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report\"/>
    </mc:Choice>
  </mc:AlternateContent>
  <bookViews>
    <workbookView xWindow="0" yWindow="0" windowWidth="1823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/>
  <c r="E1" i="1" l="1"/>
  <c r="E18" i="1" s="1"/>
  <c r="G18" i="1" s="1"/>
  <c r="E3" i="1"/>
  <c r="N3" i="1" s="1"/>
  <c r="G3" i="1" l="1"/>
  <c r="K3" i="1" s="1"/>
  <c r="N18" i="1"/>
  <c r="K18" i="1"/>
  <c r="H18" i="1"/>
  <c r="I18" i="1" s="1"/>
  <c r="T18" i="1" s="1"/>
  <c r="E202" i="1"/>
  <c r="N202" i="1" s="1"/>
  <c r="E74" i="1"/>
  <c r="E194" i="1"/>
  <c r="E66" i="1"/>
  <c r="E186" i="1"/>
  <c r="E58" i="1"/>
  <c r="E178" i="1"/>
  <c r="E50" i="1"/>
  <c r="E42" i="1"/>
  <c r="E162" i="1"/>
  <c r="E98" i="1"/>
  <c r="E34" i="1"/>
  <c r="E138" i="1"/>
  <c r="E10" i="1"/>
  <c r="E130" i="1"/>
  <c r="E122" i="1"/>
  <c r="E4" i="1"/>
  <c r="E114" i="1"/>
  <c r="E170" i="1"/>
  <c r="E106" i="1"/>
  <c r="E154" i="1"/>
  <c r="E90" i="1"/>
  <c r="E26" i="1"/>
  <c r="E146" i="1"/>
  <c r="E82" i="1"/>
  <c r="E201" i="1"/>
  <c r="E177" i="1"/>
  <c r="E153" i="1"/>
  <c r="E129" i="1"/>
  <c r="E121" i="1"/>
  <c r="E105" i="1"/>
  <c r="E81" i="1"/>
  <c r="E65" i="1"/>
  <c r="E41" i="1"/>
  <c r="E25" i="1"/>
  <c r="E200" i="1"/>
  <c r="E176" i="1"/>
  <c r="E152" i="1"/>
  <c r="E128" i="1"/>
  <c r="E112" i="1"/>
  <c r="E88" i="1"/>
  <c r="E64" i="1"/>
  <c r="E48" i="1"/>
  <c r="E32" i="1"/>
  <c r="E8" i="1"/>
  <c r="E175" i="1"/>
  <c r="E151" i="1"/>
  <c r="E127" i="1"/>
  <c r="E103" i="1"/>
  <c r="E79" i="1"/>
  <c r="E55" i="1"/>
  <c r="E39" i="1"/>
  <c r="E15" i="1"/>
  <c r="E198" i="1"/>
  <c r="E174" i="1"/>
  <c r="E166" i="1"/>
  <c r="E142" i="1"/>
  <c r="E118" i="1"/>
  <c r="E86" i="1"/>
  <c r="E62" i="1"/>
  <c r="E38" i="1"/>
  <c r="E14" i="1"/>
  <c r="E189" i="1"/>
  <c r="E173" i="1"/>
  <c r="E149" i="1"/>
  <c r="E125" i="1"/>
  <c r="E93" i="1"/>
  <c r="E69" i="1"/>
  <c r="E45" i="1"/>
  <c r="E37" i="1"/>
  <c r="E29" i="1"/>
  <c r="E5" i="1"/>
  <c r="E193" i="1"/>
  <c r="E169" i="1"/>
  <c r="E145" i="1"/>
  <c r="E113" i="1"/>
  <c r="E97" i="1"/>
  <c r="E73" i="1"/>
  <c r="E49" i="1"/>
  <c r="E17" i="1"/>
  <c r="E192" i="1"/>
  <c r="E168" i="1"/>
  <c r="E144" i="1"/>
  <c r="E104" i="1"/>
  <c r="E80" i="1"/>
  <c r="E56" i="1"/>
  <c r="E16" i="1"/>
  <c r="E191" i="1"/>
  <c r="E167" i="1"/>
  <c r="E143" i="1"/>
  <c r="E119" i="1"/>
  <c r="E95" i="1"/>
  <c r="E71" i="1"/>
  <c r="E47" i="1"/>
  <c r="E23" i="1"/>
  <c r="E182" i="1"/>
  <c r="E150" i="1"/>
  <c r="E126" i="1"/>
  <c r="E102" i="1"/>
  <c r="E78" i="1"/>
  <c r="E54" i="1"/>
  <c r="E22" i="1"/>
  <c r="E197" i="1"/>
  <c r="E157" i="1"/>
  <c r="E133" i="1"/>
  <c r="E109" i="1"/>
  <c r="E85" i="1"/>
  <c r="E53" i="1"/>
  <c r="E13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185" i="1"/>
  <c r="E161" i="1"/>
  <c r="E137" i="1"/>
  <c r="E89" i="1"/>
  <c r="E57" i="1"/>
  <c r="E33" i="1"/>
  <c r="E9" i="1"/>
  <c r="E184" i="1"/>
  <c r="E160" i="1"/>
  <c r="E136" i="1"/>
  <c r="E120" i="1"/>
  <c r="E96" i="1"/>
  <c r="E72" i="1"/>
  <c r="E40" i="1"/>
  <c r="E24" i="1"/>
  <c r="E199" i="1"/>
  <c r="E183" i="1"/>
  <c r="E159" i="1"/>
  <c r="E135" i="1"/>
  <c r="E111" i="1"/>
  <c r="E87" i="1"/>
  <c r="E63" i="1"/>
  <c r="E31" i="1"/>
  <c r="E7" i="1"/>
  <c r="E190" i="1"/>
  <c r="E158" i="1"/>
  <c r="E134" i="1"/>
  <c r="E110" i="1"/>
  <c r="E94" i="1"/>
  <c r="E70" i="1"/>
  <c r="E46" i="1"/>
  <c r="E30" i="1"/>
  <c r="E6" i="1"/>
  <c r="E181" i="1"/>
  <c r="E165" i="1"/>
  <c r="E141" i="1"/>
  <c r="E117" i="1"/>
  <c r="E101" i="1"/>
  <c r="E77" i="1"/>
  <c r="E61" i="1"/>
  <c r="E21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H3" i="1" l="1"/>
  <c r="I3" i="1" s="1"/>
  <c r="T3" i="1" s="1"/>
  <c r="L18" i="1"/>
  <c r="M18" i="1" s="1"/>
  <c r="O18" i="1"/>
  <c r="P18" i="1" s="1"/>
  <c r="U18" i="1"/>
  <c r="G21" i="1"/>
  <c r="H21" i="1" s="1"/>
  <c r="I21" i="1" s="1"/>
  <c r="N21" i="1"/>
  <c r="G190" i="1"/>
  <c r="K190" i="1" s="1"/>
  <c r="N190" i="1"/>
  <c r="G68" i="1"/>
  <c r="H68" i="1" s="1"/>
  <c r="I68" i="1" s="1"/>
  <c r="N68" i="1"/>
  <c r="G56" i="1"/>
  <c r="H56" i="1" s="1"/>
  <c r="I56" i="1" s="1"/>
  <c r="N56" i="1"/>
  <c r="G83" i="1"/>
  <c r="K83" i="1" s="1"/>
  <c r="N83" i="1"/>
  <c r="G147" i="1"/>
  <c r="K147" i="1" s="1"/>
  <c r="N147" i="1"/>
  <c r="G61" i="1"/>
  <c r="K61" i="1" s="1"/>
  <c r="N61" i="1"/>
  <c r="G30" i="1"/>
  <c r="H30" i="1" s="1"/>
  <c r="I30" i="1" s="1"/>
  <c r="N30" i="1"/>
  <c r="G7" i="1"/>
  <c r="K7" i="1" s="1"/>
  <c r="N7" i="1"/>
  <c r="G199" i="1"/>
  <c r="K199" i="1" s="1"/>
  <c r="N199" i="1"/>
  <c r="G184" i="1"/>
  <c r="K184" i="1" s="1"/>
  <c r="N184" i="1"/>
  <c r="G12" i="1"/>
  <c r="K12" i="1" s="1"/>
  <c r="N12" i="1"/>
  <c r="G76" i="1"/>
  <c r="K76" i="1" s="1"/>
  <c r="N76" i="1"/>
  <c r="G140" i="1"/>
  <c r="K140" i="1" s="1"/>
  <c r="N140" i="1"/>
  <c r="G13" i="1"/>
  <c r="H13" i="1" s="1"/>
  <c r="I13" i="1" s="1"/>
  <c r="N13" i="1"/>
  <c r="G54" i="1"/>
  <c r="K54" i="1" s="1"/>
  <c r="N54" i="1"/>
  <c r="G71" i="1"/>
  <c r="K71" i="1" s="1"/>
  <c r="N71" i="1"/>
  <c r="G80" i="1"/>
  <c r="H80" i="1" s="1"/>
  <c r="I80" i="1" s="1"/>
  <c r="N80" i="1"/>
  <c r="G97" i="1"/>
  <c r="K97" i="1" s="1"/>
  <c r="N97" i="1"/>
  <c r="G45" i="1"/>
  <c r="H45" i="1" s="1"/>
  <c r="I45" i="1" s="1"/>
  <c r="N45" i="1"/>
  <c r="G38" i="1"/>
  <c r="K38" i="1" s="1"/>
  <c r="N38" i="1"/>
  <c r="G15" i="1"/>
  <c r="K15" i="1" s="1"/>
  <c r="N15" i="1"/>
  <c r="G8" i="1"/>
  <c r="H8" i="1" s="1"/>
  <c r="I8" i="1" s="1"/>
  <c r="N8" i="1"/>
  <c r="G176" i="1"/>
  <c r="H176" i="1" s="1"/>
  <c r="I176" i="1" s="1"/>
  <c r="N176" i="1"/>
  <c r="G129" i="1"/>
  <c r="H129" i="1" s="1"/>
  <c r="I129" i="1" s="1"/>
  <c r="N129" i="1"/>
  <c r="G154" i="1"/>
  <c r="K154" i="1" s="1"/>
  <c r="N154" i="1"/>
  <c r="G138" i="1"/>
  <c r="H138" i="1" s="1"/>
  <c r="I138" i="1" s="1"/>
  <c r="N138" i="1"/>
  <c r="G186" i="1"/>
  <c r="H186" i="1" s="1"/>
  <c r="I186" i="1" s="1"/>
  <c r="N186" i="1"/>
  <c r="G27" i="1"/>
  <c r="H27" i="1" s="1"/>
  <c r="I27" i="1" s="1"/>
  <c r="N27" i="1"/>
  <c r="G91" i="1"/>
  <c r="H91" i="1" s="1"/>
  <c r="I91" i="1" s="1"/>
  <c r="N91" i="1"/>
  <c r="G155" i="1"/>
  <c r="K155" i="1" s="1"/>
  <c r="N155" i="1"/>
  <c r="G77" i="1"/>
  <c r="K77" i="1" s="1"/>
  <c r="N77" i="1"/>
  <c r="G46" i="1"/>
  <c r="K46" i="1" s="1"/>
  <c r="N46" i="1"/>
  <c r="G31" i="1"/>
  <c r="H31" i="1" s="1"/>
  <c r="I31" i="1" s="1"/>
  <c r="N31" i="1"/>
  <c r="G24" i="1"/>
  <c r="K24" i="1" s="1"/>
  <c r="N24" i="1"/>
  <c r="G9" i="1"/>
  <c r="K9" i="1" s="1"/>
  <c r="N9" i="1"/>
  <c r="G20" i="1"/>
  <c r="H20" i="1" s="1"/>
  <c r="I20" i="1" s="1"/>
  <c r="N20" i="1"/>
  <c r="G84" i="1"/>
  <c r="K84" i="1" s="1"/>
  <c r="N84" i="1"/>
  <c r="G148" i="1"/>
  <c r="K148" i="1" s="1"/>
  <c r="N148" i="1"/>
  <c r="G53" i="1"/>
  <c r="K53" i="1" s="1"/>
  <c r="N53" i="1"/>
  <c r="G78" i="1"/>
  <c r="K78" i="1" s="1"/>
  <c r="N78" i="1"/>
  <c r="G95" i="1"/>
  <c r="H95" i="1" s="1"/>
  <c r="I95" i="1" s="1"/>
  <c r="N95" i="1"/>
  <c r="G104" i="1"/>
  <c r="H104" i="1" s="1"/>
  <c r="I104" i="1" s="1"/>
  <c r="N104" i="1"/>
  <c r="G113" i="1"/>
  <c r="K113" i="1" s="1"/>
  <c r="N113" i="1"/>
  <c r="G69" i="1"/>
  <c r="H69" i="1" s="1"/>
  <c r="I69" i="1" s="1"/>
  <c r="N69" i="1"/>
  <c r="G62" i="1"/>
  <c r="K62" i="1" s="1"/>
  <c r="N62" i="1"/>
  <c r="G39" i="1"/>
  <c r="K39" i="1" s="1"/>
  <c r="N39" i="1"/>
  <c r="G32" i="1"/>
  <c r="K32" i="1" s="1"/>
  <c r="N32" i="1"/>
  <c r="G200" i="1"/>
  <c r="H200" i="1" s="1"/>
  <c r="I200" i="1" s="1"/>
  <c r="N200" i="1"/>
  <c r="G153" i="1"/>
  <c r="K153" i="1" s="1"/>
  <c r="N153" i="1"/>
  <c r="G106" i="1"/>
  <c r="K106" i="1" s="1"/>
  <c r="N106" i="1"/>
  <c r="G34" i="1"/>
  <c r="K34" i="1" s="1"/>
  <c r="N34" i="1"/>
  <c r="G66" i="1"/>
  <c r="K66" i="1" s="1"/>
  <c r="N66" i="1"/>
  <c r="R18" i="1"/>
  <c r="X18" i="1" s="1"/>
  <c r="G74" i="1"/>
  <c r="K74" i="1" s="1"/>
  <c r="N74" i="1"/>
  <c r="S18" i="1"/>
  <c r="G139" i="1"/>
  <c r="H139" i="1" s="1"/>
  <c r="I139" i="1" s="1"/>
  <c r="N139" i="1"/>
  <c r="G183" i="1"/>
  <c r="K183" i="1" s="1"/>
  <c r="N183" i="1"/>
  <c r="G185" i="1"/>
  <c r="K185" i="1" s="1"/>
  <c r="N185" i="1"/>
  <c r="G196" i="1"/>
  <c r="K196" i="1" s="1"/>
  <c r="N196" i="1"/>
  <c r="G47" i="1"/>
  <c r="H47" i="1" s="1"/>
  <c r="I47" i="1" s="1"/>
  <c r="N47" i="1"/>
  <c r="G14" i="1"/>
  <c r="H14" i="1" s="1"/>
  <c r="I14" i="1" s="1"/>
  <c r="N14" i="1"/>
  <c r="G152" i="1"/>
  <c r="K152" i="1" s="1"/>
  <c r="N152" i="1"/>
  <c r="G10" i="1"/>
  <c r="K10" i="1" s="1"/>
  <c r="N10" i="1"/>
  <c r="G19" i="1"/>
  <c r="H19" i="1" s="1"/>
  <c r="I19" i="1" s="1"/>
  <c r="N19" i="1"/>
  <c r="G99" i="1"/>
  <c r="K99" i="1" s="1"/>
  <c r="N99" i="1"/>
  <c r="G101" i="1"/>
  <c r="K101" i="1" s="1"/>
  <c r="N101" i="1"/>
  <c r="G63" i="1"/>
  <c r="K63" i="1" s="1"/>
  <c r="N63" i="1"/>
  <c r="G33" i="1"/>
  <c r="H33" i="1" s="1"/>
  <c r="I33" i="1" s="1"/>
  <c r="N33" i="1"/>
  <c r="G156" i="1"/>
  <c r="K156" i="1" s="1"/>
  <c r="N156" i="1"/>
  <c r="G85" i="1"/>
  <c r="K85" i="1" s="1"/>
  <c r="N85" i="1"/>
  <c r="G144" i="1"/>
  <c r="K144" i="1" s="1"/>
  <c r="N144" i="1"/>
  <c r="G93" i="1"/>
  <c r="K93" i="1" s="1"/>
  <c r="N93" i="1"/>
  <c r="G86" i="1"/>
  <c r="K86" i="1" s="1"/>
  <c r="N86" i="1"/>
  <c r="G48" i="1"/>
  <c r="H48" i="1" s="1"/>
  <c r="I48" i="1" s="1"/>
  <c r="N48" i="1"/>
  <c r="G25" i="1"/>
  <c r="K25" i="1" s="1"/>
  <c r="N25" i="1"/>
  <c r="G170" i="1"/>
  <c r="K170" i="1" s="1"/>
  <c r="N170" i="1"/>
  <c r="G107" i="1"/>
  <c r="H107" i="1" s="1"/>
  <c r="I107" i="1" s="1"/>
  <c r="N107" i="1"/>
  <c r="G117" i="1"/>
  <c r="H117" i="1" s="1"/>
  <c r="I117" i="1" s="1"/>
  <c r="N117" i="1"/>
  <c r="G87" i="1"/>
  <c r="H87" i="1" s="1"/>
  <c r="I87" i="1" s="1"/>
  <c r="N87" i="1"/>
  <c r="G36" i="1"/>
  <c r="K36" i="1" s="1"/>
  <c r="N36" i="1"/>
  <c r="G109" i="1"/>
  <c r="K109" i="1" s="1"/>
  <c r="N109" i="1"/>
  <c r="G168" i="1"/>
  <c r="K168" i="1" s="1"/>
  <c r="N168" i="1"/>
  <c r="G125" i="1"/>
  <c r="K125" i="1" s="1"/>
  <c r="N125" i="1"/>
  <c r="G64" i="1"/>
  <c r="K64" i="1" s="1"/>
  <c r="N64" i="1"/>
  <c r="G201" i="1"/>
  <c r="H201" i="1" s="1"/>
  <c r="I201" i="1" s="1"/>
  <c r="N201" i="1"/>
  <c r="G51" i="1"/>
  <c r="H51" i="1" s="1"/>
  <c r="I51" i="1" s="1"/>
  <c r="N51" i="1"/>
  <c r="G179" i="1"/>
  <c r="H179" i="1" s="1"/>
  <c r="I179" i="1" s="1"/>
  <c r="N179" i="1"/>
  <c r="G141" i="1"/>
  <c r="H141" i="1" s="1"/>
  <c r="I141" i="1" s="1"/>
  <c r="N141" i="1"/>
  <c r="G110" i="1"/>
  <c r="K110" i="1" s="1"/>
  <c r="N110" i="1"/>
  <c r="G111" i="1"/>
  <c r="H111" i="1" s="1"/>
  <c r="I111" i="1" s="1"/>
  <c r="N111" i="1"/>
  <c r="G96" i="1"/>
  <c r="K96" i="1" s="1"/>
  <c r="N96" i="1"/>
  <c r="G89" i="1"/>
  <c r="H89" i="1" s="1"/>
  <c r="I89" i="1" s="1"/>
  <c r="N89" i="1"/>
  <c r="G44" i="1"/>
  <c r="K44" i="1" s="1"/>
  <c r="N44" i="1"/>
  <c r="G108" i="1"/>
  <c r="K108" i="1" s="1"/>
  <c r="N108" i="1"/>
  <c r="G172" i="1"/>
  <c r="K172" i="1" s="1"/>
  <c r="N172" i="1"/>
  <c r="G133" i="1"/>
  <c r="K133" i="1" s="1"/>
  <c r="N133" i="1"/>
  <c r="G150" i="1"/>
  <c r="K150" i="1" s="1"/>
  <c r="N150" i="1"/>
  <c r="G167" i="1"/>
  <c r="K167" i="1" s="1"/>
  <c r="N167" i="1"/>
  <c r="G192" i="1"/>
  <c r="H192" i="1" s="1"/>
  <c r="I192" i="1" s="1"/>
  <c r="N192" i="1"/>
  <c r="G193" i="1"/>
  <c r="K193" i="1" s="1"/>
  <c r="N193" i="1"/>
  <c r="G149" i="1"/>
  <c r="H149" i="1" s="1"/>
  <c r="I149" i="1" s="1"/>
  <c r="N149" i="1"/>
  <c r="G142" i="1"/>
  <c r="K142" i="1" s="1"/>
  <c r="N142" i="1"/>
  <c r="G103" i="1"/>
  <c r="K103" i="1" s="1"/>
  <c r="N103" i="1"/>
  <c r="G88" i="1"/>
  <c r="K88" i="1" s="1"/>
  <c r="N88" i="1"/>
  <c r="G65" i="1"/>
  <c r="H65" i="1" s="1"/>
  <c r="I65" i="1" s="1"/>
  <c r="N65" i="1"/>
  <c r="G82" i="1"/>
  <c r="H82" i="1" s="1"/>
  <c r="I82" i="1" s="1"/>
  <c r="N82" i="1"/>
  <c r="G4" i="1"/>
  <c r="H4" i="1" s="1"/>
  <c r="I4" i="1" s="1"/>
  <c r="N4" i="1"/>
  <c r="G42" i="1"/>
  <c r="K42" i="1" s="1"/>
  <c r="N42" i="1"/>
  <c r="G75" i="1"/>
  <c r="H75" i="1" s="1"/>
  <c r="I75" i="1" s="1"/>
  <c r="N75" i="1"/>
  <c r="G132" i="1"/>
  <c r="K132" i="1" s="1"/>
  <c r="N132" i="1"/>
  <c r="G37" i="1"/>
  <c r="K37" i="1" s="1"/>
  <c r="N37" i="1"/>
  <c r="G198" i="1"/>
  <c r="K198" i="1" s="1"/>
  <c r="N198" i="1"/>
  <c r="G121" i="1"/>
  <c r="K121" i="1" s="1"/>
  <c r="N121" i="1"/>
  <c r="G58" i="1"/>
  <c r="K58" i="1" s="1"/>
  <c r="N58" i="1"/>
  <c r="G163" i="1"/>
  <c r="K163" i="1" s="1"/>
  <c r="N163" i="1"/>
  <c r="G40" i="1"/>
  <c r="K40" i="1" s="1"/>
  <c r="N40" i="1"/>
  <c r="G92" i="1"/>
  <c r="K92" i="1" s="1"/>
  <c r="N92" i="1"/>
  <c r="G102" i="1"/>
  <c r="H102" i="1" s="1"/>
  <c r="I102" i="1" s="1"/>
  <c r="N102" i="1"/>
  <c r="G145" i="1"/>
  <c r="K145" i="1" s="1"/>
  <c r="N145" i="1"/>
  <c r="G55" i="1"/>
  <c r="K55" i="1" s="1"/>
  <c r="N55" i="1"/>
  <c r="G177" i="1"/>
  <c r="K177" i="1" s="1"/>
  <c r="N177" i="1"/>
  <c r="G98" i="1"/>
  <c r="K98" i="1" s="1"/>
  <c r="N98" i="1"/>
  <c r="G43" i="1"/>
  <c r="K43" i="1" s="1"/>
  <c r="N43" i="1"/>
  <c r="G171" i="1"/>
  <c r="K171" i="1" s="1"/>
  <c r="N171" i="1"/>
  <c r="G72" i="1"/>
  <c r="K72" i="1" s="1"/>
  <c r="N72" i="1"/>
  <c r="G100" i="1"/>
  <c r="K100" i="1" s="1"/>
  <c r="N100" i="1"/>
  <c r="G126" i="1"/>
  <c r="K126" i="1" s="1"/>
  <c r="N126" i="1"/>
  <c r="G169" i="1"/>
  <c r="K169" i="1" s="1"/>
  <c r="N169" i="1"/>
  <c r="G79" i="1"/>
  <c r="K79" i="1" s="1"/>
  <c r="N79" i="1"/>
  <c r="G41" i="1"/>
  <c r="K41" i="1" s="1"/>
  <c r="N41" i="1"/>
  <c r="G114" i="1"/>
  <c r="K114" i="1" s="1"/>
  <c r="N114" i="1"/>
  <c r="G165" i="1"/>
  <c r="K165" i="1" s="1"/>
  <c r="N165" i="1"/>
  <c r="G120" i="1"/>
  <c r="H120" i="1" s="1"/>
  <c r="I120" i="1" s="1"/>
  <c r="N120" i="1"/>
  <c r="G52" i="1"/>
  <c r="H52" i="1" s="1"/>
  <c r="I52" i="1" s="1"/>
  <c r="N52" i="1"/>
  <c r="G180" i="1"/>
  <c r="H180" i="1" s="1"/>
  <c r="I180" i="1" s="1"/>
  <c r="N180" i="1"/>
  <c r="G182" i="1"/>
  <c r="K182" i="1" s="1"/>
  <c r="N182" i="1"/>
  <c r="G17" i="1"/>
  <c r="H17" i="1" s="1"/>
  <c r="I17" i="1" s="1"/>
  <c r="N17" i="1"/>
  <c r="G173" i="1"/>
  <c r="K173" i="1" s="1"/>
  <c r="N173" i="1"/>
  <c r="G127" i="1"/>
  <c r="K127" i="1" s="1"/>
  <c r="N127" i="1"/>
  <c r="G112" i="1"/>
  <c r="K112" i="1" s="1"/>
  <c r="N112" i="1"/>
  <c r="G81" i="1"/>
  <c r="K81" i="1" s="1"/>
  <c r="N81" i="1"/>
  <c r="G146" i="1"/>
  <c r="K146" i="1" s="1"/>
  <c r="N146" i="1"/>
  <c r="G122" i="1"/>
  <c r="K122" i="1" s="1"/>
  <c r="N122" i="1"/>
  <c r="G50" i="1"/>
  <c r="K50" i="1" s="1"/>
  <c r="N50" i="1"/>
  <c r="G11" i="1"/>
  <c r="K11" i="1" s="1"/>
  <c r="N11" i="1"/>
  <c r="G6" i="1"/>
  <c r="K6" i="1" s="1"/>
  <c r="N6" i="1"/>
  <c r="G160" i="1"/>
  <c r="K160" i="1" s="1"/>
  <c r="N160" i="1"/>
  <c r="G22" i="1"/>
  <c r="K22" i="1" s="1"/>
  <c r="N22" i="1"/>
  <c r="G73" i="1"/>
  <c r="H73" i="1" s="1"/>
  <c r="I73" i="1" s="1"/>
  <c r="N73" i="1"/>
  <c r="G175" i="1"/>
  <c r="H175" i="1" s="1"/>
  <c r="I175" i="1" s="1"/>
  <c r="N175" i="1"/>
  <c r="G90" i="1"/>
  <c r="K90" i="1" s="1"/>
  <c r="N90" i="1"/>
  <c r="G35" i="1"/>
  <c r="H35" i="1" s="1"/>
  <c r="I35" i="1" s="1"/>
  <c r="N35" i="1"/>
  <c r="G70" i="1"/>
  <c r="K70" i="1" s="1"/>
  <c r="N70" i="1"/>
  <c r="G28" i="1"/>
  <c r="K28" i="1" s="1"/>
  <c r="N28" i="1"/>
  <c r="G119" i="1"/>
  <c r="K119" i="1" s="1"/>
  <c r="N119" i="1"/>
  <c r="G194" i="1"/>
  <c r="H194" i="1" s="1"/>
  <c r="I194" i="1" s="1"/>
  <c r="N194" i="1"/>
  <c r="G94" i="1"/>
  <c r="H94" i="1" s="1"/>
  <c r="I94" i="1" s="1"/>
  <c r="N94" i="1"/>
  <c r="G57" i="1"/>
  <c r="K57" i="1" s="1"/>
  <c r="N57" i="1"/>
  <c r="G164" i="1"/>
  <c r="K164" i="1" s="1"/>
  <c r="N164" i="1"/>
  <c r="G143" i="1"/>
  <c r="H143" i="1" s="1"/>
  <c r="I143" i="1" s="1"/>
  <c r="N143" i="1"/>
  <c r="G118" i="1"/>
  <c r="K118" i="1" s="1"/>
  <c r="N118" i="1"/>
  <c r="G162" i="1"/>
  <c r="H162" i="1" s="1"/>
  <c r="I162" i="1" s="1"/>
  <c r="N162" i="1"/>
  <c r="G115" i="1"/>
  <c r="H115" i="1" s="1"/>
  <c r="I115" i="1" s="1"/>
  <c r="N115" i="1"/>
  <c r="G59" i="1"/>
  <c r="H59" i="1" s="1"/>
  <c r="I59" i="1" s="1"/>
  <c r="N59" i="1"/>
  <c r="G123" i="1"/>
  <c r="H123" i="1" s="1"/>
  <c r="I123" i="1" s="1"/>
  <c r="N123" i="1"/>
  <c r="G187" i="1"/>
  <c r="K187" i="1" s="1"/>
  <c r="N187" i="1"/>
  <c r="G134" i="1"/>
  <c r="K134" i="1" s="1"/>
  <c r="N134" i="1"/>
  <c r="G135" i="1"/>
  <c r="K135" i="1" s="1"/>
  <c r="N135" i="1"/>
  <c r="G137" i="1"/>
  <c r="K137" i="1" s="1"/>
  <c r="N137" i="1"/>
  <c r="G116" i="1"/>
  <c r="H116" i="1" s="1"/>
  <c r="I116" i="1" s="1"/>
  <c r="N116" i="1"/>
  <c r="G157" i="1"/>
  <c r="H157" i="1" s="1"/>
  <c r="I157" i="1" s="1"/>
  <c r="N157" i="1"/>
  <c r="G191" i="1"/>
  <c r="H191" i="1" s="1"/>
  <c r="I191" i="1" s="1"/>
  <c r="N191" i="1"/>
  <c r="G5" i="1"/>
  <c r="K5" i="1" s="1"/>
  <c r="N5" i="1"/>
  <c r="G166" i="1"/>
  <c r="K166" i="1" s="1"/>
  <c r="N166" i="1"/>
  <c r="G67" i="1"/>
  <c r="K67" i="1" s="1"/>
  <c r="N67" i="1"/>
  <c r="G131" i="1"/>
  <c r="H131" i="1" s="1"/>
  <c r="I131" i="1" s="1"/>
  <c r="N131" i="1"/>
  <c r="G195" i="1"/>
  <c r="K195" i="1" s="1"/>
  <c r="N195" i="1"/>
  <c r="G181" i="1"/>
  <c r="K181" i="1" s="1"/>
  <c r="N181" i="1"/>
  <c r="G158" i="1"/>
  <c r="K158" i="1" s="1"/>
  <c r="N158" i="1"/>
  <c r="G159" i="1"/>
  <c r="K159" i="1" s="1"/>
  <c r="N159" i="1"/>
  <c r="G136" i="1"/>
  <c r="K136" i="1" s="1"/>
  <c r="N136" i="1"/>
  <c r="G161" i="1"/>
  <c r="K161" i="1" s="1"/>
  <c r="N161" i="1"/>
  <c r="G60" i="1"/>
  <c r="K60" i="1" s="1"/>
  <c r="N60" i="1"/>
  <c r="G124" i="1"/>
  <c r="K124" i="1" s="1"/>
  <c r="N124" i="1"/>
  <c r="G188" i="1"/>
  <c r="H188" i="1" s="1"/>
  <c r="I188" i="1" s="1"/>
  <c r="N188" i="1"/>
  <c r="G197" i="1"/>
  <c r="H197" i="1" s="1"/>
  <c r="I197" i="1" s="1"/>
  <c r="N197" i="1"/>
  <c r="G23" i="1"/>
  <c r="K23" i="1" s="1"/>
  <c r="N23" i="1"/>
  <c r="G16" i="1"/>
  <c r="K16" i="1" s="1"/>
  <c r="N16" i="1"/>
  <c r="G49" i="1"/>
  <c r="K49" i="1" s="1"/>
  <c r="N49" i="1"/>
  <c r="G29" i="1"/>
  <c r="K29" i="1" s="1"/>
  <c r="N29" i="1"/>
  <c r="G189" i="1"/>
  <c r="K189" i="1" s="1"/>
  <c r="N189" i="1"/>
  <c r="G174" i="1"/>
  <c r="K174" i="1" s="1"/>
  <c r="N174" i="1"/>
  <c r="G151" i="1"/>
  <c r="K151" i="1" s="1"/>
  <c r="N151" i="1"/>
  <c r="G128" i="1"/>
  <c r="H128" i="1" s="1"/>
  <c r="I128" i="1" s="1"/>
  <c r="N128" i="1"/>
  <c r="G105" i="1"/>
  <c r="H105" i="1" s="1"/>
  <c r="I105" i="1" s="1"/>
  <c r="N105" i="1"/>
  <c r="G26" i="1"/>
  <c r="K26" i="1" s="1"/>
  <c r="N26" i="1"/>
  <c r="G130" i="1"/>
  <c r="K130" i="1" s="1"/>
  <c r="N130" i="1"/>
  <c r="G178" i="1"/>
  <c r="K178" i="1" s="1"/>
  <c r="N178" i="1"/>
  <c r="K4" i="1"/>
  <c r="H78" i="1"/>
  <c r="I78" i="1" s="1"/>
  <c r="O3" i="1"/>
  <c r="P3" i="1" s="1"/>
  <c r="G202" i="1"/>
  <c r="K45" i="1" l="1"/>
  <c r="K139" i="1"/>
  <c r="K186" i="1"/>
  <c r="U3" i="1"/>
  <c r="S3" i="1"/>
  <c r="R3" i="1"/>
  <c r="X3" i="1" s="1"/>
  <c r="L3" i="1"/>
  <c r="M3" i="1" s="1"/>
  <c r="H106" i="1"/>
  <c r="I106" i="1" s="1"/>
  <c r="U106" i="1" s="1"/>
  <c r="H171" i="1"/>
  <c r="I171" i="1" s="1"/>
  <c r="T171" i="1" s="1"/>
  <c r="K87" i="1"/>
  <c r="K68" i="1"/>
  <c r="H38" i="1"/>
  <c r="I38" i="1" s="1"/>
  <c r="O38" i="1" s="1"/>
  <c r="P38" i="1" s="1"/>
  <c r="H71" i="1"/>
  <c r="I71" i="1" s="1"/>
  <c r="S71" i="1" s="1"/>
  <c r="K20" i="1"/>
  <c r="K21" i="1"/>
  <c r="K129" i="1"/>
  <c r="K14" i="1"/>
  <c r="H46" i="1"/>
  <c r="I46" i="1" s="1"/>
  <c r="U46" i="1" s="1"/>
  <c r="H183" i="1"/>
  <c r="I183" i="1" s="1"/>
  <c r="T183" i="1" s="1"/>
  <c r="H66" i="1"/>
  <c r="I66" i="1" s="1"/>
  <c r="S66" i="1" s="1"/>
  <c r="H150" i="1"/>
  <c r="I150" i="1" s="1"/>
  <c r="U150" i="1" s="1"/>
  <c r="H7" i="1"/>
  <c r="I7" i="1" s="1"/>
  <c r="T7" i="1" s="1"/>
  <c r="H83" i="1"/>
  <c r="I83" i="1" s="1"/>
  <c r="S83" i="1" s="1"/>
  <c r="H156" i="1"/>
  <c r="I156" i="1" s="1"/>
  <c r="R156" i="1" s="1"/>
  <c r="K27" i="1"/>
  <c r="K200" i="1"/>
  <c r="H158" i="1"/>
  <c r="I158" i="1" s="1"/>
  <c r="T158" i="1" s="1"/>
  <c r="K69" i="1"/>
  <c r="K65" i="1"/>
  <c r="H122" i="1"/>
  <c r="I122" i="1" s="1"/>
  <c r="T122" i="1" s="1"/>
  <c r="H76" i="1"/>
  <c r="I76" i="1" s="1"/>
  <c r="R76" i="1" s="1"/>
  <c r="K201" i="1"/>
  <c r="H86" i="1"/>
  <c r="I86" i="1" s="1"/>
  <c r="L86" i="1" s="1"/>
  <c r="M86" i="1" s="1"/>
  <c r="H109" i="1"/>
  <c r="I109" i="1" s="1"/>
  <c r="S109" i="1" s="1"/>
  <c r="K157" i="1"/>
  <c r="Y18" i="1"/>
  <c r="H92" i="1"/>
  <c r="I92" i="1" s="1"/>
  <c r="O92" i="1" s="1"/>
  <c r="P92" i="1" s="1"/>
  <c r="K120" i="1"/>
  <c r="H70" i="1"/>
  <c r="I70" i="1" s="1"/>
  <c r="U70" i="1" s="1"/>
  <c r="H110" i="1"/>
  <c r="I110" i="1" s="1"/>
  <c r="S110" i="1" s="1"/>
  <c r="K75" i="1"/>
  <c r="H99" i="1"/>
  <c r="I99" i="1" s="1"/>
  <c r="U99" i="1" s="1"/>
  <c r="K149" i="1"/>
  <c r="H9" i="1"/>
  <c r="I9" i="1" s="1"/>
  <c r="U9" i="1" s="1"/>
  <c r="K176" i="1"/>
  <c r="H44" i="1"/>
  <c r="I44" i="1" s="1"/>
  <c r="O44" i="1" s="1"/>
  <c r="P44" i="1" s="1"/>
  <c r="H151" i="1"/>
  <c r="I151" i="1" s="1"/>
  <c r="L151" i="1" s="1"/>
  <c r="M151" i="1" s="1"/>
  <c r="H136" i="1"/>
  <c r="I136" i="1" s="1"/>
  <c r="R136" i="1" s="1"/>
  <c r="K107" i="1"/>
  <c r="H177" i="1"/>
  <c r="I177" i="1" s="1"/>
  <c r="T177" i="1" s="1"/>
  <c r="K141" i="1"/>
  <c r="H159" i="1"/>
  <c r="I159" i="1" s="1"/>
  <c r="S159" i="1" s="1"/>
  <c r="H152" i="1"/>
  <c r="I152" i="1" s="1"/>
  <c r="R152" i="1" s="1"/>
  <c r="K82" i="1"/>
  <c r="H190" i="1"/>
  <c r="I190" i="1" s="1"/>
  <c r="L190" i="1" s="1"/>
  <c r="M190" i="1" s="1"/>
  <c r="K80" i="1"/>
  <c r="K117" i="1"/>
  <c r="K73" i="1"/>
  <c r="K17" i="1"/>
  <c r="H98" i="1"/>
  <c r="I98" i="1" s="1"/>
  <c r="L98" i="1" s="1"/>
  <c r="M98" i="1" s="1"/>
  <c r="K51" i="1"/>
  <c r="H62" i="1"/>
  <c r="I62" i="1" s="1"/>
  <c r="R62" i="1" s="1"/>
  <c r="K31" i="1"/>
  <c r="H168" i="1"/>
  <c r="I168" i="1" s="1"/>
  <c r="S168" i="1" s="1"/>
  <c r="H11" i="1"/>
  <c r="I11" i="1" s="1"/>
  <c r="U11" i="1" s="1"/>
  <c r="K191" i="1"/>
  <c r="H53" i="1"/>
  <c r="I53" i="1" s="1"/>
  <c r="R53" i="1" s="1"/>
  <c r="H77" i="1"/>
  <c r="I77" i="1" s="1"/>
  <c r="O77" i="1" s="1"/>
  <c r="P77" i="1" s="1"/>
  <c r="H100" i="1"/>
  <c r="I100" i="1" s="1"/>
  <c r="O100" i="1" s="1"/>
  <c r="P100" i="1" s="1"/>
  <c r="H12" i="1"/>
  <c r="I12" i="1" s="1"/>
  <c r="O12" i="1" s="1"/>
  <c r="P12" i="1" s="1"/>
  <c r="K19" i="1"/>
  <c r="K56" i="1"/>
  <c r="H133" i="1"/>
  <c r="I133" i="1" s="1"/>
  <c r="R133" i="1" s="1"/>
  <c r="H161" i="1"/>
  <c r="I161" i="1" s="1"/>
  <c r="L161" i="1" s="1"/>
  <c r="M161" i="1" s="1"/>
  <c r="H166" i="1"/>
  <c r="I166" i="1" s="1"/>
  <c r="T166" i="1" s="1"/>
  <c r="H124" i="1"/>
  <c r="I124" i="1" s="1"/>
  <c r="U124" i="1" s="1"/>
  <c r="H32" i="1"/>
  <c r="I32" i="1" s="1"/>
  <c r="S32" i="1" s="1"/>
  <c r="K30" i="1"/>
  <c r="H142" i="1"/>
  <c r="I142" i="1" s="1"/>
  <c r="O142" i="1" s="1"/>
  <c r="P142" i="1" s="1"/>
  <c r="H54" i="1"/>
  <c r="I54" i="1" s="1"/>
  <c r="S54" i="1" s="1"/>
  <c r="H198" i="1"/>
  <c r="I198" i="1" s="1"/>
  <c r="R198" i="1" s="1"/>
  <c r="K33" i="1"/>
  <c r="H34" i="1"/>
  <c r="I34" i="1" s="1"/>
  <c r="O34" i="1" s="1"/>
  <c r="P34" i="1" s="1"/>
  <c r="H113" i="1"/>
  <c r="I113" i="1" s="1"/>
  <c r="R113" i="1" s="1"/>
  <c r="H170" i="1"/>
  <c r="I170" i="1" s="1"/>
  <c r="S170" i="1" s="1"/>
  <c r="K52" i="1"/>
  <c r="H64" i="1"/>
  <c r="I64" i="1" s="1"/>
  <c r="S64" i="1" s="1"/>
  <c r="H193" i="1"/>
  <c r="I193" i="1" s="1"/>
  <c r="R193" i="1" s="1"/>
  <c r="H49" i="1"/>
  <c r="I49" i="1" s="1"/>
  <c r="U49" i="1" s="1"/>
  <c r="K102" i="1"/>
  <c r="H135" i="1"/>
  <c r="I135" i="1" s="1"/>
  <c r="U135" i="1" s="1"/>
  <c r="H15" i="1"/>
  <c r="I15" i="1" s="1"/>
  <c r="T15" i="1" s="1"/>
  <c r="H147" i="1"/>
  <c r="I147" i="1" s="1"/>
  <c r="R147" i="1" s="1"/>
  <c r="K175" i="1"/>
  <c r="H132" i="1"/>
  <c r="I132" i="1" s="1"/>
  <c r="O132" i="1" s="1"/>
  <c r="P132" i="1" s="1"/>
  <c r="H28" i="1"/>
  <c r="I28" i="1" s="1"/>
  <c r="U28" i="1" s="1"/>
  <c r="H29" i="1"/>
  <c r="I29" i="1" s="1"/>
  <c r="R29" i="1" s="1"/>
  <c r="K115" i="1"/>
  <c r="H85" i="1"/>
  <c r="I85" i="1" s="1"/>
  <c r="S85" i="1" s="1"/>
  <c r="K111" i="1"/>
  <c r="H108" i="1"/>
  <c r="I108" i="1" s="1"/>
  <c r="O108" i="1" s="1"/>
  <c r="P108" i="1" s="1"/>
  <c r="H173" i="1"/>
  <c r="I173" i="1" s="1"/>
  <c r="U173" i="1" s="1"/>
  <c r="H84" i="1"/>
  <c r="I84" i="1" s="1"/>
  <c r="R84" i="1" s="1"/>
  <c r="H6" i="1"/>
  <c r="I6" i="1" s="1"/>
  <c r="S6" i="1" s="1"/>
  <c r="H153" i="1"/>
  <c r="I153" i="1" s="1"/>
  <c r="L153" i="1" s="1"/>
  <c r="M153" i="1" s="1"/>
  <c r="H74" i="1"/>
  <c r="I74" i="1" s="1"/>
  <c r="S74" i="1" s="1"/>
  <c r="K48" i="1"/>
  <c r="H154" i="1"/>
  <c r="I154" i="1" s="1"/>
  <c r="O154" i="1" s="1"/>
  <c r="P154" i="1" s="1"/>
  <c r="H199" i="1"/>
  <c r="I199" i="1" s="1"/>
  <c r="O199" i="1" s="1"/>
  <c r="P199" i="1" s="1"/>
  <c r="H58" i="1"/>
  <c r="I58" i="1" s="1"/>
  <c r="L58" i="1" s="1"/>
  <c r="M58" i="1" s="1"/>
  <c r="H178" i="1"/>
  <c r="I178" i="1" s="1"/>
  <c r="O178" i="1" s="1"/>
  <c r="P178" i="1" s="1"/>
  <c r="H146" i="1"/>
  <c r="I146" i="1" s="1"/>
  <c r="R146" i="1" s="1"/>
  <c r="H187" i="1"/>
  <c r="I187" i="1" s="1"/>
  <c r="T187" i="1" s="1"/>
  <c r="K162" i="1"/>
  <c r="H185" i="1"/>
  <c r="I185" i="1" s="1"/>
  <c r="S185" i="1" s="1"/>
  <c r="H41" i="1"/>
  <c r="I41" i="1" s="1"/>
  <c r="R41" i="1" s="1"/>
  <c r="K197" i="1"/>
  <c r="H72" i="1"/>
  <c r="I72" i="1" s="1"/>
  <c r="R72" i="1" s="1"/>
  <c r="H81" i="1"/>
  <c r="I81" i="1" s="1"/>
  <c r="U81" i="1" s="1"/>
  <c r="H79" i="1"/>
  <c r="I79" i="1" s="1"/>
  <c r="S79" i="1" s="1"/>
  <c r="H101" i="1"/>
  <c r="I101" i="1" s="1"/>
  <c r="O101" i="1" s="1"/>
  <c r="P101" i="1" s="1"/>
  <c r="H181" i="1"/>
  <c r="I181" i="1" s="1"/>
  <c r="T181" i="1" s="1"/>
  <c r="K95" i="1"/>
  <c r="K91" i="1"/>
  <c r="H140" i="1"/>
  <c r="I140" i="1" s="1"/>
  <c r="T140" i="1" s="1"/>
  <c r="H167" i="1"/>
  <c r="I167" i="1" s="1"/>
  <c r="T167" i="1" s="1"/>
  <c r="H121" i="1"/>
  <c r="I121" i="1" s="1"/>
  <c r="O121" i="1" s="1"/>
  <c r="P121" i="1" s="1"/>
  <c r="H130" i="1"/>
  <c r="I130" i="1" s="1"/>
  <c r="L130" i="1" s="1"/>
  <c r="M130" i="1" s="1"/>
  <c r="K116" i="1"/>
  <c r="K123" i="1"/>
  <c r="H57" i="1"/>
  <c r="I57" i="1" s="1"/>
  <c r="L57" i="1" s="1"/>
  <c r="M57" i="1" s="1"/>
  <c r="K94" i="1"/>
  <c r="K128" i="1"/>
  <c r="K188" i="1"/>
  <c r="H103" i="1"/>
  <c r="I103" i="1" s="1"/>
  <c r="O103" i="1" s="1"/>
  <c r="P103" i="1" s="1"/>
  <c r="H144" i="1"/>
  <c r="I144" i="1" s="1"/>
  <c r="U144" i="1" s="1"/>
  <c r="H10" i="1"/>
  <c r="I10" i="1" s="1"/>
  <c r="T10" i="1" s="1"/>
  <c r="H119" i="1"/>
  <c r="I119" i="1" s="1"/>
  <c r="R119" i="1" s="1"/>
  <c r="H16" i="1"/>
  <c r="I16" i="1" s="1"/>
  <c r="L16" i="1" s="1"/>
  <c r="M16" i="1" s="1"/>
  <c r="H60" i="1"/>
  <c r="I60" i="1" s="1"/>
  <c r="L60" i="1" s="1"/>
  <c r="M60" i="1" s="1"/>
  <c r="K192" i="1"/>
  <c r="H25" i="1"/>
  <c r="I25" i="1" s="1"/>
  <c r="T25" i="1" s="1"/>
  <c r="K180" i="1"/>
  <c r="H134" i="1"/>
  <c r="I134" i="1" s="1"/>
  <c r="L134" i="1" s="1"/>
  <c r="M134" i="1" s="1"/>
  <c r="H43" i="1"/>
  <c r="I43" i="1" s="1"/>
  <c r="T43" i="1" s="1"/>
  <c r="H114" i="1"/>
  <c r="I114" i="1" s="1"/>
  <c r="S114" i="1" s="1"/>
  <c r="H155" i="1"/>
  <c r="I155" i="1" s="1"/>
  <c r="O155" i="1" s="1"/>
  <c r="P155" i="1" s="1"/>
  <c r="H24" i="1"/>
  <c r="I24" i="1" s="1"/>
  <c r="R24" i="1" s="1"/>
  <c r="H125" i="1"/>
  <c r="I125" i="1" s="1"/>
  <c r="L125" i="1" s="1"/>
  <c r="M125" i="1" s="1"/>
  <c r="H90" i="1"/>
  <c r="I90" i="1" s="1"/>
  <c r="S90" i="1" s="1"/>
  <c r="H196" i="1"/>
  <c r="I196" i="1" s="1"/>
  <c r="U196" i="1" s="1"/>
  <c r="H160" i="1"/>
  <c r="I160" i="1" s="1"/>
  <c r="T160" i="1" s="1"/>
  <c r="H174" i="1"/>
  <c r="I174" i="1" s="1"/>
  <c r="L174" i="1" s="1"/>
  <c r="M174" i="1" s="1"/>
  <c r="H23" i="1"/>
  <c r="I23" i="1" s="1"/>
  <c r="U23" i="1" s="1"/>
  <c r="H67" i="1"/>
  <c r="I67" i="1" s="1"/>
  <c r="S67" i="1" s="1"/>
  <c r="K143" i="1"/>
  <c r="H172" i="1"/>
  <c r="I172" i="1" s="1"/>
  <c r="R172" i="1" s="1"/>
  <c r="H148" i="1"/>
  <c r="I148" i="1" s="1"/>
  <c r="U148" i="1" s="1"/>
  <c r="H26" i="1"/>
  <c r="I26" i="1" s="1"/>
  <c r="T26" i="1" s="1"/>
  <c r="H189" i="1"/>
  <c r="I189" i="1" s="1"/>
  <c r="L189" i="1" s="1"/>
  <c r="M189" i="1" s="1"/>
  <c r="H126" i="1"/>
  <c r="I126" i="1" s="1"/>
  <c r="S126" i="1" s="1"/>
  <c r="K8" i="1"/>
  <c r="K104" i="1"/>
  <c r="H145" i="1"/>
  <c r="I145" i="1" s="1"/>
  <c r="S145" i="1" s="1"/>
  <c r="H97" i="1"/>
  <c r="I97" i="1" s="1"/>
  <c r="R97" i="1" s="1"/>
  <c r="H184" i="1"/>
  <c r="I184" i="1" s="1"/>
  <c r="R184" i="1" s="1"/>
  <c r="K138" i="1"/>
  <c r="K13" i="1"/>
  <c r="H163" i="1"/>
  <c r="I163" i="1" s="1"/>
  <c r="T163" i="1" s="1"/>
  <c r="K105" i="1"/>
  <c r="H63" i="1"/>
  <c r="I63" i="1" s="1"/>
  <c r="R63" i="1" s="1"/>
  <c r="H127" i="1"/>
  <c r="I127" i="1" s="1"/>
  <c r="S127" i="1" s="1"/>
  <c r="H96" i="1"/>
  <c r="I96" i="1" s="1"/>
  <c r="R96" i="1" s="1"/>
  <c r="H61" i="1"/>
  <c r="I61" i="1" s="1"/>
  <c r="T61" i="1" s="1"/>
  <c r="H164" i="1"/>
  <c r="I164" i="1" s="1"/>
  <c r="S164" i="1" s="1"/>
  <c r="H39" i="1"/>
  <c r="I39" i="1" s="1"/>
  <c r="S39" i="1" s="1"/>
  <c r="K179" i="1"/>
  <c r="H37" i="1"/>
  <c r="I37" i="1" s="1"/>
  <c r="L37" i="1" s="1"/>
  <c r="M37" i="1" s="1"/>
  <c r="H182" i="1"/>
  <c r="I182" i="1" s="1"/>
  <c r="U182" i="1" s="1"/>
  <c r="K59" i="1"/>
  <c r="H93" i="1"/>
  <c r="I93" i="1" s="1"/>
  <c r="L93" i="1" s="1"/>
  <c r="M93" i="1" s="1"/>
  <c r="K89" i="1"/>
  <c r="K194" i="1"/>
  <c r="H40" i="1"/>
  <c r="I40" i="1" s="1"/>
  <c r="S40" i="1" s="1"/>
  <c r="K35" i="1"/>
  <c r="K47" i="1"/>
  <c r="H195" i="1"/>
  <c r="I195" i="1" s="1"/>
  <c r="T195" i="1" s="1"/>
  <c r="H42" i="1"/>
  <c r="I42" i="1" s="1"/>
  <c r="U42" i="1" s="1"/>
  <c r="K131" i="1"/>
  <c r="H36" i="1"/>
  <c r="I36" i="1" s="1"/>
  <c r="R36" i="1" s="1"/>
  <c r="H22" i="1"/>
  <c r="I22" i="1" s="1"/>
  <c r="T22" i="1" s="1"/>
  <c r="H88" i="1"/>
  <c r="I88" i="1" s="1"/>
  <c r="L88" i="1" s="1"/>
  <c r="M88" i="1" s="1"/>
  <c r="H169" i="1"/>
  <c r="I169" i="1" s="1"/>
  <c r="L169" i="1" s="1"/>
  <c r="M169" i="1" s="1"/>
  <c r="H55" i="1"/>
  <c r="I55" i="1" s="1"/>
  <c r="S55" i="1" s="1"/>
  <c r="H118" i="1"/>
  <c r="I118" i="1" s="1"/>
  <c r="T118" i="1" s="1"/>
  <c r="H50" i="1"/>
  <c r="I50" i="1" s="1"/>
  <c r="R50" i="1" s="1"/>
  <c r="H112" i="1"/>
  <c r="I112" i="1" s="1"/>
  <c r="S112" i="1" s="1"/>
  <c r="H5" i="1"/>
  <c r="I5" i="1" s="1"/>
  <c r="T5" i="1" s="1"/>
  <c r="H137" i="1"/>
  <c r="I137" i="1" s="1"/>
  <c r="L137" i="1" s="1"/>
  <c r="M137" i="1" s="1"/>
  <c r="H165" i="1"/>
  <c r="I165" i="1" s="1"/>
  <c r="T165" i="1" s="1"/>
  <c r="S59" i="1"/>
  <c r="R59" i="1"/>
  <c r="U59" i="1"/>
  <c r="T59" i="1"/>
  <c r="O59" i="1"/>
  <c r="P59" i="1" s="1"/>
  <c r="L59" i="1"/>
  <c r="R129" i="1"/>
  <c r="T129" i="1"/>
  <c r="S129" i="1"/>
  <c r="U129" i="1"/>
  <c r="O129" i="1"/>
  <c r="P129" i="1" s="1"/>
  <c r="L129" i="1"/>
  <c r="S7" i="1"/>
  <c r="S128" i="1"/>
  <c r="U128" i="1"/>
  <c r="T128" i="1"/>
  <c r="R128" i="1"/>
  <c r="O128" i="1"/>
  <c r="P128" i="1" s="1"/>
  <c r="L128" i="1"/>
  <c r="T157" i="1"/>
  <c r="R157" i="1"/>
  <c r="S157" i="1"/>
  <c r="U157" i="1"/>
  <c r="L157" i="1"/>
  <c r="O157" i="1"/>
  <c r="P157" i="1" s="1"/>
  <c r="T4" i="1"/>
  <c r="R4" i="1"/>
  <c r="S4" i="1"/>
  <c r="U4" i="1"/>
  <c r="O4" i="1"/>
  <c r="P4" i="1" s="1"/>
  <c r="L4" i="1"/>
  <c r="M4" i="1" s="1"/>
  <c r="T115" i="1"/>
  <c r="U115" i="1"/>
  <c r="R115" i="1"/>
  <c r="S115" i="1"/>
  <c r="O115" i="1"/>
  <c r="P115" i="1" s="1"/>
  <c r="L115" i="1"/>
  <c r="R87" i="1"/>
  <c r="T87" i="1"/>
  <c r="U87" i="1"/>
  <c r="S87" i="1"/>
  <c r="L87" i="1"/>
  <c r="O87" i="1"/>
  <c r="P87" i="1" s="1"/>
  <c r="S65" i="1"/>
  <c r="R65" i="1"/>
  <c r="U65" i="1"/>
  <c r="T65" i="1"/>
  <c r="L65" i="1"/>
  <c r="O65" i="1"/>
  <c r="P65" i="1" s="1"/>
  <c r="S82" i="1"/>
  <c r="U82" i="1"/>
  <c r="T82" i="1"/>
  <c r="R82" i="1"/>
  <c r="O82" i="1"/>
  <c r="P82" i="1" s="1"/>
  <c r="L82" i="1"/>
  <c r="R162" i="1"/>
  <c r="U162" i="1"/>
  <c r="S162" i="1"/>
  <c r="T162" i="1"/>
  <c r="O162" i="1"/>
  <c r="P162" i="1" s="1"/>
  <c r="L162" i="1"/>
  <c r="S117" i="1"/>
  <c r="U117" i="1"/>
  <c r="T117" i="1"/>
  <c r="R117" i="1"/>
  <c r="O117" i="1"/>
  <c r="P117" i="1" s="1"/>
  <c r="L117" i="1"/>
  <c r="R95" i="1"/>
  <c r="T95" i="1"/>
  <c r="U95" i="1"/>
  <c r="S95" i="1"/>
  <c r="O95" i="1"/>
  <c r="P95" i="1" s="1"/>
  <c r="L95" i="1"/>
  <c r="S31" i="1"/>
  <c r="T31" i="1"/>
  <c r="R31" i="1"/>
  <c r="U31" i="1"/>
  <c r="O31" i="1"/>
  <c r="P31" i="1" s="1"/>
  <c r="L31" i="1"/>
  <c r="R176" i="1"/>
  <c r="U176" i="1"/>
  <c r="S176" i="1"/>
  <c r="T176" i="1"/>
  <c r="O176" i="1"/>
  <c r="P176" i="1" s="1"/>
  <c r="L176" i="1"/>
  <c r="T30" i="1"/>
  <c r="R30" i="1"/>
  <c r="S30" i="1"/>
  <c r="U30" i="1"/>
  <c r="O30" i="1"/>
  <c r="P30" i="1" s="1"/>
  <c r="L30" i="1"/>
  <c r="S19" i="1"/>
  <c r="T19" i="1"/>
  <c r="U19" i="1"/>
  <c r="R19" i="1"/>
  <c r="L19" i="1"/>
  <c r="O19" i="1"/>
  <c r="P19" i="1" s="1"/>
  <c r="T175" i="1"/>
  <c r="U175" i="1"/>
  <c r="S175" i="1"/>
  <c r="R175" i="1"/>
  <c r="O175" i="1"/>
  <c r="P175" i="1" s="1"/>
  <c r="L175" i="1"/>
  <c r="S120" i="1"/>
  <c r="U120" i="1"/>
  <c r="R120" i="1"/>
  <c r="T120" i="1"/>
  <c r="O120" i="1"/>
  <c r="P120" i="1" s="1"/>
  <c r="L120" i="1"/>
  <c r="T149" i="1"/>
  <c r="S149" i="1"/>
  <c r="R149" i="1"/>
  <c r="U149" i="1"/>
  <c r="O149" i="1"/>
  <c r="P149" i="1" s="1"/>
  <c r="L149" i="1"/>
  <c r="S33" i="1"/>
  <c r="T33" i="1"/>
  <c r="R33" i="1"/>
  <c r="U33" i="1"/>
  <c r="O33" i="1"/>
  <c r="P33" i="1" s="1"/>
  <c r="L33" i="1"/>
  <c r="T179" i="1"/>
  <c r="R179" i="1"/>
  <c r="S179" i="1"/>
  <c r="U179" i="1"/>
  <c r="O179" i="1"/>
  <c r="P179" i="1" s="1"/>
  <c r="L179" i="1"/>
  <c r="T131" i="1"/>
  <c r="R131" i="1"/>
  <c r="S131" i="1"/>
  <c r="U131" i="1"/>
  <c r="O131" i="1"/>
  <c r="P131" i="1" s="1"/>
  <c r="L131" i="1"/>
  <c r="R91" i="1"/>
  <c r="T91" i="1"/>
  <c r="U91" i="1"/>
  <c r="S91" i="1"/>
  <c r="L91" i="1"/>
  <c r="O91" i="1"/>
  <c r="P91" i="1" s="1"/>
  <c r="S45" i="1"/>
  <c r="T45" i="1"/>
  <c r="R45" i="1"/>
  <c r="U45" i="1"/>
  <c r="O45" i="1"/>
  <c r="P45" i="1" s="1"/>
  <c r="L45" i="1"/>
  <c r="M45" i="1" s="1"/>
  <c r="T141" i="1"/>
  <c r="R141" i="1"/>
  <c r="S141" i="1"/>
  <c r="U141" i="1"/>
  <c r="L141" i="1"/>
  <c r="O141" i="1"/>
  <c r="P141" i="1" s="1"/>
  <c r="S17" i="1"/>
  <c r="T17" i="1"/>
  <c r="R17" i="1"/>
  <c r="U17" i="1"/>
  <c r="O17" i="1"/>
  <c r="P17" i="1" s="1"/>
  <c r="L17" i="1"/>
  <c r="S13" i="1"/>
  <c r="T13" i="1"/>
  <c r="R13" i="1"/>
  <c r="U13" i="1"/>
  <c r="O13" i="1"/>
  <c r="P13" i="1" s="1"/>
  <c r="L13" i="1"/>
  <c r="R75" i="1"/>
  <c r="T75" i="1"/>
  <c r="U75" i="1"/>
  <c r="S75" i="1"/>
  <c r="O75" i="1"/>
  <c r="P75" i="1" s="1"/>
  <c r="L75" i="1"/>
  <c r="S51" i="1"/>
  <c r="T51" i="1"/>
  <c r="R51" i="1"/>
  <c r="U51" i="1"/>
  <c r="O51" i="1"/>
  <c r="P51" i="1" s="1"/>
  <c r="L51" i="1"/>
  <c r="S116" i="1"/>
  <c r="U116" i="1"/>
  <c r="R116" i="1"/>
  <c r="T116" i="1"/>
  <c r="O116" i="1"/>
  <c r="P116" i="1" s="1"/>
  <c r="L116" i="1"/>
  <c r="T48" i="1"/>
  <c r="S48" i="1"/>
  <c r="U48" i="1"/>
  <c r="R48" i="1"/>
  <c r="O48" i="1"/>
  <c r="P48" i="1" s="1"/>
  <c r="L48" i="1"/>
  <c r="T197" i="1"/>
  <c r="U197" i="1"/>
  <c r="R197" i="1"/>
  <c r="S197" i="1"/>
  <c r="O197" i="1"/>
  <c r="P197" i="1" s="1"/>
  <c r="L197" i="1"/>
  <c r="S73" i="1"/>
  <c r="T73" i="1"/>
  <c r="R73" i="1"/>
  <c r="U73" i="1"/>
  <c r="O73" i="1"/>
  <c r="P73" i="1" s="1"/>
  <c r="L73" i="1"/>
  <c r="R188" i="1"/>
  <c r="U188" i="1"/>
  <c r="T188" i="1"/>
  <c r="S188" i="1"/>
  <c r="L188" i="1"/>
  <c r="O188" i="1"/>
  <c r="P188" i="1" s="1"/>
  <c r="T143" i="1"/>
  <c r="U143" i="1"/>
  <c r="R143" i="1"/>
  <c r="S143" i="1"/>
  <c r="O143" i="1"/>
  <c r="P143" i="1" s="1"/>
  <c r="L143" i="1"/>
  <c r="R180" i="1"/>
  <c r="U180" i="1"/>
  <c r="S180" i="1"/>
  <c r="T180" i="1"/>
  <c r="O180" i="1"/>
  <c r="P180" i="1" s="1"/>
  <c r="L180" i="1"/>
  <c r="K202" i="1"/>
  <c r="H202" i="1"/>
  <c r="I202" i="1" s="1"/>
  <c r="S69" i="1"/>
  <c r="U69" i="1"/>
  <c r="R69" i="1"/>
  <c r="T69" i="1"/>
  <c r="O69" i="1"/>
  <c r="P69" i="1" s="1"/>
  <c r="L69" i="1"/>
  <c r="T20" i="1"/>
  <c r="R20" i="1"/>
  <c r="S20" i="1"/>
  <c r="U20" i="1"/>
  <c r="L20" i="1"/>
  <c r="O20" i="1"/>
  <c r="P20" i="1" s="1"/>
  <c r="S27" i="1"/>
  <c r="T27" i="1"/>
  <c r="R27" i="1"/>
  <c r="U27" i="1"/>
  <c r="O27" i="1"/>
  <c r="P27" i="1" s="1"/>
  <c r="L27" i="1"/>
  <c r="R138" i="1"/>
  <c r="U138" i="1"/>
  <c r="S138" i="1"/>
  <c r="T138" i="1"/>
  <c r="O138" i="1"/>
  <c r="P138" i="1" s="1"/>
  <c r="L138" i="1"/>
  <c r="R200" i="1"/>
  <c r="U200" i="1"/>
  <c r="S200" i="1"/>
  <c r="T200" i="1"/>
  <c r="L200" i="1"/>
  <c r="O200" i="1"/>
  <c r="P200" i="1" s="1"/>
  <c r="T8" i="1"/>
  <c r="R8" i="1"/>
  <c r="U8" i="1"/>
  <c r="S8" i="1"/>
  <c r="O8" i="1"/>
  <c r="P8" i="1" s="1"/>
  <c r="L8" i="1"/>
  <c r="T139" i="1"/>
  <c r="S139" i="1"/>
  <c r="R139" i="1"/>
  <c r="U139" i="1"/>
  <c r="O139" i="1"/>
  <c r="P139" i="1" s="1"/>
  <c r="L139" i="1"/>
  <c r="M139" i="1" s="1"/>
  <c r="R56" i="1"/>
  <c r="T56" i="1"/>
  <c r="U56" i="1"/>
  <c r="S56" i="1"/>
  <c r="O56" i="1"/>
  <c r="P56" i="1" s="1"/>
  <c r="L56" i="1"/>
  <c r="T111" i="1"/>
  <c r="U111" i="1"/>
  <c r="S111" i="1"/>
  <c r="R111" i="1"/>
  <c r="O111" i="1"/>
  <c r="P111" i="1" s="1"/>
  <c r="L111" i="1"/>
  <c r="S94" i="1"/>
  <c r="U94" i="1"/>
  <c r="T94" i="1"/>
  <c r="R94" i="1"/>
  <c r="O94" i="1"/>
  <c r="P94" i="1" s="1"/>
  <c r="L94" i="1"/>
  <c r="S102" i="1"/>
  <c r="U102" i="1"/>
  <c r="T102" i="1"/>
  <c r="R102" i="1"/>
  <c r="O102" i="1"/>
  <c r="P102" i="1" s="1"/>
  <c r="L102" i="1"/>
  <c r="T191" i="1"/>
  <c r="U191" i="1"/>
  <c r="R191" i="1"/>
  <c r="S191" i="1"/>
  <c r="O191" i="1"/>
  <c r="P191" i="1" s="1"/>
  <c r="L191" i="1"/>
  <c r="T123" i="1"/>
  <c r="R123" i="1"/>
  <c r="S123" i="1"/>
  <c r="U123" i="1"/>
  <c r="O123" i="1"/>
  <c r="P123" i="1" s="1"/>
  <c r="L123" i="1"/>
  <c r="S104" i="1"/>
  <c r="U104" i="1"/>
  <c r="R104" i="1"/>
  <c r="T104" i="1"/>
  <c r="O104" i="1"/>
  <c r="P104" i="1" s="1"/>
  <c r="L104" i="1"/>
  <c r="T107" i="1"/>
  <c r="S107" i="1"/>
  <c r="U107" i="1"/>
  <c r="R107" i="1"/>
  <c r="O107" i="1"/>
  <c r="P107" i="1" s="1"/>
  <c r="L107" i="1"/>
  <c r="R186" i="1"/>
  <c r="U186" i="1"/>
  <c r="S186" i="1"/>
  <c r="T186" i="1"/>
  <c r="O186" i="1"/>
  <c r="P186" i="1" s="1"/>
  <c r="L186" i="1"/>
  <c r="S21" i="1"/>
  <c r="T21" i="1"/>
  <c r="U21" i="1"/>
  <c r="R21" i="1"/>
  <c r="O21" i="1"/>
  <c r="P21" i="1" s="1"/>
  <c r="L21" i="1"/>
  <c r="S78" i="1"/>
  <c r="U78" i="1"/>
  <c r="T78" i="1"/>
  <c r="R78" i="1"/>
  <c r="O78" i="1"/>
  <c r="P78" i="1" s="1"/>
  <c r="L78" i="1"/>
  <c r="M78" i="1" s="1"/>
  <c r="R89" i="1"/>
  <c r="T89" i="1"/>
  <c r="S89" i="1"/>
  <c r="U89" i="1"/>
  <c r="O89" i="1"/>
  <c r="P89" i="1" s="1"/>
  <c r="L89" i="1"/>
  <c r="R194" i="1"/>
  <c r="U194" i="1"/>
  <c r="S194" i="1"/>
  <c r="T194" i="1"/>
  <c r="L194" i="1"/>
  <c r="O194" i="1"/>
  <c r="P194" i="1" s="1"/>
  <c r="S80" i="1"/>
  <c r="U80" i="1"/>
  <c r="R80" i="1"/>
  <c r="T80" i="1"/>
  <c r="O80" i="1"/>
  <c r="P80" i="1" s="1"/>
  <c r="L80" i="1"/>
  <c r="S35" i="1"/>
  <c r="T35" i="1"/>
  <c r="U35" i="1"/>
  <c r="R35" i="1"/>
  <c r="O35" i="1"/>
  <c r="P35" i="1" s="1"/>
  <c r="L35" i="1"/>
  <c r="T14" i="1"/>
  <c r="R14" i="1"/>
  <c r="S14" i="1"/>
  <c r="U14" i="1"/>
  <c r="O14" i="1"/>
  <c r="P14" i="1" s="1"/>
  <c r="L14" i="1"/>
  <c r="S47" i="1"/>
  <c r="T47" i="1"/>
  <c r="R47" i="1"/>
  <c r="U47" i="1"/>
  <c r="O47" i="1"/>
  <c r="P47" i="1" s="1"/>
  <c r="L47" i="1"/>
  <c r="R68" i="1"/>
  <c r="S68" i="1"/>
  <c r="U68" i="1"/>
  <c r="T68" i="1"/>
  <c r="L68" i="1"/>
  <c r="O68" i="1"/>
  <c r="P68" i="1" s="1"/>
  <c r="R105" i="1"/>
  <c r="T105" i="1"/>
  <c r="S105" i="1"/>
  <c r="U105" i="1"/>
  <c r="L105" i="1"/>
  <c r="O105" i="1"/>
  <c r="P105" i="1" s="1"/>
  <c r="R192" i="1"/>
  <c r="U192" i="1"/>
  <c r="S192" i="1"/>
  <c r="T192" i="1"/>
  <c r="O192" i="1"/>
  <c r="P192" i="1" s="1"/>
  <c r="L192" i="1"/>
  <c r="T201" i="1"/>
  <c r="S201" i="1"/>
  <c r="U201" i="1"/>
  <c r="R201" i="1"/>
  <c r="L201" i="1"/>
  <c r="O201" i="1"/>
  <c r="P201" i="1" s="1"/>
  <c r="R52" i="1"/>
  <c r="S52" i="1"/>
  <c r="U52" i="1"/>
  <c r="T52" i="1"/>
  <c r="L52" i="1"/>
  <c r="O52" i="1"/>
  <c r="P52" i="1" s="1"/>
  <c r="Y3" i="1" l="1"/>
  <c r="S106" i="1"/>
  <c r="M186" i="1"/>
  <c r="O171" i="1"/>
  <c r="P171" i="1" s="1"/>
  <c r="L171" i="1"/>
  <c r="M171" i="1" s="1"/>
  <c r="S171" i="1"/>
  <c r="U171" i="1"/>
  <c r="R171" i="1"/>
  <c r="X171" i="1" s="1"/>
  <c r="L106" i="1"/>
  <c r="M106" i="1" s="1"/>
  <c r="R54" i="1"/>
  <c r="R106" i="1"/>
  <c r="T106" i="1"/>
  <c r="O106" i="1"/>
  <c r="P106" i="1" s="1"/>
  <c r="U109" i="1"/>
  <c r="M87" i="1"/>
  <c r="U170" i="1"/>
  <c r="Y170" i="1" s="1"/>
  <c r="R150" i="1"/>
  <c r="R38" i="1"/>
  <c r="T38" i="1"/>
  <c r="R7" i="1"/>
  <c r="X7" i="1" s="1"/>
  <c r="S173" i="1"/>
  <c r="Y173" i="1" s="1"/>
  <c r="U122" i="1"/>
  <c r="S122" i="1"/>
  <c r="T64" i="1"/>
  <c r="R70" i="1"/>
  <c r="U44" i="1"/>
  <c r="U62" i="1"/>
  <c r="M52" i="1"/>
  <c r="S190" i="1"/>
  <c r="L12" i="1"/>
  <c r="M12" i="1" s="1"/>
  <c r="L122" i="1"/>
  <c r="M122" i="1" s="1"/>
  <c r="L7" i="1"/>
  <c r="M7" i="1" s="1"/>
  <c r="M20" i="1"/>
  <c r="O122" i="1"/>
  <c r="P122" i="1" s="1"/>
  <c r="O7" i="1"/>
  <c r="P7" i="1" s="1"/>
  <c r="M82" i="1"/>
  <c r="R121" i="1"/>
  <c r="M120" i="1"/>
  <c r="R122" i="1"/>
  <c r="X122" i="1" s="1"/>
  <c r="U7" i="1"/>
  <c r="Y7" i="1" s="1"/>
  <c r="M65" i="1"/>
  <c r="O150" i="1"/>
  <c r="P150" i="1" s="1"/>
  <c r="L71" i="1"/>
  <c r="M71" i="1" s="1"/>
  <c r="O125" i="1"/>
  <c r="P125" i="1" s="1"/>
  <c r="L150" i="1"/>
  <c r="M150" i="1" s="1"/>
  <c r="O71" i="1"/>
  <c r="P71" i="1" s="1"/>
  <c r="O147" i="1"/>
  <c r="P147" i="1" s="1"/>
  <c r="T150" i="1"/>
  <c r="U71" i="1"/>
  <c r="Y71" i="1" s="1"/>
  <c r="T147" i="1"/>
  <c r="X147" i="1" s="1"/>
  <c r="S150" i="1"/>
  <c r="Y150" i="1" s="1"/>
  <c r="L172" i="1"/>
  <c r="M172" i="1" s="1"/>
  <c r="T71" i="1"/>
  <c r="L170" i="1"/>
  <c r="M170" i="1" s="1"/>
  <c r="R71" i="1"/>
  <c r="S38" i="1"/>
  <c r="O145" i="1"/>
  <c r="P145" i="1" s="1"/>
  <c r="O41" i="1"/>
  <c r="P41" i="1" s="1"/>
  <c r="M21" i="1"/>
  <c r="U38" i="1"/>
  <c r="R132" i="1"/>
  <c r="U64" i="1"/>
  <c r="Y64" i="1" s="1"/>
  <c r="T164" i="1"/>
  <c r="L76" i="1"/>
  <c r="M76" i="1" s="1"/>
  <c r="R190" i="1"/>
  <c r="U83" i="1"/>
  <c r="Y83" i="1" s="1"/>
  <c r="O196" i="1"/>
  <c r="P196" i="1" s="1"/>
  <c r="T151" i="1"/>
  <c r="T83" i="1"/>
  <c r="T178" i="1"/>
  <c r="U190" i="1"/>
  <c r="L38" i="1"/>
  <c r="M38" i="1" s="1"/>
  <c r="T81" i="1"/>
  <c r="M68" i="1"/>
  <c r="R40" i="1"/>
  <c r="M14" i="1"/>
  <c r="M129" i="1"/>
  <c r="L28" i="1"/>
  <c r="M28" i="1" s="1"/>
  <c r="R86" i="1"/>
  <c r="M27" i="1"/>
  <c r="O137" i="1"/>
  <c r="P137" i="1" s="1"/>
  <c r="R183" i="1"/>
  <c r="X183" i="1" s="1"/>
  <c r="T109" i="1"/>
  <c r="S46" i="1"/>
  <c r="Y46" i="1" s="1"/>
  <c r="R46" i="1"/>
  <c r="T46" i="1"/>
  <c r="M200" i="1"/>
  <c r="R158" i="1"/>
  <c r="X158" i="1" s="1"/>
  <c r="R109" i="1"/>
  <c r="S183" i="1"/>
  <c r="O22" i="1"/>
  <c r="P22" i="1" s="1"/>
  <c r="L158" i="1"/>
  <c r="M158" i="1" s="1"/>
  <c r="L109" i="1"/>
  <c r="M109" i="1" s="1"/>
  <c r="L46" i="1"/>
  <c r="M46" i="1" s="1"/>
  <c r="R108" i="1"/>
  <c r="T99" i="1"/>
  <c r="O158" i="1"/>
  <c r="P158" i="1" s="1"/>
  <c r="O109" i="1"/>
  <c r="P109" i="1" s="1"/>
  <c r="O46" i="1"/>
  <c r="P46" i="1" s="1"/>
  <c r="O58" i="1"/>
  <c r="P58" i="1" s="1"/>
  <c r="S158" i="1"/>
  <c r="L154" i="1"/>
  <c r="M154" i="1" s="1"/>
  <c r="U158" i="1"/>
  <c r="U66" i="1"/>
  <c r="Y66" i="1" s="1"/>
  <c r="L183" i="1"/>
  <c r="M183" i="1" s="1"/>
  <c r="T66" i="1"/>
  <c r="T86" i="1"/>
  <c r="R98" i="1"/>
  <c r="R66" i="1"/>
  <c r="O183" i="1"/>
  <c r="P183" i="1" s="1"/>
  <c r="T29" i="1"/>
  <c r="X29" i="1" s="1"/>
  <c r="O10" i="1"/>
  <c r="P10" i="1" s="1"/>
  <c r="L9" i="1"/>
  <c r="M9" i="1" s="1"/>
  <c r="L66" i="1"/>
  <c r="M66" i="1" s="1"/>
  <c r="U183" i="1"/>
  <c r="L113" i="1"/>
  <c r="M113" i="1" s="1"/>
  <c r="O66" i="1"/>
  <c r="P66" i="1" s="1"/>
  <c r="M94" i="1"/>
  <c r="O110" i="1"/>
  <c r="P110" i="1" s="1"/>
  <c r="U130" i="1"/>
  <c r="S103" i="1"/>
  <c r="U193" i="1"/>
  <c r="O156" i="1"/>
  <c r="P156" i="1" s="1"/>
  <c r="L196" i="1"/>
  <c r="M196" i="1" s="1"/>
  <c r="S22" i="1"/>
  <c r="R83" i="1"/>
  <c r="U76" i="1"/>
  <c r="R28" i="1"/>
  <c r="T134" i="1"/>
  <c r="M194" i="1"/>
  <c r="R110" i="1"/>
  <c r="T103" i="1"/>
  <c r="O79" i="1"/>
  <c r="P79" i="1" s="1"/>
  <c r="T142" i="1"/>
  <c r="S193" i="1"/>
  <c r="L156" i="1"/>
  <c r="M156" i="1" s="1"/>
  <c r="R196" i="1"/>
  <c r="M31" i="1"/>
  <c r="M201" i="1"/>
  <c r="L110" i="1"/>
  <c r="M110" i="1" s="1"/>
  <c r="S134" i="1"/>
  <c r="T110" i="1"/>
  <c r="U79" i="1"/>
  <c r="Y79" i="1" s="1"/>
  <c r="R142" i="1"/>
  <c r="U134" i="1"/>
  <c r="O81" i="1"/>
  <c r="P81" i="1" s="1"/>
  <c r="U189" i="1"/>
  <c r="S121" i="1"/>
  <c r="U110" i="1"/>
  <c r="Y110" i="1" s="1"/>
  <c r="O84" i="1"/>
  <c r="P84" i="1" s="1"/>
  <c r="R79" i="1"/>
  <c r="T146" i="1"/>
  <c r="X146" i="1" s="1"/>
  <c r="O26" i="1"/>
  <c r="P26" i="1" s="1"/>
  <c r="T156" i="1"/>
  <c r="X156" i="1" s="1"/>
  <c r="L83" i="1"/>
  <c r="M83" i="1" s="1"/>
  <c r="O189" i="1"/>
  <c r="P189" i="1" s="1"/>
  <c r="L121" i="1"/>
  <c r="M121" i="1" s="1"/>
  <c r="R103" i="1"/>
  <c r="S156" i="1"/>
  <c r="S81" i="1"/>
  <c r="Y81" i="1" s="1"/>
  <c r="O190" i="1"/>
  <c r="P190" i="1" s="1"/>
  <c r="T121" i="1"/>
  <c r="M56" i="1"/>
  <c r="U84" i="1"/>
  <c r="U146" i="1"/>
  <c r="U26" i="1"/>
  <c r="L132" i="1"/>
  <c r="M132" i="1" s="1"/>
  <c r="U156" i="1"/>
  <c r="L136" i="1"/>
  <c r="M136" i="1" s="1"/>
  <c r="O83" i="1"/>
  <c r="P83" i="1" s="1"/>
  <c r="U168" i="1"/>
  <c r="Y168" i="1" s="1"/>
  <c r="L54" i="1"/>
  <c r="M54" i="1" s="1"/>
  <c r="O28" i="1"/>
  <c r="P28" i="1" s="1"/>
  <c r="U132" i="1"/>
  <c r="T136" i="1"/>
  <c r="X136" i="1" s="1"/>
  <c r="U151" i="1"/>
  <c r="T124" i="1"/>
  <c r="O127" i="1"/>
  <c r="P127" i="1" s="1"/>
  <c r="R81" i="1"/>
  <c r="T98" i="1"/>
  <c r="T190" i="1"/>
  <c r="U121" i="1"/>
  <c r="S154" i="1"/>
  <c r="R9" i="1"/>
  <c r="M69" i="1"/>
  <c r="M180" i="1"/>
  <c r="U103" i="1"/>
  <c r="S84" i="1"/>
  <c r="Y84" i="1" s="1"/>
  <c r="S142" i="1"/>
  <c r="R124" i="1"/>
  <c r="S132" i="1"/>
  <c r="T70" i="1"/>
  <c r="L64" i="1"/>
  <c r="M64" i="1" s="1"/>
  <c r="U164" i="1"/>
  <c r="Y164" i="1" s="1"/>
  <c r="T127" i="1"/>
  <c r="S151" i="1"/>
  <c r="M157" i="1"/>
  <c r="U178" i="1"/>
  <c r="S76" i="1"/>
  <c r="Y76" i="1" s="1"/>
  <c r="L41" i="1"/>
  <c r="M41" i="1" s="1"/>
  <c r="U154" i="1"/>
  <c r="S9" i="1"/>
  <c r="Y9" i="1" s="1"/>
  <c r="L145" i="1"/>
  <c r="M145" i="1" s="1"/>
  <c r="U142" i="1"/>
  <c r="L26" i="1"/>
  <c r="M26" i="1" s="1"/>
  <c r="T132" i="1"/>
  <c r="S70" i="1"/>
  <c r="Y70" i="1" s="1"/>
  <c r="O64" i="1"/>
  <c r="P64" i="1" s="1"/>
  <c r="R164" i="1"/>
  <c r="R151" i="1"/>
  <c r="R178" i="1"/>
  <c r="U113" i="1"/>
  <c r="U145" i="1"/>
  <c r="Y145" i="1" s="1"/>
  <c r="L77" i="1"/>
  <c r="M77" i="1" s="1"/>
  <c r="T145" i="1"/>
  <c r="L84" i="1"/>
  <c r="M84" i="1" s="1"/>
  <c r="O159" i="1"/>
  <c r="P159" i="1" s="1"/>
  <c r="S26" i="1"/>
  <c r="L70" i="1"/>
  <c r="M70" i="1" s="1"/>
  <c r="R64" i="1"/>
  <c r="O164" i="1"/>
  <c r="P164" i="1" s="1"/>
  <c r="T196" i="1"/>
  <c r="R137" i="1"/>
  <c r="R22" i="1"/>
  <c r="X22" i="1" s="1"/>
  <c r="O76" i="1"/>
  <c r="P76" i="1" s="1"/>
  <c r="L159" i="1"/>
  <c r="M159" i="1" s="1"/>
  <c r="L81" i="1"/>
  <c r="M81" i="1" s="1"/>
  <c r="S41" i="1"/>
  <c r="O15" i="1"/>
  <c r="P15" i="1" s="1"/>
  <c r="T113" i="1"/>
  <c r="X113" i="1" s="1"/>
  <c r="R60" i="1"/>
  <c r="U15" i="1"/>
  <c r="S77" i="1"/>
  <c r="L103" i="1"/>
  <c r="M103" i="1" s="1"/>
  <c r="T84" i="1"/>
  <c r="X84" i="1" s="1"/>
  <c r="L142" i="1"/>
  <c r="M142" i="1" s="1"/>
  <c r="U159" i="1"/>
  <c r="Y159" i="1" s="1"/>
  <c r="R26" i="1"/>
  <c r="X26" i="1" s="1"/>
  <c r="O70" i="1"/>
  <c r="P70" i="1" s="1"/>
  <c r="L164" i="1"/>
  <c r="M164" i="1" s="1"/>
  <c r="S196" i="1"/>
  <c r="Y196" i="1" s="1"/>
  <c r="M91" i="1"/>
  <c r="O151" i="1"/>
  <c r="P151" i="1" s="1"/>
  <c r="S137" i="1"/>
  <c r="T50" i="1"/>
  <c r="X50" i="1" s="1"/>
  <c r="T76" i="1"/>
  <c r="X76" i="1" s="1"/>
  <c r="T41" i="1"/>
  <c r="X41" i="1" s="1"/>
  <c r="S60" i="1"/>
  <c r="S15" i="1"/>
  <c r="T77" i="1"/>
  <c r="M138" i="1"/>
  <c r="T159" i="1"/>
  <c r="M19" i="1"/>
  <c r="T137" i="1"/>
  <c r="L178" i="1"/>
  <c r="M178" i="1" s="1"/>
  <c r="L72" i="1"/>
  <c r="M72" i="1" s="1"/>
  <c r="S44" i="1"/>
  <c r="O72" i="1"/>
  <c r="P72" i="1" s="1"/>
  <c r="O167" i="1"/>
  <c r="P167" i="1" s="1"/>
  <c r="U199" i="1"/>
  <c r="U12" i="1"/>
  <c r="R61" i="1"/>
  <c r="X61" i="1" s="1"/>
  <c r="M149" i="1"/>
  <c r="R58" i="1"/>
  <c r="R44" i="1"/>
  <c r="T58" i="1"/>
  <c r="S72" i="1"/>
  <c r="R12" i="1"/>
  <c r="M30" i="1"/>
  <c r="U58" i="1"/>
  <c r="U72" i="1"/>
  <c r="U167" i="1"/>
  <c r="R140" i="1"/>
  <c r="X140" i="1" s="1"/>
  <c r="O32" i="1"/>
  <c r="P32" i="1" s="1"/>
  <c r="T12" i="1"/>
  <c r="O62" i="1"/>
  <c r="P62" i="1" s="1"/>
  <c r="S58" i="1"/>
  <c r="S42" i="1"/>
  <c r="Y42" i="1" s="1"/>
  <c r="L140" i="1"/>
  <c r="M140" i="1" s="1"/>
  <c r="L97" i="1"/>
  <c r="M97" i="1" s="1"/>
  <c r="R100" i="1"/>
  <c r="O173" i="1"/>
  <c r="P173" i="1" s="1"/>
  <c r="T72" i="1"/>
  <c r="X72" i="1" s="1"/>
  <c r="S167" i="1"/>
  <c r="T32" i="1"/>
  <c r="T62" i="1"/>
  <c r="X62" i="1" s="1"/>
  <c r="L152" i="1"/>
  <c r="M152" i="1" s="1"/>
  <c r="T36" i="1"/>
  <c r="X36" i="1" s="1"/>
  <c r="T24" i="1"/>
  <c r="X24" i="1" s="1"/>
  <c r="S12" i="1"/>
  <c r="T173" i="1"/>
  <c r="L167" i="1"/>
  <c r="M167" i="1" s="1"/>
  <c r="L62" i="1"/>
  <c r="M62" i="1" s="1"/>
  <c r="M188" i="1"/>
  <c r="T44" i="1"/>
  <c r="L173" i="1"/>
  <c r="M173" i="1" s="1"/>
  <c r="R167" i="1"/>
  <c r="X167" i="1" s="1"/>
  <c r="R92" i="1"/>
  <c r="S62" i="1"/>
  <c r="Y62" i="1" s="1"/>
  <c r="U152" i="1"/>
  <c r="M175" i="1"/>
  <c r="S5" i="1"/>
  <c r="L44" i="1"/>
  <c r="M44" i="1" s="1"/>
  <c r="R173" i="1"/>
  <c r="M51" i="1"/>
  <c r="S25" i="1"/>
  <c r="R11" i="1"/>
  <c r="S140" i="1"/>
  <c r="L92" i="1"/>
  <c r="M92" i="1" s="1"/>
  <c r="R170" i="1"/>
  <c r="O60" i="1"/>
  <c r="P60" i="1" s="1"/>
  <c r="T189" i="1"/>
  <c r="O98" i="1"/>
  <c r="P98" i="1" s="1"/>
  <c r="U41" i="1"/>
  <c r="O86" i="1"/>
  <c r="P86" i="1" s="1"/>
  <c r="L147" i="1"/>
  <c r="M147" i="1" s="1"/>
  <c r="S199" i="1"/>
  <c r="U140" i="1"/>
  <c r="L15" i="1"/>
  <c r="M15" i="1" s="1"/>
  <c r="T154" i="1"/>
  <c r="U77" i="1"/>
  <c r="Y77" i="1" s="1"/>
  <c r="T9" i="1"/>
  <c r="L32" i="1"/>
  <c r="M32" i="1" s="1"/>
  <c r="T92" i="1"/>
  <c r="O97" i="1"/>
  <c r="P97" i="1" s="1"/>
  <c r="R130" i="1"/>
  <c r="O172" i="1"/>
  <c r="P172" i="1" s="1"/>
  <c r="R159" i="1"/>
  <c r="S124" i="1"/>
  <c r="Y124" i="1" s="1"/>
  <c r="L127" i="1"/>
  <c r="M127" i="1" s="1"/>
  <c r="L108" i="1"/>
  <c r="M108" i="1" s="1"/>
  <c r="L100" i="1"/>
  <c r="M100" i="1" s="1"/>
  <c r="O24" i="1"/>
  <c r="P24" i="1" s="1"/>
  <c r="R199" i="1"/>
  <c r="R32" i="1"/>
  <c r="O170" i="1"/>
  <c r="P170" i="1" s="1"/>
  <c r="S97" i="1"/>
  <c r="U133" i="1"/>
  <c r="M176" i="1"/>
  <c r="T100" i="1"/>
  <c r="U60" i="1"/>
  <c r="U98" i="1"/>
  <c r="U86" i="1"/>
  <c r="S147" i="1"/>
  <c r="T199" i="1"/>
  <c r="R15" i="1"/>
  <c r="X15" i="1" s="1"/>
  <c r="R154" i="1"/>
  <c r="R77" i="1"/>
  <c r="O113" i="1"/>
  <c r="P113" i="1" s="1"/>
  <c r="U32" i="1"/>
  <c r="Y32" i="1" s="1"/>
  <c r="S92" i="1"/>
  <c r="T170" i="1"/>
  <c r="M143" i="1"/>
  <c r="R145" i="1"/>
  <c r="M197" i="1"/>
  <c r="T152" i="1"/>
  <c r="X152" i="1" s="1"/>
  <c r="O124" i="1"/>
  <c r="P124" i="1" s="1"/>
  <c r="U127" i="1"/>
  <c r="Y127" i="1" s="1"/>
  <c r="L112" i="1"/>
  <c r="M112" i="1" s="1"/>
  <c r="U108" i="1"/>
  <c r="U100" i="1"/>
  <c r="U93" i="1"/>
  <c r="U147" i="1"/>
  <c r="U92" i="1"/>
  <c r="O152" i="1"/>
  <c r="P152" i="1" s="1"/>
  <c r="T172" i="1"/>
  <c r="X172" i="1" s="1"/>
  <c r="T108" i="1"/>
  <c r="X108" i="1" s="1"/>
  <c r="O93" i="1"/>
  <c r="P93" i="1" s="1"/>
  <c r="T60" i="1"/>
  <c r="S98" i="1"/>
  <c r="S86" i="1"/>
  <c r="O140" i="1"/>
  <c r="P140" i="1" s="1"/>
  <c r="O9" i="1"/>
  <c r="P9" i="1" s="1"/>
  <c r="S113" i="1"/>
  <c r="M111" i="1"/>
  <c r="S152" i="1"/>
  <c r="L124" i="1"/>
  <c r="M124" i="1" s="1"/>
  <c r="L10" i="1"/>
  <c r="M10" i="1" s="1"/>
  <c r="M117" i="1"/>
  <c r="R127" i="1"/>
  <c r="L50" i="1"/>
  <c r="M50" i="1" s="1"/>
  <c r="S108" i="1"/>
  <c r="S100" i="1"/>
  <c r="T96" i="1"/>
  <c r="X96" i="1" s="1"/>
  <c r="S50" i="1"/>
  <c r="R42" i="1"/>
  <c r="U96" i="1"/>
  <c r="T125" i="1"/>
  <c r="L199" i="1"/>
  <c r="M199" i="1" s="1"/>
  <c r="M128" i="1"/>
  <c r="S189" i="1"/>
  <c r="U125" i="1"/>
  <c r="T11" i="1"/>
  <c r="O130" i="1"/>
  <c r="P130" i="1" s="1"/>
  <c r="T42" i="1"/>
  <c r="R99" i="1"/>
  <c r="S133" i="1"/>
  <c r="S29" i="1"/>
  <c r="S11" i="1"/>
  <c r="Y11" i="1" s="1"/>
  <c r="U101" i="1"/>
  <c r="O126" i="1"/>
  <c r="P126" i="1" s="1"/>
  <c r="L163" i="1"/>
  <c r="M163" i="1" s="1"/>
  <c r="S101" i="1"/>
  <c r="O153" i="1"/>
  <c r="P153" i="1" s="1"/>
  <c r="O174" i="1"/>
  <c r="P174" i="1" s="1"/>
  <c r="O163" i="1"/>
  <c r="P163" i="1" s="1"/>
  <c r="R153" i="1"/>
  <c r="S174" i="1"/>
  <c r="L99" i="1"/>
  <c r="M99" i="1" s="1"/>
  <c r="R101" i="1"/>
  <c r="S163" i="1"/>
  <c r="L11" i="1"/>
  <c r="M11" i="1" s="1"/>
  <c r="L187" i="1"/>
  <c r="M187" i="1" s="1"/>
  <c r="R49" i="1"/>
  <c r="O177" i="1"/>
  <c r="P177" i="1" s="1"/>
  <c r="O88" i="1"/>
  <c r="P88" i="1" s="1"/>
  <c r="O99" i="1"/>
  <c r="P99" i="1" s="1"/>
  <c r="R148" i="1"/>
  <c r="U187" i="1"/>
  <c r="T49" i="1"/>
  <c r="M107" i="1"/>
  <c r="L177" i="1"/>
  <c r="M177" i="1" s="1"/>
  <c r="M75" i="1"/>
  <c r="S99" i="1"/>
  <c r="Y99" i="1" s="1"/>
  <c r="O11" i="1"/>
  <c r="P11" i="1" s="1"/>
  <c r="U177" i="1"/>
  <c r="S43" i="1"/>
  <c r="R182" i="1"/>
  <c r="O144" i="1"/>
  <c r="P144" i="1" s="1"/>
  <c r="O39" i="1"/>
  <c r="P39" i="1" s="1"/>
  <c r="R168" i="1"/>
  <c r="R134" i="1"/>
  <c r="R189" i="1"/>
  <c r="U40" i="1"/>
  <c r="Y40" i="1" s="1"/>
  <c r="R177" i="1"/>
  <c r="X177" i="1" s="1"/>
  <c r="L166" i="1"/>
  <c r="M166" i="1" s="1"/>
  <c r="X139" i="1"/>
  <c r="T130" i="1"/>
  <c r="T79" i="1"/>
  <c r="X79" i="1" s="1"/>
  <c r="S28" i="1"/>
  <c r="Y28" i="1" s="1"/>
  <c r="T193" i="1"/>
  <c r="X193" i="1" s="1"/>
  <c r="O136" i="1"/>
  <c r="P136" i="1" s="1"/>
  <c r="R37" i="1"/>
  <c r="R144" i="1"/>
  <c r="L24" i="1"/>
  <c r="M24" i="1" s="1"/>
  <c r="M80" i="1"/>
  <c r="S177" i="1"/>
  <c r="S130" i="1"/>
  <c r="Y130" i="1" s="1"/>
  <c r="O54" i="1"/>
  <c r="P54" i="1" s="1"/>
  <c r="T28" i="1"/>
  <c r="S136" i="1"/>
  <c r="M141" i="1"/>
  <c r="S160" i="1"/>
  <c r="O50" i="1"/>
  <c r="P50" i="1" s="1"/>
  <c r="T88" i="1"/>
  <c r="L42" i="1"/>
  <c r="M42" i="1" s="1"/>
  <c r="S24" i="1"/>
  <c r="L168" i="1"/>
  <c r="M168" i="1" s="1"/>
  <c r="S53" i="1"/>
  <c r="O134" i="1"/>
  <c r="P134" i="1" s="1"/>
  <c r="L114" i="1"/>
  <c r="M114" i="1" s="1"/>
  <c r="U54" i="1"/>
  <c r="Y54" i="1" s="1"/>
  <c r="L146" i="1"/>
  <c r="M146" i="1" s="1"/>
  <c r="O193" i="1"/>
  <c r="P193" i="1" s="1"/>
  <c r="U136" i="1"/>
  <c r="U160" i="1"/>
  <c r="U50" i="1"/>
  <c r="R6" i="1"/>
  <c r="O42" i="1"/>
  <c r="P42" i="1" s="1"/>
  <c r="U24" i="1"/>
  <c r="O168" i="1"/>
  <c r="P168" i="1" s="1"/>
  <c r="R34" i="1"/>
  <c r="T40" i="1"/>
  <c r="M191" i="1"/>
  <c r="T54" i="1"/>
  <c r="O146" i="1"/>
  <c r="P146" i="1" s="1"/>
  <c r="L193" i="1"/>
  <c r="M193" i="1" s="1"/>
  <c r="O165" i="1"/>
  <c r="P165" i="1" s="1"/>
  <c r="U6" i="1"/>
  <c r="Y6" i="1" s="1"/>
  <c r="M59" i="1"/>
  <c r="T168" i="1"/>
  <c r="L79" i="1"/>
  <c r="M79" i="1" s="1"/>
  <c r="S146" i="1"/>
  <c r="M33" i="1"/>
  <c r="S34" i="1"/>
  <c r="U53" i="1"/>
  <c r="U34" i="1"/>
  <c r="T85" i="1"/>
  <c r="O166" i="1"/>
  <c r="P166" i="1" s="1"/>
  <c r="T135" i="1"/>
  <c r="L155" i="1"/>
  <c r="M155" i="1" s="1"/>
  <c r="T34" i="1"/>
  <c r="S166" i="1"/>
  <c r="M73" i="1"/>
  <c r="L135" i="1"/>
  <c r="M135" i="1" s="1"/>
  <c r="U165" i="1"/>
  <c r="U88" i="1"/>
  <c r="T16" i="1"/>
  <c r="L53" i="1"/>
  <c r="M53" i="1" s="1"/>
  <c r="R161" i="1"/>
  <c r="O53" i="1"/>
  <c r="P53" i="1" s="1"/>
  <c r="L40" i="1"/>
  <c r="M40" i="1" s="1"/>
  <c r="R166" i="1"/>
  <c r="X166" i="1" s="1"/>
  <c r="S135" i="1"/>
  <c r="Y135" i="1" s="1"/>
  <c r="X75" i="1"/>
  <c r="O57" i="1"/>
  <c r="P57" i="1" s="1"/>
  <c r="U166" i="1"/>
  <c r="O135" i="1"/>
  <c r="P135" i="1" s="1"/>
  <c r="T53" i="1"/>
  <c r="X53" i="1" s="1"/>
  <c r="L34" i="1"/>
  <c r="M34" i="1" s="1"/>
  <c r="O40" i="1"/>
  <c r="P40" i="1" s="1"/>
  <c r="R135" i="1"/>
  <c r="M17" i="1"/>
  <c r="T185" i="1"/>
  <c r="X45" i="1"/>
  <c r="X91" i="1"/>
  <c r="U161" i="1"/>
  <c r="L126" i="1"/>
  <c r="M126" i="1" s="1"/>
  <c r="R23" i="1"/>
  <c r="U163" i="1"/>
  <c r="X35" i="1"/>
  <c r="O187" i="1"/>
  <c r="P187" i="1" s="1"/>
  <c r="S49" i="1"/>
  <c r="Y49" i="1" s="1"/>
  <c r="T101" i="1"/>
  <c r="M123" i="1"/>
  <c r="Y191" i="1"/>
  <c r="T133" i="1"/>
  <c r="X133" i="1" s="1"/>
  <c r="U153" i="1"/>
  <c r="T174" i="1"/>
  <c r="O198" i="1"/>
  <c r="P198" i="1" s="1"/>
  <c r="U10" i="1"/>
  <c r="S161" i="1"/>
  <c r="O43" i="1"/>
  <c r="P43" i="1" s="1"/>
  <c r="S153" i="1"/>
  <c r="U174" i="1"/>
  <c r="L198" i="1"/>
  <c r="M198" i="1" s="1"/>
  <c r="S10" i="1"/>
  <c r="T161" i="1"/>
  <c r="S187" i="1"/>
  <c r="O74" i="1"/>
  <c r="P74" i="1" s="1"/>
  <c r="L43" i="1"/>
  <c r="M43" i="1" s="1"/>
  <c r="T153" i="1"/>
  <c r="R174" i="1"/>
  <c r="T198" i="1"/>
  <c r="X198" i="1" s="1"/>
  <c r="M179" i="1"/>
  <c r="R10" i="1"/>
  <c r="X10" i="1" s="1"/>
  <c r="L29" i="1"/>
  <c r="M29" i="1" s="1"/>
  <c r="R169" i="1"/>
  <c r="T126" i="1"/>
  <c r="R163" i="1"/>
  <c r="X163" i="1" s="1"/>
  <c r="R187" i="1"/>
  <c r="X187" i="1" s="1"/>
  <c r="O49" i="1"/>
  <c r="P49" i="1" s="1"/>
  <c r="M102" i="1"/>
  <c r="U43" i="1"/>
  <c r="L133" i="1"/>
  <c r="M133" i="1" s="1"/>
  <c r="M116" i="1"/>
  <c r="S198" i="1"/>
  <c r="O29" i="1"/>
  <c r="P29" i="1" s="1"/>
  <c r="U169" i="1"/>
  <c r="T23" i="1"/>
  <c r="L74" i="1"/>
  <c r="M74" i="1" s="1"/>
  <c r="Y68" i="1"/>
  <c r="R126" i="1"/>
  <c r="U126" i="1"/>
  <c r="Y126" i="1" s="1"/>
  <c r="L49" i="1"/>
  <c r="M49" i="1" s="1"/>
  <c r="L101" i="1"/>
  <c r="M101" i="1" s="1"/>
  <c r="R43" i="1"/>
  <c r="X43" i="1" s="1"/>
  <c r="O133" i="1"/>
  <c r="P133" i="1" s="1"/>
  <c r="U198" i="1"/>
  <c r="O161" i="1"/>
  <c r="P161" i="1" s="1"/>
  <c r="U29" i="1"/>
  <c r="O181" i="1"/>
  <c r="P181" i="1" s="1"/>
  <c r="X78" i="1"/>
  <c r="M8" i="1"/>
  <c r="O114" i="1"/>
  <c r="P114" i="1" s="1"/>
  <c r="O37" i="1"/>
  <c r="P37" i="1" s="1"/>
  <c r="R57" i="1"/>
  <c r="U155" i="1"/>
  <c r="L181" i="1"/>
  <c r="M181" i="1" s="1"/>
  <c r="S23" i="1"/>
  <c r="Y23" i="1" s="1"/>
  <c r="M105" i="1"/>
  <c r="L119" i="1"/>
  <c r="M119" i="1" s="1"/>
  <c r="R74" i="1"/>
  <c r="R114" i="1"/>
  <c r="M95" i="1"/>
  <c r="R160" i="1"/>
  <c r="X160" i="1" s="1"/>
  <c r="U57" i="1"/>
  <c r="L165" i="1"/>
  <c r="M165" i="1" s="1"/>
  <c r="U137" i="1"/>
  <c r="S178" i="1"/>
  <c r="R88" i="1"/>
  <c r="T6" i="1"/>
  <c r="L22" i="1"/>
  <c r="M22" i="1" s="1"/>
  <c r="U37" i="1"/>
  <c r="S155" i="1"/>
  <c r="L39" i="1"/>
  <c r="M39" i="1" s="1"/>
  <c r="L195" i="1"/>
  <c r="M195" i="1" s="1"/>
  <c r="R181" i="1"/>
  <c r="X181" i="1" s="1"/>
  <c r="T114" i="1"/>
  <c r="T57" i="1"/>
  <c r="R118" i="1"/>
  <c r="X118" i="1" s="1"/>
  <c r="L67" i="1"/>
  <c r="M67" i="1" s="1"/>
  <c r="O185" i="1"/>
  <c r="P185" i="1" s="1"/>
  <c r="T37" i="1"/>
  <c r="U195" i="1"/>
  <c r="R85" i="1"/>
  <c r="T74" i="1"/>
  <c r="T119" i="1"/>
  <c r="X119" i="1" s="1"/>
  <c r="U74" i="1"/>
  <c r="Y74" i="1" s="1"/>
  <c r="L85" i="1"/>
  <c r="M85" i="1" s="1"/>
  <c r="U114" i="1"/>
  <c r="Y114" i="1" s="1"/>
  <c r="Y131" i="1"/>
  <c r="S57" i="1"/>
  <c r="S165" i="1"/>
  <c r="U118" i="1"/>
  <c r="U67" i="1"/>
  <c r="Y67" i="1" s="1"/>
  <c r="S88" i="1"/>
  <c r="L185" i="1"/>
  <c r="M185" i="1" s="1"/>
  <c r="S37" i="1"/>
  <c r="L144" i="1"/>
  <c r="M144" i="1" s="1"/>
  <c r="U39" i="1"/>
  <c r="Y39" i="1" s="1"/>
  <c r="O119" i="1"/>
  <c r="P119" i="1" s="1"/>
  <c r="U63" i="1"/>
  <c r="U181" i="1"/>
  <c r="L23" i="1"/>
  <c r="M23" i="1" s="1"/>
  <c r="S119" i="1"/>
  <c r="O85" i="1"/>
  <c r="P85" i="1" s="1"/>
  <c r="X107" i="1"/>
  <c r="Y138" i="1"/>
  <c r="Y180" i="1"/>
  <c r="Y75" i="1"/>
  <c r="Y91" i="1"/>
  <c r="L160" i="1"/>
  <c r="M160" i="1" s="1"/>
  <c r="M115" i="1"/>
  <c r="R165" i="1"/>
  <c r="X165" i="1" s="1"/>
  <c r="L6" i="1"/>
  <c r="M6" i="1" s="1"/>
  <c r="R185" i="1"/>
  <c r="U22" i="1"/>
  <c r="T144" i="1"/>
  <c r="R39" i="1"/>
  <c r="S181" i="1"/>
  <c r="T63" i="1"/>
  <c r="X63" i="1" s="1"/>
  <c r="U119" i="1"/>
  <c r="U85" i="1"/>
  <c r="Y85" i="1" s="1"/>
  <c r="R16" i="1"/>
  <c r="M162" i="1"/>
  <c r="O160" i="1"/>
  <c r="P160" i="1" s="1"/>
  <c r="O6" i="1"/>
  <c r="P6" i="1" s="1"/>
  <c r="U185" i="1"/>
  <c r="Y185" i="1" s="1"/>
  <c r="S144" i="1"/>
  <c r="Y144" i="1" s="1"/>
  <c r="T39" i="1"/>
  <c r="M104" i="1"/>
  <c r="O23" i="1"/>
  <c r="P23" i="1" s="1"/>
  <c r="L182" i="1"/>
  <c r="M182" i="1" s="1"/>
  <c r="X102" i="1"/>
  <c r="M48" i="1"/>
  <c r="U16" i="1"/>
  <c r="M13" i="1"/>
  <c r="S61" i="1"/>
  <c r="S63" i="1"/>
  <c r="Y192" i="1"/>
  <c r="X105" i="1"/>
  <c r="Y14" i="1"/>
  <c r="R125" i="1"/>
  <c r="L90" i="1"/>
  <c r="M90" i="1" s="1"/>
  <c r="L184" i="1"/>
  <c r="M184" i="1" s="1"/>
  <c r="U97" i="1"/>
  <c r="S172" i="1"/>
  <c r="S16" i="1"/>
  <c r="X106" i="1"/>
  <c r="X31" i="1"/>
  <c r="O112" i="1"/>
  <c r="P112" i="1" s="1"/>
  <c r="S118" i="1"/>
  <c r="O67" i="1"/>
  <c r="P67" i="1" s="1"/>
  <c r="R155" i="1"/>
  <c r="S93" i="1"/>
  <c r="S96" i="1"/>
  <c r="O195" i="1"/>
  <c r="P195" i="1" s="1"/>
  <c r="L25" i="1"/>
  <c r="M25" i="1" s="1"/>
  <c r="O5" i="1"/>
  <c r="P5" i="1" s="1"/>
  <c r="T93" i="1"/>
  <c r="O182" i="1"/>
  <c r="P182" i="1" s="1"/>
  <c r="X192" i="1"/>
  <c r="S125" i="1"/>
  <c r="R90" i="1"/>
  <c r="L61" i="1"/>
  <c r="M61" i="1" s="1"/>
  <c r="T184" i="1"/>
  <c r="X184" i="1" s="1"/>
  <c r="T97" i="1"/>
  <c r="X97" i="1" s="1"/>
  <c r="U172" i="1"/>
  <c r="M131" i="1"/>
  <c r="Y175" i="1"/>
  <c r="Y176" i="1"/>
  <c r="Y162" i="1"/>
  <c r="O25" i="1"/>
  <c r="P25" i="1" s="1"/>
  <c r="L5" i="1"/>
  <c r="M5" i="1" s="1"/>
  <c r="R112" i="1"/>
  <c r="R67" i="1"/>
  <c r="L36" i="1"/>
  <c r="M36" i="1" s="1"/>
  <c r="T155" i="1"/>
  <c r="L148" i="1"/>
  <c r="M148" i="1" s="1"/>
  <c r="R93" i="1"/>
  <c r="S195" i="1"/>
  <c r="T90" i="1"/>
  <c r="O61" i="1"/>
  <c r="P61" i="1" s="1"/>
  <c r="S184" i="1"/>
  <c r="U25" i="1"/>
  <c r="R5" i="1"/>
  <c r="X5" i="1" s="1"/>
  <c r="U112" i="1"/>
  <c r="Y112" i="1" s="1"/>
  <c r="L118" i="1"/>
  <c r="M118" i="1" s="1"/>
  <c r="T67" i="1"/>
  <c r="U36" i="1"/>
  <c r="S148" i="1"/>
  <c r="Y148" i="1" s="1"/>
  <c r="L96" i="1"/>
  <c r="M96" i="1" s="1"/>
  <c r="R195" i="1"/>
  <c r="X195" i="1" s="1"/>
  <c r="M89" i="1"/>
  <c r="O90" i="1"/>
  <c r="P90" i="1" s="1"/>
  <c r="T112" i="1"/>
  <c r="O36" i="1"/>
  <c r="P36" i="1" s="1"/>
  <c r="O148" i="1"/>
  <c r="P148" i="1" s="1"/>
  <c r="T182" i="1"/>
  <c r="S182" i="1"/>
  <c r="Y182" i="1" s="1"/>
  <c r="O63" i="1"/>
  <c r="P63" i="1" s="1"/>
  <c r="Y107" i="1"/>
  <c r="X111" i="1"/>
  <c r="Y139" i="1"/>
  <c r="U90" i="1"/>
  <c r="Y90" i="1" s="1"/>
  <c r="U61" i="1"/>
  <c r="U184" i="1"/>
  <c r="Y143" i="1"/>
  <c r="O16" i="1"/>
  <c r="P16" i="1" s="1"/>
  <c r="Y30" i="1"/>
  <c r="R25" i="1"/>
  <c r="X25" i="1" s="1"/>
  <c r="Y82" i="1"/>
  <c r="X87" i="1"/>
  <c r="Y4" i="1"/>
  <c r="U5" i="1"/>
  <c r="O118" i="1"/>
  <c r="P118" i="1" s="1"/>
  <c r="S36" i="1"/>
  <c r="T148" i="1"/>
  <c r="O96" i="1"/>
  <c r="P96" i="1" s="1"/>
  <c r="O184" i="1"/>
  <c r="P184" i="1" s="1"/>
  <c r="L63" i="1"/>
  <c r="M63" i="1" s="1"/>
  <c r="M192" i="1"/>
  <c r="X149" i="1"/>
  <c r="Y120" i="1"/>
  <c r="X104" i="1"/>
  <c r="X191" i="1"/>
  <c r="X94" i="1"/>
  <c r="X56" i="1"/>
  <c r="X157" i="1"/>
  <c r="T55" i="1"/>
  <c r="S169" i="1"/>
  <c r="X59" i="1"/>
  <c r="Y51" i="1"/>
  <c r="Y19" i="1"/>
  <c r="U55" i="1"/>
  <c r="Y55" i="1" s="1"/>
  <c r="T169" i="1"/>
  <c r="Y59" i="1"/>
  <c r="Y201" i="1"/>
  <c r="Y128" i="1"/>
  <c r="X200" i="1"/>
  <c r="X69" i="1"/>
  <c r="Y73" i="1"/>
  <c r="Y33" i="1"/>
  <c r="R55" i="1"/>
  <c r="O55" i="1"/>
  <c r="P55" i="1" s="1"/>
  <c r="L55" i="1"/>
  <c r="M55" i="1" s="1"/>
  <c r="Y104" i="1"/>
  <c r="Y52" i="1"/>
  <c r="M47" i="1"/>
  <c r="Y94" i="1"/>
  <c r="Y8" i="1"/>
  <c r="Y45" i="1"/>
  <c r="Y129" i="1"/>
  <c r="Y157" i="1"/>
  <c r="X52" i="1"/>
  <c r="X194" i="1"/>
  <c r="X138" i="1"/>
  <c r="X180" i="1"/>
  <c r="X197" i="1"/>
  <c r="X141" i="1"/>
  <c r="Y179" i="1"/>
  <c r="Y106" i="1"/>
  <c r="X120" i="1"/>
  <c r="X128" i="1"/>
  <c r="O169" i="1"/>
  <c r="P169" i="1" s="1"/>
  <c r="Y117" i="1"/>
  <c r="X201" i="1"/>
  <c r="X14" i="1"/>
  <c r="M35" i="1"/>
  <c r="X20" i="1"/>
  <c r="Y188" i="1"/>
  <c r="Y171" i="1"/>
  <c r="X176" i="1"/>
  <c r="X162" i="1"/>
  <c r="X95" i="1"/>
  <c r="X47" i="1"/>
  <c r="Y21" i="1"/>
  <c r="Y186" i="1"/>
  <c r="Y56" i="1"/>
  <c r="X8" i="1"/>
  <c r="Y20" i="1"/>
  <c r="Y69" i="1"/>
  <c r="Y197" i="1"/>
  <c r="X48" i="1"/>
  <c r="X13" i="1"/>
  <c r="X17" i="1"/>
  <c r="Y141" i="1"/>
  <c r="X175" i="1"/>
  <c r="X82" i="1"/>
  <c r="Y87" i="1"/>
  <c r="Y31" i="1"/>
  <c r="Y47" i="1"/>
  <c r="X80" i="1"/>
  <c r="Y89" i="1"/>
  <c r="X186" i="1"/>
  <c r="Y102" i="1"/>
  <c r="Y111" i="1"/>
  <c r="X27" i="1"/>
  <c r="Y48" i="1"/>
  <c r="X116" i="1"/>
  <c r="Y13" i="1"/>
  <c r="Y17" i="1"/>
  <c r="X179" i="1"/>
  <c r="X117" i="1"/>
  <c r="X129" i="1"/>
  <c r="Y105" i="1"/>
  <c r="X68" i="1"/>
  <c r="Y35" i="1"/>
  <c r="Y80" i="1"/>
  <c r="Y194" i="1"/>
  <c r="X89" i="1"/>
  <c r="Y78" i="1"/>
  <c r="Y123" i="1"/>
  <c r="Y200" i="1"/>
  <c r="Y27" i="1"/>
  <c r="X143" i="1"/>
  <c r="X188" i="1"/>
  <c r="X73" i="1"/>
  <c r="Y116" i="1"/>
  <c r="X51" i="1"/>
  <c r="X131" i="1"/>
  <c r="Y149" i="1"/>
  <c r="X19" i="1"/>
  <c r="X30" i="1"/>
  <c r="Y95" i="1"/>
  <c r="X65" i="1"/>
  <c r="Y115" i="1"/>
  <c r="X4" i="1"/>
  <c r="X21" i="1"/>
  <c r="X123" i="1"/>
  <c r="Y109" i="1"/>
  <c r="X33" i="1"/>
  <c r="Y65" i="1"/>
  <c r="X115" i="1"/>
  <c r="R202" i="1"/>
  <c r="U202" i="1"/>
  <c r="S202" i="1"/>
  <c r="T202" i="1"/>
  <c r="L202" i="1"/>
  <c r="M202" i="1" s="1"/>
  <c r="O202" i="1"/>
  <c r="P202" i="1" s="1"/>
  <c r="X54" i="1" l="1"/>
  <c r="X57" i="1"/>
  <c r="X38" i="1"/>
  <c r="X70" i="1"/>
  <c r="X150" i="1"/>
  <c r="Y122" i="1"/>
  <c r="X190" i="1"/>
  <c r="X64" i="1"/>
  <c r="X121" i="1"/>
  <c r="X71" i="1"/>
  <c r="Y163" i="1"/>
  <c r="X40" i="1"/>
  <c r="X12" i="1"/>
  <c r="Y44" i="1"/>
  <c r="X81" i="1"/>
  <c r="Y190" i="1"/>
  <c r="X46" i="1"/>
  <c r="X98" i="1"/>
  <c r="Y137" i="1"/>
  <c r="Y38" i="1"/>
  <c r="X132" i="1"/>
  <c r="X83" i="1"/>
  <c r="Y146" i="1"/>
  <c r="Y158" i="1"/>
  <c r="X178" i="1"/>
  <c r="X86" i="1"/>
  <c r="X77" i="1"/>
  <c r="X151" i="1"/>
  <c r="Y193" i="1"/>
  <c r="X66" i="1"/>
  <c r="X164" i="1"/>
  <c r="X109" i="1"/>
  <c r="Y152" i="1"/>
  <c r="X159" i="1"/>
  <c r="Y151" i="1"/>
  <c r="X134" i="1"/>
  <c r="Y156" i="1"/>
  <c r="X99" i="1"/>
  <c r="Y25" i="1"/>
  <c r="Y183" i="1"/>
  <c r="Y113" i="1"/>
  <c r="X127" i="1"/>
  <c r="X135" i="1"/>
  <c r="X92" i="1"/>
  <c r="Y100" i="1"/>
  <c r="Y121" i="1"/>
  <c r="X103" i="1"/>
  <c r="Y199" i="1"/>
  <c r="X11" i="1"/>
  <c r="X100" i="1"/>
  <c r="X44" i="1"/>
  <c r="X196" i="1"/>
  <c r="Y103" i="1"/>
  <c r="Y161" i="1"/>
  <c r="Y177" i="1"/>
  <c r="Y147" i="1"/>
  <c r="X173" i="1"/>
  <c r="Y165" i="1"/>
  <c r="Y189" i="1"/>
  <c r="Y72" i="1"/>
  <c r="Y140" i="1"/>
  <c r="Y26" i="1"/>
  <c r="X110" i="1"/>
  <c r="X148" i="1"/>
  <c r="Y142" i="1"/>
  <c r="Y96" i="1"/>
  <c r="Y15" i="1"/>
  <c r="Y34" i="1"/>
  <c r="Y86" i="1"/>
  <c r="Y154" i="1"/>
  <c r="X124" i="1"/>
  <c r="X142" i="1"/>
  <c r="Y134" i="1"/>
  <c r="X28" i="1"/>
  <c r="X42" i="1"/>
  <c r="Y22" i="1"/>
  <c r="Y136" i="1"/>
  <c r="Y41" i="1"/>
  <c r="X125" i="1"/>
  <c r="Y43" i="1"/>
  <c r="Y187" i="1"/>
  <c r="Y167" i="1"/>
  <c r="X58" i="1"/>
  <c r="Y60" i="1"/>
  <c r="Y178" i="1"/>
  <c r="X23" i="1"/>
  <c r="X174" i="1"/>
  <c r="X49" i="1"/>
  <c r="Y92" i="1"/>
  <c r="X32" i="1"/>
  <c r="X137" i="1"/>
  <c r="Y132" i="1"/>
  <c r="X130" i="1"/>
  <c r="Y58" i="1"/>
  <c r="X185" i="1"/>
  <c r="Y61" i="1"/>
  <c r="X189" i="1"/>
  <c r="X145" i="1"/>
  <c r="X9" i="1"/>
  <c r="Y12" i="1"/>
  <c r="X60" i="1"/>
  <c r="Y29" i="1"/>
  <c r="X85" i="1"/>
  <c r="Y160" i="1"/>
  <c r="Y24" i="1"/>
  <c r="Y98" i="1"/>
  <c r="Y93" i="1"/>
  <c r="Y133" i="1"/>
  <c r="Y174" i="1"/>
  <c r="Y101" i="1"/>
  <c r="X199" i="1"/>
  <c r="Y5" i="1"/>
  <c r="X182" i="1"/>
  <c r="Y88" i="1"/>
  <c r="Y155" i="1"/>
  <c r="Y125" i="1"/>
  <c r="Y108" i="1"/>
  <c r="X170" i="1"/>
  <c r="X154" i="1"/>
  <c r="X153" i="1"/>
  <c r="Y153" i="1"/>
  <c r="Y16" i="1"/>
  <c r="X6" i="1"/>
  <c r="Y169" i="1"/>
  <c r="Y181" i="1"/>
  <c r="Y50" i="1"/>
  <c r="Y97" i="1"/>
  <c r="X144" i="1"/>
  <c r="Y166" i="1"/>
  <c r="Y118" i="1"/>
  <c r="X34" i="1"/>
  <c r="X101" i="1"/>
  <c r="Y172" i="1"/>
  <c r="X168" i="1"/>
  <c r="Y53" i="1"/>
  <c r="Y184" i="1"/>
  <c r="Y63" i="1"/>
  <c r="X39" i="1"/>
  <c r="Y57" i="1"/>
  <c r="X88" i="1"/>
  <c r="X114" i="1"/>
  <c r="X126" i="1"/>
  <c r="X16" i="1"/>
  <c r="Y195" i="1"/>
  <c r="X74" i="1"/>
  <c r="Y37" i="1"/>
  <c r="X37" i="1"/>
  <c r="Y10" i="1"/>
  <c r="Y119" i="1"/>
  <c r="X161" i="1"/>
  <c r="X169" i="1"/>
  <c r="X112" i="1"/>
  <c r="X90" i="1"/>
  <c r="X55" i="1"/>
  <c r="Y198" i="1"/>
  <c r="X93" i="1"/>
  <c r="Y36" i="1"/>
  <c r="X155" i="1"/>
  <c r="X67" i="1"/>
  <c r="Y202" i="1"/>
  <c r="X202" i="1"/>
  <c r="B15" i="1" l="1"/>
  <c r="B16" i="1"/>
</calcChain>
</file>

<file path=xl/sharedStrings.xml><?xml version="1.0" encoding="utf-8"?>
<sst xmlns="http://schemas.openxmlformats.org/spreadsheetml/2006/main" count="37" uniqueCount="32">
  <si>
    <t>q1</t>
  </si>
  <si>
    <t>l1</t>
  </si>
  <si>
    <t>l2</t>
  </si>
  <si>
    <t>start</t>
  </si>
  <si>
    <t>finish</t>
  </si>
  <si>
    <t>Dq</t>
  </si>
  <si>
    <t>#sample</t>
  </si>
  <si>
    <t>distance</t>
  </si>
  <si>
    <t>q2</t>
  </si>
  <si>
    <t>l2*cos12</t>
  </si>
  <si>
    <t>l1*cos1</t>
  </si>
  <si>
    <t>px</t>
  </si>
  <si>
    <t>l2*sin12</t>
  </si>
  <si>
    <t>l1*sin1</t>
  </si>
  <si>
    <t>py</t>
  </si>
  <si>
    <t>fx</t>
  </si>
  <si>
    <t>fy</t>
  </si>
  <si>
    <t>J11</t>
  </si>
  <si>
    <t>J22</t>
  </si>
  <si>
    <t>J21</t>
  </si>
  <si>
    <t>J12</t>
  </si>
  <si>
    <t>N</t>
  </si>
  <si>
    <t>°</t>
  </si>
  <si>
    <t>T1</t>
  </si>
  <si>
    <t>T2</t>
  </si>
  <si>
    <t>m</t>
  </si>
  <si>
    <t>T=Jt f</t>
  </si>
  <si>
    <t>max trq</t>
  </si>
  <si>
    <t>min trq</t>
  </si>
  <si>
    <t>Nm</t>
  </si>
  <si>
    <t>max py</t>
  </si>
  <si>
    <t>min 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</si>
</sst>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Sheet1!$X$2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Sheet1!$P$3:$P$202</c:f>
              <c:numCache>
                <c:formatCode>General</c:formatCode>
                <c:ptCount val="200"/>
                <c:pt idx="0">
                  <c:v>-0.10068615292492521</c:v>
                </c:pt>
                <c:pt idx="1">
                  <c:v>-9.991290293007915E-2</c:v>
                </c:pt>
                <c:pt idx="2">
                  <c:v>-9.9138935507392473E-2</c:v>
                </c:pt>
                <c:pt idx="3">
                  <c:v>-9.8364252034062405E-2</c:v>
                </c:pt>
                <c:pt idx="4">
                  <c:v>-9.7588853586411478E-2</c:v>
                </c:pt>
                <c:pt idx="5">
                  <c:v>-9.6812740938529235E-2</c:v>
                </c:pt>
                <c:pt idx="6">
                  <c:v>-9.6035914560868935E-2</c:v>
                </c:pt>
                <c:pt idx="7">
                  <c:v>-9.525837461879802E-2</c:v>
                </c:pt>
                <c:pt idx="8">
                  <c:v>-9.4480120971099979E-2</c:v>
                </c:pt>
                <c:pt idx="9">
                  <c:v>-9.3701153168426615E-2</c:v>
                </c:pt>
                <c:pt idx="10">
                  <c:v>-9.2921470451698712E-2</c:v>
                </c:pt>
                <c:pt idx="11">
                  <c:v>-9.2141071750451553E-2</c:v>
                </c:pt>
                <c:pt idx="12">
                  <c:v>-9.1359955681126051E-2</c:v>
                </c:pt>
                <c:pt idx="13">
                  <c:v>-9.057812054530133E-2</c:v>
                </c:pt>
                <c:pt idx="14">
                  <c:v>-8.9795564327867866E-2</c:v>
                </c:pt>
                <c:pt idx="15">
                  <c:v>-8.9012284695138222E-2</c:v>
                </c:pt>
                <c:pt idx="16">
                  <c:v>-8.8228278992893511E-2</c:v>
                </c:pt>
                <c:pt idx="17">
                  <c:v>-8.7443544244363264E-2</c:v>
                </c:pt>
                <c:pt idx="18">
                  <c:v>-8.665807714813667E-2</c:v>
                </c:pt>
                <c:pt idx="19">
                  <c:v>-8.5871874076002108E-2</c:v>
                </c:pt>
                <c:pt idx="20">
                  <c:v>-8.5084931070712466E-2</c:v>
                </c:pt>
                <c:pt idx="21">
                  <c:v>-8.4297243843673958E-2</c:v>
                </c:pt>
                <c:pt idx="22">
                  <c:v>-8.3508807772556343E-2</c:v>
                </c:pt>
                <c:pt idx="23">
                  <c:v>-8.2719617898820097E-2</c:v>
                </c:pt>
                <c:pt idx="24">
                  <c:v>-8.1929668925159127E-2</c:v>
                </c:pt>
                <c:pt idx="25">
                  <c:v>-8.1138955212854899E-2</c:v>
                </c:pt>
                <c:pt idx="26">
                  <c:v>-8.034747077904042E-2</c:v>
                </c:pt>
                <c:pt idx="27">
                  <c:v>-7.9555209293869292E-2</c:v>
                </c:pt>
                <c:pt idx="28">
                  <c:v>-7.8762164077587044E-2</c:v>
                </c:pt>
                <c:pt idx="29">
                  <c:v>-7.7968328097502287E-2</c:v>
                </c:pt>
                <c:pt idx="30">
                  <c:v>-7.7173693964851742E-2</c:v>
                </c:pt>
                <c:pt idx="31">
                  <c:v>-7.637825393155856E-2</c:v>
                </c:pt>
                <c:pt idx="32">
                  <c:v>-7.5581999886878276E-2</c:v>
                </c:pt>
                <c:pt idx="33">
                  <c:v>-7.4784923353928057E-2</c:v>
                </c:pt>
                <c:pt idx="34">
                  <c:v>-7.3987015486096153E-2</c:v>
                </c:pt>
                <c:pt idx="35">
                  <c:v>-7.3188267063327594E-2</c:v>
                </c:pt>
                <c:pt idx="36">
                  <c:v>-7.2388668488280822E-2</c:v>
                </c:pt>
                <c:pt idx="37">
                  <c:v>-7.1588209782350851E-2</c:v>
                </c:pt>
                <c:pt idx="38">
                  <c:v>-7.0786880581554482E-2</c:v>
                </c:pt>
                <c:pt idx="39">
                  <c:v>-6.9984670132273705E-2</c:v>
                </c:pt>
                <c:pt idx="40">
                  <c:v>-6.9181567286848891E-2</c:v>
                </c:pt>
                <c:pt idx="41">
                  <c:v>-6.8377560499021592E-2</c:v>
                </c:pt>
                <c:pt idx="42">
                  <c:v>-6.7572637819216755E-2</c:v>
                </c:pt>
                <c:pt idx="43">
                  <c:v>-6.6766786889660534E-2</c:v>
                </c:pt>
                <c:pt idx="44">
                  <c:v>-6.5959994939328498E-2</c:v>
                </c:pt>
                <c:pt idx="45">
                  <c:v>-6.515224877871803E-2</c:v>
                </c:pt>
                <c:pt idx="46">
                  <c:v>-6.4343534794435997E-2</c:v>
                </c:pt>
                <c:pt idx="47">
                  <c:v>-6.3533838943598028E-2</c:v>
                </c:pt>
                <c:pt idx="48">
                  <c:v>-6.2723146748031949E-2</c:v>
                </c:pt>
                <c:pt idx="49">
                  <c:v>-6.191144328827615E-2</c:v>
                </c:pt>
                <c:pt idx="50">
                  <c:v>-6.1098713197368162E-2</c:v>
                </c:pt>
                <c:pt idx="51">
                  <c:v>-6.0284940654413907E-2</c:v>
                </c:pt>
                <c:pt idx="52">
                  <c:v>-5.947010937792889E-2</c:v>
                </c:pt>
                <c:pt idx="53">
                  <c:v>-5.8654202618945453E-2</c:v>
                </c:pt>
                <c:pt idx="54">
                  <c:v>-5.7837203153874847E-2</c:v>
                </c:pt>
                <c:pt idx="55">
                  <c:v>-5.7019093277115726E-2</c:v>
                </c:pt>
                <c:pt idx="56">
                  <c:v>-5.6199854793399132E-2</c:v>
                </c:pt>
                <c:pt idx="57">
                  <c:v>-5.5379469009861002E-2</c:v>
                </c:pt>
                <c:pt idx="58">
                  <c:v>-5.4557916727830544E-2</c:v>
                </c:pt>
                <c:pt idx="59">
                  <c:v>-5.3735178234324152E-2</c:v>
                </c:pt>
                <c:pt idx="60">
                  <c:v>-5.2911233293232343E-2</c:v>
                </c:pt>
                <c:pt idx="61">
                  <c:v>-5.2086061136190839E-2</c:v>
                </c:pt>
                <c:pt idx="62">
                  <c:v>-5.1259640453118191E-2</c:v>
                </c:pt>
                <c:pt idx="63">
                  <c:v>-5.0431949382412938E-2</c:v>
                </c:pt>
                <c:pt idx="64">
                  <c:v>-4.9602965500791352E-2</c:v>
                </c:pt>
                <c:pt idx="65">
                  <c:v>-4.8772665812754634E-2</c:v>
                </c:pt>
                <c:pt idx="66">
                  <c:v>-4.7941026739669615E-2</c:v>
                </c:pt>
                <c:pt idx="67">
                  <c:v>-4.7108024108447791E-2</c:v>
                </c:pt>
                <c:pt idx="68">
                  <c:v>-4.627363313980469E-2</c:v>
                </c:pt>
                <c:pt idx="69">
                  <c:v>-4.5437828436084945E-2</c:v>
                </c:pt>
                <c:pt idx="70">
                  <c:v>-4.4600583968632951E-2</c:v>
                </c:pt>
                <c:pt idx="71">
                  <c:v>-4.3761873064690593E-2</c:v>
                </c:pt>
                <c:pt idx="72">
                  <c:v>-4.2921668393803666E-2</c:v>
                </c:pt>
                <c:pt idx="73">
                  <c:v>-4.2079941953713701E-2</c:v>
                </c:pt>
                <c:pt idx="74">
                  <c:v>-4.1236665055715729E-2</c:v>
                </c:pt>
                <c:pt idx="75">
                  <c:v>-4.0391808309456809E-2</c:v>
                </c:pt>
                <c:pt idx="76">
                  <c:v>-3.9545341607153742E-2</c:v>
                </c:pt>
                <c:pt idx="77">
                  <c:v>-3.8697234107201717E-2</c:v>
                </c:pt>
                <c:pt idx="78">
                  <c:v>-3.7847454217149246E-2</c:v>
                </c:pt>
                <c:pt idx="79">
                  <c:v>-3.6995969576010715E-2</c:v>
                </c:pt>
                <c:pt idx="80">
                  <c:v>-3.6142747035886852E-2</c:v>
                </c:pt>
                <c:pt idx="81">
                  <c:v>-3.5287752642861853E-2</c:v>
                </c:pt>
                <c:pt idx="82">
                  <c:v>-3.4430951617143893E-2</c:v>
                </c:pt>
                <c:pt idx="83">
                  <c:v>-3.3572308332416645E-2</c:v>
                </c:pt>
                <c:pt idx="84">
                  <c:v>-3.2711786294361292E-2</c:v>
                </c:pt>
                <c:pt idx="85">
                  <c:v>-3.1849348118315288E-2</c:v>
                </c:pt>
                <c:pt idx="86">
                  <c:v>-3.098495550602326E-2</c:v>
                </c:pt>
                <c:pt idx="87">
                  <c:v>-3.0118569221438685E-2</c:v>
                </c:pt>
                <c:pt idx="88">
                  <c:v>-2.9250149065531403E-2</c:v>
                </c:pt>
                <c:pt idx="89">
                  <c:v>-2.8379653850052616E-2</c:v>
                </c:pt>
                <c:pt idx="90">
                  <c:v>-2.7507041370206667E-2</c:v>
                </c:pt>
                <c:pt idx="91">
                  <c:v>-2.6632268376173884E-2</c:v>
                </c:pt>
                <c:pt idx="92">
                  <c:v>-2.5755290543432993E-2</c:v>
                </c:pt>
                <c:pt idx="93">
                  <c:v>-2.4876062441815727E-2</c:v>
                </c:pt>
                <c:pt idx="94">
                  <c:v>-2.3994537503236782E-2</c:v>
                </c:pt>
                <c:pt idx="95">
                  <c:v>-2.3110667988025996E-2</c:v>
                </c:pt>
                <c:pt idx="96">
                  <c:v>-2.2224404949793247E-2</c:v>
                </c:pt>
                <c:pt idx="97">
                  <c:v>-2.1335698198750835E-2</c:v>
                </c:pt>
                <c:pt idx="98">
                  <c:v>-2.0444496263410675E-2</c:v>
                </c:pt>
                <c:pt idx="99">
                  <c:v>-1.9550746350570289E-2</c:v>
                </c:pt>
                <c:pt idx="100">
                  <c:v>-1.8654394303496344E-2</c:v>
                </c:pt>
                <c:pt idx="101">
                  <c:v>-1.7755384558210088E-2</c:v>
                </c:pt>
                <c:pt idx="102">
                  <c:v>-1.6853660097766829E-2</c:v>
                </c:pt>
                <c:pt idx="103">
                  <c:v>-1.5949162404423775E-2</c:v>
                </c:pt>
                <c:pt idx="104">
                  <c:v>-1.5041831409574768E-2</c:v>
                </c:pt>
                <c:pt idx="105">
                  <c:v>-1.4131605441327147E-2</c:v>
                </c:pt>
                <c:pt idx="106">
                  <c:v>-1.3218421169588004E-2</c:v>
                </c:pt>
                <c:pt idx="107">
                  <c:v>-1.2302213548514573E-2</c:v>
                </c:pt>
                <c:pt idx="108">
                  <c:v>-1.1382915756176962E-2</c:v>
                </c:pt>
                <c:pt idx="109">
                  <c:v>-1.0460459131266892E-2</c:v>
                </c:pt>
                <c:pt idx="110">
                  <c:v>-9.5347731066806052E-3</c:v>
                </c:pt>
                <c:pt idx="111">
                  <c:v>-8.605785139785091E-3</c:v>
                </c:pt>
                <c:pt idx="112">
                  <c:v>-7.6734206391671916E-3</c:v>
                </c:pt>
                <c:pt idx="113">
                  <c:v>-6.7376028876474925E-3</c:v>
                </c:pt>
                <c:pt idx="114">
                  <c:v>-5.7982529613313655E-3</c:v>
                </c:pt>
                <c:pt idx="115">
                  <c:v>-4.8552896444411381E-3</c:v>
                </c:pt>
                <c:pt idx="116">
                  <c:v>-3.9086293396677352E-3</c:v>
                </c:pt>
                <c:pt idx="117">
                  <c:v>-2.9581859737465022E-3</c:v>
                </c:pt>
                <c:pt idx="118">
                  <c:v>-2.0038708979513847E-3</c:v>
                </c:pt>
                <c:pt idx="119">
                  <c:v>-1.045592783168417E-3</c:v>
                </c:pt>
                <c:pt idx="120">
                  <c:v>-8.3257509188250367E-5</c:v>
                </c:pt>
                <c:pt idx="121">
                  <c:v>8.8323195217446249E-4</c:v>
                </c:pt>
                <c:pt idx="122">
                  <c:v>1.8539756605583796E-3</c:v>
                </c:pt>
                <c:pt idx="123">
                  <c:v>2.8290768375839881E-3</c:v>
                </c:pt>
                <c:pt idx="124">
                  <c:v>3.8086420049345121E-3</c:v>
                </c:pt>
                <c:pt idx="125">
                  <c:v>4.7927811305210205E-3</c:v>
                </c:pt>
                <c:pt idx="126">
                  <c:v>5.7816077833209439E-3</c:v>
                </c:pt>
                <c:pt idx="127">
                  <c:v>6.7752392975196779E-3</c:v>
                </c:pt>
                <c:pt idx="128">
                  <c:v>7.7737969466492168E-3</c:v>
                </c:pt>
                <c:pt idx="129">
                  <c:v>8.7774061284713462E-3</c:v>
                </c:pt>
                <c:pt idx="130">
                  <c:v>9.7861965614284424E-3</c:v>
                </c:pt>
                <c:pt idx="131">
                  <c:v>1.0800302493554736E-2</c:v>
                </c:pt>
                <c:pt idx="132">
                  <c:v>1.1819862924823302E-2</c:v>
                </c:pt>
                <c:pt idx="133">
                  <c:v>1.2845021844004018E-2</c:v>
                </c:pt>
                <c:pt idx="134">
                  <c:v>1.3875928481196897E-2</c:v>
                </c:pt>
                <c:pt idx="135">
                  <c:v>1.4912737577335036E-2</c:v>
                </c:pt>
                <c:pt idx="136">
                  <c:v>1.5955609672061374E-2</c:v>
                </c:pt>
                <c:pt idx="137">
                  <c:v>1.7004711411540419E-2</c:v>
                </c:pt>
                <c:pt idx="138">
                  <c:v>1.8060215877911651E-2</c:v>
                </c:pt>
                <c:pt idx="139">
                  <c:v>1.9122302942277722E-2</c:v>
                </c:pt>
                <c:pt idx="140">
                  <c:v>2.0191159643310919E-2</c:v>
                </c:pt>
                <c:pt idx="141">
                  <c:v>2.1266980593791618E-2</c:v>
                </c:pt>
                <c:pt idx="142">
                  <c:v>2.2349968417636867E-2</c:v>
                </c:pt>
                <c:pt idx="143">
                  <c:v>2.3440334220264522E-2</c:v>
                </c:pt>
                <c:pt idx="144">
                  <c:v>2.4538298095455977E-2</c:v>
                </c:pt>
                <c:pt idx="145">
                  <c:v>2.5644089672240161E-2</c:v>
                </c:pt>
                <c:pt idx="146">
                  <c:v>2.6757948705736972E-2</c:v>
                </c:pt>
                <c:pt idx="147">
                  <c:v>2.7880125716357923E-2</c:v>
                </c:pt>
                <c:pt idx="148">
                  <c:v>2.9010882682300038E-2</c:v>
                </c:pt>
                <c:pt idx="149">
                  <c:v>3.0150493790869023E-2</c:v>
                </c:pt>
                <c:pt idx="150">
                  <c:v>3.1299246254868615E-2</c:v>
                </c:pt>
                <c:pt idx="151">
                  <c:v>3.2457441201085999E-2</c:v>
                </c:pt>
                <c:pt idx="152">
                  <c:v>3.3625394638824177E-2</c:v>
                </c:pt>
                <c:pt idx="153">
                  <c:v>3.4803438517485991E-2</c:v>
                </c:pt>
                <c:pt idx="154">
                  <c:v>3.5991921883445757E-2</c:v>
                </c:pt>
                <c:pt idx="155">
                  <c:v>3.7191212147861308E-2</c:v>
                </c:pt>
                <c:pt idx="156">
                  <c:v>3.8401696478732969E-2</c:v>
                </c:pt>
                <c:pt idx="157">
                  <c:v>3.9623783332452728E-2</c:v>
                </c:pt>
                <c:pt idx="158">
                  <c:v>4.0857904142343957E-2</c:v>
                </c:pt>
                <c:pt idx="159">
                  <c:v>4.2104515184355235E-2</c:v>
                </c:pt>
                <c:pt idx="160">
                  <c:v>4.3364099643210322E-2</c:v>
                </c:pt>
                <c:pt idx="161">
                  <c:v>4.4637169906027827E-2</c:v>
                </c:pt>
                <c:pt idx="162">
                  <c:v>4.5924270114849536E-2</c:v>
                </c:pt>
                <c:pt idx="163">
                  <c:v>4.7225979014777833E-2</c:v>
                </c:pt>
                <c:pt idx="164">
                  <c:v>4.8542913140759106E-2</c:v>
                </c:pt>
                <c:pt idx="165">
                  <c:v>4.9875730393646414E-2</c:v>
                </c:pt>
                <c:pt idx="166">
                  <c:v>5.1225134065403605E-2</c:v>
                </c:pt>
                <c:pt idx="167">
                  <c:v>5.259187738450076E-2</c:v>
                </c:pt>
                <c:pt idx="168">
                  <c:v>5.3976768666261679E-2</c:v>
                </c:pt>
                <c:pt idx="169">
                  <c:v>5.5380677169749676E-2</c:v>
                </c:pt>
                <c:pt idx="170">
                  <c:v>5.6804539783612551E-2</c:v>
                </c:pt>
                <c:pt idx="171">
                  <c:v>5.8249368689213279E-2</c:v>
                </c:pt>
                <c:pt idx="172">
                  <c:v>5.971626018183511E-2</c:v>
                </c:pt>
                <c:pt idx="173">
                  <c:v>6.1206404871704811E-2</c:v>
                </c:pt>
                <c:pt idx="174">
                  <c:v>6.2721099538615724E-2</c:v>
                </c:pt>
                <c:pt idx="175">
                  <c:v>6.4261760980626054E-2</c:v>
                </c:pt>
                <c:pt idx="176">
                  <c:v>6.5829942283468945E-2</c:v>
                </c:pt>
                <c:pt idx="177">
                  <c:v>6.7427352049692274E-2</c:v>
                </c:pt>
                <c:pt idx="178">
                  <c:v>6.9055877274533925E-2</c:v>
                </c:pt>
                <c:pt idx="179">
                  <c:v>7.0717610752545138E-2</c:v>
                </c:pt>
                <c:pt idx="180">
                  <c:v>7.2414884164186163E-2</c:v>
                </c:pt>
                <c:pt idx="181">
                  <c:v>7.4150308353227168E-2</c:v>
                </c:pt>
                <c:pt idx="182">
                  <c:v>7.5926822805395644E-2</c:v>
                </c:pt>
                <c:pt idx="183">
                  <c:v>7.774775703943243E-2</c:v>
                </c:pt>
                <c:pt idx="184">
                  <c:v>7.9616907620409516E-2</c:v>
                </c:pt>
                <c:pt idx="185">
                  <c:v>8.1538635954302108E-2</c:v>
                </c:pt>
                <c:pt idx="186">
                  <c:v>8.3517994167524645E-2</c:v>
                </c:pt>
                <c:pt idx="187">
                  <c:v>8.55608896200898E-2</c:v>
                </c:pt>
                <c:pt idx="188">
                  <c:v>8.7674303633546224E-2</c:v>
                </c:pt>
                <c:pt idx="189">
                  <c:v>8.9866588040659764E-2</c:v>
                </c:pt>
                <c:pt idx="190">
                  <c:v>9.2147876377239812E-2</c:v>
                </c:pt>
                <c:pt idx="191">
                  <c:v>9.4530669101905163E-2</c:v>
                </c:pt>
                <c:pt idx="192">
                  <c:v>9.7030692443647842E-2</c:v>
                </c:pt>
                <c:pt idx="193">
                  <c:v>9.9668205838565394E-2</c:v>
                </c:pt>
                <c:pt idx="194">
                  <c:v>0.10247008292841905</c:v>
                </c:pt>
                <c:pt idx="195">
                  <c:v>0.10547331260971299</c:v>
                </c:pt>
                <c:pt idx="196">
                  <c:v>0.10873132292775556</c:v>
                </c:pt>
                <c:pt idx="197">
                  <c:v>0.1123265395851992</c:v>
                </c:pt>
                <c:pt idx="198">
                  <c:v>0.11639889987293664</c:v>
                </c:pt>
                <c:pt idx="199">
                  <c:v>0.12122552307298348</c:v>
                </c:pt>
              </c:numCache>
            </c:numRef>
          </c:xVal>
          <c:yVal>
            <c:numRef>
              <c:f>Sheet1!$X$3:$X$202</c:f>
              <c:numCache>
                <c:formatCode>General</c:formatCode>
                <c:ptCount val="200"/>
                <c:pt idx="0">
                  <c:v>1.006861529249252</c:v>
                </c:pt>
                <c:pt idx="1">
                  <c:v>0.9991290293007915</c:v>
                </c:pt>
                <c:pt idx="2">
                  <c:v>0.99138935507392478</c:v>
                </c:pt>
                <c:pt idx="3">
                  <c:v>0.98364252034062405</c:v>
                </c:pt>
                <c:pt idx="4">
                  <c:v>0.97588853586411473</c:v>
                </c:pt>
                <c:pt idx="5">
                  <c:v>0.96812740938529229</c:v>
                </c:pt>
                <c:pt idx="6">
                  <c:v>0.96035914560868929</c:v>
                </c:pt>
                <c:pt idx="7">
                  <c:v>0.95258374618798025</c:v>
                </c:pt>
                <c:pt idx="8">
                  <c:v>0.94480120971099979</c:v>
                </c:pt>
                <c:pt idx="9">
                  <c:v>0.93701153168426621</c:v>
                </c:pt>
                <c:pt idx="10">
                  <c:v>0.92921470451698718</c:v>
                </c:pt>
                <c:pt idx="11">
                  <c:v>0.92141071750451553</c:v>
                </c:pt>
                <c:pt idx="12">
                  <c:v>0.91359955681126048</c:v>
                </c:pt>
                <c:pt idx="13">
                  <c:v>0.90578120545301333</c:v>
                </c:pt>
                <c:pt idx="14">
                  <c:v>0.89795564327867861</c:v>
                </c:pt>
                <c:pt idx="15">
                  <c:v>0.89012284695138222</c:v>
                </c:pt>
                <c:pt idx="16">
                  <c:v>0.88228278992893516</c:v>
                </c:pt>
                <c:pt idx="17">
                  <c:v>0.87443544244363269</c:v>
                </c:pt>
                <c:pt idx="18">
                  <c:v>0.8665807714813667</c:v>
                </c:pt>
                <c:pt idx="19">
                  <c:v>0.85871874076002108</c:v>
                </c:pt>
                <c:pt idx="20">
                  <c:v>0.85084931070712466</c:v>
                </c:pt>
                <c:pt idx="21">
                  <c:v>0.84297243843673964</c:v>
                </c:pt>
                <c:pt idx="22">
                  <c:v>0.83508807772556337</c:v>
                </c:pt>
                <c:pt idx="23">
                  <c:v>0.82719617898820097</c:v>
                </c:pt>
                <c:pt idx="24">
                  <c:v>0.81929668925159127</c:v>
                </c:pt>
                <c:pt idx="25">
                  <c:v>0.81138955212854902</c:v>
                </c:pt>
                <c:pt idx="26">
                  <c:v>0.8034747077904042</c:v>
                </c:pt>
                <c:pt idx="27">
                  <c:v>0.79555209293869289</c:v>
                </c:pt>
                <c:pt idx="28">
                  <c:v>0.78762164077587049</c:v>
                </c:pt>
                <c:pt idx="29">
                  <c:v>0.77968328097502293</c:v>
                </c:pt>
                <c:pt idx="30">
                  <c:v>0.77173693964851742</c:v>
                </c:pt>
                <c:pt idx="31">
                  <c:v>0.7637825393155856</c:v>
                </c:pt>
                <c:pt idx="32">
                  <c:v>0.75581999886878282</c:v>
                </c:pt>
                <c:pt idx="33">
                  <c:v>0.74784923353928057</c:v>
                </c:pt>
                <c:pt idx="34">
                  <c:v>0.73987015486096153</c:v>
                </c:pt>
                <c:pt idx="35">
                  <c:v>0.73188267063327594</c:v>
                </c:pt>
                <c:pt idx="36">
                  <c:v>0.72388668488280827</c:v>
                </c:pt>
                <c:pt idx="37">
                  <c:v>0.71588209782350853</c:v>
                </c:pt>
                <c:pt idx="38">
                  <c:v>0.70786880581554479</c:v>
                </c:pt>
                <c:pt idx="39">
                  <c:v>0.69984670132273707</c:v>
                </c:pt>
                <c:pt idx="40">
                  <c:v>0.69181567286848888</c:v>
                </c:pt>
                <c:pt idx="41">
                  <c:v>0.68377560499021595</c:v>
                </c:pt>
                <c:pt idx="42">
                  <c:v>0.67572637819216752</c:v>
                </c:pt>
                <c:pt idx="43">
                  <c:v>0.66766786889660534</c:v>
                </c:pt>
                <c:pt idx="44">
                  <c:v>0.65959994939328492</c:v>
                </c:pt>
                <c:pt idx="45">
                  <c:v>0.65152248778718036</c:v>
                </c:pt>
                <c:pt idx="46">
                  <c:v>0.64343534794435997</c:v>
                </c:pt>
                <c:pt idx="47">
                  <c:v>0.63533838943598031</c:v>
                </c:pt>
                <c:pt idx="48">
                  <c:v>0.62723146748031944</c:v>
                </c:pt>
                <c:pt idx="49">
                  <c:v>0.61911443288276147</c:v>
                </c:pt>
                <c:pt idx="50">
                  <c:v>0.6109871319736816</c:v>
                </c:pt>
                <c:pt idx="51">
                  <c:v>0.6028494065441391</c:v>
                </c:pt>
                <c:pt idx="52">
                  <c:v>0.59470109377928893</c:v>
                </c:pt>
                <c:pt idx="53">
                  <c:v>0.5865420261894545</c:v>
                </c:pt>
                <c:pt idx="54">
                  <c:v>0.5783720315387485</c:v>
                </c:pt>
                <c:pt idx="55">
                  <c:v>0.57019093277115729</c:v>
                </c:pt>
                <c:pt idx="56">
                  <c:v>0.56199854793399129</c:v>
                </c:pt>
                <c:pt idx="57">
                  <c:v>0.55379469009861004</c:v>
                </c:pt>
                <c:pt idx="58">
                  <c:v>0.54557916727830547</c:v>
                </c:pt>
                <c:pt idx="59">
                  <c:v>0.53735178234324155</c:v>
                </c:pt>
                <c:pt idx="60">
                  <c:v>0.5291123329323234</c:v>
                </c:pt>
                <c:pt idx="61">
                  <c:v>0.52086061136190842</c:v>
                </c:pt>
                <c:pt idx="62">
                  <c:v>0.51259640453118194</c:v>
                </c:pt>
                <c:pt idx="63">
                  <c:v>0.50431949382412933</c:v>
                </c:pt>
                <c:pt idx="64">
                  <c:v>0.49602965500791352</c:v>
                </c:pt>
                <c:pt idx="65">
                  <c:v>0.48772665812754634</c:v>
                </c:pt>
                <c:pt idx="66">
                  <c:v>0.47941026739669612</c:v>
                </c:pt>
                <c:pt idx="67">
                  <c:v>0.47108024108447788</c:v>
                </c:pt>
                <c:pt idx="68">
                  <c:v>0.46273633139804693</c:v>
                </c:pt>
                <c:pt idx="69">
                  <c:v>0.45437828436084948</c:v>
                </c:pt>
                <c:pt idx="70">
                  <c:v>0.44600583968632951</c:v>
                </c:pt>
                <c:pt idx="71">
                  <c:v>0.43761873064690593</c:v>
                </c:pt>
                <c:pt idx="72">
                  <c:v>0.42921668393803669</c:v>
                </c:pt>
                <c:pt idx="73">
                  <c:v>0.42079941953713701</c:v>
                </c:pt>
                <c:pt idx="74">
                  <c:v>0.41236665055715727</c:v>
                </c:pt>
                <c:pt idx="75">
                  <c:v>0.40391808309456811</c:v>
                </c:pt>
                <c:pt idx="76">
                  <c:v>0.39545341607153739</c:v>
                </c:pt>
                <c:pt idx="77">
                  <c:v>0.38697234107201717</c:v>
                </c:pt>
                <c:pt idx="78">
                  <c:v>0.37847454217149246</c:v>
                </c:pt>
                <c:pt idx="79">
                  <c:v>0.36995969576010712</c:v>
                </c:pt>
                <c:pt idx="80">
                  <c:v>0.36142747035886852</c:v>
                </c:pt>
                <c:pt idx="81">
                  <c:v>0.35287752642861853</c:v>
                </c:pt>
                <c:pt idx="82">
                  <c:v>0.3443095161714389</c:v>
                </c:pt>
                <c:pt idx="83">
                  <c:v>0.33572308332416645</c:v>
                </c:pt>
                <c:pt idx="84">
                  <c:v>0.32711786294361289</c:v>
                </c:pt>
                <c:pt idx="85">
                  <c:v>0.3184934811831529</c:v>
                </c:pt>
                <c:pt idx="86">
                  <c:v>0.3098495550602326</c:v>
                </c:pt>
                <c:pt idx="87">
                  <c:v>0.30118569221438685</c:v>
                </c:pt>
                <c:pt idx="88">
                  <c:v>0.29250149065531406</c:v>
                </c:pt>
                <c:pt idx="89">
                  <c:v>0.28379653850052616</c:v>
                </c:pt>
                <c:pt idx="90">
                  <c:v>0.27507041370206664</c:v>
                </c:pt>
                <c:pt idx="91">
                  <c:v>0.26632268376173884</c:v>
                </c:pt>
                <c:pt idx="92">
                  <c:v>0.25755290543432996</c:v>
                </c:pt>
                <c:pt idx="93">
                  <c:v>0.24876062441815727</c:v>
                </c:pt>
                <c:pt idx="94">
                  <c:v>0.23994537503236782</c:v>
                </c:pt>
                <c:pt idx="95">
                  <c:v>0.23110667988025996</c:v>
                </c:pt>
                <c:pt idx="96">
                  <c:v>0.22224404949793247</c:v>
                </c:pt>
                <c:pt idx="97">
                  <c:v>0.21335698198750835</c:v>
                </c:pt>
                <c:pt idx="98">
                  <c:v>0.20444496263410675</c:v>
                </c:pt>
                <c:pt idx="99">
                  <c:v>0.19550746350570289</c:v>
                </c:pt>
                <c:pt idx="100">
                  <c:v>0.18654394303496344</c:v>
                </c:pt>
                <c:pt idx="101">
                  <c:v>0.17755384558210088</c:v>
                </c:pt>
                <c:pt idx="102">
                  <c:v>0.16853660097766829</c:v>
                </c:pt>
                <c:pt idx="103">
                  <c:v>0.15949162404423775</c:v>
                </c:pt>
                <c:pt idx="104">
                  <c:v>0.15041831409574768</c:v>
                </c:pt>
                <c:pt idx="105">
                  <c:v>0.14131605441327147</c:v>
                </c:pt>
                <c:pt idx="106">
                  <c:v>0.13218421169588004</c:v>
                </c:pt>
                <c:pt idx="107">
                  <c:v>0.12302213548514573</c:v>
                </c:pt>
                <c:pt idx="108">
                  <c:v>0.11382915756176962</c:v>
                </c:pt>
                <c:pt idx="109">
                  <c:v>0.10460459131266892</c:v>
                </c:pt>
                <c:pt idx="110">
                  <c:v>9.5347731066806052E-2</c:v>
                </c:pt>
                <c:pt idx="111">
                  <c:v>8.605785139785091E-2</c:v>
                </c:pt>
                <c:pt idx="112">
                  <c:v>7.6734206391671916E-2</c:v>
                </c:pt>
                <c:pt idx="113">
                  <c:v>6.7376028876474925E-2</c:v>
                </c:pt>
                <c:pt idx="114">
                  <c:v>5.7982529613313655E-2</c:v>
                </c:pt>
                <c:pt idx="115">
                  <c:v>4.8552896444411381E-2</c:v>
                </c:pt>
                <c:pt idx="116">
                  <c:v>3.9086293396677352E-2</c:v>
                </c:pt>
                <c:pt idx="117">
                  <c:v>2.9581859737465022E-2</c:v>
                </c:pt>
                <c:pt idx="118">
                  <c:v>2.0038708979513847E-2</c:v>
                </c:pt>
                <c:pt idx="119">
                  <c:v>1.045592783168417E-2</c:v>
                </c:pt>
                <c:pt idx="120">
                  <c:v>8.3257509188250367E-4</c:v>
                </c:pt>
                <c:pt idx="121">
                  <c:v>-8.8323195217446249E-3</c:v>
                </c:pt>
                <c:pt idx="122">
                  <c:v>-1.8539756605583796E-2</c:v>
                </c:pt>
                <c:pt idx="123">
                  <c:v>-2.8290768375839881E-2</c:v>
                </c:pt>
                <c:pt idx="124">
                  <c:v>-3.8086420049345121E-2</c:v>
                </c:pt>
                <c:pt idx="125">
                  <c:v>-4.7927811305210205E-2</c:v>
                </c:pt>
                <c:pt idx="126">
                  <c:v>-5.7816077833209439E-2</c:v>
                </c:pt>
                <c:pt idx="127">
                  <c:v>-6.7752392975196779E-2</c:v>
                </c:pt>
                <c:pt idx="128">
                  <c:v>-7.7737969466492168E-2</c:v>
                </c:pt>
                <c:pt idx="129">
                  <c:v>-8.7774061284713462E-2</c:v>
                </c:pt>
                <c:pt idx="130">
                  <c:v>-9.7861965614284424E-2</c:v>
                </c:pt>
                <c:pt idx="131">
                  <c:v>-0.10800302493554736</c:v>
                </c:pt>
                <c:pt idx="132">
                  <c:v>-0.11819862924823302</c:v>
                </c:pt>
                <c:pt idx="133">
                  <c:v>-0.12845021844004018</c:v>
                </c:pt>
                <c:pt idx="134">
                  <c:v>-0.13875928481196897</c:v>
                </c:pt>
                <c:pt idx="135">
                  <c:v>-0.14912737577335036</c:v>
                </c:pt>
                <c:pt idx="136">
                  <c:v>-0.15955609672061374</c:v>
                </c:pt>
                <c:pt idx="137">
                  <c:v>-0.17004711411540419</c:v>
                </c:pt>
                <c:pt idx="138">
                  <c:v>-0.18060215877911651</c:v>
                </c:pt>
                <c:pt idx="139">
                  <c:v>-0.19122302942277722</c:v>
                </c:pt>
                <c:pt idx="140">
                  <c:v>-0.20191159643310919</c:v>
                </c:pt>
                <c:pt idx="141">
                  <c:v>-0.21266980593791618</c:v>
                </c:pt>
                <c:pt idx="142">
                  <c:v>-0.22349968417636867</c:v>
                </c:pt>
                <c:pt idx="143">
                  <c:v>-0.23440334220264522</c:v>
                </c:pt>
                <c:pt idx="144">
                  <c:v>-0.24538298095455977</c:v>
                </c:pt>
                <c:pt idx="145">
                  <c:v>-0.25644089672240161</c:v>
                </c:pt>
                <c:pt idx="146">
                  <c:v>-0.26757948705736972</c:v>
                </c:pt>
                <c:pt idx="147">
                  <c:v>-0.27880125716357923</c:v>
                </c:pt>
                <c:pt idx="148">
                  <c:v>-0.29010882682300038</c:v>
                </c:pt>
                <c:pt idx="149">
                  <c:v>-0.30150493790869026</c:v>
                </c:pt>
                <c:pt idx="150">
                  <c:v>-0.31299246254868618</c:v>
                </c:pt>
                <c:pt idx="151">
                  <c:v>-0.32457441201086001</c:v>
                </c:pt>
                <c:pt idx="152">
                  <c:v>-0.3362539463882418</c:v>
                </c:pt>
                <c:pt idx="153">
                  <c:v>-0.34803438517485991</c:v>
                </c:pt>
                <c:pt idx="154">
                  <c:v>-0.35991921883445754</c:v>
                </c:pt>
                <c:pt idx="155">
                  <c:v>-0.37191212147861308</c:v>
                </c:pt>
                <c:pt idx="156">
                  <c:v>-0.38401696478732972</c:v>
                </c:pt>
                <c:pt idx="157">
                  <c:v>-0.39623783332452728</c:v>
                </c:pt>
                <c:pt idx="158">
                  <c:v>-0.40857904142343959</c:v>
                </c:pt>
                <c:pt idx="159">
                  <c:v>-0.42104515184355235</c:v>
                </c:pt>
                <c:pt idx="160">
                  <c:v>-0.43364099643210319</c:v>
                </c:pt>
                <c:pt idx="161">
                  <c:v>-0.44637169906027829</c:v>
                </c:pt>
                <c:pt idx="162">
                  <c:v>-0.45924270114849536</c:v>
                </c:pt>
                <c:pt idx="163">
                  <c:v>-0.4722597901477783</c:v>
                </c:pt>
                <c:pt idx="164">
                  <c:v>-0.48542913140759103</c:v>
                </c:pt>
                <c:pt idx="165">
                  <c:v>-0.49875730393646411</c:v>
                </c:pt>
                <c:pt idx="166">
                  <c:v>-0.5122513406540361</c:v>
                </c:pt>
                <c:pt idx="167">
                  <c:v>-0.52591877384500763</c:v>
                </c:pt>
                <c:pt idx="168">
                  <c:v>-0.53976768666261676</c:v>
                </c:pt>
                <c:pt idx="169">
                  <c:v>-0.55380677169749681</c:v>
                </c:pt>
                <c:pt idx="170">
                  <c:v>-0.56804539783612551</c:v>
                </c:pt>
                <c:pt idx="171">
                  <c:v>-0.58249368689213277</c:v>
                </c:pt>
                <c:pt idx="172">
                  <c:v>-0.59716260181835112</c:v>
                </c:pt>
                <c:pt idx="173">
                  <c:v>-0.61206404871704811</c:v>
                </c:pt>
                <c:pt idx="174">
                  <c:v>-0.62721099538615721</c:v>
                </c:pt>
                <c:pt idx="175">
                  <c:v>-0.64261760980626059</c:v>
                </c:pt>
                <c:pt idx="176">
                  <c:v>-0.65829942283468945</c:v>
                </c:pt>
                <c:pt idx="177">
                  <c:v>-0.6742735204969228</c:v>
                </c:pt>
                <c:pt idx="178">
                  <c:v>-0.69055877274533928</c:v>
                </c:pt>
                <c:pt idx="179">
                  <c:v>-0.70717610752545135</c:v>
                </c:pt>
                <c:pt idx="180">
                  <c:v>-0.72414884164186166</c:v>
                </c:pt>
                <c:pt idx="181">
                  <c:v>-0.74150308353227168</c:v>
                </c:pt>
                <c:pt idx="182">
                  <c:v>-0.75926822805395644</c:v>
                </c:pt>
                <c:pt idx="183">
                  <c:v>-0.7774775703943243</c:v>
                </c:pt>
                <c:pt idx="184">
                  <c:v>-0.79616907620409516</c:v>
                </c:pt>
                <c:pt idx="185">
                  <c:v>-0.81538635954302108</c:v>
                </c:pt>
                <c:pt idx="186">
                  <c:v>-0.83517994167524645</c:v>
                </c:pt>
                <c:pt idx="187">
                  <c:v>-0.85560889620089797</c:v>
                </c:pt>
                <c:pt idx="188">
                  <c:v>-0.87674303633546224</c:v>
                </c:pt>
                <c:pt idx="189">
                  <c:v>-0.89866588040659767</c:v>
                </c:pt>
                <c:pt idx="190">
                  <c:v>-0.92147876377239812</c:v>
                </c:pt>
                <c:pt idx="191">
                  <c:v>-0.94530669101905163</c:v>
                </c:pt>
                <c:pt idx="192">
                  <c:v>-0.97030692443647837</c:v>
                </c:pt>
                <c:pt idx="193">
                  <c:v>-0.99668205838565394</c:v>
                </c:pt>
                <c:pt idx="194">
                  <c:v>-1.0247008292841906</c:v>
                </c:pt>
                <c:pt idx="195">
                  <c:v>-1.0547331260971298</c:v>
                </c:pt>
                <c:pt idx="196">
                  <c:v>-1.0873132292775556</c:v>
                </c:pt>
                <c:pt idx="197">
                  <c:v>-1.123265395851992</c:v>
                </c:pt>
                <c:pt idx="198">
                  <c:v>-1.1639889987293663</c:v>
                </c:pt>
                <c:pt idx="199">
                  <c:v>-1.2122552307298349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D-47AF-A1A8-41463E21C60A}"/>
            </c:ext>
          </c:extLst>
        </c:ser>
        <c:ser>
          <c:idx val="1"/>
          <c:order val="1"/>
          <c:tx>
            <c:strRef>
              <c:f>Sheet1!$Y$2</c:f>
              <c:strCache>
                <c:ptCount val="1"/>
                <c:pt idx="0">
                  <c:v>T2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Sheet1!$P$3:$P$202</c:f>
              <c:numCache>
                <c:formatCode>General</c:formatCode>
                <c:ptCount val="200"/>
                <c:pt idx="0">
                  <c:v>-0.10068615292492521</c:v>
                </c:pt>
                <c:pt idx="1">
                  <c:v>-9.991290293007915E-2</c:v>
                </c:pt>
                <c:pt idx="2">
                  <c:v>-9.9138935507392473E-2</c:v>
                </c:pt>
                <c:pt idx="3">
                  <c:v>-9.8364252034062405E-2</c:v>
                </c:pt>
                <c:pt idx="4">
                  <c:v>-9.7588853586411478E-2</c:v>
                </c:pt>
                <c:pt idx="5">
                  <c:v>-9.6812740938529235E-2</c:v>
                </c:pt>
                <c:pt idx="6">
                  <c:v>-9.6035914560868935E-2</c:v>
                </c:pt>
                <c:pt idx="7">
                  <c:v>-9.525837461879802E-2</c:v>
                </c:pt>
                <c:pt idx="8">
                  <c:v>-9.4480120971099979E-2</c:v>
                </c:pt>
                <c:pt idx="9">
                  <c:v>-9.3701153168426615E-2</c:v>
                </c:pt>
                <c:pt idx="10">
                  <c:v>-9.2921470451698712E-2</c:v>
                </c:pt>
                <c:pt idx="11">
                  <c:v>-9.2141071750451553E-2</c:v>
                </c:pt>
                <c:pt idx="12">
                  <c:v>-9.1359955681126051E-2</c:v>
                </c:pt>
                <c:pt idx="13">
                  <c:v>-9.057812054530133E-2</c:v>
                </c:pt>
                <c:pt idx="14">
                  <c:v>-8.9795564327867866E-2</c:v>
                </c:pt>
                <c:pt idx="15">
                  <c:v>-8.9012284695138222E-2</c:v>
                </c:pt>
                <c:pt idx="16">
                  <c:v>-8.8228278992893511E-2</c:v>
                </c:pt>
                <c:pt idx="17">
                  <c:v>-8.7443544244363264E-2</c:v>
                </c:pt>
                <c:pt idx="18">
                  <c:v>-8.665807714813667E-2</c:v>
                </c:pt>
                <c:pt idx="19">
                  <c:v>-8.5871874076002108E-2</c:v>
                </c:pt>
                <c:pt idx="20">
                  <c:v>-8.5084931070712466E-2</c:v>
                </c:pt>
                <c:pt idx="21">
                  <c:v>-8.4297243843673958E-2</c:v>
                </c:pt>
                <c:pt idx="22">
                  <c:v>-8.3508807772556343E-2</c:v>
                </c:pt>
                <c:pt idx="23">
                  <c:v>-8.2719617898820097E-2</c:v>
                </c:pt>
                <c:pt idx="24">
                  <c:v>-8.1929668925159127E-2</c:v>
                </c:pt>
                <c:pt idx="25">
                  <c:v>-8.1138955212854899E-2</c:v>
                </c:pt>
                <c:pt idx="26">
                  <c:v>-8.034747077904042E-2</c:v>
                </c:pt>
                <c:pt idx="27">
                  <c:v>-7.9555209293869292E-2</c:v>
                </c:pt>
                <c:pt idx="28">
                  <c:v>-7.8762164077587044E-2</c:v>
                </c:pt>
                <c:pt idx="29">
                  <c:v>-7.7968328097502287E-2</c:v>
                </c:pt>
                <c:pt idx="30">
                  <c:v>-7.7173693964851742E-2</c:v>
                </c:pt>
                <c:pt idx="31">
                  <c:v>-7.637825393155856E-2</c:v>
                </c:pt>
                <c:pt idx="32">
                  <c:v>-7.5581999886878276E-2</c:v>
                </c:pt>
                <c:pt idx="33">
                  <c:v>-7.4784923353928057E-2</c:v>
                </c:pt>
                <c:pt idx="34">
                  <c:v>-7.3987015486096153E-2</c:v>
                </c:pt>
                <c:pt idx="35">
                  <c:v>-7.3188267063327594E-2</c:v>
                </c:pt>
                <c:pt idx="36">
                  <c:v>-7.2388668488280822E-2</c:v>
                </c:pt>
                <c:pt idx="37">
                  <c:v>-7.1588209782350851E-2</c:v>
                </c:pt>
                <c:pt idx="38">
                  <c:v>-7.0786880581554482E-2</c:v>
                </c:pt>
                <c:pt idx="39">
                  <c:v>-6.9984670132273705E-2</c:v>
                </c:pt>
                <c:pt idx="40">
                  <c:v>-6.9181567286848891E-2</c:v>
                </c:pt>
                <c:pt idx="41">
                  <c:v>-6.8377560499021592E-2</c:v>
                </c:pt>
                <c:pt idx="42">
                  <c:v>-6.7572637819216755E-2</c:v>
                </c:pt>
                <c:pt idx="43">
                  <c:v>-6.6766786889660534E-2</c:v>
                </c:pt>
                <c:pt idx="44">
                  <c:v>-6.5959994939328498E-2</c:v>
                </c:pt>
                <c:pt idx="45">
                  <c:v>-6.515224877871803E-2</c:v>
                </c:pt>
                <c:pt idx="46">
                  <c:v>-6.4343534794435997E-2</c:v>
                </c:pt>
                <c:pt idx="47">
                  <c:v>-6.3533838943598028E-2</c:v>
                </c:pt>
                <c:pt idx="48">
                  <c:v>-6.2723146748031949E-2</c:v>
                </c:pt>
                <c:pt idx="49">
                  <c:v>-6.191144328827615E-2</c:v>
                </c:pt>
                <c:pt idx="50">
                  <c:v>-6.1098713197368162E-2</c:v>
                </c:pt>
                <c:pt idx="51">
                  <c:v>-6.0284940654413907E-2</c:v>
                </c:pt>
                <c:pt idx="52">
                  <c:v>-5.947010937792889E-2</c:v>
                </c:pt>
                <c:pt idx="53">
                  <c:v>-5.8654202618945453E-2</c:v>
                </c:pt>
                <c:pt idx="54">
                  <c:v>-5.7837203153874847E-2</c:v>
                </c:pt>
                <c:pt idx="55">
                  <c:v>-5.7019093277115726E-2</c:v>
                </c:pt>
                <c:pt idx="56">
                  <c:v>-5.6199854793399132E-2</c:v>
                </c:pt>
                <c:pt idx="57">
                  <c:v>-5.5379469009861002E-2</c:v>
                </c:pt>
                <c:pt idx="58">
                  <c:v>-5.4557916727830544E-2</c:v>
                </c:pt>
                <c:pt idx="59">
                  <c:v>-5.3735178234324152E-2</c:v>
                </c:pt>
                <c:pt idx="60">
                  <c:v>-5.2911233293232343E-2</c:v>
                </c:pt>
                <c:pt idx="61">
                  <c:v>-5.2086061136190839E-2</c:v>
                </c:pt>
                <c:pt idx="62">
                  <c:v>-5.1259640453118191E-2</c:v>
                </c:pt>
                <c:pt idx="63">
                  <c:v>-5.0431949382412938E-2</c:v>
                </c:pt>
                <c:pt idx="64">
                  <c:v>-4.9602965500791352E-2</c:v>
                </c:pt>
                <c:pt idx="65">
                  <c:v>-4.8772665812754634E-2</c:v>
                </c:pt>
                <c:pt idx="66">
                  <c:v>-4.7941026739669615E-2</c:v>
                </c:pt>
                <c:pt idx="67">
                  <c:v>-4.7108024108447791E-2</c:v>
                </c:pt>
                <c:pt idx="68">
                  <c:v>-4.627363313980469E-2</c:v>
                </c:pt>
                <c:pt idx="69">
                  <c:v>-4.5437828436084945E-2</c:v>
                </c:pt>
                <c:pt idx="70">
                  <c:v>-4.4600583968632951E-2</c:v>
                </c:pt>
                <c:pt idx="71">
                  <c:v>-4.3761873064690593E-2</c:v>
                </c:pt>
                <c:pt idx="72">
                  <c:v>-4.2921668393803666E-2</c:v>
                </c:pt>
                <c:pt idx="73">
                  <c:v>-4.2079941953713701E-2</c:v>
                </c:pt>
                <c:pt idx="74">
                  <c:v>-4.1236665055715729E-2</c:v>
                </c:pt>
                <c:pt idx="75">
                  <c:v>-4.0391808309456809E-2</c:v>
                </c:pt>
                <c:pt idx="76">
                  <c:v>-3.9545341607153742E-2</c:v>
                </c:pt>
                <c:pt idx="77">
                  <c:v>-3.8697234107201717E-2</c:v>
                </c:pt>
                <c:pt idx="78">
                  <c:v>-3.7847454217149246E-2</c:v>
                </c:pt>
                <c:pt idx="79">
                  <c:v>-3.6995969576010715E-2</c:v>
                </c:pt>
                <c:pt idx="80">
                  <c:v>-3.6142747035886852E-2</c:v>
                </c:pt>
                <c:pt idx="81">
                  <c:v>-3.5287752642861853E-2</c:v>
                </c:pt>
                <c:pt idx="82">
                  <c:v>-3.4430951617143893E-2</c:v>
                </c:pt>
                <c:pt idx="83">
                  <c:v>-3.3572308332416645E-2</c:v>
                </c:pt>
                <c:pt idx="84">
                  <c:v>-3.2711786294361292E-2</c:v>
                </c:pt>
                <c:pt idx="85">
                  <c:v>-3.1849348118315288E-2</c:v>
                </c:pt>
                <c:pt idx="86">
                  <c:v>-3.098495550602326E-2</c:v>
                </c:pt>
                <c:pt idx="87">
                  <c:v>-3.0118569221438685E-2</c:v>
                </c:pt>
                <c:pt idx="88">
                  <c:v>-2.9250149065531403E-2</c:v>
                </c:pt>
                <c:pt idx="89">
                  <c:v>-2.8379653850052616E-2</c:v>
                </c:pt>
                <c:pt idx="90">
                  <c:v>-2.7507041370206667E-2</c:v>
                </c:pt>
                <c:pt idx="91">
                  <c:v>-2.6632268376173884E-2</c:v>
                </c:pt>
                <c:pt idx="92">
                  <c:v>-2.5755290543432993E-2</c:v>
                </c:pt>
                <c:pt idx="93">
                  <c:v>-2.4876062441815727E-2</c:v>
                </c:pt>
                <c:pt idx="94">
                  <c:v>-2.3994537503236782E-2</c:v>
                </c:pt>
                <c:pt idx="95">
                  <c:v>-2.3110667988025996E-2</c:v>
                </c:pt>
                <c:pt idx="96">
                  <c:v>-2.2224404949793247E-2</c:v>
                </c:pt>
                <c:pt idx="97">
                  <c:v>-2.1335698198750835E-2</c:v>
                </c:pt>
                <c:pt idx="98">
                  <c:v>-2.0444496263410675E-2</c:v>
                </c:pt>
                <c:pt idx="99">
                  <c:v>-1.9550746350570289E-2</c:v>
                </c:pt>
                <c:pt idx="100">
                  <c:v>-1.8654394303496344E-2</c:v>
                </c:pt>
                <c:pt idx="101">
                  <c:v>-1.7755384558210088E-2</c:v>
                </c:pt>
                <c:pt idx="102">
                  <c:v>-1.6853660097766829E-2</c:v>
                </c:pt>
                <c:pt idx="103">
                  <c:v>-1.5949162404423775E-2</c:v>
                </c:pt>
                <c:pt idx="104">
                  <c:v>-1.5041831409574768E-2</c:v>
                </c:pt>
                <c:pt idx="105">
                  <c:v>-1.4131605441327147E-2</c:v>
                </c:pt>
                <c:pt idx="106">
                  <c:v>-1.3218421169588004E-2</c:v>
                </c:pt>
                <c:pt idx="107">
                  <c:v>-1.2302213548514573E-2</c:v>
                </c:pt>
                <c:pt idx="108">
                  <c:v>-1.1382915756176962E-2</c:v>
                </c:pt>
                <c:pt idx="109">
                  <c:v>-1.0460459131266892E-2</c:v>
                </c:pt>
                <c:pt idx="110">
                  <c:v>-9.5347731066806052E-3</c:v>
                </c:pt>
                <c:pt idx="111">
                  <c:v>-8.605785139785091E-3</c:v>
                </c:pt>
                <c:pt idx="112">
                  <c:v>-7.6734206391671916E-3</c:v>
                </c:pt>
                <c:pt idx="113">
                  <c:v>-6.7376028876474925E-3</c:v>
                </c:pt>
                <c:pt idx="114">
                  <c:v>-5.7982529613313655E-3</c:v>
                </c:pt>
                <c:pt idx="115">
                  <c:v>-4.8552896444411381E-3</c:v>
                </c:pt>
                <c:pt idx="116">
                  <c:v>-3.9086293396677352E-3</c:v>
                </c:pt>
                <c:pt idx="117">
                  <c:v>-2.9581859737465022E-3</c:v>
                </c:pt>
                <c:pt idx="118">
                  <c:v>-2.0038708979513847E-3</c:v>
                </c:pt>
                <c:pt idx="119">
                  <c:v>-1.045592783168417E-3</c:v>
                </c:pt>
                <c:pt idx="120">
                  <c:v>-8.3257509188250367E-5</c:v>
                </c:pt>
                <c:pt idx="121">
                  <c:v>8.8323195217446249E-4</c:v>
                </c:pt>
                <c:pt idx="122">
                  <c:v>1.8539756605583796E-3</c:v>
                </c:pt>
                <c:pt idx="123">
                  <c:v>2.8290768375839881E-3</c:v>
                </c:pt>
                <c:pt idx="124">
                  <c:v>3.8086420049345121E-3</c:v>
                </c:pt>
                <c:pt idx="125">
                  <c:v>4.7927811305210205E-3</c:v>
                </c:pt>
                <c:pt idx="126">
                  <c:v>5.7816077833209439E-3</c:v>
                </c:pt>
                <c:pt idx="127">
                  <c:v>6.7752392975196779E-3</c:v>
                </c:pt>
                <c:pt idx="128">
                  <c:v>7.7737969466492168E-3</c:v>
                </c:pt>
                <c:pt idx="129">
                  <c:v>8.7774061284713462E-3</c:v>
                </c:pt>
                <c:pt idx="130">
                  <c:v>9.7861965614284424E-3</c:v>
                </c:pt>
                <c:pt idx="131">
                  <c:v>1.0800302493554736E-2</c:v>
                </c:pt>
                <c:pt idx="132">
                  <c:v>1.1819862924823302E-2</c:v>
                </c:pt>
                <c:pt idx="133">
                  <c:v>1.2845021844004018E-2</c:v>
                </c:pt>
                <c:pt idx="134">
                  <c:v>1.3875928481196897E-2</c:v>
                </c:pt>
                <c:pt idx="135">
                  <c:v>1.4912737577335036E-2</c:v>
                </c:pt>
                <c:pt idx="136">
                  <c:v>1.5955609672061374E-2</c:v>
                </c:pt>
                <c:pt idx="137">
                  <c:v>1.7004711411540419E-2</c:v>
                </c:pt>
                <c:pt idx="138">
                  <c:v>1.8060215877911651E-2</c:v>
                </c:pt>
                <c:pt idx="139">
                  <c:v>1.9122302942277722E-2</c:v>
                </c:pt>
                <c:pt idx="140">
                  <c:v>2.0191159643310919E-2</c:v>
                </c:pt>
                <c:pt idx="141">
                  <c:v>2.1266980593791618E-2</c:v>
                </c:pt>
                <c:pt idx="142">
                  <c:v>2.2349968417636867E-2</c:v>
                </c:pt>
                <c:pt idx="143">
                  <c:v>2.3440334220264522E-2</c:v>
                </c:pt>
                <c:pt idx="144">
                  <c:v>2.4538298095455977E-2</c:v>
                </c:pt>
                <c:pt idx="145">
                  <c:v>2.5644089672240161E-2</c:v>
                </c:pt>
                <c:pt idx="146">
                  <c:v>2.6757948705736972E-2</c:v>
                </c:pt>
                <c:pt idx="147">
                  <c:v>2.7880125716357923E-2</c:v>
                </c:pt>
                <c:pt idx="148">
                  <c:v>2.9010882682300038E-2</c:v>
                </c:pt>
                <c:pt idx="149">
                  <c:v>3.0150493790869023E-2</c:v>
                </c:pt>
                <c:pt idx="150">
                  <c:v>3.1299246254868615E-2</c:v>
                </c:pt>
                <c:pt idx="151">
                  <c:v>3.2457441201085999E-2</c:v>
                </c:pt>
                <c:pt idx="152">
                  <c:v>3.3625394638824177E-2</c:v>
                </c:pt>
                <c:pt idx="153">
                  <c:v>3.4803438517485991E-2</c:v>
                </c:pt>
                <c:pt idx="154">
                  <c:v>3.5991921883445757E-2</c:v>
                </c:pt>
                <c:pt idx="155">
                  <c:v>3.7191212147861308E-2</c:v>
                </c:pt>
                <c:pt idx="156">
                  <c:v>3.8401696478732969E-2</c:v>
                </c:pt>
                <c:pt idx="157">
                  <c:v>3.9623783332452728E-2</c:v>
                </c:pt>
                <c:pt idx="158">
                  <c:v>4.0857904142343957E-2</c:v>
                </c:pt>
                <c:pt idx="159">
                  <c:v>4.2104515184355235E-2</c:v>
                </c:pt>
                <c:pt idx="160">
                  <c:v>4.3364099643210322E-2</c:v>
                </c:pt>
                <c:pt idx="161">
                  <c:v>4.4637169906027827E-2</c:v>
                </c:pt>
                <c:pt idx="162">
                  <c:v>4.5924270114849536E-2</c:v>
                </c:pt>
                <c:pt idx="163">
                  <c:v>4.7225979014777833E-2</c:v>
                </c:pt>
                <c:pt idx="164">
                  <c:v>4.8542913140759106E-2</c:v>
                </c:pt>
                <c:pt idx="165">
                  <c:v>4.9875730393646414E-2</c:v>
                </c:pt>
                <c:pt idx="166">
                  <c:v>5.1225134065403605E-2</c:v>
                </c:pt>
                <c:pt idx="167">
                  <c:v>5.259187738450076E-2</c:v>
                </c:pt>
                <c:pt idx="168">
                  <c:v>5.3976768666261679E-2</c:v>
                </c:pt>
                <c:pt idx="169">
                  <c:v>5.5380677169749676E-2</c:v>
                </c:pt>
                <c:pt idx="170">
                  <c:v>5.6804539783612551E-2</c:v>
                </c:pt>
                <c:pt idx="171">
                  <c:v>5.8249368689213279E-2</c:v>
                </c:pt>
                <c:pt idx="172">
                  <c:v>5.971626018183511E-2</c:v>
                </c:pt>
                <c:pt idx="173">
                  <c:v>6.1206404871704811E-2</c:v>
                </c:pt>
                <c:pt idx="174">
                  <c:v>6.2721099538615724E-2</c:v>
                </c:pt>
                <c:pt idx="175">
                  <c:v>6.4261760980626054E-2</c:v>
                </c:pt>
                <c:pt idx="176">
                  <c:v>6.5829942283468945E-2</c:v>
                </c:pt>
                <c:pt idx="177">
                  <c:v>6.7427352049692274E-2</c:v>
                </c:pt>
                <c:pt idx="178">
                  <c:v>6.9055877274533925E-2</c:v>
                </c:pt>
                <c:pt idx="179">
                  <c:v>7.0717610752545138E-2</c:v>
                </c:pt>
                <c:pt idx="180">
                  <c:v>7.2414884164186163E-2</c:v>
                </c:pt>
                <c:pt idx="181">
                  <c:v>7.4150308353227168E-2</c:v>
                </c:pt>
                <c:pt idx="182">
                  <c:v>7.5926822805395644E-2</c:v>
                </c:pt>
                <c:pt idx="183">
                  <c:v>7.774775703943243E-2</c:v>
                </c:pt>
                <c:pt idx="184">
                  <c:v>7.9616907620409516E-2</c:v>
                </c:pt>
                <c:pt idx="185">
                  <c:v>8.1538635954302108E-2</c:v>
                </c:pt>
                <c:pt idx="186">
                  <c:v>8.3517994167524645E-2</c:v>
                </c:pt>
                <c:pt idx="187">
                  <c:v>8.55608896200898E-2</c:v>
                </c:pt>
                <c:pt idx="188">
                  <c:v>8.7674303633546224E-2</c:v>
                </c:pt>
                <c:pt idx="189">
                  <c:v>8.9866588040659764E-2</c:v>
                </c:pt>
                <c:pt idx="190">
                  <c:v>9.2147876377239812E-2</c:v>
                </c:pt>
                <c:pt idx="191">
                  <c:v>9.4530669101905163E-2</c:v>
                </c:pt>
                <c:pt idx="192">
                  <c:v>9.7030692443647842E-2</c:v>
                </c:pt>
                <c:pt idx="193">
                  <c:v>9.9668205838565394E-2</c:v>
                </c:pt>
                <c:pt idx="194">
                  <c:v>0.10247008292841905</c:v>
                </c:pt>
                <c:pt idx="195">
                  <c:v>0.10547331260971299</c:v>
                </c:pt>
                <c:pt idx="196">
                  <c:v>0.10873132292775556</c:v>
                </c:pt>
                <c:pt idx="197">
                  <c:v>0.1123265395851992</c:v>
                </c:pt>
                <c:pt idx="198">
                  <c:v>0.11639889987293664</c:v>
                </c:pt>
                <c:pt idx="199">
                  <c:v>0.12122552307298348</c:v>
                </c:pt>
              </c:numCache>
            </c:numRef>
          </c:xVal>
          <c:yVal>
            <c:numRef>
              <c:f>Sheet1!$Y$3:$Y$202</c:f>
              <c:numCache>
                <c:formatCode>General</c:formatCode>
                <c:ptCount val="200"/>
                <c:pt idx="0">
                  <c:v>1.3950900969030335</c:v>
                </c:pt>
                <c:pt idx="1">
                  <c:v>1.3943421653384034</c:v>
                </c:pt>
                <c:pt idx="2">
                  <c:v>1.3935778633783167</c:v>
                </c:pt>
                <c:pt idx="3">
                  <c:v>1.3927970424865286</c:v>
                </c:pt>
                <c:pt idx="4">
                  <c:v>1.3919995513358061</c:v>
                </c:pt>
                <c:pt idx="5">
                  <c:v>1.3911852357981149</c:v>
                </c:pt>
                <c:pt idx="6">
                  <c:v>1.3903539389343567</c:v>
                </c:pt>
                <c:pt idx="7">
                  <c:v>1.3895055009836319</c:v>
                </c:pt>
                <c:pt idx="8">
                  <c:v>1.3886397593520163</c:v>
                </c:pt>
                <c:pt idx="9">
                  <c:v>1.3877565486008354</c:v>
                </c:pt>
                <c:pt idx="10">
                  <c:v>1.3868557004344104</c:v>
                </c:pt>
                <c:pt idx="11">
                  <c:v>1.3859370436872587</c:v>
                </c:pt>
                <c:pt idx="12">
                  <c:v>1.3850004043107369</c:v>
                </c:pt>
                <c:pt idx="13">
                  <c:v>1.3840456053590948</c:v>
                </c:pt>
                <c:pt idx="14">
                  <c:v>1.3830724669749275</c:v>
                </c:pt>
                <c:pt idx="15">
                  <c:v>1.3820808063739998</c:v>
                </c:pt>
                <c:pt idx="16">
                  <c:v>1.3810704378294227</c:v>
                </c:pt>
                <c:pt idx="17">
                  <c:v>1.3800411726551531</c:v>
                </c:pt>
                <c:pt idx="18">
                  <c:v>1.378992819188807</c:v>
                </c:pt>
                <c:pt idx="19">
                  <c:v>1.3779251827737431</c:v>
                </c:pt>
                <c:pt idx="20">
                  <c:v>1.376838065740404</c:v>
                </c:pt>
                <c:pt idx="21">
                  <c:v>1.3757312673868818</c:v>
                </c:pt>
                <c:pt idx="22">
                  <c:v>1.374604583958694</c:v>
                </c:pt>
                <c:pt idx="23">
                  <c:v>1.3734578086277172</c:v>
                </c:pt>
                <c:pt idx="24">
                  <c:v>1.3722907314702761</c:v>
                </c:pt>
                <c:pt idx="25">
                  <c:v>1.3711031394443371</c:v>
                </c:pt>
                <c:pt idx="26">
                  <c:v>1.3698948163657922</c:v>
                </c:pt>
                <c:pt idx="27">
                  <c:v>1.3686655428837868</c:v>
                </c:pt>
                <c:pt idx="28">
                  <c:v>1.3674150964550655</c:v>
                </c:pt>
                <c:pt idx="29">
                  <c:v>1.3661432513173069</c:v>
                </c:pt>
                <c:pt idx="30">
                  <c:v>1.3648497784613922</c:v>
                </c:pt>
                <c:pt idx="31">
                  <c:v>1.3635344456025971</c:v>
                </c:pt>
                <c:pt idx="32">
                  <c:v>1.3621970171506517</c:v>
                </c:pt>
                <c:pt idx="33">
                  <c:v>1.3608372541786287</c:v>
                </c:pt>
                <c:pt idx="34">
                  <c:v>1.3594549143906274</c:v>
                </c:pt>
                <c:pt idx="35">
                  <c:v>1.3580497520882067</c:v>
                </c:pt>
                <c:pt idx="36">
                  <c:v>1.3566215181355246</c:v>
                </c:pt>
                <c:pt idx="37">
                  <c:v>1.3551699599231326</c:v>
                </c:pt>
                <c:pt idx="38">
                  <c:v>1.353694821330387</c:v>
                </c:pt>
                <c:pt idx="39">
                  <c:v>1.352195842686426</c:v>
                </c:pt>
                <c:pt idx="40">
                  <c:v>1.3506727607296474</c:v>
                </c:pt>
                <c:pt idx="41">
                  <c:v>1.3491253085656632</c:v>
                </c:pt>
                <c:pt idx="42">
                  <c:v>1.3475532156236461</c:v>
                </c:pt>
                <c:pt idx="43">
                  <c:v>1.3459562076110287</c:v>
                </c:pt>
                <c:pt idx="44">
                  <c:v>1.3443340064664866</c:v>
                </c:pt>
                <c:pt idx="45">
                  <c:v>1.3426863303111602</c:v>
                </c:pt>
                <c:pt idx="46">
                  <c:v>1.3410128933980254</c:v>
                </c:pt>
                <c:pt idx="47">
                  <c:v>1.3393134060593668</c:v>
                </c:pt>
                <c:pt idx="48">
                  <c:v>1.3375875746522816</c:v>
                </c:pt>
                <c:pt idx="49">
                  <c:v>1.3358351015021321</c:v>
                </c:pt>
                <c:pt idx="50">
                  <c:v>1.3340556848438814</c:v>
                </c:pt>
                <c:pt idx="51">
                  <c:v>1.3322490187612339</c:v>
                </c:pt>
                <c:pt idx="52">
                  <c:v>1.3304147931234862</c:v>
                </c:pt>
                <c:pt idx="53">
                  <c:v>1.3285526935200247</c:v>
                </c:pt>
                <c:pt idx="54">
                  <c:v>1.3266624011923658</c:v>
                </c:pt>
                <c:pt idx="55">
                  <c:v>1.3247435929636497</c:v>
                </c:pt>
                <c:pt idx="56">
                  <c:v>1.3227959411654924</c:v>
                </c:pt>
                <c:pt idx="57">
                  <c:v>1.3208191135620999</c:v>
                </c:pt>
                <c:pt idx="58">
                  <c:v>1.3188127732715325</c:v>
                </c:pt>
                <c:pt idx="59">
                  <c:v>1.3167765786840153</c:v>
                </c:pt>
                <c:pt idx="60">
                  <c:v>1.3147101833771726</c:v>
                </c:pt>
                <c:pt idx="61">
                  <c:v>1.312613236028086</c:v>
                </c:pt>
                <c:pt idx="62">
                  <c:v>1.3104853803220178</c:v>
                </c:pt>
                <c:pt idx="63">
                  <c:v>1.3083262548577113</c:v>
                </c:pt>
                <c:pt idx="64">
                  <c:v>1.3061354930490916</c:v>
                </c:pt>
                <c:pt idx="65">
                  <c:v>1.3039127230232515</c:v>
                </c:pt>
                <c:pt idx="66">
                  <c:v>1.3016575675145601</c:v>
                </c:pt>
                <c:pt idx="67">
                  <c:v>1.2993696437547431</c:v>
                </c:pt>
                <c:pt idx="68">
                  <c:v>1.2970485633587605</c:v>
                </c:pt>
                <c:pt idx="69">
                  <c:v>1.2946939322063296</c:v>
                </c:pt>
                <c:pt idx="70">
                  <c:v>1.2923053503188884</c:v>
                </c:pt>
                <c:pt idx="71">
                  <c:v>1.2898824117318286</c:v>
                </c:pt>
                <c:pt idx="72">
                  <c:v>1.2874247043617957</c:v>
                </c:pt>
                <c:pt idx="73">
                  <c:v>1.2849318098688376</c:v>
                </c:pt>
                <c:pt idx="74">
                  <c:v>1.2824033035132016</c:v>
                </c:pt>
                <c:pt idx="75">
                  <c:v>1.2798387540065272</c:v>
                </c:pt>
                <c:pt idx="76">
                  <c:v>1.2772377233572187</c:v>
                </c:pt>
                <c:pt idx="77">
                  <c:v>1.2745997667097178</c:v>
                </c:pt>
                <c:pt idx="78">
                  <c:v>1.2719244321774292</c:v>
                </c:pt>
                <c:pt idx="79">
                  <c:v>1.2692112606690096</c:v>
                </c:pt>
                <c:pt idx="80">
                  <c:v>1.2664597857077218</c:v>
                </c:pt>
                <c:pt idx="81">
                  <c:v>1.2636695332435504</c:v>
                </c:pt>
                <c:pt idx="82">
                  <c:v>1.2608400214577373</c:v>
                </c:pt>
                <c:pt idx="83">
                  <c:v>1.2579707605594113</c:v>
                </c:pt>
                <c:pt idx="84">
                  <c:v>1.2550612525739204</c:v>
                </c:pt>
                <c:pt idx="85">
                  <c:v>1.2521109911225112</c:v>
                </c:pt>
                <c:pt idx="86">
                  <c:v>1.2491194611929224</c:v>
                </c:pt>
                <c:pt idx="87">
                  <c:v>1.2460861389004754</c:v>
                </c:pt>
                <c:pt idx="88">
                  <c:v>1.2430104912392084</c:v>
                </c:pt>
                <c:pt idx="89">
                  <c:v>1.2398919758225759</c:v>
                </c:pt>
                <c:pt idx="90">
                  <c:v>1.2367300406132</c:v>
                </c:pt>
                <c:pt idx="91">
                  <c:v>1.2335241236411294</c:v>
                </c:pt>
                <c:pt idx="92">
                  <c:v>1.2302736527100702</c:v>
                </c:pt>
                <c:pt idx="93">
                  <c:v>1.2269780450909376</c:v>
                </c:pt>
                <c:pt idx="94">
                  <c:v>1.2236367072021392</c:v>
                </c:pt>
                <c:pt idx="95">
                  <c:v>1.2202490342758758</c:v>
                </c:pt>
                <c:pt idx="96">
                  <c:v>1.2168144100097547</c:v>
                </c:pt>
                <c:pt idx="97">
                  <c:v>1.2133322062029617</c:v>
                </c:pt>
                <c:pt idx="98">
                  <c:v>1.2098017823761751</c:v>
                </c:pt>
                <c:pt idx="99">
                  <c:v>1.2062224853743491</c:v>
                </c:pt>
                <c:pt idx="100">
                  <c:v>1.2025936489514675</c:v>
                </c:pt>
                <c:pt idx="101">
                  <c:v>1.198914593336293</c:v>
                </c:pt>
                <c:pt idx="102">
                  <c:v>1.1951846247780564</c:v>
                </c:pt>
                <c:pt idx="103">
                  <c:v>1.1914030350710063</c:v>
                </c:pt>
                <c:pt idx="104">
                  <c:v>1.1875691010566207</c:v>
                </c:pt>
                <c:pt idx="105">
                  <c:v>1.183682084102226</c:v>
                </c:pt>
                <c:pt idx="106">
                  <c:v>1.1797412295546961</c:v>
                </c:pt>
                <c:pt idx="107">
                  <c:v>1.1757457661677786</c:v>
                </c:pt>
                <c:pt idx="108">
                  <c:v>1.1716949055015338</c:v>
                </c:pt>
                <c:pt idx="109">
                  <c:v>1.1675878412922205</c:v>
                </c:pt>
                <c:pt idx="110">
                  <c:v>1.1634237487909078</c:v>
                </c:pt>
                <c:pt idx="111">
                  <c:v>1.1592017840689079</c:v>
                </c:pt>
                <c:pt idx="112">
                  <c:v>1.154921083288025</c:v>
                </c:pt>
                <c:pt idx="113">
                  <c:v>1.1505807619334394</c:v>
                </c:pt>
                <c:pt idx="114">
                  <c:v>1.1461799140069464</c:v>
                </c:pt>
                <c:pt idx="115">
                  <c:v>1.1417176111779961</c:v>
                </c:pt>
                <c:pt idx="116">
                  <c:v>1.1371929018899123</c:v>
                </c:pt>
                <c:pt idx="117">
                  <c:v>1.1326048104183402</c:v>
                </c:pt>
                <c:pt idx="118">
                  <c:v>1.127952335878865</c:v>
                </c:pt>
                <c:pt idx="119">
                  <c:v>1.123234451180408</c:v>
                </c:pt>
                <c:pt idx="120">
                  <c:v>1.1184501019207993</c:v>
                </c:pt>
                <c:pt idx="121">
                  <c:v>1.1135982052206053</c:v>
                </c:pt>
                <c:pt idx="122">
                  <c:v>1.1086776484909784</c:v>
                </c:pt>
                <c:pt idx="123">
                  <c:v>1.1036872881309734</c:v>
                </c:pt>
                <c:pt idx="124">
                  <c:v>1.0986259481493352</c:v>
                </c:pt>
                <c:pt idx="125">
                  <c:v>1.09349241870542</c:v>
                </c:pt>
                <c:pt idx="126">
                  <c:v>1.0882854545633789</c:v>
                </c:pt>
                <c:pt idx="127">
                  <c:v>1.0830037734532847</c:v>
                </c:pt>
                <c:pt idx="128">
                  <c:v>1.0776460543322872</c:v>
                </c:pt>
                <c:pt idx="129">
                  <c:v>1.0722109355382949</c:v>
                </c:pt>
                <c:pt idx="130">
                  <c:v>1.0666970128279774</c:v>
                </c:pt>
                <c:pt idx="131">
                  <c:v>1.0611028372901417</c:v>
                </c:pt>
                <c:pt idx="132">
                  <c:v>1.0554269131247376</c:v>
                </c:pt>
                <c:pt idx="133">
                  <c:v>1.049667695276745</c:v>
                </c:pt>
                <c:pt idx="134">
                  <c:v>1.0438235869132804</c:v>
                </c:pt>
                <c:pt idx="135">
                  <c:v>1.0378929367310068</c:v>
                </c:pt>
                <c:pt idx="136">
                  <c:v>1.0318740360797785</c:v>
                </c:pt>
                <c:pt idx="137">
                  <c:v>1.0257651158869294</c:v>
                </c:pt>
                <c:pt idx="138">
                  <c:v>1.0195643433651238</c:v>
                </c:pt>
                <c:pt idx="139">
                  <c:v>1.0132698184848514</c:v>
                </c:pt>
                <c:pt idx="140">
                  <c:v>1.0068795701907152</c:v>
                </c:pt>
                <c:pt idx="141">
                  <c:v>1.0003915523383933</c:v>
                </c:pt>
                <c:pt idx="142">
                  <c:v>0.99380363932667792</c:v>
                </c:pt>
                <c:pt idx="143">
                  <c:v>0.98711362139614667</c:v>
                </c:pt>
                <c:pt idx="144">
                  <c:v>0.98031919956283364</c:v>
                </c:pt>
                <c:pt idx="145">
                  <c:v>0.97341798015166803</c:v>
                </c:pt>
                <c:pt idx="146">
                  <c:v>0.9664074688903086</c:v>
                </c:pt>
                <c:pt idx="147">
                  <c:v>0.95928506451938489</c:v>
                </c:pt>
                <c:pt idx="148">
                  <c:v>0.95204805186979657</c:v>
                </c:pt>
                <c:pt idx="149">
                  <c:v>0.9446935943516982</c:v>
                </c:pt>
                <c:pt idx="150">
                  <c:v>0.93721872579281229</c:v>
                </c:pt>
                <c:pt idx="151">
                  <c:v>0.9296203415557609</c:v>
                </c:pt>
                <c:pt idx="152">
                  <c:v>0.92189518885491772</c:v>
                </c:pt>
                <c:pt idx="153">
                  <c:v>0.91403985618272121</c:v>
                </c:pt>
                <c:pt idx="154">
                  <c:v>0.90605076174310117</c:v>
                </c:pt>
                <c:pt idx="155">
                  <c:v>0.89792414077548433</c:v>
                </c:pt>
                <c:pt idx="156">
                  <c:v>0.88965603163631124</c:v>
                </c:pt>
                <c:pt idx="157">
                  <c:v>0.88124226048564125</c:v>
                </c:pt>
                <c:pt idx="158">
                  <c:v>0.87267842440382926</c:v>
                </c:pt>
                <c:pt idx="159">
                  <c:v>0.86395987273665098</c:v>
                </c:pt>
                <c:pt idx="160">
                  <c:v>0.85508168643584859</c:v>
                </c:pt>
                <c:pt idx="161">
                  <c:v>0.8460386551249609</c:v>
                </c:pt>
                <c:pt idx="162">
                  <c:v>0.8368252515760557</c:v>
                </c:pt>
                <c:pt idx="163">
                  <c:v>0.8274356032303497</c:v>
                </c:pt>
                <c:pt idx="164">
                  <c:v>0.81786346033235746</c:v>
                </c:pt>
                <c:pt idx="165">
                  <c:v>0.80810216017122505</c:v>
                </c:pt>
                <c:pt idx="166">
                  <c:v>0.79814458683064116</c:v>
                </c:pt>
                <c:pt idx="167">
                  <c:v>0.78798312573680962</c:v>
                </c:pt>
                <c:pt idx="168">
                  <c:v>0.7776096121568925</c:v>
                </c:pt>
                <c:pt idx="169">
                  <c:v>0.76701527263204783</c:v>
                </c:pt>
                <c:pt idx="170">
                  <c:v>0.7561906581208635</c:v>
                </c:pt>
                <c:pt idx="171">
                  <c:v>0.7451255673699152</c:v>
                </c:pt>
                <c:pt idx="172">
                  <c:v>0.73380895870356222</c:v>
                </c:pt>
                <c:pt idx="173">
                  <c:v>0.72222884801554976</c:v>
                </c:pt>
                <c:pt idx="174">
                  <c:v>0.71037219022458975</c:v>
                </c:pt>
                <c:pt idx="175">
                  <c:v>0.69822474078917973</c:v>
                </c:pt>
                <c:pt idx="176">
                  <c:v>0.68577089301528149</c:v>
                </c:pt>
                <c:pt idx="177">
                  <c:v>0.67299348576668883</c:v>
                </c:pt>
                <c:pt idx="178">
                  <c:v>0.65987357470802044</c:v>
                </c:pt>
                <c:pt idx="179">
                  <c:v>0.64639015824022161</c:v>
                </c:pt>
                <c:pt idx="180">
                  <c:v>0.63251984663631533</c:v>
                </c:pt>
                <c:pt idx="181">
                  <c:v>0.61823645926909676</c:v>
                </c:pt>
                <c:pt idx="182">
                  <c:v>0.6035105298263328</c:v>
                </c:pt>
                <c:pt idx="183">
                  <c:v>0.58830869240186878</c:v>
                </c:pt>
                <c:pt idx="184">
                  <c:v>0.57259291136409451</c:v>
                </c:pt>
                <c:pt idx="185">
                  <c:v>0.5563195034118521</c:v>
                </c:pt>
                <c:pt idx="186">
                  <c:v>0.53943787878068539</c:v>
                </c:pt>
                <c:pt idx="187">
                  <c:v>0.52188889611284661</c:v>
                </c:pt>
                <c:pt idx="188">
                  <c:v>0.50360267517949486</c:v>
                </c:pt>
                <c:pt idx="189">
                  <c:v>0.48449563138543994</c:v>
                </c:pt>
                <c:pt idx="190">
                  <c:v>0.46446636385242707</c:v>
                </c:pt>
                <c:pt idx="191">
                  <c:v>0.44338980322299681</c:v>
                </c:pt>
                <c:pt idx="192">
                  <c:v>0.42110862318635728</c:v>
                </c:pt>
                <c:pt idx="193">
                  <c:v>0.39742016611255004</c:v>
                </c:pt>
                <c:pt idx="194">
                  <c:v>0.37205563306834116</c:v>
                </c:pt>
                <c:pt idx="195">
                  <c:v>0.34464507332788225</c:v>
                </c:pt>
                <c:pt idx="196">
                  <c:v>0.31465414543353581</c:v>
                </c:pt>
                <c:pt idx="197">
                  <c:v>0.28125853211189633</c:v>
                </c:pt>
                <c:pt idx="198">
                  <c:v>0.24305880096622851</c:v>
                </c:pt>
                <c:pt idx="199">
                  <c:v>0.19728370044902774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DD-47AF-A1A8-41463E21C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149935"/>
        <c:axId val="2005150351"/>
      </c:scatterChart>
      <c:valAx>
        <c:axId val="2005149935"/>
        <c:scaling>
          <c:orientation val="minMax"/>
          <c:max val="0.1"/>
          <c:min val="-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end</a:t>
                </a:r>
                <a:r>
                  <a:rPr lang="en-US" altLang="ja-JP" baseline="0"/>
                  <a:t> effectors' level[m]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150351"/>
        <c:crosses val="autoZero"/>
        <c:crossBetween val="midCat"/>
      </c:valAx>
      <c:valAx>
        <c:axId val="20051503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needed torque[Nm]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149935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291798</xdr:colOff>
      <xdr:row>3</xdr:row>
      <xdr:rowOff>105841</xdr:rowOff>
    </xdr:from>
    <xdr:to>
      <xdr:col>32</xdr:col>
      <xdr:colOff>577548</xdr:colOff>
      <xdr:row>18</xdr:row>
      <xdr:rowOff>127613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2"/>
  <sheetViews>
    <sheetView tabSelected="1" zoomScale="84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13" sqref="B13"/>
    </sheetView>
  </sheetViews>
  <sheetFormatPr defaultRowHeight="14.5" x14ac:dyDescent="0.35"/>
  <cols>
    <col min="7" max="7" width="11.81640625" bestFit="1" customWidth="1"/>
    <col min="8" max="8" width="11.81640625" customWidth="1"/>
    <col min="14" max="14" width="11.81640625" bestFit="1" customWidth="1"/>
  </cols>
  <sheetData>
    <row r="1" spans="1:25" x14ac:dyDescent="0.35">
      <c r="A1" t="s">
        <v>1</v>
      </c>
      <c r="B1">
        <v>0.15</v>
      </c>
      <c r="C1" t="s">
        <v>25</v>
      </c>
      <c r="D1" t="s">
        <v>5</v>
      </c>
      <c r="E1">
        <f>(B4-B3)/(B5-1)</f>
        <v>-0.27638190954773867</v>
      </c>
    </row>
    <row r="2" spans="1:25" x14ac:dyDescent="0.35">
      <c r="A2" t="s">
        <v>2</v>
      </c>
      <c r="B2">
        <v>0.15</v>
      </c>
      <c r="C2" t="s">
        <v>25</v>
      </c>
      <c r="E2" t="s">
        <v>0</v>
      </c>
      <c r="I2" t="s">
        <v>8</v>
      </c>
      <c r="K2" t="s">
        <v>10</v>
      </c>
      <c r="L2" t="s">
        <v>9</v>
      </c>
      <c r="M2" t="s">
        <v>11</v>
      </c>
      <c r="N2" t="s">
        <v>13</v>
      </c>
      <c r="O2" t="s">
        <v>12</v>
      </c>
      <c r="P2" t="s">
        <v>14</v>
      </c>
      <c r="R2" t="s">
        <v>17</v>
      </c>
      <c r="S2" t="s">
        <v>20</v>
      </c>
      <c r="T2" t="s">
        <v>19</v>
      </c>
      <c r="U2" t="s">
        <v>18</v>
      </c>
      <c r="W2" t="s">
        <v>26</v>
      </c>
      <c r="X2" t="s">
        <v>23</v>
      </c>
      <c r="Y2" t="s">
        <v>24</v>
      </c>
    </row>
    <row r="3" spans="1:25" x14ac:dyDescent="0.35">
      <c r="A3" t="s">
        <v>3</v>
      </c>
      <c r="B3">
        <v>75</v>
      </c>
      <c r="C3" t="s">
        <v>22</v>
      </c>
      <c r="D3">
        <v>1</v>
      </c>
      <c r="E3">
        <f>B3</f>
        <v>75</v>
      </c>
      <c r="G3">
        <f t="shared" ref="G3:G66" si="0">$B$1*COS(RADIANS(90+E3))</f>
        <v>-0.14488887394336022</v>
      </c>
      <c r="H3">
        <f>$B$7+G3</f>
        <v>5.5111126056639786E-2</v>
      </c>
      <c r="I3">
        <f>90-E3+DEGREES(ACOS(H3/$B$2))</f>
        <v>83.444179889751581</v>
      </c>
      <c r="K3">
        <f>G3</f>
        <v>-0.14488887394336022</v>
      </c>
      <c r="L3">
        <f>$B$2*COS(RADIANS(90+E3+I3))</f>
        <v>-5.5111126056639752E-2</v>
      </c>
      <c r="M3">
        <f>K3+L3</f>
        <v>-0.19999999999999998</v>
      </c>
      <c r="N3">
        <f>$B$1*SIN(RADIANS(90+E3))</f>
        <v>3.8822856765378153E-2</v>
      </c>
      <c r="O3">
        <f>$B$2*SIN(RADIANS(90+E3+I3))</f>
        <v>-0.13950900969030336</v>
      </c>
      <c r="P3">
        <f>N3+O3</f>
        <v>-0.10068615292492521</v>
      </c>
      <c r="R3">
        <f>-$B$1*SIN(RADIANS(90+E3))-$B$2*SIN(RADIANS(90+E3+I3))</f>
        <v>0.10068615292492521</v>
      </c>
      <c r="S3">
        <f>-$B$2*SIN(RADIANS(90+E3+I3))</f>
        <v>0.13950900969030336</v>
      </c>
      <c r="T3">
        <f>$B$1*COS(RADIANS(90+E3))+$B$2*COS(RADIANS(90+E3+I3))</f>
        <v>-0.19999999999999998</v>
      </c>
      <c r="U3">
        <f>$B$2*COS(RADIANS(90+E3+I3))</f>
        <v>-5.5111126056639752E-2</v>
      </c>
      <c r="X3">
        <f>R3*$B$9+T3*$B$10</f>
        <v>1.006861529249252</v>
      </c>
      <c r="Y3">
        <f>S3*$B$9+U3*$B$10</f>
        <v>1.3950900969030335</v>
      </c>
    </row>
    <row r="4" spans="1:25" x14ac:dyDescent="0.35">
      <c r="A4" t="s">
        <v>4</v>
      </c>
      <c r="B4">
        <v>20</v>
      </c>
      <c r="C4" t="s">
        <v>22</v>
      </c>
      <c r="D4">
        <v>2</v>
      </c>
      <c r="E4">
        <f>$B$3+$E$1*D3</f>
        <v>74.723618090452263</v>
      </c>
      <c r="G4">
        <f t="shared" si="0"/>
        <v>-0.14469991627859763</v>
      </c>
      <c r="H4">
        <f t="shared" ref="H4:H67" si="1">$B$7+G4</f>
        <v>5.5300083721402382E-2</v>
      </c>
      <c r="I4">
        <f t="shared" ref="I4:I67" si="2">90-E4+DEGREES(ACOS(H4/$B$2))</f>
        <v>83.642936863300079</v>
      </c>
      <c r="K4">
        <f t="shared" ref="K4:K67" si="3">G4</f>
        <v>-0.14469991627859763</v>
      </c>
      <c r="L4">
        <f t="shared" ref="L4:L67" si="4">$B$2*COS(RADIANS(90+E4+I4))</f>
        <v>-5.5300083721402507E-2</v>
      </c>
      <c r="M4">
        <f t="shared" ref="M4:M67" si="5">K4+L4</f>
        <v>-0.20000000000000012</v>
      </c>
      <c r="N4">
        <f t="shared" ref="N4:N67" si="6">$B$1*SIN(RADIANS(90+E4))</f>
        <v>3.9521313603761182E-2</v>
      </c>
      <c r="O4">
        <f t="shared" ref="O4:O67" si="7">$B$2*SIN(RADIANS(90+E4+I4))</f>
        <v>-0.13943421653384033</v>
      </c>
      <c r="P4">
        <f t="shared" ref="P4:P67" si="8">N4+O4</f>
        <v>-9.991290293007915E-2</v>
      </c>
      <c r="R4">
        <f t="shared" ref="R4:R67" si="9">-$B$1*SIN(RADIANS(90+E4))-$B$2*SIN(RADIANS(90+E4+I4))</f>
        <v>9.991290293007915E-2</v>
      </c>
      <c r="S4">
        <f t="shared" ref="S4:S67" si="10">-$B$2*SIN(RADIANS(90+E4+I4))</f>
        <v>0.13943421653384033</v>
      </c>
      <c r="T4">
        <f t="shared" ref="T4:T67" si="11">$B$1*COS(RADIANS(90+E4))+$B$2*COS(RADIANS(90+E4+I4))</f>
        <v>-0.20000000000000012</v>
      </c>
      <c r="U4">
        <f t="shared" ref="U4:U67" si="12">$B$2*COS(RADIANS(90+E4+I4))</f>
        <v>-5.5300083721402507E-2</v>
      </c>
      <c r="X4">
        <f t="shared" ref="X4:X67" si="13">R4*$B$9+T4*$B$10</f>
        <v>0.9991290293007915</v>
      </c>
      <c r="Y4">
        <f t="shared" ref="Y4:Y67" si="14">S4*$B$9+U4*$B$10</f>
        <v>1.3943421653384034</v>
      </c>
    </row>
    <row r="5" spans="1:25" x14ac:dyDescent="0.35">
      <c r="A5" t="s">
        <v>6</v>
      </c>
      <c r="B5">
        <v>200</v>
      </c>
      <c r="D5">
        <v>3</v>
      </c>
      <c r="E5">
        <f t="shared" ref="E5:E68" si="15">$B$3+$E$1*D4</f>
        <v>74.447236180904525</v>
      </c>
      <c r="G5">
        <f t="shared" si="0"/>
        <v>-0.14450759162714905</v>
      </c>
      <c r="H5">
        <f t="shared" si="1"/>
        <v>5.5492408372850965E-2</v>
      </c>
      <c r="I5">
        <f t="shared" si="2"/>
        <v>83.840267803215923</v>
      </c>
      <c r="K5">
        <f t="shared" si="3"/>
        <v>-0.14450759162714905</v>
      </c>
      <c r="L5">
        <f t="shared" si="4"/>
        <v>-5.5492408372850958E-2</v>
      </c>
      <c r="M5">
        <f t="shared" si="5"/>
        <v>-0.2</v>
      </c>
      <c r="N5">
        <f t="shared" si="6"/>
        <v>4.0218850830439197E-2</v>
      </c>
      <c r="O5">
        <f t="shared" si="7"/>
        <v>-0.13935778633783166</v>
      </c>
      <c r="P5">
        <f t="shared" si="8"/>
        <v>-9.9138935507392473E-2</v>
      </c>
      <c r="R5">
        <f t="shared" si="9"/>
        <v>9.9138935507392473E-2</v>
      </c>
      <c r="S5">
        <f t="shared" si="10"/>
        <v>0.13935778633783166</v>
      </c>
      <c r="T5">
        <f t="shared" si="11"/>
        <v>-0.2</v>
      </c>
      <c r="U5">
        <f t="shared" si="12"/>
        <v>-5.5492408372850958E-2</v>
      </c>
      <c r="X5">
        <f t="shared" si="13"/>
        <v>0.99138935507392478</v>
      </c>
      <c r="Y5">
        <f t="shared" si="14"/>
        <v>1.3935778633783167</v>
      </c>
    </row>
    <row r="6" spans="1:25" x14ac:dyDescent="0.35">
      <c r="D6">
        <v>4</v>
      </c>
      <c r="E6">
        <f t="shared" si="15"/>
        <v>74.170854271356788</v>
      </c>
      <c r="G6">
        <f t="shared" si="0"/>
        <v>-0.14431190446416942</v>
      </c>
      <c r="H6">
        <f t="shared" si="1"/>
        <v>5.5688095535830595E-2</v>
      </c>
      <c r="I6">
        <f t="shared" si="2"/>
        <v>84.036172052154058</v>
      </c>
      <c r="K6">
        <f t="shared" si="3"/>
        <v>-0.14431190446416942</v>
      </c>
      <c r="L6">
        <f t="shared" si="4"/>
        <v>-5.5688095535830512E-2</v>
      </c>
      <c r="M6">
        <f t="shared" si="5"/>
        <v>-0.19999999999999993</v>
      </c>
      <c r="N6">
        <f t="shared" si="6"/>
        <v>4.0915452214590455E-2</v>
      </c>
      <c r="O6">
        <f t="shared" si="7"/>
        <v>-0.13927970424865285</v>
      </c>
      <c r="P6">
        <f t="shared" si="8"/>
        <v>-9.8364252034062405E-2</v>
      </c>
      <c r="R6">
        <f t="shared" si="9"/>
        <v>9.8364252034062405E-2</v>
      </c>
      <c r="S6">
        <f t="shared" si="10"/>
        <v>0.13927970424865285</v>
      </c>
      <c r="T6">
        <f t="shared" si="11"/>
        <v>-0.19999999999999993</v>
      </c>
      <c r="U6">
        <f t="shared" si="12"/>
        <v>-5.5688095535830512E-2</v>
      </c>
      <c r="X6">
        <f t="shared" si="13"/>
        <v>0.98364252034062405</v>
      </c>
      <c r="Y6">
        <f t="shared" si="14"/>
        <v>1.3927970424865286</v>
      </c>
    </row>
    <row r="7" spans="1:25" x14ac:dyDescent="0.35">
      <c r="A7" t="s">
        <v>7</v>
      </c>
      <c r="B7">
        <v>0.2</v>
      </c>
      <c r="C7" t="s">
        <v>25</v>
      </c>
      <c r="D7">
        <v>5</v>
      </c>
      <c r="E7">
        <f t="shared" si="15"/>
        <v>73.894472361809051</v>
      </c>
      <c r="G7">
        <f t="shared" si="0"/>
        <v>-0.14411285934305509</v>
      </c>
      <c r="H7">
        <f t="shared" si="1"/>
        <v>5.5887140656944917E-2</v>
      </c>
      <c r="I7">
        <f t="shared" si="2"/>
        <v>84.230648924502802</v>
      </c>
      <c r="K7">
        <f t="shared" si="3"/>
        <v>-0.14411285934305509</v>
      </c>
      <c r="L7">
        <f t="shared" si="4"/>
        <v>-5.5887140656944903E-2</v>
      </c>
      <c r="M7">
        <f t="shared" si="5"/>
        <v>-0.2</v>
      </c>
      <c r="N7">
        <f t="shared" si="6"/>
        <v>4.161110154716912E-2</v>
      </c>
      <c r="O7">
        <f t="shared" si="7"/>
        <v>-0.13919995513358061</v>
      </c>
      <c r="P7">
        <f t="shared" si="8"/>
        <v>-9.7588853586411478E-2</v>
      </c>
      <c r="R7">
        <f t="shared" si="9"/>
        <v>9.7588853586411478E-2</v>
      </c>
      <c r="S7">
        <f t="shared" si="10"/>
        <v>0.13919995513358061</v>
      </c>
      <c r="T7">
        <f t="shared" si="11"/>
        <v>-0.2</v>
      </c>
      <c r="U7">
        <f t="shared" si="12"/>
        <v>-5.5887140656944903E-2</v>
      </c>
      <c r="X7">
        <f t="shared" si="13"/>
        <v>0.97588853586411473</v>
      </c>
      <c r="Y7">
        <f t="shared" si="14"/>
        <v>1.3919995513358061</v>
      </c>
    </row>
    <row r="8" spans="1:25" x14ac:dyDescent="0.35">
      <c r="D8">
        <v>6</v>
      </c>
      <c r="E8">
        <f t="shared" si="15"/>
        <v>73.618090452261313</v>
      </c>
      <c r="G8">
        <f t="shared" si="0"/>
        <v>-0.1439104608953379</v>
      </c>
      <c r="H8">
        <f t="shared" si="1"/>
        <v>5.6089539104662106E-2</v>
      </c>
      <c r="I8">
        <f t="shared" si="2"/>
        <v>84.423697705445264</v>
      </c>
      <c r="K8">
        <f t="shared" si="3"/>
        <v>-0.1439104608953379</v>
      </c>
      <c r="L8">
        <f t="shared" si="4"/>
        <v>-5.6089539104662224E-2</v>
      </c>
      <c r="M8">
        <f t="shared" si="5"/>
        <v>-0.20000000000000012</v>
      </c>
      <c r="N8">
        <f t="shared" si="6"/>
        <v>4.2305782641282257E-2</v>
      </c>
      <c r="O8">
        <f t="shared" si="7"/>
        <v>-0.1391185235798115</v>
      </c>
      <c r="P8">
        <f t="shared" si="8"/>
        <v>-9.6812740938529235E-2</v>
      </c>
      <c r="R8">
        <f t="shared" si="9"/>
        <v>9.6812740938529235E-2</v>
      </c>
      <c r="S8">
        <f t="shared" si="10"/>
        <v>0.1391185235798115</v>
      </c>
      <c r="T8">
        <f t="shared" si="11"/>
        <v>-0.20000000000000012</v>
      </c>
      <c r="U8">
        <f t="shared" si="12"/>
        <v>-5.6089539104662224E-2</v>
      </c>
      <c r="X8">
        <f t="shared" si="13"/>
        <v>0.96812740938529229</v>
      </c>
      <c r="Y8">
        <f t="shared" si="14"/>
        <v>1.3911852357981149</v>
      </c>
    </row>
    <row r="9" spans="1:25" x14ac:dyDescent="0.35">
      <c r="A9" t="s">
        <v>15</v>
      </c>
      <c r="B9">
        <v>10</v>
      </c>
      <c r="C9" t="s">
        <v>21</v>
      </c>
      <c r="D9">
        <v>7</v>
      </c>
      <c r="E9">
        <f t="shared" si="15"/>
        <v>73.341708542713562</v>
      </c>
      <c r="G9">
        <f t="shared" si="0"/>
        <v>-0.14370471383057748</v>
      </c>
      <c r="H9">
        <f t="shared" si="1"/>
        <v>5.6295286169422531E-2</v>
      </c>
      <c r="I9">
        <f t="shared" si="2"/>
        <v>84.615317649998261</v>
      </c>
      <c r="K9">
        <f t="shared" si="3"/>
        <v>-0.14370471383057748</v>
      </c>
      <c r="L9">
        <f t="shared" si="4"/>
        <v>-5.629528616942267E-2</v>
      </c>
      <c r="M9">
        <f t="shared" si="5"/>
        <v>-0.20000000000000015</v>
      </c>
      <c r="N9">
        <f t="shared" si="6"/>
        <v>4.2999479332566738E-2</v>
      </c>
      <c r="O9">
        <f t="shared" si="7"/>
        <v>-0.13903539389343567</v>
      </c>
      <c r="P9">
        <f t="shared" si="8"/>
        <v>-9.6035914560868935E-2</v>
      </c>
      <c r="R9">
        <f t="shared" si="9"/>
        <v>9.6035914560868935E-2</v>
      </c>
      <c r="S9">
        <f t="shared" si="10"/>
        <v>0.13903539389343567</v>
      </c>
      <c r="T9">
        <f t="shared" si="11"/>
        <v>-0.20000000000000015</v>
      </c>
      <c r="U9">
        <f t="shared" si="12"/>
        <v>-5.629528616942267E-2</v>
      </c>
      <c r="X9">
        <f t="shared" si="13"/>
        <v>0.96035914560868929</v>
      </c>
      <c r="Y9">
        <f t="shared" si="14"/>
        <v>1.3903539389343567</v>
      </c>
    </row>
    <row r="10" spans="1:25" x14ac:dyDescent="0.35">
      <c r="A10" t="s">
        <v>16</v>
      </c>
      <c r="B10">
        <v>0</v>
      </c>
      <c r="C10" t="s">
        <v>21</v>
      </c>
      <c r="D10">
        <v>8</v>
      </c>
      <c r="E10">
        <f t="shared" si="15"/>
        <v>73.065326633165824</v>
      </c>
      <c r="G10">
        <f t="shared" si="0"/>
        <v>-0.14349562293625157</v>
      </c>
      <c r="H10">
        <f t="shared" si="1"/>
        <v>5.6504377063748445E-2</v>
      </c>
      <c r="I10">
        <f t="shared" si="2"/>
        <v>84.805507982027876</v>
      </c>
      <c r="K10">
        <f t="shared" si="3"/>
        <v>-0.14349562293625157</v>
      </c>
      <c r="L10">
        <f t="shared" si="4"/>
        <v>-5.6504377063748452E-2</v>
      </c>
      <c r="M10">
        <f t="shared" si="5"/>
        <v>-0.2</v>
      </c>
      <c r="N10">
        <f t="shared" si="6"/>
        <v>4.3692175479565158E-2</v>
      </c>
      <c r="O10">
        <f t="shared" si="7"/>
        <v>-0.13895055009836318</v>
      </c>
      <c r="P10">
        <f t="shared" si="8"/>
        <v>-9.525837461879802E-2</v>
      </c>
      <c r="R10">
        <f t="shared" si="9"/>
        <v>9.525837461879802E-2</v>
      </c>
      <c r="S10">
        <f t="shared" si="10"/>
        <v>0.13895055009836318</v>
      </c>
      <c r="T10">
        <f t="shared" si="11"/>
        <v>-0.2</v>
      </c>
      <c r="U10">
        <f t="shared" si="12"/>
        <v>-5.6504377063748452E-2</v>
      </c>
      <c r="X10">
        <f t="shared" si="13"/>
        <v>0.95258374618798025</v>
      </c>
      <c r="Y10">
        <f t="shared" si="14"/>
        <v>1.3895055009836319</v>
      </c>
    </row>
    <row r="11" spans="1:25" x14ac:dyDescent="0.35">
      <c r="D11">
        <v>9</v>
      </c>
      <c r="E11">
        <f>$B$3+$E$1*D10</f>
        <v>72.788944723618087</v>
      </c>
      <c r="G11">
        <f t="shared" si="0"/>
        <v>-0.14328319307764462</v>
      </c>
      <c r="H11">
        <f t="shared" si="1"/>
        <v>5.6716806922355395E-2</v>
      </c>
      <c r="I11">
        <f t="shared" si="2"/>
        <v>84.994267893241798</v>
      </c>
      <c r="K11">
        <f t="shared" si="3"/>
        <v>-0.14328319307764462</v>
      </c>
      <c r="L11">
        <f t="shared" si="4"/>
        <v>-5.6716806922355367E-2</v>
      </c>
      <c r="M11">
        <f t="shared" si="5"/>
        <v>-0.19999999999999998</v>
      </c>
      <c r="N11">
        <f t="shared" si="6"/>
        <v>4.4383854964101667E-2</v>
      </c>
      <c r="O11">
        <f t="shared" si="7"/>
        <v>-0.13886397593520164</v>
      </c>
      <c r="P11">
        <f t="shared" si="8"/>
        <v>-9.4480120971099979E-2</v>
      </c>
      <c r="R11">
        <f t="shared" si="9"/>
        <v>9.4480120971099979E-2</v>
      </c>
      <c r="S11">
        <f t="shared" si="10"/>
        <v>0.13886397593520164</v>
      </c>
      <c r="T11">
        <f t="shared" si="11"/>
        <v>-0.19999999999999998</v>
      </c>
      <c r="U11">
        <f t="shared" si="12"/>
        <v>-5.6716806922355367E-2</v>
      </c>
      <c r="X11">
        <f t="shared" si="13"/>
        <v>0.94480120971099979</v>
      </c>
      <c r="Y11">
        <f t="shared" si="14"/>
        <v>1.3886397593520163</v>
      </c>
    </row>
    <row r="12" spans="1:25" x14ac:dyDescent="0.35">
      <c r="A12" t="s">
        <v>30</v>
      </c>
      <c r="B12">
        <f>MAX(P3:P202)</f>
        <v>0.12122552307298348</v>
      </c>
      <c r="D12">
        <v>10</v>
      </c>
      <c r="E12">
        <f t="shared" si="15"/>
        <v>72.51256281407035</v>
      </c>
      <c r="G12">
        <f t="shared" si="0"/>
        <v>-0.14306742919773463</v>
      </c>
      <c r="H12">
        <f t="shared" si="1"/>
        <v>5.6932570802265381E-2</v>
      </c>
      <c r="I12">
        <f t="shared" si="2"/>
        <v>85.181596542157493</v>
      </c>
      <c r="K12">
        <f t="shared" si="3"/>
        <v>-0.14306742919773463</v>
      </c>
      <c r="L12">
        <f t="shared" si="4"/>
        <v>-5.6932570802265478E-2</v>
      </c>
      <c r="M12">
        <f t="shared" si="5"/>
        <v>-0.20000000000000012</v>
      </c>
      <c r="N12">
        <f t="shared" si="6"/>
        <v>4.5074501691656908E-2</v>
      </c>
      <c r="O12">
        <f t="shared" si="7"/>
        <v>-0.13877565486008353</v>
      </c>
      <c r="P12">
        <f t="shared" si="8"/>
        <v>-9.3701153168426615E-2</v>
      </c>
      <c r="R12">
        <f t="shared" si="9"/>
        <v>9.3701153168426615E-2</v>
      </c>
      <c r="S12">
        <f t="shared" si="10"/>
        <v>0.13877565486008353</v>
      </c>
      <c r="T12">
        <f t="shared" si="11"/>
        <v>-0.20000000000000012</v>
      </c>
      <c r="U12">
        <f t="shared" si="12"/>
        <v>-5.6932570802265478E-2</v>
      </c>
      <c r="X12">
        <f t="shared" si="13"/>
        <v>0.93701153168426621</v>
      </c>
      <c r="Y12">
        <f t="shared" si="14"/>
        <v>1.3877565486008354</v>
      </c>
    </row>
    <row r="13" spans="1:25" x14ac:dyDescent="0.35">
      <c r="A13" t="s">
        <v>31</v>
      </c>
      <c r="B13">
        <f>MAX(P3:P202)</f>
        <v>0.12122552307298348</v>
      </c>
      <c r="D13">
        <v>11</v>
      </c>
      <c r="E13">
        <f>$B$3+$E$1*D12</f>
        <v>72.236180904522612</v>
      </c>
      <c r="G13">
        <f t="shared" si="0"/>
        <v>-0.14284833631707822</v>
      </c>
      <c r="H13">
        <f t="shared" si="1"/>
        <v>5.7151663682921794E-2</v>
      </c>
      <c r="I13">
        <f t="shared" si="2"/>
        <v>85.367493053046047</v>
      </c>
      <c r="K13">
        <f t="shared" si="3"/>
        <v>-0.14284833631707822</v>
      </c>
      <c r="L13">
        <f t="shared" si="4"/>
        <v>-5.7151663682921849E-2</v>
      </c>
      <c r="M13">
        <f t="shared" si="5"/>
        <v>-0.20000000000000007</v>
      </c>
      <c r="N13">
        <f t="shared" si="6"/>
        <v>4.5764099591742331E-2</v>
      </c>
      <c r="O13">
        <f t="shared" si="7"/>
        <v>-0.13868557004344104</v>
      </c>
      <c r="P13">
        <f t="shared" si="8"/>
        <v>-9.2921470451698712E-2</v>
      </c>
      <c r="R13">
        <f t="shared" si="9"/>
        <v>9.2921470451698712E-2</v>
      </c>
      <c r="S13">
        <f t="shared" si="10"/>
        <v>0.13868557004344104</v>
      </c>
      <c r="T13">
        <f t="shared" si="11"/>
        <v>-0.20000000000000007</v>
      </c>
      <c r="U13">
        <f t="shared" si="12"/>
        <v>-5.7151663682921849E-2</v>
      </c>
      <c r="X13">
        <f t="shared" si="13"/>
        <v>0.92921470451698718</v>
      </c>
      <c r="Y13">
        <f t="shared" si="14"/>
        <v>1.3868557004344104</v>
      </c>
    </row>
    <row r="14" spans="1:25" x14ac:dyDescent="0.35">
      <c r="D14">
        <v>12</v>
      </c>
      <c r="E14">
        <f t="shared" si="15"/>
        <v>71.959798994974875</v>
      </c>
      <c r="G14">
        <f t="shared" si="0"/>
        <v>-0.14262591953369358</v>
      </c>
      <c r="H14">
        <f t="shared" si="1"/>
        <v>5.7374080466306432E-2</v>
      </c>
      <c r="I14">
        <f t="shared" si="2"/>
        <v>85.551956514850815</v>
      </c>
      <c r="K14">
        <f t="shared" si="3"/>
        <v>-0.14262591953369358</v>
      </c>
      <c r="L14">
        <f t="shared" si="4"/>
        <v>-5.7374080466306501E-2</v>
      </c>
      <c r="M14">
        <f t="shared" si="5"/>
        <v>-0.20000000000000007</v>
      </c>
      <c r="N14">
        <f t="shared" si="6"/>
        <v>4.6452632618274314E-2</v>
      </c>
      <c r="O14">
        <f t="shared" si="7"/>
        <v>-0.13859370436872587</v>
      </c>
      <c r="P14">
        <f t="shared" si="8"/>
        <v>-9.2141071750451553E-2</v>
      </c>
      <c r="R14">
        <f t="shared" si="9"/>
        <v>9.2141071750451553E-2</v>
      </c>
      <c r="S14">
        <f t="shared" si="10"/>
        <v>0.13859370436872587</v>
      </c>
      <c r="T14">
        <f t="shared" si="11"/>
        <v>-0.20000000000000007</v>
      </c>
      <c r="U14">
        <f t="shared" si="12"/>
        <v>-5.7374080466306501E-2</v>
      </c>
      <c r="X14">
        <f t="shared" si="13"/>
        <v>0.92141071750451553</v>
      </c>
      <c r="Y14">
        <f t="shared" si="14"/>
        <v>1.3859370436872587</v>
      </c>
    </row>
    <row r="15" spans="1:25" x14ac:dyDescent="0.35">
      <c r="A15" t="s">
        <v>27</v>
      </c>
      <c r="B15">
        <f>MAX(X3:Y202)</f>
        <v>1.3950900969030335</v>
      </c>
      <c r="C15" t="s">
        <v>29</v>
      </c>
      <c r="D15">
        <v>13</v>
      </c>
      <c r="E15">
        <f t="shared" si="15"/>
        <v>71.683417085427138</v>
      </c>
      <c r="G15">
        <f t="shared" si="0"/>
        <v>-0.14240018402294202</v>
      </c>
      <c r="H15">
        <f t="shared" si="1"/>
        <v>5.7599815977057989E-2</v>
      </c>
      <c r="I15">
        <f t="shared" si="2"/>
        <v>85.734985980080893</v>
      </c>
      <c r="K15">
        <f t="shared" si="3"/>
        <v>-0.14240018402294202</v>
      </c>
      <c r="L15">
        <f t="shared" si="4"/>
        <v>-5.7599815977058003E-2</v>
      </c>
      <c r="M15">
        <f t="shared" si="5"/>
        <v>-0.2</v>
      </c>
      <c r="N15">
        <f t="shared" si="6"/>
        <v>4.7140084749947644E-2</v>
      </c>
      <c r="O15">
        <f t="shared" si="7"/>
        <v>-0.1385000404310737</v>
      </c>
      <c r="P15">
        <f t="shared" si="8"/>
        <v>-9.1359955681126051E-2</v>
      </c>
      <c r="R15">
        <f t="shared" si="9"/>
        <v>9.1359955681126051E-2</v>
      </c>
      <c r="S15">
        <f t="shared" si="10"/>
        <v>0.1385000404310737</v>
      </c>
      <c r="T15">
        <f t="shared" si="11"/>
        <v>-0.2</v>
      </c>
      <c r="U15">
        <f t="shared" si="12"/>
        <v>-5.7599815977058003E-2</v>
      </c>
      <c r="X15">
        <f t="shared" si="13"/>
        <v>0.91359955681126048</v>
      </c>
      <c r="Y15">
        <f t="shared" si="14"/>
        <v>1.3850004043107369</v>
      </c>
    </row>
    <row r="16" spans="1:25" x14ac:dyDescent="0.35">
      <c r="A16" t="s">
        <v>28</v>
      </c>
      <c r="B16">
        <f>MIN(X3:Y202)</f>
        <v>-1.2122552307298349</v>
      </c>
      <c r="C16" t="s">
        <v>29</v>
      </c>
      <c r="D16">
        <v>14</v>
      </c>
      <c r="E16">
        <f t="shared" si="15"/>
        <v>71.4070351758794</v>
      </c>
      <c r="G16">
        <f t="shared" si="0"/>
        <v>-0.1421711350374075</v>
      </c>
      <c r="H16">
        <f t="shared" si="1"/>
        <v>5.7828864962592513E-2</v>
      </c>
      <c r="I16">
        <f t="shared" si="2"/>
        <v>85.916580463678173</v>
      </c>
      <c r="K16">
        <f t="shared" si="3"/>
        <v>-0.1421711350374075</v>
      </c>
      <c r="L16">
        <f t="shared" si="4"/>
        <v>-5.7828864962592486E-2</v>
      </c>
      <c r="M16">
        <f t="shared" si="5"/>
        <v>-0.19999999999999998</v>
      </c>
      <c r="N16">
        <f t="shared" si="6"/>
        <v>4.7826439990608163E-2</v>
      </c>
      <c r="O16">
        <f t="shared" si="7"/>
        <v>-0.13840456053590949</v>
      </c>
      <c r="P16">
        <f t="shared" si="8"/>
        <v>-9.057812054530133E-2</v>
      </c>
      <c r="R16">
        <f t="shared" si="9"/>
        <v>9.057812054530133E-2</v>
      </c>
      <c r="S16">
        <f t="shared" si="10"/>
        <v>0.13840456053590949</v>
      </c>
      <c r="T16">
        <f t="shared" si="11"/>
        <v>-0.19999999999999998</v>
      </c>
      <c r="U16">
        <f t="shared" si="12"/>
        <v>-5.7828864962592486E-2</v>
      </c>
      <c r="X16">
        <f t="shared" si="13"/>
        <v>0.90578120545301333</v>
      </c>
      <c r="Y16">
        <f t="shared" si="14"/>
        <v>1.3840456053590948</v>
      </c>
    </row>
    <row r="17" spans="4:25" x14ac:dyDescent="0.35">
      <c r="D17">
        <v>15</v>
      </c>
      <c r="E17">
        <f t="shared" si="15"/>
        <v>71.130653266331663</v>
      </c>
      <c r="G17">
        <f t="shared" si="0"/>
        <v>-0.14193877790677439</v>
      </c>
      <c r="H17">
        <f t="shared" si="1"/>
        <v>5.8061222093225617E-2</v>
      </c>
      <c r="I17">
        <f t="shared" si="2"/>
        <v>86.096738941858149</v>
      </c>
      <c r="K17">
        <f t="shared" si="3"/>
        <v>-0.14193877790677439</v>
      </c>
      <c r="L17">
        <f t="shared" si="4"/>
        <v>-5.8061222093225638E-2</v>
      </c>
      <c r="M17">
        <f t="shared" si="5"/>
        <v>-0.20000000000000004</v>
      </c>
      <c r="N17">
        <f t="shared" si="6"/>
        <v>4.8511682369624894E-2</v>
      </c>
      <c r="O17">
        <f t="shared" si="7"/>
        <v>-0.13830724669749275</v>
      </c>
      <c r="P17">
        <f t="shared" si="8"/>
        <v>-8.9795564327867866E-2</v>
      </c>
      <c r="R17">
        <f t="shared" si="9"/>
        <v>8.9795564327867866E-2</v>
      </c>
      <c r="S17">
        <f t="shared" si="10"/>
        <v>0.13830724669749275</v>
      </c>
      <c r="T17">
        <f t="shared" si="11"/>
        <v>-0.20000000000000004</v>
      </c>
      <c r="U17">
        <f t="shared" si="12"/>
        <v>-5.8061222093225638E-2</v>
      </c>
      <c r="X17">
        <f t="shared" si="13"/>
        <v>0.89795564327867861</v>
      </c>
      <c r="Y17">
        <f t="shared" si="14"/>
        <v>1.3830724669749275</v>
      </c>
    </row>
    <row r="18" spans="4:25" x14ac:dyDescent="0.35">
      <c r="D18">
        <v>16</v>
      </c>
      <c r="E18">
        <f t="shared" si="15"/>
        <v>70.854271356783926</v>
      </c>
      <c r="G18">
        <f t="shared" si="0"/>
        <v>-0.14170311803770352</v>
      </c>
      <c r="H18">
        <f t="shared" si="1"/>
        <v>5.8296881962296487E-2</v>
      </c>
      <c r="I18">
        <f t="shared" si="2"/>
        <v>86.275460350923183</v>
      </c>
      <c r="K18">
        <f t="shared" si="3"/>
        <v>-0.14170311803770352</v>
      </c>
      <c r="L18">
        <f t="shared" si="4"/>
        <v>-5.8296881962296584E-2</v>
      </c>
      <c r="M18">
        <f t="shared" si="5"/>
        <v>-0.20000000000000012</v>
      </c>
      <c r="N18">
        <f t="shared" si="6"/>
        <v>4.9195795942261762E-2</v>
      </c>
      <c r="O18">
        <f t="shared" si="7"/>
        <v>-0.13820808063739998</v>
      </c>
      <c r="P18">
        <f t="shared" si="8"/>
        <v>-8.9012284695138222E-2</v>
      </c>
      <c r="R18">
        <f t="shared" si="9"/>
        <v>8.9012284695138222E-2</v>
      </c>
      <c r="S18">
        <f t="shared" si="10"/>
        <v>0.13820808063739998</v>
      </c>
      <c r="T18">
        <f t="shared" si="11"/>
        <v>-0.20000000000000012</v>
      </c>
      <c r="U18">
        <f t="shared" si="12"/>
        <v>-5.8296881962296584E-2</v>
      </c>
      <c r="X18">
        <f t="shared" si="13"/>
        <v>0.89012284695138222</v>
      </c>
      <c r="Y18">
        <f t="shared" si="14"/>
        <v>1.3820808063739998</v>
      </c>
    </row>
    <row r="19" spans="4:25" x14ac:dyDescent="0.35">
      <c r="D19">
        <v>17</v>
      </c>
      <c r="E19">
        <f t="shared" si="15"/>
        <v>70.577889447236174</v>
      </c>
      <c r="G19">
        <f t="shared" si="0"/>
        <v>-0.14146416091370631</v>
      </c>
      <c r="H19">
        <f t="shared" si="1"/>
        <v>5.8535839086293701E-2</v>
      </c>
      <c r="I19">
        <f t="shared" si="2"/>
        <v>86.452743586048214</v>
      </c>
      <c r="K19">
        <f t="shared" si="3"/>
        <v>-0.14146416091370631</v>
      </c>
      <c r="L19">
        <f t="shared" si="4"/>
        <v>-5.8535839086293666E-2</v>
      </c>
      <c r="M19">
        <f t="shared" si="5"/>
        <v>-0.19999999999999998</v>
      </c>
      <c r="N19">
        <f t="shared" si="6"/>
        <v>4.9878764790048775E-2</v>
      </c>
      <c r="O19">
        <f t="shared" si="7"/>
        <v>-0.13810704378294228</v>
      </c>
      <c r="P19">
        <f t="shared" si="8"/>
        <v>-8.8228278992893511E-2</v>
      </c>
      <c r="R19">
        <f t="shared" si="9"/>
        <v>8.8228278992893511E-2</v>
      </c>
      <c r="S19">
        <f t="shared" si="10"/>
        <v>0.13810704378294228</v>
      </c>
      <c r="T19">
        <f t="shared" si="11"/>
        <v>-0.19999999999999998</v>
      </c>
      <c r="U19">
        <f t="shared" si="12"/>
        <v>-5.8535839086293666E-2</v>
      </c>
      <c r="X19">
        <f t="shared" si="13"/>
        <v>0.88228278992893516</v>
      </c>
      <c r="Y19">
        <f t="shared" si="14"/>
        <v>1.3810704378294227</v>
      </c>
    </row>
    <row r="20" spans="4:25" x14ac:dyDescent="0.35">
      <c r="D20">
        <v>18</v>
      </c>
      <c r="E20">
        <f t="shared" si="15"/>
        <v>70.301507537688437</v>
      </c>
      <c r="G20">
        <f t="shared" si="0"/>
        <v>-0.14122191209501714</v>
      </c>
      <c r="H20">
        <f t="shared" si="1"/>
        <v>5.8778087904982873E-2</v>
      </c>
      <c r="I20">
        <f t="shared" si="2"/>
        <v>86.628587500037682</v>
      </c>
      <c r="K20">
        <f t="shared" si="3"/>
        <v>-0.14122191209501714</v>
      </c>
      <c r="L20">
        <f t="shared" si="4"/>
        <v>-5.8778087904982901E-2</v>
      </c>
      <c r="M20">
        <f t="shared" si="5"/>
        <v>-0.20000000000000004</v>
      </c>
      <c r="N20">
        <f t="shared" si="6"/>
        <v>5.0560573021152057E-2</v>
      </c>
      <c r="O20">
        <f t="shared" si="7"/>
        <v>-0.13800411726551531</v>
      </c>
      <c r="P20">
        <f t="shared" si="8"/>
        <v>-8.7443544244363264E-2</v>
      </c>
      <c r="R20">
        <f t="shared" si="9"/>
        <v>8.7443544244363264E-2</v>
      </c>
      <c r="S20">
        <f t="shared" si="10"/>
        <v>0.13800411726551531</v>
      </c>
      <c r="T20">
        <f t="shared" si="11"/>
        <v>-0.20000000000000004</v>
      </c>
      <c r="U20">
        <f t="shared" si="12"/>
        <v>-5.8778087904982901E-2</v>
      </c>
      <c r="X20">
        <f t="shared" si="13"/>
        <v>0.87443544244363269</v>
      </c>
      <c r="Y20">
        <f t="shared" si="14"/>
        <v>1.3800411726551531</v>
      </c>
    </row>
    <row r="21" spans="4:25" x14ac:dyDescent="0.35">
      <c r="D21">
        <v>19</v>
      </c>
      <c r="E21">
        <f t="shared" si="15"/>
        <v>70.0251256281407</v>
      </c>
      <c r="G21">
        <f t="shared" si="0"/>
        <v>-0.14097637721846407</v>
      </c>
      <c r="H21">
        <f t="shared" si="1"/>
        <v>5.9023622781535945E-2</v>
      </c>
      <c r="I21">
        <f t="shared" si="2"/>
        <v>86.802990902053608</v>
      </c>
      <c r="K21">
        <f t="shared" si="3"/>
        <v>-0.14097637721846407</v>
      </c>
      <c r="L21">
        <f t="shared" si="4"/>
        <v>-5.9023622781536042E-2</v>
      </c>
      <c r="M21">
        <f t="shared" si="5"/>
        <v>-0.20000000000000012</v>
      </c>
      <c r="N21">
        <f t="shared" si="6"/>
        <v>5.124120477074403E-2</v>
      </c>
      <c r="O21">
        <f t="shared" si="7"/>
        <v>-0.13789928191888071</v>
      </c>
      <c r="P21">
        <f t="shared" si="8"/>
        <v>-8.665807714813667E-2</v>
      </c>
      <c r="R21">
        <f t="shared" si="9"/>
        <v>8.665807714813667E-2</v>
      </c>
      <c r="S21">
        <f t="shared" si="10"/>
        <v>0.13789928191888071</v>
      </c>
      <c r="T21">
        <f t="shared" si="11"/>
        <v>-0.20000000000000012</v>
      </c>
      <c r="U21">
        <f t="shared" si="12"/>
        <v>-5.9023622781536042E-2</v>
      </c>
      <c r="X21">
        <f t="shared" si="13"/>
        <v>0.8665807714813667</v>
      </c>
      <c r="Y21">
        <f t="shared" si="14"/>
        <v>1.378992819188807</v>
      </c>
    </row>
    <row r="22" spans="4:25" x14ac:dyDescent="0.35">
      <c r="D22">
        <v>20</v>
      </c>
      <c r="E22">
        <f t="shared" si="15"/>
        <v>69.748743718592962</v>
      </c>
      <c r="G22">
        <f t="shared" si="0"/>
        <v>-0.14072756199733766</v>
      </c>
      <c r="H22">
        <f t="shared" si="1"/>
        <v>5.9272438002662353E-2</v>
      </c>
      <c r="I22">
        <f t="shared" si="2"/>
        <v>86.9759525563137</v>
      </c>
      <c r="K22">
        <f t="shared" si="3"/>
        <v>-0.14072756199733766</v>
      </c>
      <c r="L22">
        <f t="shared" si="4"/>
        <v>-5.9272438002662416E-2</v>
      </c>
      <c r="M22">
        <f t="shared" si="5"/>
        <v>-0.20000000000000007</v>
      </c>
      <c r="N22">
        <f t="shared" si="6"/>
        <v>5.1920644201372219E-2</v>
      </c>
      <c r="O22">
        <f t="shared" si="7"/>
        <v>-0.13779251827737432</v>
      </c>
      <c r="P22">
        <f t="shared" si="8"/>
        <v>-8.5871874076002108E-2</v>
      </c>
      <c r="R22">
        <f t="shared" si="9"/>
        <v>8.5871874076002108E-2</v>
      </c>
      <c r="S22">
        <f t="shared" si="10"/>
        <v>0.13779251827737432</v>
      </c>
      <c r="T22">
        <f t="shared" si="11"/>
        <v>-0.20000000000000007</v>
      </c>
      <c r="U22">
        <f t="shared" si="12"/>
        <v>-5.9272438002662416E-2</v>
      </c>
      <c r="X22">
        <f t="shared" si="13"/>
        <v>0.85871874076002108</v>
      </c>
      <c r="Y22">
        <f t="shared" si="14"/>
        <v>1.3779251827737431</v>
      </c>
    </row>
    <row r="23" spans="4:25" x14ac:dyDescent="0.35">
      <c r="D23">
        <v>21</v>
      </c>
      <c r="E23">
        <f t="shared" si="15"/>
        <v>69.472361809045225</v>
      </c>
      <c r="G23">
        <f t="shared" si="0"/>
        <v>-0.14047547222125792</v>
      </c>
      <c r="H23">
        <f t="shared" si="1"/>
        <v>5.9524527778742092E-2</v>
      </c>
      <c r="I23">
        <f t="shared" si="2"/>
        <v>87.147471180758714</v>
      </c>
      <c r="K23">
        <f t="shared" si="3"/>
        <v>-0.14047547222125792</v>
      </c>
      <c r="L23">
        <f t="shared" si="4"/>
        <v>-5.9524527778742065E-2</v>
      </c>
      <c r="M23">
        <f t="shared" si="5"/>
        <v>-0.19999999999999998</v>
      </c>
      <c r="N23">
        <f t="shared" si="6"/>
        <v>5.2598875503327931E-2</v>
      </c>
      <c r="O23">
        <f t="shared" si="7"/>
        <v>-0.13768380657404039</v>
      </c>
      <c r="P23">
        <f t="shared" si="8"/>
        <v>-8.5084931070712466E-2</v>
      </c>
      <c r="R23">
        <f t="shared" si="9"/>
        <v>8.5084931070712466E-2</v>
      </c>
      <c r="S23">
        <f t="shared" si="10"/>
        <v>0.13768380657404039</v>
      </c>
      <c r="T23">
        <f t="shared" si="11"/>
        <v>-0.19999999999999998</v>
      </c>
      <c r="U23">
        <f t="shared" si="12"/>
        <v>-5.9524527778742065E-2</v>
      </c>
      <c r="X23">
        <f t="shared" si="13"/>
        <v>0.85084931070712466</v>
      </c>
      <c r="Y23">
        <f t="shared" si="14"/>
        <v>1.376838065740404</v>
      </c>
    </row>
    <row r="24" spans="4:25" x14ac:dyDescent="0.35">
      <c r="D24">
        <v>22</v>
      </c>
      <c r="E24">
        <f t="shared" si="15"/>
        <v>69.195979899497488</v>
      </c>
      <c r="G24">
        <f t="shared" si="0"/>
        <v>-0.14022011375603974</v>
      </c>
      <c r="H24">
        <f t="shared" si="1"/>
        <v>5.9779886243960273E-2</v>
      </c>
      <c r="I24">
        <f t="shared" si="2"/>
        <v>87.317545445688722</v>
      </c>
      <c r="K24">
        <f t="shared" si="3"/>
        <v>-0.14022011375603974</v>
      </c>
      <c r="L24">
        <f t="shared" si="4"/>
        <v>-5.977988624396028E-2</v>
      </c>
      <c r="M24">
        <f t="shared" si="5"/>
        <v>-0.2</v>
      </c>
      <c r="N24">
        <f t="shared" si="6"/>
        <v>5.3275882895014233E-2</v>
      </c>
      <c r="O24">
        <f t="shared" si="7"/>
        <v>-0.13757312673868818</v>
      </c>
      <c r="P24">
        <f t="shared" si="8"/>
        <v>-8.4297243843673958E-2</v>
      </c>
      <c r="R24">
        <f t="shared" si="9"/>
        <v>8.4297243843673958E-2</v>
      </c>
      <c r="S24">
        <f t="shared" si="10"/>
        <v>0.13757312673868818</v>
      </c>
      <c r="T24">
        <f t="shared" si="11"/>
        <v>-0.2</v>
      </c>
      <c r="U24">
        <f t="shared" si="12"/>
        <v>-5.977988624396028E-2</v>
      </c>
      <c r="X24">
        <f t="shared" si="13"/>
        <v>0.84297243843673964</v>
      </c>
      <c r="Y24">
        <f t="shared" si="14"/>
        <v>1.3757312673868818</v>
      </c>
    </row>
    <row r="25" spans="4:25" x14ac:dyDescent="0.35">
      <c r="D25">
        <v>23</v>
      </c>
      <c r="E25">
        <f t="shared" si="15"/>
        <v>68.91959798994975</v>
      </c>
      <c r="G25">
        <f t="shared" si="0"/>
        <v>-0.13996149254355628</v>
      </c>
      <c r="H25">
        <f t="shared" si="1"/>
        <v>6.0038507456443735E-2</v>
      </c>
      <c r="I25">
        <f t="shared" si="2"/>
        <v>87.486173972367098</v>
      </c>
      <c r="K25">
        <f t="shared" si="3"/>
        <v>-0.13996149254355628</v>
      </c>
      <c r="L25">
        <f t="shared" si="4"/>
        <v>-6.0038507456443763E-2</v>
      </c>
      <c r="M25">
        <f t="shared" si="5"/>
        <v>-0.20000000000000004</v>
      </c>
      <c r="N25">
        <f t="shared" si="6"/>
        <v>5.3951650623313051E-2</v>
      </c>
      <c r="O25">
        <f t="shared" si="7"/>
        <v>-0.1374604583958694</v>
      </c>
      <c r="P25">
        <f t="shared" si="8"/>
        <v>-8.3508807772556343E-2</v>
      </c>
      <c r="R25">
        <f t="shared" si="9"/>
        <v>8.3508807772556343E-2</v>
      </c>
      <c r="S25">
        <f t="shared" si="10"/>
        <v>0.1374604583958694</v>
      </c>
      <c r="T25">
        <f t="shared" si="11"/>
        <v>-0.20000000000000004</v>
      </c>
      <c r="U25">
        <f t="shared" si="12"/>
        <v>-6.0038507456443763E-2</v>
      </c>
      <c r="X25">
        <f t="shared" si="13"/>
        <v>0.83508807772556337</v>
      </c>
      <c r="Y25">
        <f t="shared" si="14"/>
        <v>1.374604583958694</v>
      </c>
    </row>
    <row r="26" spans="4:25" x14ac:dyDescent="0.35">
      <c r="D26">
        <v>24</v>
      </c>
      <c r="E26">
        <f t="shared" si="15"/>
        <v>68.643216080402013</v>
      </c>
      <c r="G26">
        <f t="shared" si="0"/>
        <v>-0.13969961460160082</v>
      </c>
      <c r="H26">
        <f t="shared" si="1"/>
        <v>6.0300385398399187E-2</v>
      </c>
      <c r="I26">
        <f t="shared" si="2"/>
        <v>87.653355331591655</v>
      </c>
      <c r="K26">
        <f t="shared" si="3"/>
        <v>-0.13969961460160082</v>
      </c>
      <c r="L26">
        <f t="shared" si="4"/>
        <v>-6.0300385398399298E-2</v>
      </c>
      <c r="M26">
        <f t="shared" si="5"/>
        <v>-0.20000000000000012</v>
      </c>
      <c r="N26">
        <f t="shared" si="6"/>
        <v>5.4626162963951619E-2</v>
      </c>
      <c r="O26">
        <f t="shared" si="7"/>
        <v>-0.13734578086277172</v>
      </c>
      <c r="P26">
        <f t="shared" si="8"/>
        <v>-8.2719617898820097E-2</v>
      </c>
      <c r="R26">
        <f t="shared" si="9"/>
        <v>8.2719617898820097E-2</v>
      </c>
      <c r="S26">
        <f t="shared" si="10"/>
        <v>0.13734578086277172</v>
      </c>
      <c r="T26">
        <f t="shared" si="11"/>
        <v>-0.20000000000000012</v>
      </c>
      <c r="U26">
        <f t="shared" si="12"/>
        <v>-6.0300385398399298E-2</v>
      </c>
      <c r="X26">
        <f t="shared" si="13"/>
        <v>0.82719617898820097</v>
      </c>
      <c r="Y26">
        <f t="shared" si="14"/>
        <v>1.3734578086277172</v>
      </c>
    </row>
    <row r="27" spans="4:25" x14ac:dyDescent="0.35">
      <c r="D27">
        <v>25</v>
      </c>
      <c r="E27">
        <f t="shared" si="15"/>
        <v>68.366834170854275</v>
      </c>
      <c r="G27">
        <f t="shared" si="0"/>
        <v>-0.13943448602374661</v>
      </c>
      <c r="H27">
        <f t="shared" si="1"/>
        <v>6.0565513976253399E-2</v>
      </c>
      <c r="I27">
        <f t="shared" si="2"/>
        <v>87.819088042231726</v>
      </c>
      <c r="K27">
        <f t="shared" si="3"/>
        <v>-0.13943448602374661</v>
      </c>
      <c r="L27">
        <f t="shared" si="4"/>
        <v>-6.0565513976253371E-2</v>
      </c>
      <c r="M27">
        <f t="shared" si="5"/>
        <v>-0.19999999999999998</v>
      </c>
      <c r="N27">
        <f t="shared" si="6"/>
        <v>5.5299404221868485E-2</v>
      </c>
      <c r="O27">
        <f t="shared" si="7"/>
        <v>-0.13722907314702762</v>
      </c>
      <c r="P27">
        <f t="shared" si="8"/>
        <v>-8.1929668925159127E-2</v>
      </c>
      <c r="R27">
        <f t="shared" si="9"/>
        <v>8.1929668925159127E-2</v>
      </c>
      <c r="S27">
        <f t="shared" si="10"/>
        <v>0.13722907314702762</v>
      </c>
      <c r="T27">
        <f t="shared" si="11"/>
        <v>-0.19999999999999998</v>
      </c>
      <c r="U27">
        <f t="shared" si="12"/>
        <v>-6.0565513976253371E-2</v>
      </c>
      <c r="X27">
        <f t="shared" si="13"/>
        <v>0.81929668925159127</v>
      </c>
      <c r="Y27">
        <f t="shared" si="14"/>
        <v>1.3722907314702761</v>
      </c>
    </row>
    <row r="28" spans="4:25" x14ac:dyDescent="0.35">
      <c r="D28">
        <v>26</v>
      </c>
      <c r="E28">
        <f t="shared" si="15"/>
        <v>68.090452261306538</v>
      </c>
      <c r="G28">
        <f t="shared" si="0"/>
        <v>-0.13916611297920523</v>
      </c>
      <c r="H28">
        <f t="shared" si="1"/>
        <v>6.0833887020794786E-2</v>
      </c>
      <c r="I28">
        <f t="shared" si="2"/>
        <v>87.98337056973088</v>
      </c>
      <c r="K28">
        <f t="shared" si="3"/>
        <v>-0.13916611297920523</v>
      </c>
      <c r="L28">
        <f t="shared" si="4"/>
        <v>-6.0833887020794813E-2</v>
      </c>
      <c r="M28">
        <f t="shared" si="5"/>
        <v>-0.20000000000000004</v>
      </c>
      <c r="N28">
        <f t="shared" si="6"/>
        <v>5.597135873157881E-2</v>
      </c>
      <c r="O28">
        <f t="shared" si="7"/>
        <v>-0.13711031394443371</v>
      </c>
      <c r="P28">
        <f t="shared" si="8"/>
        <v>-8.1138955212854899E-2</v>
      </c>
      <c r="R28">
        <f t="shared" si="9"/>
        <v>8.1138955212854899E-2</v>
      </c>
      <c r="S28">
        <f t="shared" si="10"/>
        <v>0.13711031394443371</v>
      </c>
      <c r="T28">
        <f t="shared" si="11"/>
        <v>-0.20000000000000004</v>
      </c>
      <c r="U28">
        <f t="shared" si="12"/>
        <v>-6.0833887020794813E-2</v>
      </c>
      <c r="X28">
        <f t="shared" si="13"/>
        <v>0.81138955212854902</v>
      </c>
      <c r="Y28">
        <f t="shared" si="14"/>
        <v>1.3711031394443371</v>
      </c>
    </row>
    <row r="29" spans="4:25" x14ac:dyDescent="0.35">
      <c r="D29">
        <v>27</v>
      </c>
      <c r="E29">
        <f t="shared" si="15"/>
        <v>67.814070351758801</v>
      </c>
      <c r="G29">
        <f t="shared" si="0"/>
        <v>-0.13889450171268283</v>
      </c>
      <c r="H29">
        <f t="shared" si="1"/>
        <v>6.1105498287317178E-2</v>
      </c>
      <c r="I29">
        <f t="shared" si="2"/>
        <v>88.146201324573653</v>
      </c>
      <c r="K29">
        <f t="shared" si="3"/>
        <v>-0.13889450171268283</v>
      </c>
      <c r="L29">
        <f t="shared" si="4"/>
        <v>-6.1105498287317137E-2</v>
      </c>
      <c r="M29">
        <f t="shared" si="5"/>
        <v>-0.19999999999999996</v>
      </c>
      <c r="N29">
        <f t="shared" si="6"/>
        <v>5.6642010857538803E-2</v>
      </c>
      <c r="O29">
        <f t="shared" si="7"/>
        <v>-0.13698948163657923</v>
      </c>
      <c r="P29">
        <f t="shared" si="8"/>
        <v>-8.034747077904042E-2</v>
      </c>
      <c r="R29">
        <f t="shared" si="9"/>
        <v>8.034747077904042E-2</v>
      </c>
      <c r="S29">
        <f t="shared" si="10"/>
        <v>0.13698948163657923</v>
      </c>
      <c r="T29">
        <f t="shared" si="11"/>
        <v>-0.19999999999999996</v>
      </c>
      <c r="U29">
        <f t="shared" si="12"/>
        <v>-6.1105498287317137E-2</v>
      </c>
      <c r="X29">
        <f t="shared" si="13"/>
        <v>0.8034747077904042</v>
      </c>
      <c r="Y29">
        <f t="shared" si="14"/>
        <v>1.3698948163657922</v>
      </c>
    </row>
    <row r="30" spans="4:25" x14ac:dyDescent="0.35">
      <c r="D30">
        <v>28</v>
      </c>
      <c r="E30">
        <f t="shared" si="15"/>
        <v>67.537688442211049</v>
      </c>
      <c r="G30">
        <f t="shared" si="0"/>
        <v>-0.13861965854423508</v>
      </c>
      <c r="H30">
        <f t="shared" si="1"/>
        <v>6.1380341455764931E-2</v>
      </c>
      <c r="I30">
        <f t="shared" si="2"/>
        <v>88.307578660715919</v>
      </c>
      <c r="K30">
        <f t="shared" si="3"/>
        <v>-0.13861965854423508</v>
      </c>
      <c r="L30">
        <f t="shared" si="4"/>
        <v>-6.1380341455764889E-2</v>
      </c>
      <c r="M30">
        <f t="shared" si="5"/>
        <v>-0.19999999999999996</v>
      </c>
      <c r="N30">
        <f t="shared" si="6"/>
        <v>5.7311344994509392E-2</v>
      </c>
      <c r="O30">
        <f t="shared" si="7"/>
        <v>-0.13686655428837868</v>
      </c>
      <c r="P30">
        <f t="shared" si="8"/>
        <v>-7.9555209293869292E-2</v>
      </c>
      <c r="R30">
        <f t="shared" si="9"/>
        <v>7.9555209293869292E-2</v>
      </c>
      <c r="S30">
        <f t="shared" si="10"/>
        <v>0.13686655428837868</v>
      </c>
      <c r="T30">
        <f t="shared" si="11"/>
        <v>-0.19999999999999996</v>
      </c>
      <c r="U30">
        <f t="shared" si="12"/>
        <v>-6.1380341455764889E-2</v>
      </c>
      <c r="X30">
        <f t="shared" si="13"/>
        <v>0.79555209293869289</v>
      </c>
      <c r="Y30">
        <f t="shared" si="14"/>
        <v>1.3686655428837868</v>
      </c>
    </row>
    <row r="31" spans="4:25" x14ac:dyDescent="0.35">
      <c r="D31">
        <v>29</v>
      </c>
      <c r="E31">
        <f t="shared" si="15"/>
        <v>67.261306532663312</v>
      </c>
      <c r="G31">
        <f t="shared" si="0"/>
        <v>-0.13834158986911987</v>
      </c>
      <c r="H31">
        <f t="shared" si="1"/>
        <v>6.1658410130880137E-2</v>
      </c>
      <c r="I31">
        <f t="shared" si="2"/>
        <v>88.467500873977386</v>
      </c>
      <c r="K31">
        <f t="shared" si="3"/>
        <v>-0.13834158986911987</v>
      </c>
      <c r="L31">
        <f t="shared" si="4"/>
        <v>-6.1658410130880248E-2</v>
      </c>
      <c r="M31">
        <f t="shared" si="5"/>
        <v>-0.20000000000000012</v>
      </c>
      <c r="N31">
        <f t="shared" si="6"/>
        <v>5.7979345567919505E-2</v>
      </c>
      <c r="O31">
        <f t="shared" si="7"/>
        <v>-0.13674150964550655</v>
      </c>
      <c r="P31">
        <f t="shared" si="8"/>
        <v>-7.8762164077587044E-2</v>
      </c>
      <c r="R31">
        <f t="shared" si="9"/>
        <v>7.8762164077587044E-2</v>
      </c>
      <c r="S31">
        <f t="shared" si="10"/>
        <v>0.13674150964550655</v>
      </c>
      <c r="T31">
        <f t="shared" si="11"/>
        <v>-0.20000000000000012</v>
      </c>
      <c r="U31">
        <f t="shared" si="12"/>
        <v>-6.1658410130880248E-2</v>
      </c>
      <c r="X31">
        <f t="shared" si="13"/>
        <v>0.78762164077587049</v>
      </c>
      <c r="Y31">
        <f t="shared" si="14"/>
        <v>1.3674150964550655</v>
      </c>
    </row>
    <row r="32" spans="4:25" x14ac:dyDescent="0.35">
      <c r="D32">
        <v>30</v>
      </c>
      <c r="E32">
        <f t="shared" si="15"/>
        <v>66.984924623115575</v>
      </c>
      <c r="G32">
        <f t="shared" si="0"/>
        <v>-0.13806030215764875</v>
      </c>
      <c r="H32">
        <f t="shared" si="1"/>
        <v>6.193969784235126E-2</v>
      </c>
      <c r="I32">
        <f t="shared" si="2"/>
        <v>88.625966200395752</v>
      </c>
      <c r="K32">
        <f t="shared" si="3"/>
        <v>-0.13806030215764875</v>
      </c>
      <c r="L32">
        <f t="shared" si="4"/>
        <v>-6.1939697842351232E-2</v>
      </c>
      <c r="M32">
        <f t="shared" si="5"/>
        <v>-0.19999999999999998</v>
      </c>
      <c r="N32">
        <f t="shared" si="6"/>
        <v>5.8645997034228403E-2</v>
      </c>
      <c r="O32">
        <f t="shared" si="7"/>
        <v>-0.13661432513173069</v>
      </c>
      <c r="P32">
        <f t="shared" si="8"/>
        <v>-7.7968328097502287E-2</v>
      </c>
      <c r="R32">
        <f t="shared" si="9"/>
        <v>7.7968328097502287E-2</v>
      </c>
      <c r="S32">
        <f t="shared" si="10"/>
        <v>0.13661432513173069</v>
      </c>
      <c r="T32">
        <f t="shared" si="11"/>
        <v>-0.19999999999999998</v>
      </c>
      <c r="U32">
        <f t="shared" si="12"/>
        <v>-6.1939697842351232E-2</v>
      </c>
      <c r="X32">
        <f t="shared" si="13"/>
        <v>0.77968328097502293</v>
      </c>
      <c r="Y32">
        <f t="shared" si="14"/>
        <v>1.3661432513173069</v>
      </c>
    </row>
    <row r="33" spans="4:25" x14ac:dyDescent="0.35">
      <c r="D33">
        <v>31</v>
      </c>
      <c r="E33">
        <f t="shared" si="15"/>
        <v>66.708542713567837</v>
      </c>
      <c r="G33">
        <f t="shared" si="0"/>
        <v>-0.13777580195503608</v>
      </c>
      <c r="H33">
        <f t="shared" si="1"/>
        <v>6.222419804496393E-2</v>
      </c>
      <c r="I33">
        <f t="shared" si="2"/>
        <v>88.782972814540699</v>
      </c>
      <c r="K33">
        <f t="shared" si="3"/>
        <v>-0.13777580195503608</v>
      </c>
      <c r="L33">
        <f t="shared" si="4"/>
        <v>-6.2224198044963853E-2</v>
      </c>
      <c r="M33">
        <f t="shared" si="5"/>
        <v>-0.19999999999999993</v>
      </c>
      <c r="N33">
        <f t="shared" si="6"/>
        <v>5.9311283881287487E-2</v>
      </c>
      <c r="O33">
        <f t="shared" si="7"/>
        <v>-0.13648497784613922</v>
      </c>
      <c r="P33">
        <f t="shared" si="8"/>
        <v>-7.7173693964851742E-2</v>
      </c>
      <c r="R33">
        <f t="shared" si="9"/>
        <v>7.7173693964851742E-2</v>
      </c>
      <c r="S33">
        <f t="shared" si="10"/>
        <v>0.13648497784613922</v>
      </c>
      <c r="T33">
        <f t="shared" si="11"/>
        <v>-0.19999999999999993</v>
      </c>
      <c r="U33">
        <f t="shared" si="12"/>
        <v>-6.2224198044963853E-2</v>
      </c>
      <c r="X33">
        <f t="shared" si="13"/>
        <v>0.77173693964851742</v>
      </c>
      <c r="Y33">
        <f t="shared" si="14"/>
        <v>1.3648497784613922</v>
      </c>
    </row>
    <row r="34" spans="4:25" x14ac:dyDescent="0.35">
      <c r="D34">
        <v>32</v>
      </c>
      <c r="E34">
        <f t="shared" si="15"/>
        <v>66.4321608040201</v>
      </c>
      <c r="G34">
        <f t="shared" si="0"/>
        <v>-0.13748809588124694</v>
      </c>
      <c r="H34">
        <f t="shared" si="1"/>
        <v>6.251190411875307E-2</v>
      </c>
      <c r="I34">
        <f t="shared" si="2"/>
        <v>88.938518827787135</v>
      </c>
      <c r="K34">
        <f t="shared" si="3"/>
        <v>-0.13748809588124694</v>
      </c>
      <c r="L34">
        <f t="shared" si="4"/>
        <v>-6.2511904118753084E-2</v>
      </c>
      <c r="M34">
        <f t="shared" si="5"/>
        <v>-0.2</v>
      </c>
      <c r="N34">
        <f t="shared" si="6"/>
        <v>5.9975190628701158E-2</v>
      </c>
      <c r="O34">
        <f t="shared" si="7"/>
        <v>-0.13635344456025972</v>
      </c>
      <c r="P34">
        <f t="shared" si="8"/>
        <v>-7.637825393155856E-2</v>
      </c>
      <c r="R34">
        <f t="shared" si="9"/>
        <v>7.637825393155856E-2</v>
      </c>
      <c r="S34">
        <f t="shared" si="10"/>
        <v>0.13635344456025972</v>
      </c>
      <c r="T34">
        <f t="shared" si="11"/>
        <v>-0.2</v>
      </c>
      <c r="U34">
        <f t="shared" si="12"/>
        <v>-6.2511904118753084E-2</v>
      </c>
      <c r="X34">
        <f t="shared" si="13"/>
        <v>0.7637825393155856</v>
      </c>
      <c r="Y34">
        <f t="shared" si="14"/>
        <v>1.3635344456025971</v>
      </c>
    </row>
    <row r="35" spans="4:25" x14ac:dyDescent="0.35">
      <c r="D35">
        <v>33</v>
      </c>
      <c r="E35">
        <f t="shared" si="15"/>
        <v>66.155778894472363</v>
      </c>
      <c r="G35">
        <f t="shared" si="0"/>
        <v>-0.13719719063084307</v>
      </c>
      <c r="H35">
        <f t="shared" si="1"/>
        <v>6.2802809369156942E-2</v>
      </c>
      <c r="I35">
        <f t="shared" si="2"/>
        <v>89.092602286546438</v>
      </c>
      <c r="K35">
        <f t="shared" si="3"/>
        <v>-0.13719719063084307</v>
      </c>
      <c r="L35">
        <f t="shared" si="4"/>
        <v>-6.2802809369156956E-2</v>
      </c>
      <c r="M35">
        <f t="shared" si="5"/>
        <v>-0.2</v>
      </c>
      <c r="N35">
        <f t="shared" si="6"/>
        <v>6.0637701828186896E-2</v>
      </c>
      <c r="O35">
        <f t="shared" si="7"/>
        <v>-0.13621970171506517</v>
      </c>
      <c r="P35">
        <f t="shared" si="8"/>
        <v>-7.5581999886878276E-2</v>
      </c>
      <c r="R35">
        <f t="shared" si="9"/>
        <v>7.5581999886878276E-2</v>
      </c>
      <c r="S35">
        <f t="shared" si="10"/>
        <v>0.13621970171506517</v>
      </c>
      <c r="T35">
        <f t="shared" si="11"/>
        <v>-0.2</v>
      </c>
      <c r="U35">
        <f t="shared" si="12"/>
        <v>-6.2802809369156956E-2</v>
      </c>
      <c r="X35">
        <f t="shared" si="13"/>
        <v>0.75581999886878282</v>
      </c>
      <c r="Y35">
        <f t="shared" si="14"/>
        <v>1.3621970171506517</v>
      </c>
    </row>
    <row r="36" spans="4:25" x14ac:dyDescent="0.35">
      <c r="D36">
        <v>34</v>
      </c>
      <c r="E36">
        <f t="shared" si="15"/>
        <v>65.879396984924625</v>
      </c>
      <c r="G36">
        <f t="shared" si="0"/>
        <v>-0.1369030929728271</v>
      </c>
      <c r="H36">
        <f t="shared" si="1"/>
        <v>6.309690702717291E-2</v>
      </c>
      <c r="I36">
        <f t="shared" si="2"/>
        <v>89.245221170454116</v>
      </c>
      <c r="K36">
        <f t="shared" si="3"/>
        <v>-0.1369030929728271</v>
      </c>
      <c r="L36">
        <f t="shared" si="4"/>
        <v>-6.3096907027172924E-2</v>
      </c>
      <c r="M36">
        <f t="shared" si="5"/>
        <v>-0.2</v>
      </c>
      <c r="N36">
        <f t="shared" si="6"/>
        <v>6.1298802063934822E-2</v>
      </c>
      <c r="O36">
        <f t="shared" si="7"/>
        <v>-0.13608372541786287</v>
      </c>
      <c r="P36">
        <f t="shared" si="8"/>
        <v>-7.4784923353928057E-2</v>
      </c>
      <c r="R36">
        <f t="shared" si="9"/>
        <v>7.4784923353928057E-2</v>
      </c>
      <c r="S36">
        <f t="shared" si="10"/>
        <v>0.13608372541786287</v>
      </c>
      <c r="T36">
        <f t="shared" si="11"/>
        <v>-0.2</v>
      </c>
      <c r="U36">
        <f t="shared" si="12"/>
        <v>-6.3096907027172924E-2</v>
      </c>
      <c r="X36">
        <f t="shared" si="13"/>
        <v>0.74784923353928057</v>
      </c>
      <c r="Y36">
        <f t="shared" si="14"/>
        <v>1.3608372541786287</v>
      </c>
    </row>
    <row r="37" spans="4:25" x14ac:dyDescent="0.35">
      <c r="D37">
        <v>35</v>
      </c>
      <c r="E37">
        <f t="shared" si="15"/>
        <v>65.603015075376888</v>
      </c>
      <c r="G37">
        <f t="shared" si="0"/>
        <v>-0.13660580975048486</v>
      </c>
      <c r="H37">
        <f t="shared" si="1"/>
        <v>6.3394190249515148E-2</v>
      </c>
      <c r="I37">
        <f t="shared" si="2"/>
        <v>89.39637339051292</v>
      </c>
      <c r="K37">
        <f t="shared" si="3"/>
        <v>-0.13660580975048486</v>
      </c>
      <c r="L37">
        <f t="shared" si="4"/>
        <v>-6.3394190249515106E-2</v>
      </c>
      <c r="M37">
        <f t="shared" si="5"/>
        <v>-0.19999999999999996</v>
      </c>
      <c r="N37">
        <f t="shared" si="6"/>
        <v>6.195847595296658E-2</v>
      </c>
      <c r="O37">
        <f t="shared" si="7"/>
        <v>-0.13594549143906273</v>
      </c>
      <c r="P37">
        <f t="shared" si="8"/>
        <v>-7.3987015486096153E-2</v>
      </c>
      <c r="R37">
        <f t="shared" si="9"/>
        <v>7.3987015486096153E-2</v>
      </c>
      <c r="S37">
        <f t="shared" si="10"/>
        <v>0.13594549143906273</v>
      </c>
      <c r="T37">
        <f t="shared" si="11"/>
        <v>-0.19999999999999996</v>
      </c>
      <c r="U37">
        <f t="shared" si="12"/>
        <v>-6.3394190249515106E-2</v>
      </c>
      <c r="X37">
        <f t="shared" si="13"/>
        <v>0.73987015486096153</v>
      </c>
      <c r="Y37">
        <f t="shared" si="14"/>
        <v>1.3594549143906274</v>
      </c>
    </row>
    <row r="38" spans="4:25" x14ac:dyDescent="0.35">
      <c r="D38">
        <v>36</v>
      </c>
      <c r="E38">
        <f t="shared" si="15"/>
        <v>65.326633165829151</v>
      </c>
      <c r="G38">
        <f t="shared" si="0"/>
        <v>-0.13630534788122636</v>
      </c>
      <c r="H38">
        <f t="shared" si="1"/>
        <v>6.3694652118773648E-2</v>
      </c>
      <c r="I38">
        <f t="shared" si="2"/>
        <v>89.546056787189912</v>
      </c>
      <c r="K38">
        <f t="shared" si="3"/>
        <v>-0.13630534788122636</v>
      </c>
      <c r="L38">
        <f t="shared" si="4"/>
        <v>-6.3694652118773662E-2</v>
      </c>
      <c r="M38">
        <f t="shared" si="5"/>
        <v>-0.2</v>
      </c>
      <c r="N38">
        <f t="shared" si="6"/>
        <v>6.2616708145493083E-2</v>
      </c>
      <c r="O38">
        <f t="shared" si="7"/>
        <v>-0.13580497520882068</v>
      </c>
      <c r="P38">
        <f t="shared" si="8"/>
        <v>-7.3188267063327594E-2</v>
      </c>
      <c r="R38">
        <f t="shared" si="9"/>
        <v>7.3188267063327594E-2</v>
      </c>
      <c r="S38">
        <f t="shared" si="10"/>
        <v>0.13580497520882068</v>
      </c>
      <c r="T38">
        <f t="shared" si="11"/>
        <v>-0.2</v>
      </c>
      <c r="U38">
        <f t="shared" si="12"/>
        <v>-6.3694652118773662E-2</v>
      </c>
      <c r="X38">
        <f t="shared" si="13"/>
        <v>0.73188267063327594</v>
      </c>
      <c r="Y38">
        <f t="shared" si="14"/>
        <v>1.3580497520882067</v>
      </c>
    </row>
    <row r="39" spans="4:25" x14ac:dyDescent="0.35">
      <c r="D39">
        <v>37</v>
      </c>
      <c r="E39">
        <f t="shared" si="15"/>
        <v>65.050251256281413</v>
      </c>
      <c r="G39">
        <f t="shared" si="0"/>
        <v>-0.13600171435642483</v>
      </c>
      <c r="H39">
        <f t="shared" si="1"/>
        <v>6.3998285643575181E-2</v>
      </c>
      <c r="I39">
        <f t="shared" si="2"/>
        <v>89.694269128466217</v>
      </c>
      <c r="K39">
        <f t="shared" si="3"/>
        <v>-0.13600171435642483</v>
      </c>
      <c r="L39">
        <f t="shared" si="4"/>
        <v>-6.3998285643575209E-2</v>
      </c>
      <c r="M39">
        <f t="shared" si="5"/>
        <v>-0.20000000000000004</v>
      </c>
      <c r="N39">
        <f t="shared" si="6"/>
        <v>6.3273483325271634E-2</v>
      </c>
      <c r="O39">
        <f t="shared" si="7"/>
        <v>-0.13566215181355246</v>
      </c>
      <c r="P39">
        <f t="shared" si="8"/>
        <v>-7.2388668488280822E-2</v>
      </c>
      <c r="R39">
        <f t="shared" si="9"/>
        <v>7.2388668488280822E-2</v>
      </c>
      <c r="S39">
        <f t="shared" si="10"/>
        <v>0.13566215181355246</v>
      </c>
      <c r="T39">
        <f t="shared" si="11"/>
        <v>-0.20000000000000004</v>
      </c>
      <c r="U39">
        <f t="shared" si="12"/>
        <v>-6.3998285643575209E-2</v>
      </c>
      <c r="X39">
        <f t="shared" si="13"/>
        <v>0.72388668488280827</v>
      </c>
      <c r="Y39">
        <f t="shared" si="14"/>
        <v>1.3566215181355246</v>
      </c>
    </row>
    <row r="40" spans="4:25" x14ac:dyDescent="0.35">
      <c r="D40">
        <v>38</v>
      </c>
      <c r="E40">
        <f t="shared" si="15"/>
        <v>64.773869346733676</v>
      </c>
      <c r="G40">
        <f t="shared" si="0"/>
        <v>-0.1356949162412539</v>
      </c>
      <c r="H40">
        <f t="shared" si="1"/>
        <v>6.4305083758746107E-2</v>
      </c>
      <c r="I40">
        <f t="shared" si="2"/>
        <v>89.84100810783778</v>
      </c>
      <c r="K40">
        <f t="shared" si="3"/>
        <v>-0.1356949162412539</v>
      </c>
      <c r="L40">
        <f t="shared" si="4"/>
        <v>-6.4305083758746093E-2</v>
      </c>
      <c r="M40">
        <f t="shared" si="5"/>
        <v>-0.2</v>
      </c>
      <c r="N40">
        <f t="shared" si="6"/>
        <v>6.392878620996241E-2</v>
      </c>
      <c r="O40">
        <f t="shared" si="7"/>
        <v>-0.13551699599231326</v>
      </c>
      <c r="P40">
        <f t="shared" si="8"/>
        <v>-7.1588209782350851E-2</v>
      </c>
      <c r="R40">
        <f t="shared" si="9"/>
        <v>7.1588209782350851E-2</v>
      </c>
      <c r="S40">
        <f t="shared" si="10"/>
        <v>0.13551699599231326</v>
      </c>
      <c r="T40">
        <f t="shared" si="11"/>
        <v>-0.2</v>
      </c>
      <c r="U40">
        <f t="shared" si="12"/>
        <v>-6.4305083758746093E-2</v>
      </c>
      <c r="X40">
        <f t="shared" si="13"/>
        <v>0.71588209782350853</v>
      </c>
      <c r="Y40">
        <f t="shared" si="14"/>
        <v>1.3551699599231326</v>
      </c>
    </row>
    <row r="41" spans="4:25" x14ac:dyDescent="0.35">
      <c r="D41">
        <v>39</v>
      </c>
      <c r="E41">
        <f t="shared" si="15"/>
        <v>64.497487437185924</v>
      </c>
      <c r="G41">
        <f t="shared" si="0"/>
        <v>-0.13538496067452332</v>
      </c>
      <c r="H41">
        <f t="shared" si="1"/>
        <v>6.4615039325476686E-2</v>
      </c>
      <c r="I41">
        <f t="shared" si="2"/>
        <v>89.986271342265681</v>
      </c>
      <c r="K41">
        <f t="shared" si="3"/>
        <v>-0.13538496067452332</v>
      </c>
      <c r="L41">
        <f t="shared" si="4"/>
        <v>-6.4615039325476797E-2</v>
      </c>
      <c r="M41">
        <f t="shared" si="5"/>
        <v>-0.20000000000000012</v>
      </c>
      <c r="N41">
        <f t="shared" si="6"/>
        <v>6.4582601551484223E-2</v>
      </c>
      <c r="O41">
        <f t="shared" si="7"/>
        <v>-0.1353694821330387</v>
      </c>
      <c r="P41">
        <f t="shared" si="8"/>
        <v>-7.0786880581554482E-2</v>
      </c>
      <c r="R41">
        <f t="shared" si="9"/>
        <v>7.0786880581554482E-2</v>
      </c>
      <c r="S41">
        <f t="shared" si="10"/>
        <v>0.1353694821330387</v>
      </c>
      <c r="T41">
        <f t="shared" si="11"/>
        <v>-0.20000000000000012</v>
      </c>
      <c r="U41">
        <f t="shared" si="12"/>
        <v>-6.4615039325476797E-2</v>
      </c>
      <c r="X41">
        <f t="shared" si="13"/>
        <v>0.70786880581554479</v>
      </c>
      <c r="Y41">
        <f t="shared" si="14"/>
        <v>1.353694821330387</v>
      </c>
    </row>
    <row r="42" spans="4:25" x14ac:dyDescent="0.35">
      <c r="D42">
        <v>40</v>
      </c>
      <c r="E42">
        <f t="shared" si="15"/>
        <v>64.221105527638187</v>
      </c>
      <c r="G42">
        <f t="shared" si="0"/>
        <v>-0.13507185486851275</v>
      </c>
      <c r="H42">
        <f t="shared" si="1"/>
        <v>6.4928145131487258E-2</v>
      </c>
      <c r="I42">
        <f t="shared" si="2"/>
        <v>90.130056370074598</v>
      </c>
      <c r="K42">
        <f t="shared" si="3"/>
        <v>-0.13507185486851275</v>
      </c>
      <c r="L42">
        <f t="shared" si="4"/>
        <v>-6.4928145131487175E-2</v>
      </c>
      <c r="M42">
        <f t="shared" si="5"/>
        <v>-0.19999999999999993</v>
      </c>
      <c r="N42">
        <f t="shared" si="6"/>
        <v>6.5234914136368907E-2</v>
      </c>
      <c r="O42">
        <f t="shared" si="7"/>
        <v>-0.13521958426864261</v>
      </c>
      <c r="P42">
        <f t="shared" si="8"/>
        <v>-6.9984670132273705E-2</v>
      </c>
      <c r="R42">
        <f t="shared" si="9"/>
        <v>6.9984670132273705E-2</v>
      </c>
      <c r="S42">
        <f t="shared" si="10"/>
        <v>0.13521958426864261</v>
      </c>
      <c r="T42">
        <f t="shared" si="11"/>
        <v>-0.19999999999999993</v>
      </c>
      <c r="U42">
        <f t="shared" si="12"/>
        <v>-6.4928145131487175E-2</v>
      </c>
      <c r="X42">
        <f t="shared" si="13"/>
        <v>0.69984670132273707</v>
      </c>
      <c r="Y42">
        <f t="shared" si="14"/>
        <v>1.352195842686426</v>
      </c>
    </row>
    <row r="43" spans="4:25" x14ac:dyDescent="0.35">
      <c r="D43">
        <v>41</v>
      </c>
      <c r="E43">
        <f t="shared" si="15"/>
        <v>63.94472361809045</v>
      </c>
      <c r="G43">
        <f t="shared" si="0"/>
        <v>-0.13475560610880399</v>
      </c>
      <c r="H43">
        <f t="shared" si="1"/>
        <v>6.5244393891196018E-2</v>
      </c>
      <c r="I43">
        <f t="shared" si="2"/>
        <v>90.272360648797445</v>
      </c>
      <c r="K43">
        <f t="shared" si="3"/>
        <v>-0.13475560610880399</v>
      </c>
      <c r="L43">
        <f t="shared" si="4"/>
        <v>-6.5244393891195976E-2</v>
      </c>
      <c r="M43">
        <f t="shared" si="5"/>
        <v>-0.19999999999999996</v>
      </c>
      <c r="N43">
        <f t="shared" si="6"/>
        <v>6.588570878611584E-2</v>
      </c>
      <c r="O43">
        <f t="shared" si="7"/>
        <v>-0.13506727607296473</v>
      </c>
      <c r="P43">
        <f t="shared" si="8"/>
        <v>-6.9181567286848891E-2</v>
      </c>
      <c r="R43">
        <f t="shared" si="9"/>
        <v>6.9181567286848891E-2</v>
      </c>
      <c r="S43">
        <f t="shared" si="10"/>
        <v>0.13506727607296473</v>
      </c>
      <c r="T43">
        <f t="shared" si="11"/>
        <v>-0.19999999999999996</v>
      </c>
      <c r="U43">
        <f t="shared" si="12"/>
        <v>-6.5244393891195976E-2</v>
      </c>
      <c r="X43">
        <f t="shared" si="13"/>
        <v>0.69181567286848888</v>
      </c>
      <c r="Y43">
        <f t="shared" si="14"/>
        <v>1.3506727607296474</v>
      </c>
    </row>
    <row r="44" spans="4:25" x14ac:dyDescent="0.35">
      <c r="D44">
        <v>42</v>
      </c>
      <c r="E44">
        <f t="shared" si="15"/>
        <v>63.668341708542712</v>
      </c>
      <c r="G44">
        <f t="shared" si="0"/>
        <v>-0.13443622175411152</v>
      </c>
      <c r="H44">
        <f t="shared" si="1"/>
        <v>6.5563778245888493E-2</v>
      </c>
      <c r="I44">
        <f t="shared" si="2"/>
        <v>90.413181552964701</v>
      </c>
      <c r="K44">
        <f t="shared" si="3"/>
        <v>-0.13443622175411152</v>
      </c>
      <c r="L44">
        <f t="shared" si="4"/>
        <v>-6.5563778245888493E-2</v>
      </c>
      <c r="M44">
        <f t="shared" si="5"/>
        <v>-0.2</v>
      </c>
      <c r="N44">
        <f t="shared" si="6"/>
        <v>6.6534970357544729E-2</v>
      </c>
      <c r="O44">
        <f t="shared" si="7"/>
        <v>-0.13491253085656632</v>
      </c>
      <c r="P44">
        <f t="shared" si="8"/>
        <v>-6.8377560499021592E-2</v>
      </c>
      <c r="R44">
        <f t="shared" si="9"/>
        <v>6.8377560499021592E-2</v>
      </c>
      <c r="S44">
        <f t="shared" si="10"/>
        <v>0.13491253085656632</v>
      </c>
      <c r="T44">
        <f t="shared" si="11"/>
        <v>-0.2</v>
      </c>
      <c r="U44">
        <f t="shared" si="12"/>
        <v>-6.5563778245888493E-2</v>
      </c>
      <c r="X44">
        <f t="shared" si="13"/>
        <v>0.68377560499021595</v>
      </c>
      <c r="Y44">
        <f t="shared" si="14"/>
        <v>1.3491253085656632</v>
      </c>
    </row>
    <row r="45" spans="4:25" x14ac:dyDescent="0.35">
      <c r="D45">
        <v>43</v>
      </c>
      <c r="E45">
        <f t="shared" si="15"/>
        <v>63.391959798994975</v>
      </c>
      <c r="G45">
        <f t="shared" si="0"/>
        <v>-0.13411370923611118</v>
      </c>
      <c r="H45">
        <f t="shared" si="1"/>
        <v>6.5886290763888827E-2</v>
      </c>
      <c r="I45">
        <f t="shared" si="2"/>
        <v>90.552516371836475</v>
      </c>
      <c r="K45">
        <f t="shared" si="3"/>
        <v>-0.13411370923611118</v>
      </c>
      <c r="L45">
        <f t="shared" si="4"/>
        <v>-6.5886290763888869E-2</v>
      </c>
      <c r="M45">
        <f t="shared" si="5"/>
        <v>-0.20000000000000007</v>
      </c>
      <c r="N45">
        <f t="shared" si="6"/>
        <v>6.7182683743147856E-2</v>
      </c>
      <c r="O45">
        <f t="shared" si="7"/>
        <v>-0.13475532156236461</v>
      </c>
      <c r="P45">
        <f t="shared" si="8"/>
        <v>-6.7572637819216755E-2</v>
      </c>
      <c r="R45">
        <f t="shared" si="9"/>
        <v>6.7572637819216755E-2</v>
      </c>
      <c r="S45">
        <f t="shared" si="10"/>
        <v>0.13475532156236461</v>
      </c>
      <c r="T45">
        <f t="shared" si="11"/>
        <v>-0.20000000000000007</v>
      </c>
      <c r="U45">
        <f t="shared" si="12"/>
        <v>-6.5886290763888869E-2</v>
      </c>
      <c r="X45">
        <f t="shared" si="13"/>
        <v>0.67572637819216752</v>
      </c>
      <c r="Y45">
        <f t="shared" si="14"/>
        <v>1.3475532156236461</v>
      </c>
    </row>
    <row r="46" spans="4:25" x14ac:dyDescent="0.35">
      <c r="D46">
        <v>44</v>
      </c>
      <c r="E46">
        <f t="shared" si="15"/>
        <v>63.115577889447238</v>
      </c>
      <c r="G46">
        <f t="shared" si="0"/>
        <v>-0.13378807605926724</v>
      </c>
      <c r="H46">
        <f t="shared" si="1"/>
        <v>6.6211923940732775E-2</v>
      </c>
      <c r="I46">
        <f t="shared" si="2"/>
        <v>90.690362307075418</v>
      </c>
      <c r="K46">
        <f t="shared" si="3"/>
        <v>-0.13378807605926724</v>
      </c>
      <c r="L46">
        <f t="shared" si="4"/>
        <v>-6.621192394073272E-2</v>
      </c>
      <c r="M46">
        <f t="shared" si="5"/>
        <v>-0.19999999999999996</v>
      </c>
      <c r="N46">
        <f t="shared" si="6"/>
        <v>6.782883387144234E-2</v>
      </c>
      <c r="O46">
        <f t="shared" si="7"/>
        <v>-0.13459562076110287</v>
      </c>
      <c r="P46">
        <f t="shared" si="8"/>
        <v>-6.6766786889660534E-2</v>
      </c>
      <c r="R46">
        <f t="shared" si="9"/>
        <v>6.6766786889660534E-2</v>
      </c>
      <c r="S46">
        <f t="shared" si="10"/>
        <v>0.13459562076110287</v>
      </c>
      <c r="T46">
        <f t="shared" si="11"/>
        <v>-0.19999999999999996</v>
      </c>
      <c r="U46">
        <f t="shared" si="12"/>
        <v>-6.621192394073272E-2</v>
      </c>
      <c r="X46">
        <f t="shared" si="13"/>
        <v>0.66766786889660534</v>
      </c>
      <c r="Y46">
        <f t="shared" si="14"/>
        <v>1.3459562076110287</v>
      </c>
    </row>
    <row r="47" spans="4:25" x14ac:dyDescent="0.35">
      <c r="D47">
        <v>45</v>
      </c>
      <c r="E47">
        <f t="shared" si="15"/>
        <v>62.8391959798995</v>
      </c>
      <c r="G47">
        <f t="shared" si="0"/>
        <v>-0.13345932980065775</v>
      </c>
      <c r="H47">
        <f t="shared" si="1"/>
        <v>6.6540670199342261E-2</v>
      </c>
      <c r="I47">
        <f t="shared" si="2"/>
        <v>90.826716470358633</v>
      </c>
      <c r="K47">
        <f t="shared" si="3"/>
        <v>-0.13345932980065775</v>
      </c>
      <c r="L47">
        <f t="shared" si="4"/>
        <v>-6.6540670199342275E-2</v>
      </c>
      <c r="M47">
        <f t="shared" si="5"/>
        <v>-0.2</v>
      </c>
      <c r="N47">
        <f t="shared" si="6"/>
        <v>6.8473405707320162E-2</v>
      </c>
      <c r="O47">
        <f t="shared" si="7"/>
        <v>-0.13443340064664866</v>
      </c>
      <c r="P47">
        <f t="shared" si="8"/>
        <v>-6.5959994939328498E-2</v>
      </c>
      <c r="R47">
        <f t="shared" si="9"/>
        <v>6.5959994939328498E-2</v>
      </c>
      <c r="S47">
        <f t="shared" si="10"/>
        <v>0.13443340064664866</v>
      </c>
      <c r="T47">
        <f t="shared" si="11"/>
        <v>-0.2</v>
      </c>
      <c r="U47">
        <f t="shared" si="12"/>
        <v>-6.6540670199342275E-2</v>
      </c>
      <c r="X47">
        <f t="shared" si="13"/>
        <v>0.65959994939328492</v>
      </c>
      <c r="Y47">
        <f t="shared" si="14"/>
        <v>1.3443340064664866</v>
      </c>
    </row>
    <row r="48" spans="4:25" x14ac:dyDescent="0.35">
      <c r="D48">
        <v>46</v>
      </c>
      <c r="E48">
        <f t="shared" si="15"/>
        <v>62.562814070351763</v>
      </c>
      <c r="G48">
        <f t="shared" si="0"/>
        <v>-0.13312747810979844</v>
      </c>
      <c r="H48">
        <f t="shared" si="1"/>
        <v>6.6872521890201569E-2</v>
      </c>
      <c r="I48">
        <f t="shared" si="2"/>
        <v>90.961575880926461</v>
      </c>
      <c r="K48">
        <f t="shared" si="3"/>
        <v>-0.13312747810979844</v>
      </c>
      <c r="L48">
        <f t="shared" si="4"/>
        <v>-6.6872521890201625E-2</v>
      </c>
      <c r="M48">
        <f t="shared" si="5"/>
        <v>-0.20000000000000007</v>
      </c>
      <c r="N48">
        <f t="shared" si="6"/>
        <v>6.9116384252397994E-2</v>
      </c>
      <c r="O48">
        <f t="shared" si="7"/>
        <v>-0.13426863303111602</v>
      </c>
      <c r="P48">
        <f t="shared" si="8"/>
        <v>-6.515224877871803E-2</v>
      </c>
      <c r="R48">
        <f t="shared" si="9"/>
        <v>6.515224877871803E-2</v>
      </c>
      <c r="S48">
        <f t="shared" si="10"/>
        <v>0.13426863303111602</v>
      </c>
      <c r="T48">
        <f t="shared" si="11"/>
        <v>-0.20000000000000007</v>
      </c>
      <c r="U48">
        <f t="shared" si="12"/>
        <v>-6.6872521890201625E-2</v>
      </c>
      <c r="X48">
        <f t="shared" si="13"/>
        <v>0.65152248778718036</v>
      </c>
      <c r="Y48">
        <f t="shared" si="14"/>
        <v>1.3426863303111602</v>
      </c>
    </row>
    <row r="49" spans="4:25" x14ac:dyDescent="0.35">
      <c r="D49">
        <v>47</v>
      </c>
      <c r="E49">
        <f t="shared" si="15"/>
        <v>62.286432160804026</v>
      </c>
      <c r="G49">
        <f t="shared" si="0"/>
        <v>-0.13279252870846459</v>
      </c>
      <c r="H49">
        <f t="shared" si="1"/>
        <v>6.7207471291535426E-2</v>
      </c>
      <c r="I49">
        <f t="shared" si="2"/>
        <v>91.094937463065918</v>
      </c>
      <c r="K49">
        <f t="shared" si="3"/>
        <v>-0.13279252870846459</v>
      </c>
      <c r="L49">
        <f t="shared" si="4"/>
        <v>-6.7207471291535453E-2</v>
      </c>
      <c r="M49">
        <f t="shared" si="5"/>
        <v>-0.20000000000000004</v>
      </c>
      <c r="N49">
        <f t="shared" si="6"/>
        <v>6.9757754545366535E-2</v>
      </c>
      <c r="O49">
        <f t="shared" si="7"/>
        <v>-0.13410128933980253</v>
      </c>
      <c r="P49">
        <f t="shared" si="8"/>
        <v>-6.4343534794435997E-2</v>
      </c>
      <c r="R49">
        <f t="shared" si="9"/>
        <v>6.4343534794435997E-2</v>
      </c>
      <c r="S49">
        <f t="shared" si="10"/>
        <v>0.13410128933980253</v>
      </c>
      <c r="T49">
        <f t="shared" si="11"/>
        <v>-0.20000000000000004</v>
      </c>
      <c r="U49">
        <f t="shared" si="12"/>
        <v>-6.7207471291535453E-2</v>
      </c>
      <c r="X49">
        <f t="shared" si="13"/>
        <v>0.64343534794435997</v>
      </c>
      <c r="Y49">
        <f t="shared" si="14"/>
        <v>1.3410128933980254</v>
      </c>
    </row>
    <row r="50" spans="4:25" x14ac:dyDescent="0.35">
      <c r="D50">
        <v>48</v>
      </c>
      <c r="E50">
        <f t="shared" si="15"/>
        <v>62.010050251256281</v>
      </c>
      <c r="G50">
        <f t="shared" si="0"/>
        <v>-0.13245448939051113</v>
      </c>
      <c r="H50">
        <f t="shared" si="1"/>
        <v>6.7545510609488879E-2</v>
      </c>
      <c r="I50">
        <f t="shared" si="2"/>
        <v>91.226798043526571</v>
      </c>
      <c r="K50">
        <f t="shared" si="3"/>
        <v>-0.13245448939051113</v>
      </c>
      <c r="L50">
        <f t="shared" si="4"/>
        <v>-6.7545510609488865E-2</v>
      </c>
      <c r="M50">
        <f t="shared" si="5"/>
        <v>-0.2</v>
      </c>
      <c r="N50">
        <f t="shared" si="6"/>
        <v>7.0397501662338643E-2</v>
      </c>
      <c r="O50">
        <f t="shared" si="7"/>
        <v>-0.13393134060593667</v>
      </c>
      <c r="P50">
        <f t="shared" si="8"/>
        <v>-6.3533838943598028E-2</v>
      </c>
      <c r="R50">
        <f t="shared" si="9"/>
        <v>6.3533838943598028E-2</v>
      </c>
      <c r="S50">
        <f t="shared" si="10"/>
        <v>0.13393134060593667</v>
      </c>
      <c r="T50">
        <f t="shared" si="11"/>
        <v>-0.2</v>
      </c>
      <c r="U50">
        <f t="shared" si="12"/>
        <v>-6.7545510609488865E-2</v>
      </c>
      <c r="X50">
        <f t="shared" si="13"/>
        <v>0.63533838943598031</v>
      </c>
      <c r="Y50">
        <f t="shared" si="14"/>
        <v>1.3393134060593668</v>
      </c>
    </row>
    <row r="51" spans="4:25" x14ac:dyDescent="0.35">
      <c r="D51">
        <v>49</v>
      </c>
      <c r="E51">
        <f t="shared" si="15"/>
        <v>61.733668341708544</v>
      </c>
      <c r="G51">
        <f t="shared" si="0"/>
        <v>-0.13211336802169171</v>
      </c>
      <c r="H51">
        <f t="shared" si="1"/>
        <v>6.7886631978308298E-2</v>
      </c>
      <c r="I51">
        <f t="shared" si="2"/>
        <v>91.357154348866615</v>
      </c>
      <c r="K51">
        <f t="shared" si="3"/>
        <v>-0.13211336802169171</v>
      </c>
      <c r="L51">
        <f t="shared" si="4"/>
        <v>-6.7886631978308229E-2</v>
      </c>
      <c r="M51">
        <f t="shared" si="5"/>
        <v>-0.19999999999999996</v>
      </c>
      <c r="N51">
        <f t="shared" si="6"/>
        <v>7.1035610717196218E-2</v>
      </c>
      <c r="O51">
        <f t="shared" si="7"/>
        <v>-0.13375875746522817</v>
      </c>
      <c r="P51">
        <f t="shared" si="8"/>
        <v>-6.2723146748031949E-2</v>
      </c>
      <c r="R51">
        <f t="shared" si="9"/>
        <v>6.2723146748031949E-2</v>
      </c>
      <c r="S51">
        <f t="shared" si="10"/>
        <v>0.13375875746522817</v>
      </c>
      <c r="T51">
        <f t="shared" si="11"/>
        <v>-0.19999999999999996</v>
      </c>
      <c r="U51">
        <f t="shared" si="12"/>
        <v>-6.7886631978308229E-2</v>
      </c>
      <c r="X51">
        <f t="shared" si="13"/>
        <v>0.62723146748031944</v>
      </c>
      <c r="Y51">
        <f t="shared" si="14"/>
        <v>1.3375875746522816</v>
      </c>
    </row>
    <row r="52" spans="4:25" x14ac:dyDescent="0.35">
      <c r="D52">
        <v>50</v>
      </c>
      <c r="E52">
        <f t="shared" si="15"/>
        <v>61.457286432160807</v>
      </c>
      <c r="G52">
        <f t="shared" si="0"/>
        <v>-0.13176917253947534</v>
      </c>
      <c r="H52">
        <f t="shared" si="1"/>
        <v>6.8230827460524668E-2</v>
      </c>
      <c r="I52">
        <f t="shared" si="2"/>
        <v>91.486003002726704</v>
      </c>
      <c r="K52">
        <f t="shared" si="3"/>
        <v>-0.13176917253947534</v>
      </c>
      <c r="L52">
        <f t="shared" si="4"/>
        <v>-6.8230827460524612E-2</v>
      </c>
      <c r="M52">
        <f t="shared" si="5"/>
        <v>-0.19999999999999996</v>
      </c>
      <c r="N52">
        <f t="shared" si="6"/>
        <v>7.167206686193707E-2</v>
      </c>
      <c r="O52">
        <f t="shared" si="7"/>
        <v>-0.13358351015021322</v>
      </c>
      <c r="P52">
        <f t="shared" si="8"/>
        <v>-6.191144328827615E-2</v>
      </c>
      <c r="R52">
        <f t="shared" si="9"/>
        <v>6.191144328827615E-2</v>
      </c>
      <c r="S52">
        <f t="shared" si="10"/>
        <v>0.13358351015021322</v>
      </c>
      <c r="T52">
        <f t="shared" si="11"/>
        <v>-0.19999999999999996</v>
      </c>
      <c r="U52">
        <f t="shared" si="12"/>
        <v>-6.8230827460524612E-2</v>
      </c>
      <c r="X52">
        <f t="shared" si="13"/>
        <v>0.61911443288276147</v>
      </c>
      <c r="Y52">
        <f t="shared" si="14"/>
        <v>1.3358351015021321</v>
      </c>
    </row>
    <row r="53" spans="4:25" x14ac:dyDescent="0.35">
      <c r="D53">
        <v>51</v>
      </c>
      <c r="E53">
        <f t="shared" si="15"/>
        <v>61.180904522613062</v>
      </c>
      <c r="G53">
        <f t="shared" si="0"/>
        <v>-0.13142191095286185</v>
      </c>
      <c r="H53">
        <f t="shared" si="1"/>
        <v>6.8578089047138163E-2</v>
      </c>
      <c r="I53">
        <f t="shared" si="2"/>
        <v>91.613340523028654</v>
      </c>
      <c r="K53">
        <f t="shared" si="3"/>
        <v>-0.13142191095286185</v>
      </c>
      <c r="L53">
        <f t="shared" si="4"/>
        <v>-6.8578089047138219E-2</v>
      </c>
      <c r="M53">
        <f t="shared" si="5"/>
        <v>-0.20000000000000007</v>
      </c>
      <c r="N53">
        <f t="shared" si="6"/>
        <v>7.230685528701998E-2</v>
      </c>
      <c r="O53">
        <f t="shared" si="7"/>
        <v>-0.13340556848438814</v>
      </c>
      <c r="P53">
        <f t="shared" si="8"/>
        <v>-6.1098713197368162E-2</v>
      </c>
      <c r="R53">
        <f t="shared" si="9"/>
        <v>6.1098713197368162E-2</v>
      </c>
      <c r="S53">
        <f t="shared" si="10"/>
        <v>0.13340556848438814</v>
      </c>
      <c r="T53">
        <f t="shared" si="11"/>
        <v>-0.20000000000000007</v>
      </c>
      <c r="U53">
        <f t="shared" si="12"/>
        <v>-6.8578089047138219E-2</v>
      </c>
      <c r="X53">
        <f t="shared" si="13"/>
        <v>0.6109871319736816</v>
      </c>
      <c r="Y53">
        <f t="shared" si="14"/>
        <v>1.3340556848438814</v>
      </c>
    </row>
    <row r="54" spans="4:25" x14ac:dyDescent="0.35">
      <c r="D54">
        <v>52</v>
      </c>
      <c r="E54">
        <f t="shared" si="15"/>
        <v>60.904522613065325</v>
      </c>
      <c r="G54">
        <f t="shared" si="0"/>
        <v>-0.13107159134219554</v>
      </c>
      <c r="H54">
        <f t="shared" si="1"/>
        <v>6.8928408657804474E-2</v>
      </c>
      <c r="I54">
        <f t="shared" si="2"/>
        <v>91.739163319096974</v>
      </c>
      <c r="K54">
        <f t="shared" si="3"/>
        <v>-0.13107159134219554</v>
      </c>
      <c r="L54">
        <f t="shared" si="4"/>
        <v>-6.8928408657804446E-2</v>
      </c>
      <c r="M54">
        <f t="shared" si="5"/>
        <v>-0.19999999999999998</v>
      </c>
      <c r="N54">
        <f t="shared" si="6"/>
        <v>7.2939961221709496E-2</v>
      </c>
      <c r="O54">
        <f t="shared" si="7"/>
        <v>-0.1332249018761234</v>
      </c>
      <c r="P54">
        <f t="shared" si="8"/>
        <v>-6.0284940654413907E-2</v>
      </c>
      <c r="R54">
        <f t="shared" si="9"/>
        <v>6.0284940654413907E-2</v>
      </c>
      <c r="S54">
        <f t="shared" si="10"/>
        <v>0.1332249018761234</v>
      </c>
      <c r="T54">
        <f t="shared" si="11"/>
        <v>-0.19999999999999998</v>
      </c>
      <c r="U54">
        <f t="shared" si="12"/>
        <v>-6.8928408657804446E-2</v>
      </c>
      <c r="X54">
        <f t="shared" si="13"/>
        <v>0.6028494065441391</v>
      </c>
      <c r="Y54">
        <f t="shared" si="14"/>
        <v>1.3322490187612339</v>
      </c>
    </row>
    <row r="55" spans="4:25" x14ac:dyDescent="0.35">
      <c r="D55">
        <v>53</v>
      </c>
      <c r="E55">
        <f t="shared" si="15"/>
        <v>60.628140703517587</v>
      </c>
      <c r="G55">
        <f t="shared" si="0"/>
        <v>-0.13071822185897711</v>
      </c>
      <c r="H55">
        <f t="shared" si="1"/>
        <v>6.9281778141022904E-2</v>
      </c>
      <c r="I55">
        <f t="shared" si="2"/>
        <v>91.863467688699728</v>
      </c>
      <c r="K55">
        <f t="shared" si="3"/>
        <v>-0.13071822185897711</v>
      </c>
      <c r="L55">
        <f t="shared" si="4"/>
        <v>-6.9281778141022904E-2</v>
      </c>
      <c r="M55">
        <f t="shared" si="5"/>
        <v>-0.2</v>
      </c>
      <c r="N55">
        <f t="shared" si="6"/>
        <v>7.357136993441972E-2</v>
      </c>
      <c r="O55">
        <f t="shared" si="7"/>
        <v>-0.13304147931234861</v>
      </c>
      <c r="P55">
        <f t="shared" si="8"/>
        <v>-5.947010937792889E-2</v>
      </c>
      <c r="R55">
        <f t="shared" si="9"/>
        <v>5.947010937792889E-2</v>
      </c>
      <c r="S55">
        <f t="shared" si="10"/>
        <v>0.13304147931234861</v>
      </c>
      <c r="T55">
        <f t="shared" si="11"/>
        <v>-0.2</v>
      </c>
      <c r="U55">
        <f t="shared" si="12"/>
        <v>-6.9281778141022904E-2</v>
      </c>
      <c r="X55">
        <f t="shared" si="13"/>
        <v>0.59470109377928893</v>
      </c>
      <c r="Y55">
        <f t="shared" si="14"/>
        <v>1.3304147931234862</v>
      </c>
    </row>
    <row r="56" spans="4:25" x14ac:dyDescent="0.35">
      <c r="D56">
        <v>54</v>
      </c>
      <c r="E56">
        <f t="shared" si="15"/>
        <v>60.35175879396985</v>
      </c>
      <c r="G56">
        <f t="shared" si="0"/>
        <v>-0.13036181072567385</v>
      </c>
      <c r="H56">
        <f t="shared" si="1"/>
        <v>6.9638189274326162E-2</v>
      </c>
      <c r="I56">
        <f t="shared" si="2"/>
        <v>91.986249815006303</v>
      </c>
      <c r="K56">
        <f t="shared" si="3"/>
        <v>-0.13036181072567385</v>
      </c>
      <c r="L56">
        <f t="shared" si="4"/>
        <v>-6.9638189274326093E-2</v>
      </c>
      <c r="M56">
        <f t="shared" si="5"/>
        <v>-0.19999999999999996</v>
      </c>
      <c r="N56">
        <f t="shared" si="6"/>
        <v>7.4201066733057028E-2</v>
      </c>
      <c r="O56">
        <f t="shared" si="7"/>
        <v>-0.13285526935200248</v>
      </c>
      <c r="P56">
        <f t="shared" si="8"/>
        <v>-5.8654202618945453E-2</v>
      </c>
      <c r="R56">
        <f t="shared" si="9"/>
        <v>5.8654202618945453E-2</v>
      </c>
      <c r="S56">
        <f t="shared" si="10"/>
        <v>0.13285526935200248</v>
      </c>
      <c r="T56">
        <f t="shared" si="11"/>
        <v>-0.19999999999999996</v>
      </c>
      <c r="U56">
        <f t="shared" si="12"/>
        <v>-6.9638189274326093E-2</v>
      </c>
      <c r="X56">
        <f t="shared" si="13"/>
        <v>0.5865420261894545</v>
      </c>
      <c r="Y56">
        <f t="shared" si="14"/>
        <v>1.3285526935200247</v>
      </c>
    </row>
    <row r="57" spans="4:25" x14ac:dyDescent="0.35">
      <c r="D57">
        <v>55</v>
      </c>
      <c r="E57">
        <f t="shared" si="15"/>
        <v>60.075376884422113</v>
      </c>
      <c r="G57">
        <f t="shared" si="0"/>
        <v>-0.13000236623552866</v>
      </c>
      <c r="H57">
        <f t="shared" si="1"/>
        <v>6.9997633764471351E-2</v>
      </c>
      <c r="I57">
        <f t="shared" si="2"/>
        <v>92.107505763458903</v>
      </c>
      <c r="K57">
        <f t="shared" si="3"/>
        <v>-0.13000236623552866</v>
      </c>
      <c r="L57">
        <f t="shared" si="4"/>
        <v>-6.9997633764471351E-2</v>
      </c>
      <c r="M57">
        <f t="shared" si="5"/>
        <v>-0.2</v>
      </c>
      <c r="N57">
        <f t="shared" si="6"/>
        <v>7.4829036965361737E-2</v>
      </c>
      <c r="O57">
        <f t="shared" si="7"/>
        <v>-0.13266624011923658</v>
      </c>
      <c r="P57">
        <f t="shared" si="8"/>
        <v>-5.7837203153874847E-2</v>
      </c>
      <c r="R57">
        <f t="shared" si="9"/>
        <v>5.7837203153874847E-2</v>
      </c>
      <c r="S57">
        <f t="shared" si="10"/>
        <v>0.13266624011923658</v>
      </c>
      <c r="T57">
        <f t="shared" si="11"/>
        <v>-0.2</v>
      </c>
      <c r="U57">
        <f t="shared" si="12"/>
        <v>-6.9997633764471351E-2</v>
      </c>
      <c r="X57">
        <f t="shared" si="13"/>
        <v>0.5783720315387485</v>
      </c>
      <c r="Y57">
        <f t="shared" si="14"/>
        <v>1.3266624011923658</v>
      </c>
    </row>
    <row r="58" spans="4:25" x14ac:dyDescent="0.35">
      <c r="D58">
        <v>56</v>
      </c>
      <c r="E58">
        <f t="shared" si="15"/>
        <v>59.798994974874375</v>
      </c>
      <c r="G58">
        <f t="shared" si="0"/>
        <v>-0.12963989675236681</v>
      </c>
      <c r="H58">
        <f t="shared" si="1"/>
        <v>7.0360103247633199E-2</v>
      </c>
      <c r="I58">
        <f t="shared" si="2"/>
        <v>92.227231478554586</v>
      </c>
      <c r="K58">
        <f t="shared" si="3"/>
        <v>-0.12963989675236681</v>
      </c>
      <c r="L58">
        <f t="shared" si="4"/>
        <v>-7.0360103247633157E-2</v>
      </c>
      <c r="M58">
        <f t="shared" si="5"/>
        <v>-0.19999999999999996</v>
      </c>
      <c r="N58">
        <f t="shared" si="6"/>
        <v>7.5455266019249248E-2</v>
      </c>
      <c r="O58">
        <f t="shared" si="7"/>
        <v>-0.13247435929636497</v>
      </c>
      <c r="P58">
        <f t="shared" si="8"/>
        <v>-5.7019093277115726E-2</v>
      </c>
      <c r="R58">
        <f t="shared" si="9"/>
        <v>5.7019093277115726E-2</v>
      </c>
      <c r="S58">
        <f t="shared" si="10"/>
        <v>0.13247435929636497</v>
      </c>
      <c r="T58">
        <f t="shared" si="11"/>
        <v>-0.19999999999999996</v>
      </c>
      <c r="U58">
        <f t="shared" si="12"/>
        <v>-7.0360103247633157E-2</v>
      </c>
      <c r="X58">
        <f t="shared" si="13"/>
        <v>0.57019093277115729</v>
      </c>
      <c r="Y58">
        <f t="shared" si="14"/>
        <v>1.3247435929636497</v>
      </c>
    </row>
    <row r="59" spans="4:25" x14ac:dyDescent="0.35">
      <c r="D59">
        <v>57</v>
      </c>
      <c r="E59">
        <f t="shared" si="15"/>
        <v>59.522613065326638</v>
      </c>
      <c r="G59">
        <f t="shared" si="0"/>
        <v>-0.12927441071040133</v>
      </c>
      <c r="H59">
        <f t="shared" si="1"/>
        <v>7.0725589289598684E-2</v>
      </c>
      <c r="I59">
        <f t="shared" si="2"/>
        <v>92.345422780534278</v>
      </c>
      <c r="K59">
        <f t="shared" si="3"/>
        <v>-0.12927441071040133</v>
      </c>
      <c r="L59">
        <f t="shared" si="4"/>
        <v>-7.0725589289598642E-2</v>
      </c>
      <c r="M59">
        <f t="shared" si="5"/>
        <v>-0.19999999999999996</v>
      </c>
      <c r="N59">
        <f t="shared" si="6"/>
        <v>7.6079739323150111E-2</v>
      </c>
      <c r="O59">
        <f t="shared" si="7"/>
        <v>-0.13227959411654924</v>
      </c>
      <c r="P59">
        <f t="shared" si="8"/>
        <v>-5.6199854793399132E-2</v>
      </c>
      <c r="R59">
        <f t="shared" si="9"/>
        <v>5.6199854793399132E-2</v>
      </c>
      <c r="S59">
        <f t="shared" si="10"/>
        <v>0.13227959411654924</v>
      </c>
      <c r="T59">
        <f t="shared" si="11"/>
        <v>-0.19999999999999996</v>
      </c>
      <c r="U59">
        <f t="shared" si="12"/>
        <v>-7.0725589289598642E-2</v>
      </c>
      <c r="X59">
        <f t="shared" si="13"/>
        <v>0.56199854793399129</v>
      </c>
      <c r="Y59">
        <f t="shared" si="14"/>
        <v>1.3227959411654924</v>
      </c>
    </row>
    <row r="60" spans="4:25" x14ac:dyDescent="0.35">
      <c r="D60">
        <v>58</v>
      </c>
      <c r="E60">
        <f t="shared" si="15"/>
        <v>59.246231155778894</v>
      </c>
      <c r="G60">
        <f t="shared" si="0"/>
        <v>-0.1289059166140368</v>
      </c>
      <c r="H60">
        <f t="shared" si="1"/>
        <v>7.1094083385963208E-2</v>
      </c>
      <c r="I60">
        <f t="shared" si="2"/>
        <v>92.462075361975778</v>
      </c>
      <c r="K60">
        <f t="shared" si="3"/>
        <v>-0.1289059166140368</v>
      </c>
      <c r="L60">
        <f t="shared" si="4"/>
        <v>-7.1094083385963153E-2</v>
      </c>
      <c r="M60">
        <f t="shared" si="5"/>
        <v>-0.19999999999999996</v>
      </c>
      <c r="N60">
        <f t="shared" si="6"/>
        <v>7.6702442346349001E-2</v>
      </c>
      <c r="O60">
        <f t="shared" si="7"/>
        <v>-0.13208191135621</v>
      </c>
      <c r="P60">
        <f t="shared" si="8"/>
        <v>-5.5379469009861002E-2</v>
      </c>
      <c r="R60">
        <f t="shared" si="9"/>
        <v>5.5379469009861002E-2</v>
      </c>
      <c r="S60">
        <f t="shared" si="10"/>
        <v>0.13208191135621</v>
      </c>
      <c r="T60">
        <f t="shared" si="11"/>
        <v>-0.19999999999999996</v>
      </c>
      <c r="U60">
        <f t="shared" si="12"/>
        <v>-7.1094083385963153E-2</v>
      </c>
      <c r="X60">
        <f t="shared" si="13"/>
        <v>0.55379469009861004</v>
      </c>
      <c r="Y60">
        <f t="shared" si="14"/>
        <v>1.3208191135620999</v>
      </c>
    </row>
    <row r="61" spans="4:25" x14ac:dyDescent="0.35">
      <c r="D61">
        <v>59</v>
      </c>
      <c r="E61">
        <f t="shared" si="15"/>
        <v>58.969849246231156</v>
      </c>
      <c r="G61">
        <f t="shared" si="0"/>
        <v>-0.12853442303767154</v>
      </c>
      <c r="H61">
        <f t="shared" si="1"/>
        <v>7.146557696232847E-2</v>
      </c>
      <c r="I61">
        <f t="shared" si="2"/>
        <v>92.577184784286558</v>
      </c>
      <c r="K61">
        <f t="shared" si="3"/>
        <v>-0.12853442303767154</v>
      </c>
      <c r="L61">
        <f t="shared" si="4"/>
        <v>-7.1465576962328484E-2</v>
      </c>
      <c r="M61">
        <f t="shared" si="5"/>
        <v>-0.2</v>
      </c>
      <c r="N61">
        <f t="shared" si="6"/>
        <v>7.7323360599322696E-2</v>
      </c>
      <c r="O61">
        <f t="shared" si="7"/>
        <v>-0.13188127732715324</v>
      </c>
      <c r="P61">
        <f t="shared" si="8"/>
        <v>-5.4557916727830544E-2</v>
      </c>
      <c r="R61">
        <f t="shared" si="9"/>
        <v>5.4557916727830544E-2</v>
      </c>
      <c r="S61">
        <f t="shared" si="10"/>
        <v>0.13188127732715324</v>
      </c>
      <c r="T61">
        <f t="shared" si="11"/>
        <v>-0.2</v>
      </c>
      <c r="U61">
        <f t="shared" si="12"/>
        <v>-7.1465576962328484E-2</v>
      </c>
      <c r="X61">
        <f t="shared" si="13"/>
        <v>0.54557916727830547</v>
      </c>
      <c r="Y61">
        <f t="shared" si="14"/>
        <v>1.3188127732715325</v>
      </c>
    </row>
    <row r="62" spans="4:25" x14ac:dyDescent="0.35">
      <c r="D62">
        <v>60</v>
      </c>
      <c r="E62">
        <f t="shared" si="15"/>
        <v>58.693467336683419</v>
      </c>
      <c r="G62">
        <f t="shared" si="0"/>
        <v>-0.12815993862549807</v>
      </c>
      <c r="H62">
        <f t="shared" si="1"/>
        <v>7.184006137450194E-2</v>
      </c>
      <c r="I62">
        <f t="shared" si="2"/>
        <v>92.69074647409299</v>
      </c>
      <c r="K62">
        <f t="shared" si="3"/>
        <v>-0.12815993862549807</v>
      </c>
      <c r="L62">
        <f t="shared" si="4"/>
        <v>-7.1840061374501857E-2</v>
      </c>
      <c r="M62">
        <f t="shared" si="5"/>
        <v>-0.19999999999999993</v>
      </c>
      <c r="N62">
        <f t="shared" si="6"/>
        <v>7.7942479634077369E-2</v>
      </c>
      <c r="O62">
        <f t="shared" si="7"/>
        <v>-0.13167765786840152</v>
      </c>
      <c r="P62">
        <f t="shared" si="8"/>
        <v>-5.3735178234324152E-2</v>
      </c>
      <c r="R62">
        <f t="shared" si="9"/>
        <v>5.3735178234324152E-2</v>
      </c>
      <c r="S62">
        <f t="shared" si="10"/>
        <v>0.13167765786840152</v>
      </c>
      <c r="T62">
        <f t="shared" si="11"/>
        <v>-0.19999999999999993</v>
      </c>
      <c r="U62">
        <f t="shared" si="12"/>
        <v>-7.1840061374501857E-2</v>
      </c>
      <c r="X62">
        <f t="shared" si="13"/>
        <v>0.53735178234324155</v>
      </c>
      <c r="Y62">
        <f t="shared" si="14"/>
        <v>1.3167765786840153</v>
      </c>
    </row>
    <row r="63" spans="4:25" x14ac:dyDescent="0.35">
      <c r="D63">
        <v>61</v>
      </c>
      <c r="E63">
        <f t="shared" si="15"/>
        <v>58.417085427135682</v>
      </c>
      <c r="G63">
        <f t="shared" si="0"/>
        <v>-0.12778247209130178</v>
      </c>
      <c r="H63">
        <f t="shared" si="1"/>
        <v>7.2217527908698231E-2</v>
      </c>
      <c r="I63">
        <f t="shared" si="2"/>
        <v>92.802755719521571</v>
      </c>
      <c r="K63">
        <f t="shared" si="3"/>
        <v>-0.12778247209130178</v>
      </c>
      <c r="L63">
        <f t="shared" si="4"/>
        <v>-7.2217527908698217E-2</v>
      </c>
      <c r="M63">
        <f t="shared" si="5"/>
        <v>-0.2</v>
      </c>
      <c r="N63">
        <f t="shared" si="6"/>
        <v>7.8559785044484923E-2</v>
      </c>
      <c r="O63">
        <f t="shared" si="7"/>
        <v>-0.13147101833771727</v>
      </c>
      <c r="P63">
        <f t="shared" si="8"/>
        <v>-5.2911233293232343E-2</v>
      </c>
      <c r="R63">
        <f t="shared" si="9"/>
        <v>5.2911233293232343E-2</v>
      </c>
      <c r="S63">
        <f t="shared" si="10"/>
        <v>0.13147101833771727</v>
      </c>
      <c r="T63">
        <f t="shared" si="11"/>
        <v>-0.2</v>
      </c>
      <c r="U63">
        <f t="shared" si="12"/>
        <v>-7.2217527908698217E-2</v>
      </c>
      <c r="X63">
        <f t="shared" si="13"/>
        <v>0.5291123329323234</v>
      </c>
      <c r="Y63">
        <f t="shared" si="14"/>
        <v>1.3147101833771726</v>
      </c>
    </row>
    <row r="64" spans="4:25" x14ac:dyDescent="0.35">
      <c r="D64">
        <v>62</v>
      </c>
      <c r="E64">
        <f t="shared" si="15"/>
        <v>58.140703517587937</v>
      </c>
      <c r="G64">
        <f t="shared" si="0"/>
        <v>-0.12740203221825855</v>
      </c>
      <c r="H64">
        <f t="shared" si="1"/>
        <v>7.2597967781741463E-2</v>
      </c>
      <c r="I64">
        <f t="shared" si="2"/>
        <v>92.913207666368521</v>
      </c>
      <c r="K64">
        <f t="shared" si="3"/>
        <v>-0.12740203221825855</v>
      </c>
      <c r="L64">
        <f t="shared" si="4"/>
        <v>-7.2597967781741393E-2</v>
      </c>
      <c r="M64">
        <f t="shared" si="5"/>
        <v>-0.19999999999999996</v>
      </c>
      <c r="N64">
        <f t="shared" si="6"/>
        <v>7.9175262466617755E-2</v>
      </c>
      <c r="O64">
        <f t="shared" si="7"/>
        <v>-0.13126132360280859</v>
      </c>
      <c r="P64">
        <f t="shared" si="8"/>
        <v>-5.2086061136190839E-2</v>
      </c>
      <c r="R64">
        <f t="shared" si="9"/>
        <v>5.2086061136190839E-2</v>
      </c>
      <c r="S64">
        <f t="shared" si="10"/>
        <v>0.13126132360280859</v>
      </c>
      <c r="T64">
        <f t="shared" si="11"/>
        <v>-0.19999999999999996</v>
      </c>
      <c r="U64">
        <f t="shared" si="12"/>
        <v>-7.2597967781741393E-2</v>
      </c>
      <c r="X64">
        <f t="shared" si="13"/>
        <v>0.52086061136190842</v>
      </c>
      <c r="Y64">
        <f t="shared" si="14"/>
        <v>1.312613236028086</v>
      </c>
    </row>
    <row r="65" spans="4:25" x14ac:dyDescent="0.35">
      <c r="D65">
        <v>63</v>
      </c>
      <c r="E65">
        <f t="shared" si="15"/>
        <v>57.8643216080402</v>
      </c>
      <c r="G65">
        <f t="shared" si="0"/>
        <v>-0.12701862785872986</v>
      </c>
      <c r="H65">
        <f t="shared" si="1"/>
        <v>7.2981372141270151E-2</v>
      </c>
      <c r="I65">
        <f t="shared" si="2"/>
        <v>93.022097314152518</v>
      </c>
      <c r="K65">
        <f t="shared" si="3"/>
        <v>-0.12701862785872986</v>
      </c>
      <c r="L65">
        <f t="shared" si="4"/>
        <v>-7.2981372141270109E-2</v>
      </c>
      <c r="M65">
        <f t="shared" si="5"/>
        <v>-0.19999999999999996</v>
      </c>
      <c r="N65">
        <f t="shared" si="6"/>
        <v>7.9788897579083598E-2</v>
      </c>
      <c r="O65">
        <f t="shared" si="7"/>
        <v>-0.13104853803220179</v>
      </c>
      <c r="P65">
        <f t="shared" si="8"/>
        <v>-5.1259640453118191E-2</v>
      </c>
      <c r="R65">
        <f t="shared" si="9"/>
        <v>5.1259640453118191E-2</v>
      </c>
      <c r="S65">
        <f t="shared" si="10"/>
        <v>0.13104853803220179</v>
      </c>
      <c r="T65">
        <f t="shared" si="11"/>
        <v>-0.19999999999999996</v>
      </c>
      <c r="U65">
        <f t="shared" si="12"/>
        <v>-7.2981372141270109E-2</v>
      </c>
      <c r="X65">
        <f t="shared" si="13"/>
        <v>0.51259640453118194</v>
      </c>
      <c r="Y65">
        <f t="shared" si="14"/>
        <v>1.3104853803220178</v>
      </c>
    </row>
    <row r="66" spans="4:25" x14ac:dyDescent="0.35">
      <c r="D66">
        <v>64</v>
      </c>
      <c r="E66">
        <f t="shared" si="15"/>
        <v>57.587939698492463</v>
      </c>
      <c r="G66">
        <f t="shared" si="0"/>
        <v>-0.12663226793405735</v>
      </c>
      <c r="H66">
        <f t="shared" si="1"/>
        <v>7.3367732065942659E-2</v>
      </c>
      <c r="I66">
        <f t="shared" si="2"/>
        <v>93.129419512047036</v>
      </c>
      <c r="K66">
        <f t="shared" si="3"/>
        <v>-0.12663226793405735</v>
      </c>
      <c r="L66">
        <f t="shared" si="4"/>
        <v>-7.3367732065942687E-2</v>
      </c>
      <c r="M66">
        <f t="shared" si="5"/>
        <v>-0.20000000000000004</v>
      </c>
      <c r="N66">
        <f t="shared" si="6"/>
        <v>8.0400676103358187E-2</v>
      </c>
      <c r="O66">
        <f t="shared" si="7"/>
        <v>-0.13083262548577113</v>
      </c>
      <c r="P66">
        <f t="shared" si="8"/>
        <v>-5.0431949382412938E-2</v>
      </c>
      <c r="R66">
        <f t="shared" si="9"/>
        <v>5.0431949382412938E-2</v>
      </c>
      <c r="S66">
        <f t="shared" si="10"/>
        <v>0.13083262548577113</v>
      </c>
      <c r="T66">
        <f t="shared" si="11"/>
        <v>-0.20000000000000004</v>
      </c>
      <c r="U66">
        <f t="shared" si="12"/>
        <v>-7.3367732065942687E-2</v>
      </c>
      <c r="X66">
        <f t="shared" si="13"/>
        <v>0.50431949382412933</v>
      </c>
      <c r="Y66">
        <f t="shared" si="14"/>
        <v>1.3083262548577113</v>
      </c>
    </row>
    <row r="67" spans="4:25" x14ac:dyDescent="0.35">
      <c r="D67">
        <v>65</v>
      </c>
      <c r="E67">
        <f t="shared" si="15"/>
        <v>57.311557788944725</v>
      </c>
      <c r="G67">
        <f t="shared" ref="G67:G130" si="16">$B$1*COS(RADIANS(90+E67))</f>
        <v>-0.12624296143435484</v>
      </c>
      <c r="H67">
        <f t="shared" si="1"/>
        <v>7.3757038565645167E-2</v>
      </c>
      <c r="I67">
        <f t="shared" si="2"/>
        <v>93.235168954686586</v>
      </c>
      <c r="K67">
        <f t="shared" si="3"/>
        <v>-0.12624296143435484</v>
      </c>
      <c r="L67">
        <f t="shared" si="4"/>
        <v>-7.3757038565645153E-2</v>
      </c>
      <c r="M67">
        <f t="shared" si="5"/>
        <v>-0.2</v>
      </c>
      <c r="N67">
        <f t="shared" si="6"/>
        <v>8.1010583804117797E-2</v>
      </c>
      <c r="O67">
        <f t="shared" si="7"/>
        <v>-0.13061354930490915</v>
      </c>
      <c r="P67">
        <f t="shared" si="8"/>
        <v>-4.9602965500791352E-2</v>
      </c>
      <c r="R67">
        <f t="shared" si="9"/>
        <v>4.9602965500791352E-2</v>
      </c>
      <c r="S67">
        <f t="shared" si="10"/>
        <v>0.13061354930490915</v>
      </c>
      <c r="T67">
        <f t="shared" si="11"/>
        <v>-0.2</v>
      </c>
      <c r="U67">
        <f t="shared" si="12"/>
        <v>-7.3757038565645153E-2</v>
      </c>
      <c r="X67">
        <f t="shared" si="13"/>
        <v>0.49602965500791352</v>
      </c>
      <c r="Y67">
        <f t="shared" si="14"/>
        <v>1.3061354930490916</v>
      </c>
    </row>
    <row r="68" spans="4:25" x14ac:dyDescent="0.35">
      <c r="D68">
        <v>66</v>
      </c>
      <c r="E68">
        <f t="shared" si="15"/>
        <v>57.035175879396988</v>
      </c>
      <c r="G68">
        <f t="shared" si="16"/>
        <v>-0.12585071741829937</v>
      </c>
      <c r="H68">
        <f t="shared" ref="H68:H131" si="17">$B$7+G68</f>
        <v>7.4149282581700643E-2</v>
      </c>
      <c r="I68">
        <f t="shared" ref="I68:I131" si="18">90-E68+DEGREES(ACOS(H68/$B$2))</f>
        <v>93.339340177842203</v>
      </c>
      <c r="K68">
        <f t="shared" ref="K68:K131" si="19">G68</f>
        <v>-0.12585071741829937</v>
      </c>
      <c r="L68">
        <f t="shared" ref="L68:L131" si="20">$B$2*COS(RADIANS(90+E68+I68))</f>
        <v>-7.4149282581700629E-2</v>
      </c>
      <c r="M68">
        <f t="shared" ref="M68:M131" si="21">K68+L68</f>
        <v>-0.2</v>
      </c>
      <c r="N68">
        <f t="shared" ref="N68:N131" si="22">$B$1*SIN(RADIANS(90+E68))</f>
        <v>8.1618606489570505E-2</v>
      </c>
      <c r="O68">
        <f t="shared" ref="O68:O131" si="23">$B$2*SIN(RADIANS(90+E68+I68))</f>
        <v>-0.13039127230232514</v>
      </c>
      <c r="P68">
        <f t="shared" ref="P68:P131" si="24">N68+O68</f>
        <v>-4.8772665812754634E-2</v>
      </c>
      <c r="R68">
        <f t="shared" ref="R68:R131" si="25">-$B$1*SIN(RADIANS(90+E68))-$B$2*SIN(RADIANS(90+E68+I68))</f>
        <v>4.8772665812754634E-2</v>
      </c>
      <c r="S68">
        <f t="shared" ref="S68:S131" si="26">-$B$2*SIN(RADIANS(90+E68+I68))</f>
        <v>0.13039127230232514</v>
      </c>
      <c r="T68">
        <f t="shared" ref="T68:T131" si="27">$B$1*COS(RADIANS(90+E68))+$B$2*COS(RADIANS(90+E68+I68))</f>
        <v>-0.2</v>
      </c>
      <c r="U68">
        <f t="shared" ref="U68:U131" si="28">$B$2*COS(RADIANS(90+E68+I68))</f>
        <v>-7.4149282581700629E-2</v>
      </c>
      <c r="X68">
        <f t="shared" ref="X68:X131" si="29">R68*$B$9+T68*$B$10</f>
        <v>0.48772665812754634</v>
      </c>
      <c r="Y68">
        <f t="shared" ref="Y68:Y131" si="30">S68*$B$9+U68*$B$10</f>
        <v>1.3039127230232515</v>
      </c>
    </row>
    <row r="69" spans="4:25" x14ac:dyDescent="0.35">
      <c r="D69">
        <v>67</v>
      </c>
      <c r="E69">
        <f t="shared" ref="E69:E132" si="31">$B$3+$E$1*D68</f>
        <v>56.758793969849251</v>
      </c>
      <c r="G69">
        <f t="shared" si="16"/>
        <v>-0.12545554501292017</v>
      </c>
      <c r="H69">
        <f t="shared" si="17"/>
        <v>7.4544454987079845E-2</v>
      </c>
      <c r="I69">
        <f t="shared" si="18"/>
        <v>93.441927553960753</v>
      </c>
      <c r="K69">
        <f t="shared" si="19"/>
        <v>-0.12545554501292017</v>
      </c>
      <c r="L69">
        <f t="shared" si="20"/>
        <v>-7.4544454987079914E-2</v>
      </c>
      <c r="M69">
        <f t="shared" si="21"/>
        <v>-0.20000000000000007</v>
      </c>
      <c r="N69">
        <f t="shared" si="22"/>
        <v>8.2224730011786387E-2</v>
      </c>
      <c r="O69">
        <f t="shared" si="23"/>
        <v>-0.130165756751456</v>
      </c>
      <c r="P69">
        <f t="shared" si="24"/>
        <v>-4.7941026739669615E-2</v>
      </c>
      <c r="R69">
        <f t="shared" si="25"/>
        <v>4.7941026739669615E-2</v>
      </c>
      <c r="S69">
        <f t="shared" si="26"/>
        <v>0.130165756751456</v>
      </c>
      <c r="T69">
        <f t="shared" si="27"/>
        <v>-0.20000000000000007</v>
      </c>
      <c r="U69">
        <f t="shared" si="28"/>
        <v>-7.4544454987079914E-2</v>
      </c>
      <c r="X69">
        <f t="shared" si="29"/>
        <v>0.47941026739669612</v>
      </c>
      <c r="Y69">
        <f t="shared" si="30"/>
        <v>1.3016575675145601</v>
      </c>
    </row>
    <row r="70" spans="4:25" x14ac:dyDescent="0.35">
      <c r="D70">
        <v>68</v>
      </c>
      <c r="E70">
        <f t="shared" si="31"/>
        <v>56.482412060301513</v>
      </c>
      <c r="G70">
        <f t="shared" si="16"/>
        <v>-0.12505745341338659</v>
      </c>
      <c r="H70">
        <f t="shared" si="17"/>
        <v>7.4942546586613423E-2</v>
      </c>
      <c r="I70">
        <f t="shared" si="18"/>
        <v>93.542925287562738</v>
      </c>
      <c r="K70">
        <f t="shared" si="19"/>
        <v>-0.12505745341338659</v>
      </c>
      <c r="L70">
        <f t="shared" si="20"/>
        <v>-7.4942546586613382E-2</v>
      </c>
      <c r="M70">
        <f t="shared" si="21"/>
        <v>-0.19999999999999996</v>
      </c>
      <c r="N70">
        <f t="shared" si="22"/>
        <v>8.2828940267026516E-2</v>
      </c>
      <c r="O70">
        <f t="shared" si="23"/>
        <v>-0.12993696437547431</v>
      </c>
      <c r="P70">
        <f t="shared" si="24"/>
        <v>-4.7108024108447791E-2</v>
      </c>
      <c r="R70">
        <f t="shared" si="25"/>
        <v>4.7108024108447791E-2</v>
      </c>
      <c r="S70">
        <f t="shared" si="26"/>
        <v>0.12993696437547431</v>
      </c>
      <c r="T70">
        <f t="shared" si="27"/>
        <v>-0.19999999999999996</v>
      </c>
      <c r="U70">
        <f t="shared" si="28"/>
        <v>-7.4942546586613382E-2</v>
      </c>
      <c r="X70">
        <f t="shared" si="29"/>
        <v>0.47108024108447788</v>
      </c>
      <c r="Y70">
        <f t="shared" si="30"/>
        <v>1.2993696437547431</v>
      </c>
    </row>
    <row r="71" spans="4:25" x14ac:dyDescent="0.35">
      <c r="D71">
        <v>69</v>
      </c>
      <c r="E71">
        <f t="shared" si="31"/>
        <v>56.206030150753769</v>
      </c>
      <c r="G71">
        <f t="shared" si="16"/>
        <v>-0.12465645188279395</v>
      </c>
      <c r="H71">
        <f t="shared" si="17"/>
        <v>7.5343548117206061E-2</v>
      </c>
      <c r="I71">
        <f t="shared" si="18"/>
        <v>93.642327410492442</v>
      </c>
      <c r="K71">
        <f t="shared" si="19"/>
        <v>-0.12465645188279395</v>
      </c>
      <c r="L71">
        <f t="shared" si="20"/>
        <v>-7.5343548117206116E-2</v>
      </c>
      <c r="M71">
        <f t="shared" si="21"/>
        <v>-0.20000000000000007</v>
      </c>
      <c r="N71">
        <f t="shared" si="22"/>
        <v>8.3431223196071366E-2</v>
      </c>
      <c r="O71">
        <f t="shared" si="23"/>
        <v>-0.12970485633587606</v>
      </c>
      <c r="P71">
        <f t="shared" si="24"/>
        <v>-4.627363313980469E-2</v>
      </c>
      <c r="R71">
        <f t="shared" si="25"/>
        <v>4.627363313980469E-2</v>
      </c>
      <c r="S71">
        <f t="shared" si="26"/>
        <v>0.12970485633587606</v>
      </c>
      <c r="T71">
        <f t="shared" si="27"/>
        <v>-0.20000000000000007</v>
      </c>
      <c r="U71">
        <f t="shared" si="28"/>
        <v>-7.5343548117206116E-2</v>
      </c>
      <c r="X71">
        <f t="shared" si="29"/>
        <v>0.46273633139804693</v>
      </c>
      <c r="Y71">
        <f t="shared" si="30"/>
        <v>1.2970485633587605</v>
      </c>
    </row>
    <row r="72" spans="4:25" x14ac:dyDescent="0.35">
      <c r="D72">
        <v>70</v>
      </c>
      <c r="E72">
        <f t="shared" si="31"/>
        <v>55.929648241206031</v>
      </c>
      <c r="G72">
        <f t="shared" si="16"/>
        <v>-0.12425254975194799</v>
      </c>
      <c r="H72">
        <f t="shared" si="17"/>
        <v>7.5747450248052017E-2</v>
      </c>
      <c r="I72">
        <f t="shared" si="18"/>
        <v>93.740127777014465</v>
      </c>
      <c r="K72">
        <f t="shared" si="19"/>
        <v>-0.12425254975194799</v>
      </c>
      <c r="L72">
        <f t="shared" si="20"/>
        <v>-7.5747450248052059E-2</v>
      </c>
      <c r="M72">
        <f t="shared" si="21"/>
        <v>-0.20000000000000007</v>
      </c>
      <c r="N72">
        <f t="shared" si="22"/>
        <v>8.4031564784547999E-2</v>
      </c>
      <c r="O72">
        <f t="shared" si="23"/>
        <v>-0.12946939322063294</v>
      </c>
      <c r="P72">
        <f t="shared" si="24"/>
        <v>-4.5437828436084945E-2</v>
      </c>
      <c r="R72">
        <f t="shared" si="25"/>
        <v>4.5437828436084945E-2</v>
      </c>
      <c r="S72">
        <f t="shared" si="26"/>
        <v>0.12946939322063294</v>
      </c>
      <c r="T72">
        <f t="shared" si="27"/>
        <v>-0.20000000000000007</v>
      </c>
      <c r="U72">
        <f t="shared" si="28"/>
        <v>-7.5747450248052059E-2</v>
      </c>
      <c r="X72">
        <f t="shared" si="29"/>
        <v>0.45437828436084948</v>
      </c>
      <c r="Y72">
        <f t="shared" si="30"/>
        <v>1.2946939322063296</v>
      </c>
    </row>
    <row r="73" spans="4:25" x14ac:dyDescent="0.35">
      <c r="D73">
        <v>71</v>
      </c>
      <c r="E73">
        <f t="shared" si="31"/>
        <v>55.653266331658294</v>
      </c>
      <c r="G73">
        <f t="shared" si="16"/>
        <v>-0.1238457564191479</v>
      </c>
      <c r="H73">
        <f t="shared" si="17"/>
        <v>7.6154243580852113E-2</v>
      </c>
      <c r="I73">
        <f t="shared" si="18"/>
        <v>93.836320058750204</v>
      </c>
      <c r="K73">
        <f t="shared" si="19"/>
        <v>-0.1238457564191479</v>
      </c>
      <c r="L73">
        <f t="shared" si="20"/>
        <v>-7.6154243580852071E-2</v>
      </c>
      <c r="M73">
        <f t="shared" si="21"/>
        <v>-0.19999999999999996</v>
      </c>
      <c r="N73">
        <f t="shared" si="22"/>
        <v>8.4629951063255882E-2</v>
      </c>
      <c r="O73">
        <f t="shared" si="23"/>
        <v>-0.12923053503188883</v>
      </c>
      <c r="P73">
        <f t="shared" si="24"/>
        <v>-4.4600583968632951E-2</v>
      </c>
      <c r="R73">
        <f t="shared" si="25"/>
        <v>4.4600583968632951E-2</v>
      </c>
      <c r="S73">
        <f t="shared" si="26"/>
        <v>0.12923053503188883</v>
      </c>
      <c r="T73">
        <f t="shared" si="27"/>
        <v>-0.19999999999999996</v>
      </c>
      <c r="U73">
        <f t="shared" si="28"/>
        <v>-7.6154243580852071E-2</v>
      </c>
      <c r="X73">
        <f t="shared" si="29"/>
        <v>0.44600583968632951</v>
      </c>
      <c r="Y73">
        <f t="shared" si="30"/>
        <v>1.2923053503188884</v>
      </c>
    </row>
    <row r="74" spans="4:25" x14ac:dyDescent="0.35">
      <c r="D74">
        <v>72</v>
      </c>
      <c r="E74">
        <f t="shared" si="31"/>
        <v>55.37688442211055</v>
      </c>
      <c r="G74">
        <f t="shared" si="16"/>
        <v>-0.12343608134996739</v>
      </c>
      <c r="H74">
        <f t="shared" si="17"/>
        <v>7.656391865003262E-2</v>
      </c>
      <c r="I74">
        <f t="shared" si="18"/>
        <v>93.930897739447516</v>
      </c>
      <c r="K74">
        <f t="shared" si="19"/>
        <v>-0.12343608134996739</v>
      </c>
      <c r="L74">
        <f t="shared" si="20"/>
        <v>-7.6563918650032606E-2</v>
      </c>
      <c r="M74">
        <f t="shared" si="21"/>
        <v>-0.2</v>
      </c>
      <c r="N74">
        <f t="shared" si="22"/>
        <v>8.5226368108492268E-2</v>
      </c>
      <c r="O74">
        <f t="shared" si="23"/>
        <v>-0.12898824117318286</v>
      </c>
      <c r="P74">
        <f t="shared" si="24"/>
        <v>-4.3761873064690593E-2</v>
      </c>
      <c r="R74">
        <f t="shared" si="25"/>
        <v>4.3761873064690593E-2</v>
      </c>
      <c r="S74">
        <f t="shared" si="26"/>
        <v>0.12898824117318286</v>
      </c>
      <c r="T74">
        <f t="shared" si="27"/>
        <v>-0.2</v>
      </c>
      <c r="U74">
        <f t="shared" si="28"/>
        <v>-7.6563918650032606E-2</v>
      </c>
      <c r="X74">
        <f t="shared" si="29"/>
        <v>0.43761873064690593</v>
      </c>
      <c r="Y74">
        <f t="shared" si="30"/>
        <v>1.2898824117318286</v>
      </c>
    </row>
    <row r="75" spans="4:25" x14ac:dyDescent="0.35">
      <c r="D75">
        <v>73</v>
      </c>
      <c r="E75">
        <f t="shared" si="31"/>
        <v>55.100502512562812</v>
      </c>
      <c r="G75">
        <f t="shared" si="16"/>
        <v>-0.12302353407703473</v>
      </c>
      <c r="H75">
        <f t="shared" si="17"/>
        <v>7.6976465922965281E-2</v>
      </c>
      <c r="I75">
        <f t="shared" si="18"/>
        <v>94.023854109576618</v>
      </c>
      <c r="K75">
        <f t="shared" si="19"/>
        <v>-0.12302353407703473</v>
      </c>
      <c r="L75">
        <f t="shared" si="20"/>
        <v>-7.697646592296524E-2</v>
      </c>
      <c r="M75">
        <f t="shared" si="21"/>
        <v>-0.19999999999999996</v>
      </c>
      <c r="N75">
        <f t="shared" si="22"/>
        <v>8.5820802042375896E-2</v>
      </c>
      <c r="O75">
        <f t="shared" si="23"/>
        <v>-0.12874247043617956</v>
      </c>
      <c r="P75">
        <f t="shared" si="24"/>
        <v>-4.2921668393803666E-2</v>
      </c>
      <c r="R75">
        <f t="shared" si="25"/>
        <v>4.2921668393803666E-2</v>
      </c>
      <c r="S75">
        <f t="shared" si="26"/>
        <v>0.12874247043617956</v>
      </c>
      <c r="T75">
        <f t="shared" si="27"/>
        <v>-0.19999999999999996</v>
      </c>
      <c r="U75">
        <f t="shared" si="28"/>
        <v>-7.697646592296524E-2</v>
      </c>
      <c r="X75">
        <f t="shared" si="29"/>
        <v>0.42921668393803669</v>
      </c>
      <c r="Y75">
        <f t="shared" si="30"/>
        <v>1.2874247043617957</v>
      </c>
    </row>
    <row r="76" spans="4:25" x14ac:dyDescent="0.35">
      <c r="D76">
        <v>74</v>
      </c>
      <c r="E76">
        <f t="shared" si="31"/>
        <v>54.824120603015075</v>
      </c>
      <c r="G76">
        <f t="shared" si="16"/>
        <v>-0.12260812419981074</v>
      </c>
      <c r="H76">
        <f t="shared" si="17"/>
        <v>7.7391875800189275E-2</v>
      </c>
      <c r="I76">
        <f t="shared" si="18"/>
        <v>94.115182260744319</v>
      </c>
      <c r="K76">
        <f t="shared" si="19"/>
        <v>-0.12260812419981074</v>
      </c>
      <c r="L76">
        <f t="shared" si="20"/>
        <v>-7.739187580018933E-2</v>
      </c>
      <c r="M76">
        <f t="shared" si="21"/>
        <v>-0.20000000000000007</v>
      </c>
      <c r="N76">
        <f t="shared" si="22"/>
        <v>8.6413239033170053E-2</v>
      </c>
      <c r="O76">
        <f t="shared" si="23"/>
        <v>-0.12849318098688375</v>
      </c>
      <c r="P76">
        <f t="shared" si="24"/>
        <v>-4.2079941953713701E-2</v>
      </c>
      <c r="R76">
        <f t="shared" si="25"/>
        <v>4.2079941953713701E-2</v>
      </c>
      <c r="S76">
        <f t="shared" si="26"/>
        <v>0.12849318098688375</v>
      </c>
      <c r="T76">
        <f t="shared" si="27"/>
        <v>-0.20000000000000007</v>
      </c>
      <c r="U76">
        <f t="shared" si="28"/>
        <v>-7.739187580018933E-2</v>
      </c>
      <c r="X76">
        <f t="shared" si="29"/>
        <v>0.42079941953713701</v>
      </c>
      <c r="Y76">
        <f t="shared" si="30"/>
        <v>1.2849318098688376</v>
      </c>
    </row>
    <row r="77" spans="4:25" x14ac:dyDescent="0.35">
      <c r="D77">
        <v>75</v>
      </c>
      <c r="E77">
        <f t="shared" si="31"/>
        <v>54.547738693467338</v>
      </c>
      <c r="G77">
        <f t="shared" si="16"/>
        <v>-0.12218986138436543</v>
      </c>
      <c r="H77">
        <f t="shared" si="17"/>
        <v>7.7810138615634586E-2</v>
      </c>
      <c r="I77">
        <f t="shared" si="18"/>
        <v>94.204875079919375</v>
      </c>
      <c r="K77">
        <f t="shared" si="19"/>
        <v>-0.12218986138436543</v>
      </c>
      <c r="L77">
        <f t="shared" si="20"/>
        <v>-7.7810138615634628E-2</v>
      </c>
      <c r="M77">
        <f t="shared" si="21"/>
        <v>-0.20000000000000007</v>
      </c>
      <c r="N77">
        <f t="shared" si="22"/>
        <v>8.7003665295604424E-2</v>
      </c>
      <c r="O77">
        <f t="shared" si="23"/>
        <v>-0.12824033035132015</v>
      </c>
      <c r="P77">
        <f t="shared" si="24"/>
        <v>-4.1236665055715729E-2</v>
      </c>
      <c r="R77">
        <f t="shared" si="25"/>
        <v>4.1236665055715729E-2</v>
      </c>
      <c r="S77">
        <f t="shared" si="26"/>
        <v>0.12824033035132015</v>
      </c>
      <c r="T77">
        <f t="shared" si="27"/>
        <v>-0.20000000000000007</v>
      </c>
      <c r="U77">
        <f t="shared" si="28"/>
        <v>-7.7810138615634628E-2</v>
      </c>
      <c r="X77">
        <f t="shared" si="29"/>
        <v>0.41236665055715727</v>
      </c>
      <c r="Y77">
        <f t="shared" si="30"/>
        <v>1.2824033035132016</v>
      </c>
    </row>
    <row r="78" spans="4:25" x14ac:dyDescent="0.35">
      <c r="D78">
        <v>76</v>
      </c>
      <c r="E78">
        <f t="shared" si="31"/>
        <v>54.2713567839196</v>
      </c>
      <c r="G78">
        <f t="shared" si="16"/>
        <v>-0.12176875536315312</v>
      </c>
      <c r="H78">
        <f t="shared" si="17"/>
        <v>7.8231244636846886E-2</v>
      </c>
      <c r="I78">
        <f t="shared" si="18"/>
        <v>94.292925243460104</v>
      </c>
      <c r="K78">
        <f t="shared" si="19"/>
        <v>-0.12176875536315312</v>
      </c>
      <c r="L78">
        <f t="shared" si="20"/>
        <v>-7.8231244636846928E-2</v>
      </c>
      <c r="M78">
        <f t="shared" si="21"/>
        <v>-0.20000000000000007</v>
      </c>
      <c r="N78">
        <f t="shared" si="22"/>
        <v>8.7592067091195921E-2</v>
      </c>
      <c r="O78">
        <f t="shared" si="23"/>
        <v>-0.12798387540065273</v>
      </c>
      <c r="P78">
        <f t="shared" si="24"/>
        <v>-4.0391808309456809E-2</v>
      </c>
      <c r="R78">
        <f t="shared" si="25"/>
        <v>4.0391808309456809E-2</v>
      </c>
      <c r="S78">
        <f t="shared" si="26"/>
        <v>0.12798387540065273</v>
      </c>
      <c r="T78">
        <f t="shared" si="27"/>
        <v>-0.20000000000000007</v>
      </c>
      <c r="U78">
        <f t="shared" si="28"/>
        <v>-7.8231244636846928E-2</v>
      </c>
      <c r="X78">
        <f t="shared" si="29"/>
        <v>0.40391808309456811</v>
      </c>
      <c r="Y78">
        <f t="shared" si="30"/>
        <v>1.2798387540065272</v>
      </c>
    </row>
    <row r="79" spans="4:25" x14ac:dyDescent="0.35">
      <c r="D79">
        <v>77</v>
      </c>
      <c r="E79">
        <f t="shared" si="31"/>
        <v>53.994974874371863</v>
      </c>
      <c r="G79">
        <f t="shared" si="16"/>
        <v>-0.12134481593478606</v>
      </c>
      <c r="H79">
        <f t="shared" si="17"/>
        <v>7.8655184065213948E-2</v>
      </c>
      <c r="I79">
        <f t="shared" si="18"/>
        <v>94.379325210936145</v>
      </c>
      <c r="K79">
        <f t="shared" si="19"/>
        <v>-0.12134481593478606</v>
      </c>
      <c r="L79">
        <f t="shared" si="20"/>
        <v>-7.8655184065213948E-2</v>
      </c>
      <c r="M79">
        <f t="shared" si="21"/>
        <v>-0.2</v>
      </c>
      <c r="N79">
        <f t="shared" si="22"/>
        <v>8.8178430728568138E-2</v>
      </c>
      <c r="O79">
        <f t="shared" si="23"/>
        <v>-0.12772377233572188</v>
      </c>
      <c r="P79">
        <f t="shared" si="24"/>
        <v>-3.9545341607153742E-2</v>
      </c>
      <c r="R79">
        <f t="shared" si="25"/>
        <v>3.9545341607153742E-2</v>
      </c>
      <c r="S79">
        <f t="shared" si="26"/>
        <v>0.12772377233572188</v>
      </c>
      <c r="T79">
        <f t="shared" si="27"/>
        <v>-0.2</v>
      </c>
      <c r="U79">
        <f t="shared" si="28"/>
        <v>-7.8655184065213948E-2</v>
      </c>
      <c r="X79">
        <f t="shared" si="29"/>
        <v>0.39545341607153739</v>
      </c>
      <c r="Y79">
        <f t="shared" si="30"/>
        <v>1.2772377233572187</v>
      </c>
    </row>
    <row r="80" spans="4:25" x14ac:dyDescent="0.35">
      <c r="D80">
        <v>78</v>
      </c>
      <c r="E80">
        <f t="shared" si="31"/>
        <v>53.718592964824126</v>
      </c>
      <c r="G80">
        <f t="shared" si="16"/>
        <v>-0.12091805296380637</v>
      </c>
      <c r="H80">
        <f t="shared" si="17"/>
        <v>7.9081947036193645E-2</v>
      </c>
      <c r="I80">
        <f t="shared" si="18"/>
        <v>94.464067218734797</v>
      </c>
      <c r="K80">
        <f t="shared" si="19"/>
        <v>-0.12091805296380637</v>
      </c>
      <c r="L80">
        <f t="shared" si="20"/>
        <v>-7.9081947036193603E-2</v>
      </c>
      <c r="M80">
        <f t="shared" si="21"/>
        <v>-0.19999999999999996</v>
      </c>
      <c r="N80">
        <f t="shared" si="22"/>
        <v>8.8762742563770064E-2</v>
      </c>
      <c r="O80">
        <f t="shared" si="23"/>
        <v>-0.12745997667097178</v>
      </c>
      <c r="P80">
        <f t="shared" si="24"/>
        <v>-3.8697234107201717E-2</v>
      </c>
      <c r="R80">
        <f t="shared" si="25"/>
        <v>3.8697234107201717E-2</v>
      </c>
      <c r="S80">
        <f t="shared" si="26"/>
        <v>0.12745997667097178</v>
      </c>
      <c r="T80">
        <f t="shared" si="27"/>
        <v>-0.19999999999999996</v>
      </c>
      <c r="U80">
        <f t="shared" si="28"/>
        <v>-7.9081947036193603E-2</v>
      </c>
      <c r="X80">
        <f t="shared" si="29"/>
        <v>0.38697234107201717</v>
      </c>
      <c r="Y80">
        <f t="shared" si="30"/>
        <v>1.2745997667097178</v>
      </c>
    </row>
    <row r="81" spans="4:25" x14ac:dyDescent="0.35">
      <c r="D81">
        <v>79</v>
      </c>
      <c r="E81">
        <f t="shared" si="31"/>
        <v>53.442211055276388</v>
      </c>
      <c r="G81">
        <f t="shared" si="16"/>
        <v>-0.12048847638045637</v>
      </c>
      <c r="H81">
        <f t="shared" si="17"/>
        <v>7.9511523619543639E-2</v>
      </c>
      <c r="I81">
        <f t="shared" si="18"/>
        <v>94.547143273442515</v>
      </c>
      <c r="K81">
        <f t="shared" si="19"/>
        <v>-0.12048847638045637</v>
      </c>
      <c r="L81">
        <f t="shared" si="20"/>
        <v>-7.9511523619543611E-2</v>
      </c>
      <c r="M81">
        <f t="shared" si="21"/>
        <v>-0.19999999999999998</v>
      </c>
      <c r="N81">
        <f t="shared" si="22"/>
        <v>8.9344989000593678E-2</v>
      </c>
      <c r="O81">
        <f t="shared" si="23"/>
        <v>-0.12719244321774292</v>
      </c>
      <c r="P81">
        <f t="shared" si="24"/>
        <v>-3.7847454217149246E-2</v>
      </c>
      <c r="R81">
        <f t="shared" si="25"/>
        <v>3.7847454217149246E-2</v>
      </c>
      <c r="S81">
        <f t="shared" si="26"/>
        <v>0.12719244321774292</v>
      </c>
      <c r="T81">
        <f t="shared" si="27"/>
        <v>-0.19999999999999998</v>
      </c>
      <c r="U81">
        <f t="shared" si="28"/>
        <v>-7.9511523619543611E-2</v>
      </c>
      <c r="X81">
        <f t="shared" si="29"/>
        <v>0.37847454217149246</v>
      </c>
      <c r="Y81">
        <f t="shared" si="30"/>
        <v>1.2719244321774292</v>
      </c>
    </row>
    <row r="82" spans="4:25" x14ac:dyDescent="0.35">
      <c r="D82">
        <v>80</v>
      </c>
      <c r="E82">
        <f t="shared" si="31"/>
        <v>53.165829145728644</v>
      </c>
      <c r="G82">
        <f t="shared" si="16"/>
        <v>-0.12005609618044766</v>
      </c>
      <c r="H82">
        <f t="shared" si="17"/>
        <v>7.9943903819552353E-2</v>
      </c>
      <c r="I82">
        <f t="shared" si="18"/>
        <v>94.628545144991392</v>
      </c>
      <c r="K82">
        <f t="shared" si="19"/>
        <v>-0.12005609618044766</v>
      </c>
      <c r="L82">
        <f t="shared" si="20"/>
        <v>-7.9943903819552325E-2</v>
      </c>
      <c r="M82">
        <f t="shared" si="21"/>
        <v>-0.19999999999999998</v>
      </c>
      <c r="N82">
        <f t="shared" si="22"/>
        <v>8.9925156490890237E-2</v>
      </c>
      <c r="O82">
        <f t="shared" si="23"/>
        <v>-0.12692112606690095</v>
      </c>
      <c r="P82">
        <f t="shared" si="24"/>
        <v>-3.6995969576010715E-2</v>
      </c>
      <c r="R82">
        <f t="shared" si="25"/>
        <v>3.6995969576010715E-2</v>
      </c>
      <c r="S82">
        <f t="shared" si="26"/>
        <v>0.12692112606690095</v>
      </c>
      <c r="T82">
        <f t="shared" si="27"/>
        <v>-0.19999999999999998</v>
      </c>
      <c r="U82">
        <f t="shared" si="28"/>
        <v>-7.9943903819552325E-2</v>
      </c>
      <c r="X82">
        <f t="shared" si="29"/>
        <v>0.36995969576010712</v>
      </c>
      <c r="Y82">
        <f t="shared" si="30"/>
        <v>1.2692112606690096</v>
      </c>
    </row>
    <row r="83" spans="4:25" x14ac:dyDescent="0.35">
      <c r="D83">
        <v>81</v>
      </c>
      <c r="E83">
        <f t="shared" si="31"/>
        <v>52.889447236180906</v>
      </c>
      <c r="G83">
        <f t="shared" si="16"/>
        <v>-0.11962092242472859</v>
      </c>
      <c r="H83">
        <f t="shared" si="17"/>
        <v>8.0379077575271421E-2</v>
      </c>
      <c r="I83">
        <f t="shared" si="18"/>
        <v>94.708264359560076</v>
      </c>
      <c r="K83">
        <f t="shared" si="19"/>
        <v>-0.11962092242472859</v>
      </c>
      <c r="L83">
        <f t="shared" si="20"/>
        <v>-8.037907757527149E-2</v>
      </c>
      <c r="M83">
        <f t="shared" si="21"/>
        <v>-0.20000000000000007</v>
      </c>
      <c r="N83">
        <f t="shared" si="22"/>
        <v>9.050323153488532E-2</v>
      </c>
      <c r="O83">
        <f t="shared" si="23"/>
        <v>-0.12664597857077217</v>
      </c>
      <c r="P83">
        <f t="shared" si="24"/>
        <v>-3.6142747035886852E-2</v>
      </c>
      <c r="R83">
        <f t="shared" si="25"/>
        <v>3.6142747035886852E-2</v>
      </c>
      <c r="S83">
        <f t="shared" si="26"/>
        <v>0.12664597857077217</v>
      </c>
      <c r="T83">
        <f t="shared" si="27"/>
        <v>-0.20000000000000007</v>
      </c>
      <c r="U83">
        <f t="shared" si="28"/>
        <v>-8.037907757527149E-2</v>
      </c>
      <c r="X83">
        <f t="shared" si="29"/>
        <v>0.36142747035886852</v>
      </c>
      <c r="Y83">
        <f t="shared" si="30"/>
        <v>1.2664597857077218</v>
      </c>
    </row>
    <row r="84" spans="4:25" x14ac:dyDescent="0.35">
      <c r="D84">
        <v>82</v>
      </c>
      <c r="E84">
        <f t="shared" si="31"/>
        <v>52.613065326633169</v>
      </c>
      <c r="G84">
        <f t="shared" si="16"/>
        <v>-0.11918296523925007</v>
      </c>
      <c r="H84">
        <f t="shared" si="17"/>
        <v>8.0817034760749945E-2</v>
      </c>
      <c r="I84">
        <f t="shared" si="18"/>
        <v>94.786292192217616</v>
      </c>
      <c r="K84">
        <f t="shared" si="19"/>
        <v>-0.11918296523925007</v>
      </c>
      <c r="L84">
        <f t="shared" si="20"/>
        <v>-8.0817034760749987E-2</v>
      </c>
      <c r="M84">
        <f t="shared" si="21"/>
        <v>-0.20000000000000007</v>
      </c>
      <c r="N84">
        <f t="shared" si="22"/>
        <v>9.1079200681493194E-2</v>
      </c>
      <c r="O84">
        <f t="shared" si="23"/>
        <v>-0.12636695332435505</v>
      </c>
      <c r="P84">
        <f t="shared" si="24"/>
        <v>-3.5287752642861853E-2</v>
      </c>
      <c r="R84">
        <f t="shared" si="25"/>
        <v>3.5287752642861853E-2</v>
      </c>
      <c r="S84">
        <f t="shared" si="26"/>
        <v>0.12636695332435505</v>
      </c>
      <c r="T84">
        <f t="shared" si="27"/>
        <v>-0.20000000000000007</v>
      </c>
      <c r="U84">
        <f t="shared" si="28"/>
        <v>-8.0817034760749987E-2</v>
      </c>
      <c r="X84">
        <f t="shared" si="29"/>
        <v>0.35287752642861853</v>
      </c>
      <c r="Y84">
        <f t="shared" si="30"/>
        <v>1.2636695332435504</v>
      </c>
    </row>
    <row r="85" spans="4:25" x14ac:dyDescent="0.35">
      <c r="D85">
        <v>83</v>
      </c>
      <c r="E85">
        <f t="shared" si="31"/>
        <v>52.336683417085425</v>
      </c>
      <c r="G85">
        <f t="shared" si="16"/>
        <v>-0.11874223481472979</v>
      </c>
      <c r="H85">
        <f t="shared" si="17"/>
        <v>8.1257765185270225E-2</v>
      </c>
      <c r="I85">
        <f t="shared" si="18"/>
        <v>94.862619659298502</v>
      </c>
      <c r="K85">
        <f t="shared" si="19"/>
        <v>-0.11874223481472979</v>
      </c>
      <c r="L85">
        <f t="shared" si="20"/>
        <v>-8.1257765185270295E-2</v>
      </c>
      <c r="M85">
        <f t="shared" si="21"/>
        <v>-0.20000000000000007</v>
      </c>
      <c r="N85">
        <f t="shared" si="22"/>
        <v>9.1653050528629834E-2</v>
      </c>
      <c r="O85">
        <f t="shared" si="23"/>
        <v>-0.12608400214577373</v>
      </c>
      <c r="P85">
        <f t="shared" si="24"/>
        <v>-3.4430951617143893E-2</v>
      </c>
      <c r="R85">
        <f t="shared" si="25"/>
        <v>3.4430951617143893E-2</v>
      </c>
      <c r="S85">
        <f t="shared" si="26"/>
        <v>0.12608400214577373</v>
      </c>
      <c r="T85">
        <f t="shared" si="27"/>
        <v>-0.20000000000000007</v>
      </c>
      <c r="U85">
        <f t="shared" si="28"/>
        <v>-8.1257765185270295E-2</v>
      </c>
      <c r="X85">
        <f t="shared" si="29"/>
        <v>0.3443095161714389</v>
      </c>
      <c r="Y85">
        <f t="shared" si="30"/>
        <v>1.2608400214577373</v>
      </c>
    </row>
    <row r="86" spans="4:25" x14ac:dyDescent="0.35">
      <c r="D86">
        <v>84</v>
      </c>
      <c r="E86">
        <f t="shared" si="31"/>
        <v>52.060301507537687</v>
      </c>
      <c r="G86">
        <f t="shared" si="16"/>
        <v>-0.11829874140641547</v>
      </c>
      <c r="H86">
        <f t="shared" si="17"/>
        <v>8.1701258593584541E-2</v>
      </c>
      <c r="I86">
        <f t="shared" si="18"/>
        <v>94.937237510496715</v>
      </c>
      <c r="K86">
        <f t="shared" si="19"/>
        <v>-0.11829874140641547</v>
      </c>
      <c r="L86">
        <f t="shared" si="20"/>
        <v>-8.17012585935845E-2</v>
      </c>
      <c r="M86">
        <f t="shared" si="21"/>
        <v>-0.19999999999999996</v>
      </c>
      <c r="N86">
        <f t="shared" si="22"/>
        <v>9.2224767723524476E-2</v>
      </c>
      <c r="O86">
        <f t="shared" si="23"/>
        <v>-0.12579707605594112</v>
      </c>
      <c r="P86">
        <f t="shared" si="24"/>
        <v>-3.3572308332416645E-2</v>
      </c>
      <c r="R86">
        <f t="shared" si="25"/>
        <v>3.3572308332416645E-2</v>
      </c>
      <c r="S86">
        <f t="shared" si="26"/>
        <v>0.12579707605594112</v>
      </c>
      <c r="T86">
        <f t="shared" si="27"/>
        <v>-0.19999999999999996</v>
      </c>
      <c r="U86">
        <f t="shared" si="28"/>
        <v>-8.17012585935845E-2</v>
      </c>
      <c r="X86">
        <f t="shared" si="29"/>
        <v>0.33572308332416645</v>
      </c>
      <c r="Y86">
        <f t="shared" si="30"/>
        <v>1.2579707605594113</v>
      </c>
    </row>
    <row r="87" spans="4:25" x14ac:dyDescent="0.35">
      <c r="D87">
        <v>85</v>
      </c>
      <c r="E87">
        <f t="shared" si="31"/>
        <v>51.78391959798995</v>
      </c>
      <c r="G87">
        <f t="shared" si="16"/>
        <v>-0.11785249533384583</v>
      </c>
      <c r="H87">
        <f t="shared" si="17"/>
        <v>8.2147504666154184E-2</v>
      </c>
      <c r="I87">
        <f t="shared" si="18"/>
        <v>95.010136220664648</v>
      </c>
      <c r="K87">
        <f t="shared" si="19"/>
        <v>-0.11785249533384583</v>
      </c>
      <c r="L87">
        <f t="shared" si="20"/>
        <v>-8.2147504666154142E-2</v>
      </c>
      <c r="M87">
        <f t="shared" si="21"/>
        <v>-0.19999999999999996</v>
      </c>
      <c r="N87">
        <f t="shared" si="22"/>
        <v>9.2794338963030756E-2</v>
      </c>
      <c r="O87">
        <f t="shared" si="23"/>
        <v>-0.12550612525739205</v>
      </c>
      <c r="P87">
        <f t="shared" si="24"/>
        <v>-3.2711786294361292E-2</v>
      </c>
      <c r="R87">
        <f t="shared" si="25"/>
        <v>3.2711786294361292E-2</v>
      </c>
      <c r="S87">
        <f t="shared" si="26"/>
        <v>0.12550612525739205</v>
      </c>
      <c r="T87">
        <f t="shared" si="27"/>
        <v>-0.19999999999999996</v>
      </c>
      <c r="U87">
        <f t="shared" si="28"/>
        <v>-8.2147504666154142E-2</v>
      </c>
      <c r="X87">
        <f t="shared" si="29"/>
        <v>0.32711786294361289</v>
      </c>
      <c r="Y87">
        <f t="shared" si="30"/>
        <v>1.2550612525739204</v>
      </c>
    </row>
    <row r="88" spans="4:25" x14ac:dyDescent="0.35">
      <c r="D88">
        <v>86</v>
      </c>
      <c r="E88">
        <f t="shared" si="31"/>
        <v>51.507537688442213</v>
      </c>
      <c r="G88">
        <f t="shared" si="16"/>
        <v>-0.11740350698061075</v>
      </c>
      <c r="H88">
        <f t="shared" si="17"/>
        <v>8.2596493019389261E-2</v>
      </c>
      <c r="I88">
        <f t="shared" si="18"/>
        <v>95.081305981304169</v>
      </c>
      <c r="K88">
        <f t="shared" si="19"/>
        <v>-0.11740350698061075</v>
      </c>
      <c r="L88">
        <f t="shared" si="20"/>
        <v>-8.2596493019389317E-2</v>
      </c>
      <c r="M88">
        <f t="shared" si="21"/>
        <v>-0.20000000000000007</v>
      </c>
      <c r="N88">
        <f t="shared" si="22"/>
        <v>9.336175099393583E-2</v>
      </c>
      <c r="O88">
        <f t="shared" si="23"/>
        <v>-0.12521109911225112</v>
      </c>
      <c r="P88">
        <f t="shared" si="24"/>
        <v>-3.1849348118315288E-2</v>
      </c>
      <c r="R88">
        <f t="shared" si="25"/>
        <v>3.1849348118315288E-2</v>
      </c>
      <c r="S88">
        <f t="shared" si="26"/>
        <v>0.12521109911225112</v>
      </c>
      <c r="T88">
        <f t="shared" si="27"/>
        <v>-0.20000000000000007</v>
      </c>
      <c r="U88">
        <f t="shared" si="28"/>
        <v>-8.2596493019389317E-2</v>
      </c>
      <c r="X88">
        <f t="shared" si="29"/>
        <v>0.3184934811831529</v>
      </c>
      <c r="Y88">
        <f t="shared" si="30"/>
        <v>1.2521109911225112</v>
      </c>
    </row>
    <row r="89" spans="4:25" x14ac:dyDescent="0.35">
      <c r="D89">
        <v>87</v>
      </c>
      <c r="E89">
        <f t="shared" si="31"/>
        <v>51.231155778894475</v>
      </c>
      <c r="G89">
        <f t="shared" si="16"/>
        <v>-0.11695178679410964</v>
      </c>
      <c r="H89">
        <f t="shared" si="17"/>
        <v>8.304821320589037E-2</v>
      </c>
      <c r="I89">
        <f t="shared" si="18"/>
        <v>95.150736691734096</v>
      </c>
      <c r="K89">
        <f t="shared" si="19"/>
        <v>-0.11695178679410964</v>
      </c>
      <c r="L89">
        <f t="shared" si="20"/>
        <v>-8.3048213205890425E-2</v>
      </c>
      <c r="M89">
        <f t="shared" si="21"/>
        <v>-0.20000000000000007</v>
      </c>
      <c r="N89">
        <f t="shared" si="22"/>
        <v>9.3926990613268979E-2</v>
      </c>
      <c r="O89">
        <f t="shared" si="23"/>
        <v>-0.12491194611929224</v>
      </c>
      <c r="P89">
        <f t="shared" si="24"/>
        <v>-3.098495550602326E-2</v>
      </c>
      <c r="R89">
        <f t="shared" si="25"/>
        <v>3.098495550602326E-2</v>
      </c>
      <c r="S89">
        <f t="shared" si="26"/>
        <v>0.12491194611929224</v>
      </c>
      <c r="T89">
        <f t="shared" si="27"/>
        <v>-0.20000000000000007</v>
      </c>
      <c r="U89">
        <f t="shared" si="28"/>
        <v>-8.3048213205890425E-2</v>
      </c>
      <c r="X89">
        <f t="shared" si="29"/>
        <v>0.3098495550602326</v>
      </c>
      <c r="Y89">
        <f t="shared" si="30"/>
        <v>1.2491194611929224</v>
      </c>
    </row>
    <row r="90" spans="4:25" x14ac:dyDescent="0.35">
      <c r="D90">
        <v>88</v>
      </c>
      <c r="E90">
        <f t="shared" si="31"/>
        <v>50.954773869346738</v>
      </c>
      <c r="G90">
        <f t="shared" si="16"/>
        <v>-0.11649734528530813</v>
      </c>
      <c r="H90">
        <f t="shared" si="17"/>
        <v>8.3502654714691885E-2</v>
      </c>
      <c r="I90">
        <f t="shared" si="18"/>
        <v>95.218417949918887</v>
      </c>
      <c r="K90">
        <f t="shared" si="19"/>
        <v>-0.11649734528530813</v>
      </c>
      <c r="L90">
        <f t="shared" si="20"/>
        <v>-8.3502654714691871E-2</v>
      </c>
      <c r="M90">
        <f t="shared" si="21"/>
        <v>-0.2</v>
      </c>
      <c r="N90">
        <f t="shared" si="22"/>
        <v>9.4490044668608844E-2</v>
      </c>
      <c r="O90">
        <f t="shared" si="23"/>
        <v>-0.12460861389004753</v>
      </c>
      <c r="P90">
        <f t="shared" si="24"/>
        <v>-3.0118569221438685E-2</v>
      </c>
      <c r="R90">
        <f t="shared" si="25"/>
        <v>3.0118569221438685E-2</v>
      </c>
      <c r="S90">
        <f t="shared" si="26"/>
        <v>0.12460861389004753</v>
      </c>
      <c r="T90">
        <f t="shared" si="27"/>
        <v>-0.2</v>
      </c>
      <c r="U90">
        <f t="shared" si="28"/>
        <v>-8.3502654714691871E-2</v>
      </c>
      <c r="X90">
        <f t="shared" si="29"/>
        <v>0.30118569221438685</v>
      </c>
      <c r="Y90">
        <f t="shared" si="30"/>
        <v>1.2460861389004754</v>
      </c>
    </row>
    <row r="91" spans="4:25" x14ac:dyDescent="0.35">
      <c r="D91">
        <v>89</v>
      </c>
      <c r="E91">
        <f t="shared" si="31"/>
        <v>50.678391959799001</v>
      </c>
      <c r="G91">
        <f t="shared" si="16"/>
        <v>-0.11604019302849362</v>
      </c>
      <c r="H91">
        <f t="shared" si="17"/>
        <v>8.3959806971506387E-2</v>
      </c>
      <c r="I91">
        <f t="shared" si="18"/>
        <v>95.284339042942094</v>
      </c>
      <c r="K91">
        <f t="shared" si="19"/>
        <v>-0.11604019302849362</v>
      </c>
      <c r="L91">
        <f t="shared" si="20"/>
        <v>-8.3959806971506401E-2</v>
      </c>
      <c r="M91">
        <f t="shared" si="21"/>
        <v>-0.2</v>
      </c>
      <c r="N91">
        <f t="shared" si="22"/>
        <v>9.505090005838944E-2</v>
      </c>
      <c r="O91">
        <f t="shared" si="23"/>
        <v>-0.12430104912392084</v>
      </c>
      <c r="P91">
        <f t="shared" si="24"/>
        <v>-2.9250149065531403E-2</v>
      </c>
      <c r="R91">
        <f t="shared" si="25"/>
        <v>2.9250149065531403E-2</v>
      </c>
      <c r="S91">
        <f t="shared" si="26"/>
        <v>0.12430104912392084</v>
      </c>
      <c r="T91">
        <f t="shared" si="27"/>
        <v>-0.2</v>
      </c>
      <c r="U91">
        <f t="shared" si="28"/>
        <v>-8.3959806971506401E-2</v>
      </c>
      <c r="X91">
        <f t="shared" si="29"/>
        <v>0.29250149065531406</v>
      </c>
      <c r="Y91">
        <f t="shared" si="30"/>
        <v>1.2430104912392084</v>
      </c>
    </row>
    <row r="92" spans="4:25" x14ac:dyDescent="0.35">
      <c r="D92">
        <v>90</v>
      </c>
      <c r="E92">
        <f t="shared" si="31"/>
        <v>50.402010050251263</v>
      </c>
      <c r="G92">
        <f t="shared" si="16"/>
        <v>-0.11558034066102929</v>
      </c>
      <c r="H92">
        <f t="shared" si="17"/>
        <v>8.4419659338970721E-2</v>
      </c>
      <c r="I92">
        <f t="shared" si="18"/>
        <v>95.348488937107163</v>
      </c>
      <c r="K92">
        <f t="shared" si="19"/>
        <v>-0.11558034066102929</v>
      </c>
      <c r="L92">
        <f t="shared" si="20"/>
        <v>-8.4419659338970818E-2</v>
      </c>
      <c r="M92">
        <f t="shared" si="21"/>
        <v>-0.20000000000000012</v>
      </c>
      <c r="N92">
        <f t="shared" si="22"/>
        <v>9.5609543732204982E-2</v>
      </c>
      <c r="O92">
        <f t="shared" si="23"/>
        <v>-0.1239891975822576</v>
      </c>
      <c r="P92">
        <f t="shared" si="24"/>
        <v>-2.8379653850052616E-2</v>
      </c>
      <c r="R92">
        <f t="shared" si="25"/>
        <v>2.8379653850052616E-2</v>
      </c>
      <c r="S92">
        <f t="shared" si="26"/>
        <v>0.1239891975822576</v>
      </c>
      <c r="T92">
        <f t="shared" si="27"/>
        <v>-0.20000000000000012</v>
      </c>
      <c r="U92">
        <f t="shared" si="28"/>
        <v>-8.4419659338970818E-2</v>
      </c>
      <c r="X92">
        <f t="shared" si="29"/>
        <v>0.28379653850052616</v>
      </c>
      <c r="Y92">
        <f t="shared" si="30"/>
        <v>1.2398919758225759</v>
      </c>
    </row>
    <row r="93" spans="4:25" x14ac:dyDescent="0.35">
      <c r="D93">
        <v>91</v>
      </c>
      <c r="E93">
        <f t="shared" si="31"/>
        <v>50.125628140703519</v>
      </c>
      <c r="G93">
        <f t="shared" si="16"/>
        <v>-0.11511779888310669</v>
      </c>
      <c r="H93">
        <f t="shared" si="17"/>
        <v>8.4882201116893319E-2</v>
      </c>
      <c r="I93">
        <f t="shared" si="18"/>
        <v>95.410856267647119</v>
      </c>
      <c r="K93">
        <f t="shared" si="19"/>
        <v>-0.11511779888310669</v>
      </c>
      <c r="L93">
        <f t="shared" si="20"/>
        <v>-8.4882201116893305E-2</v>
      </c>
      <c r="M93">
        <f t="shared" si="21"/>
        <v>-0.2</v>
      </c>
      <c r="N93">
        <f t="shared" si="22"/>
        <v>9.6165962691113327E-2</v>
      </c>
      <c r="O93">
        <f t="shared" si="23"/>
        <v>-0.12367300406131999</v>
      </c>
      <c r="P93">
        <f t="shared" si="24"/>
        <v>-2.7507041370206667E-2</v>
      </c>
      <c r="R93">
        <f t="shared" si="25"/>
        <v>2.7507041370206667E-2</v>
      </c>
      <c r="S93">
        <f t="shared" si="26"/>
        <v>0.12367300406131999</v>
      </c>
      <c r="T93">
        <f t="shared" si="27"/>
        <v>-0.2</v>
      </c>
      <c r="U93">
        <f t="shared" si="28"/>
        <v>-8.4882201116893305E-2</v>
      </c>
      <c r="X93">
        <f t="shared" si="29"/>
        <v>0.27507041370206664</v>
      </c>
      <c r="Y93">
        <f t="shared" si="30"/>
        <v>1.2367300406132</v>
      </c>
    </row>
    <row r="94" spans="4:25" x14ac:dyDescent="0.35">
      <c r="D94">
        <v>92</v>
      </c>
      <c r="E94">
        <f t="shared" si="31"/>
        <v>49.849246231155782</v>
      </c>
      <c r="G94">
        <f t="shared" si="16"/>
        <v>-0.11465257845749627</v>
      </c>
      <c r="H94">
        <f t="shared" si="17"/>
        <v>8.5347421542503743E-2</v>
      </c>
      <c r="I94">
        <f t="shared" si="18"/>
        <v>95.471429328022992</v>
      </c>
      <c r="K94">
        <f t="shared" si="19"/>
        <v>-0.11465257845749627</v>
      </c>
      <c r="L94">
        <f t="shared" si="20"/>
        <v>-8.5347421542503757E-2</v>
      </c>
      <c r="M94">
        <f t="shared" si="21"/>
        <v>-0.2</v>
      </c>
      <c r="N94">
        <f t="shared" si="22"/>
        <v>9.6720143987939045E-2</v>
      </c>
      <c r="O94">
        <f t="shared" si="23"/>
        <v>-0.12335241236411293</v>
      </c>
      <c r="P94">
        <f t="shared" si="24"/>
        <v>-2.6632268376173884E-2</v>
      </c>
      <c r="R94">
        <f t="shared" si="25"/>
        <v>2.6632268376173884E-2</v>
      </c>
      <c r="S94">
        <f t="shared" si="26"/>
        <v>0.12335241236411293</v>
      </c>
      <c r="T94">
        <f t="shared" si="27"/>
        <v>-0.2</v>
      </c>
      <c r="U94">
        <f t="shared" si="28"/>
        <v>-8.5347421542503757E-2</v>
      </c>
      <c r="X94">
        <f t="shared" si="29"/>
        <v>0.26632268376173884</v>
      </c>
      <c r="Y94">
        <f t="shared" si="30"/>
        <v>1.2335241236411294</v>
      </c>
    </row>
    <row r="95" spans="4:25" x14ac:dyDescent="0.35">
      <c r="D95">
        <v>93</v>
      </c>
      <c r="E95">
        <f t="shared" si="31"/>
        <v>49.572864321608044</v>
      </c>
      <c r="G95">
        <f t="shared" si="16"/>
        <v>-0.11418469020929757</v>
      </c>
      <c r="H95">
        <f t="shared" si="17"/>
        <v>8.581530979070244E-2</v>
      </c>
      <c r="I95">
        <f t="shared" si="18"/>
        <v>95.530196058791816</v>
      </c>
      <c r="K95">
        <f t="shared" si="19"/>
        <v>-0.11418469020929757</v>
      </c>
      <c r="L95">
        <f t="shared" si="20"/>
        <v>-8.5815309790702357E-2</v>
      </c>
      <c r="M95">
        <f t="shared" si="21"/>
        <v>-0.19999999999999993</v>
      </c>
      <c r="N95">
        <f t="shared" si="22"/>
        <v>9.7272074727574015E-2</v>
      </c>
      <c r="O95">
        <f t="shared" si="23"/>
        <v>-0.12302736527100701</v>
      </c>
      <c r="P95">
        <f t="shared" si="24"/>
        <v>-2.5755290543432993E-2</v>
      </c>
      <c r="R95">
        <f t="shared" si="25"/>
        <v>2.5755290543432993E-2</v>
      </c>
      <c r="S95">
        <f t="shared" si="26"/>
        <v>0.12302736527100701</v>
      </c>
      <c r="T95">
        <f t="shared" si="27"/>
        <v>-0.19999999999999993</v>
      </c>
      <c r="U95">
        <f t="shared" si="28"/>
        <v>-8.5815309790702357E-2</v>
      </c>
      <c r="X95">
        <f t="shared" si="29"/>
        <v>0.25755290543432996</v>
      </c>
      <c r="Y95">
        <f t="shared" si="30"/>
        <v>1.2302736527100702</v>
      </c>
    </row>
    <row r="96" spans="4:25" x14ac:dyDescent="0.35">
      <c r="D96">
        <v>94</v>
      </c>
      <c r="E96">
        <f t="shared" si="31"/>
        <v>49.2964824120603</v>
      </c>
      <c r="G96">
        <f t="shared" si="16"/>
        <v>-0.1137141450256868</v>
      </c>
      <c r="H96">
        <f t="shared" si="17"/>
        <v>8.6285854974313209E-2</v>
      </c>
      <c r="I96">
        <f t="shared" si="18"/>
        <v>95.587144036020291</v>
      </c>
      <c r="K96">
        <f t="shared" si="19"/>
        <v>-0.1137141450256868</v>
      </c>
      <c r="L96">
        <f t="shared" si="20"/>
        <v>-8.6285854974313222E-2</v>
      </c>
      <c r="M96">
        <f t="shared" si="21"/>
        <v>-0.2</v>
      </c>
      <c r="N96">
        <f t="shared" si="22"/>
        <v>9.782174206727802E-2</v>
      </c>
      <c r="O96">
        <f t="shared" si="23"/>
        <v>-0.12269780450909375</v>
      </c>
      <c r="P96">
        <f t="shared" si="24"/>
        <v>-2.4876062441815727E-2</v>
      </c>
      <c r="R96">
        <f t="shared" si="25"/>
        <v>2.4876062441815727E-2</v>
      </c>
      <c r="S96">
        <f t="shared" si="26"/>
        <v>0.12269780450909375</v>
      </c>
      <c r="T96">
        <f t="shared" si="27"/>
        <v>-0.2</v>
      </c>
      <c r="U96">
        <f t="shared" si="28"/>
        <v>-8.6285854974313222E-2</v>
      </c>
      <c r="X96">
        <f t="shared" si="29"/>
        <v>0.24876062441815727</v>
      </c>
      <c r="Y96">
        <f t="shared" si="30"/>
        <v>1.2269780450909376</v>
      </c>
    </row>
    <row r="97" spans="4:25" x14ac:dyDescent="0.35">
      <c r="D97">
        <v>95</v>
      </c>
      <c r="E97">
        <f t="shared" si="31"/>
        <v>49.020100502512562</v>
      </c>
      <c r="G97">
        <f t="shared" si="16"/>
        <v>-0.11324095385566391</v>
      </c>
      <c r="H97">
        <f t="shared" si="17"/>
        <v>8.6759046144336105E-2</v>
      </c>
      <c r="I97">
        <f t="shared" si="18"/>
        <v>95.642260459222555</v>
      </c>
      <c r="K97">
        <f t="shared" si="19"/>
        <v>-0.11324095385566391</v>
      </c>
      <c r="L97">
        <f t="shared" si="20"/>
        <v>-8.6759046144336202E-2</v>
      </c>
      <c r="M97">
        <f t="shared" si="21"/>
        <v>-0.20000000000000012</v>
      </c>
      <c r="N97">
        <f t="shared" si="22"/>
        <v>9.8369133216977142E-2</v>
      </c>
      <c r="O97">
        <f t="shared" si="23"/>
        <v>-0.12236367072021392</v>
      </c>
      <c r="P97">
        <f t="shared" si="24"/>
        <v>-2.3994537503236782E-2</v>
      </c>
      <c r="R97">
        <f t="shared" si="25"/>
        <v>2.3994537503236782E-2</v>
      </c>
      <c r="S97">
        <f t="shared" si="26"/>
        <v>0.12236367072021392</v>
      </c>
      <c r="T97">
        <f t="shared" si="27"/>
        <v>-0.20000000000000012</v>
      </c>
      <c r="U97">
        <f t="shared" si="28"/>
        <v>-8.6759046144336202E-2</v>
      </c>
      <c r="X97">
        <f t="shared" si="29"/>
        <v>0.23994537503236782</v>
      </c>
      <c r="Y97">
        <f t="shared" si="30"/>
        <v>1.2236367072021392</v>
      </c>
    </row>
    <row r="98" spans="4:25" x14ac:dyDescent="0.35">
      <c r="D98">
        <v>96</v>
      </c>
      <c r="E98">
        <f t="shared" si="31"/>
        <v>48.743718592964825</v>
      </c>
      <c r="G98">
        <f t="shared" si="16"/>
        <v>-0.11276512770979766</v>
      </c>
      <c r="H98">
        <f t="shared" si="17"/>
        <v>8.7234872290202353E-2</v>
      </c>
      <c r="I98">
        <f t="shared" si="18"/>
        <v>95.695532138796295</v>
      </c>
      <c r="K98">
        <f t="shared" si="19"/>
        <v>-0.11276512770979766</v>
      </c>
      <c r="L98">
        <f t="shared" si="20"/>
        <v>-8.7234872290202395E-2</v>
      </c>
      <c r="M98">
        <f t="shared" si="21"/>
        <v>-0.20000000000000007</v>
      </c>
      <c r="N98">
        <f t="shared" si="22"/>
        <v>9.8914235439561599E-2</v>
      </c>
      <c r="O98">
        <f t="shared" si="23"/>
        <v>-0.12202490342758759</v>
      </c>
      <c r="P98">
        <f t="shared" si="24"/>
        <v>-2.3110667988025996E-2</v>
      </c>
      <c r="R98">
        <f t="shared" si="25"/>
        <v>2.3110667988025996E-2</v>
      </c>
      <c r="S98">
        <f t="shared" si="26"/>
        <v>0.12202490342758759</v>
      </c>
      <c r="T98">
        <f t="shared" si="27"/>
        <v>-0.20000000000000007</v>
      </c>
      <c r="U98">
        <f t="shared" si="28"/>
        <v>-8.7234872290202395E-2</v>
      </c>
      <c r="X98">
        <f t="shared" si="29"/>
        <v>0.23110667988025996</v>
      </c>
      <c r="Y98">
        <f t="shared" si="30"/>
        <v>1.2202490342758758</v>
      </c>
    </row>
    <row r="99" spans="4:25" x14ac:dyDescent="0.35">
      <c r="D99">
        <v>97</v>
      </c>
      <c r="E99">
        <f t="shared" si="31"/>
        <v>48.467336683417088</v>
      </c>
      <c r="G99">
        <f t="shared" si="16"/>
        <v>-0.11228667765996929</v>
      </c>
      <c r="H99">
        <f t="shared" si="17"/>
        <v>8.7713322340030722E-2</v>
      </c>
      <c r="I99">
        <f t="shared" si="18"/>
        <v>95.746945482931352</v>
      </c>
      <c r="K99">
        <f t="shared" si="19"/>
        <v>-0.11228667765996929</v>
      </c>
      <c r="L99">
        <f t="shared" si="20"/>
        <v>-8.7713322340030681E-2</v>
      </c>
      <c r="M99">
        <f t="shared" si="21"/>
        <v>-0.19999999999999996</v>
      </c>
      <c r="N99">
        <f t="shared" si="22"/>
        <v>9.945703605118221E-2</v>
      </c>
      <c r="O99">
        <f t="shared" si="23"/>
        <v>-0.12168144100097546</v>
      </c>
      <c r="P99">
        <f t="shared" si="24"/>
        <v>-2.2224404949793247E-2</v>
      </c>
      <c r="R99">
        <f t="shared" si="25"/>
        <v>2.2224404949793247E-2</v>
      </c>
      <c r="S99">
        <f t="shared" si="26"/>
        <v>0.12168144100097546</v>
      </c>
      <c r="T99">
        <f t="shared" si="27"/>
        <v>-0.19999999999999996</v>
      </c>
      <c r="U99">
        <f t="shared" si="28"/>
        <v>-8.7713322340030681E-2</v>
      </c>
      <c r="X99">
        <f t="shared" si="29"/>
        <v>0.22224404949793247</v>
      </c>
      <c r="Y99">
        <f t="shared" si="30"/>
        <v>1.2168144100097547</v>
      </c>
    </row>
    <row r="100" spans="4:25" x14ac:dyDescent="0.35">
      <c r="D100">
        <v>98</v>
      </c>
      <c r="E100">
        <f t="shared" si="31"/>
        <v>48.19095477386935</v>
      </c>
      <c r="G100">
        <f t="shared" si="16"/>
        <v>-0.11180561483911503</v>
      </c>
      <c r="H100">
        <f t="shared" si="17"/>
        <v>8.8194385160884986E-2</v>
      </c>
      <c r="I100">
        <f t="shared" si="18"/>
        <v>95.796486483963136</v>
      </c>
      <c r="K100">
        <f t="shared" si="19"/>
        <v>-0.11180561483911503</v>
      </c>
      <c r="L100">
        <f t="shared" si="20"/>
        <v>-8.8194385160885E-2</v>
      </c>
      <c r="M100">
        <f t="shared" si="21"/>
        <v>-0.2</v>
      </c>
      <c r="N100">
        <f t="shared" si="22"/>
        <v>9.9997522421545332E-2</v>
      </c>
      <c r="O100">
        <f t="shared" si="23"/>
        <v>-0.12133322062029617</v>
      </c>
      <c r="P100">
        <f t="shared" si="24"/>
        <v>-2.1335698198750835E-2</v>
      </c>
      <c r="R100">
        <f t="shared" si="25"/>
        <v>2.1335698198750835E-2</v>
      </c>
      <c r="S100">
        <f t="shared" si="26"/>
        <v>0.12133322062029617</v>
      </c>
      <c r="T100">
        <f t="shared" si="27"/>
        <v>-0.2</v>
      </c>
      <c r="U100">
        <f t="shared" si="28"/>
        <v>-8.8194385160885E-2</v>
      </c>
      <c r="X100">
        <f t="shared" si="29"/>
        <v>0.21335698198750835</v>
      </c>
      <c r="Y100">
        <f t="shared" si="30"/>
        <v>1.2133322062029617</v>
      </c>
    </row>
    <row r="101" spans="4:25" x14ac:dyDescent="0.35">
      <c r="D101">
        <v>99</v>
      </c>
      <c r="E101">
        <f t="shared" si="31"/>
        <v>47.914572864321613</v>
      </c>
      <c r="G101">
        <f t="shared" si="16"/>
        <v>-0.11132195044096714</v>
      </c>
      <c r="H101">
        <f t="shared" si="17"/>
        <v>8.867804955903287E-2</v>
      </c>
      <c r="I101">
        <f t="shared" si="18"/>
        <v>95.844140704141012</v>
      </c>
      <c r="K101">
        <f t="shared" si="19"/>
        <v>-0.11132195044096714</v>
      </c>
      <c r="L101">
        <f t="shared" si="20"/>
        <v>-8.8678049559032926E-2</v>
      </c>
      <c r="M101">
        <f t="shared" si="21"/>
        <v>-0.20000000000000007</v>
      </c>
      <c r="N101">
        <f t="shared" si="22"/>
        <v>0.10053568197420683</v>
      </c>
      <c r="O101">
        <f t="shared" si="23"/>
        <v>-0.1209801782376175</v>
      </c>
      <c r="P101">
        <f t="shared" si="24"/>
        <v>-2.0444496263410675E-2</v>
      </c>
      <c r="R101">
        <f t="shared" si="25"/>
        <v>2.0444496263410675E-2</v>
      </c>
      <c r="S101">
        <f t="shared" si="26"/>
        <v>0.1209801782376175</v>
      </c>
      <c r="T101">
        <f t="shared" si="27"/>
        <v>-0.20000000000000007</v>
      </c>
      <c r="U101">
        <f t="shared" si="28"/>
        <v>-8.8678049559032926E-2</v>
      </c>
      <c r="X101">
        <f t="shared" si="29"/>
        <v>0.20444496263410675</v>
      </c>
      <c r="Y101">
        <f t="shared" si="30"/>
        <v>1.2098017823761751</v>
      </c>
    </row>
    <row r="102" spans="4:25" x14ac:dyDescent="0.35">
      <c r="D102">
        <v>100</v>
      </c>
      <c r="E102">
        <f t="shared" si="31"/>
        <v>47.638190954773876</v>
      </c>
      <c r="G102">
        <f t="shared" si="16"/>
        <v>-0.11083569571979336</v>
      </c>
      <c r="H102">
        <f t="shared" si="17"/>
        <v>8.9164304280206649E-2</v>
      </c>
      <c r="I102">
        <f t="shared" si="18"/>
        <v>95.889893260780241</v>
      </c>
      <c r="K102">
        <f t="shared" si="19"/>
        <v>-0.11083569571979336</v>
      </c>
      <c r="L102">
        <f t="shared" si="20"/>
        <v>-8.9164304280206663E-2</v>
      </c>
      <c r="M102">
        <f t="shared" si="21"/>
        <v>-0.2</v>
      </c>
      <c r="N102">
        <f t="shared" si="22"/>
        <v>0.10107150218686463</v>
      </c>
      <c r="O102">
        <f t="shared" si="23"/>
        <v>-0.12062224853743492</v>
      </c>
      <c r="P102">
        <f t="shared" si="24"/>
        <v>-1.9550746350570289E-2</v>
      </c>
      <c r="R102">
        <f t="shared" si="25"/>
        <v>1.9550746350570289E-2</v>
      </c>
      <c r="S102">
        <f t="shared" si="26"/>
        <v>0.12062224853743492</v>
      </c>
      <c r="T102">
        <f t="shared" si="27"/>
        <v>-0.2</v>
      </c>
      <c r="U102">
        <f t="shared" si="28"/>
        <v>-8.9164304280206663E-2</v>
      </c>
      <c r="X102">
        <f t="shared" si="29"/>
        <v>0.19550746350570289</v>
      </c>
      <c r="Y102">
        <f t="shared" si="30"/>
        <v>1.2062224853743491</v>
      </c>
    </row>
    <row r="103" spans="4:25" x14ac:dyDescent="0.35">
      <c r="D103">
        <v>101</v>
      </c>
      <c r="E103">
        <f t="shared" si="31"/>
        <v>47.361809045226131</v>
      </c>
      <c r="G103">
        <f t="shared" si="16"/>
        <v>-0.1103468619901348</v>
      </c>
      <c r="H103">
        <f t="shared" si="17"/>
        <v>8.9653138009865213E-2</v>
      </c>
      <c r="I103">
        <f t="shared" si="18"/>
        <v>95.93372881076391</v>
      </c>
      <c r="K103">
        <f t="shared" si="19"/>
        <v>-0.1103468619901348</v>
      </c>
      <c r="L103">
        <f t="shared" si="20"/>
        <v>-8.9653138009865255E-2</v>
      </c>
      <c r="M103">
        <f t="shared" si="21"/>
        <v>-0.20000000000000007</v>
      </c>
      <c r="N103">
        <f t="shared" si="22"/>
        <v>0.1016049705916504</v>
      </c>
      <c r="O103">
        <f t="shared" si="23"/>
        <v>-0.12025936489514674</v>
      </c>
      <c r="P103">
        <f t="shared" si="24"/>
        <v>-1.8654394303496344E-2</v>
      </c>
      <c r="R103">
        <f t="shared" si="25"/>
        <v>1.8654394303496344E-2</v>
      </c>
      <c r="S103">
        <f t="shared" si="26"/>
        <v>0.12025936489514674</v>
      </c>
      <c r="T103">
        <f t="shared" si="27"/>
        <v>-0.20000000000000007</v>
      </c>
      <c r="U103">
        <f t="shared" si="28"/>
        <v>-8.9653138009865255E-2</v>
      </c>
      <c r="X103">
        <f t="shared" si="29"/>
        <v>0.18654394303496344</v>
      </c>
      <c r="Y103">
        <f t="shared" si="30"/>
        <v>1.2025936489514675</v>
      </c>
    </row>
    <row r="104" spans="4:25" x14ac:dyDescent="0.35">
      <c r="D104">
        <v>102</v>
      </c>
      <c r="E104">
        <f t="shared" si="31"/>
        <v>47.085427135678394</v>
      </c>
      <c r="G104">
        <f t="shared" si="16"/>
        <v>-0.10985546062654317</v>
      </c>
      <c r="H104">
        <f t="shared" si="17"/>
        <v>9.0144539373456845E-2</v>
      </c>
      <c r="I104">
        <f t="shared" si="18"/>
        <v>95.975631534359749</v>
      </c>
      <c r="K104">
        <f t="shared" si="19"/>
        <v>-0.10985546062654317</v>
      </c>
      <c r="L104">
        <f t="shared" si="20"/>
        <v>-9.0144539373456831E-2</v>
      </c>
      <c r="M104">
        <f t="shared" si="21"/>
        <v>-0.2</v>
      </c>
      <c r="N104">
        <f t="shared" si="22"/>
        <v>0.10213607477541921</v>
      </c>
      <c r="O104">
        <f t="shared" si="23"/>
        <v>-0.1198914593336293</v>
      </c>
      <c r="P104">
        <f t="shared" si="24"/>
        <v>-1.7755384558210088E-2</v>
      </c>
      <c r="R104">
        <f t="shared" si="25"/>
        <v>1.7755384558210088E-2</v>
      </c>
      <c r="S104">
        <f t="shared" si="26"/>
        <v>0.1198914593336293</v>
      </c>
      <c r="T104">
        <f t="shared" si="27"/>
        <v>-0.2</v>
      </c>
      <c r="U104">
        <f t="shared" si="28"/>
        <v>-9.0144539373456831E-2</v>
      </c>
      <c r="X104">
        <f t="shared" si="29"/>
        <v>0.17755384558210088</v>
      </c>
      <c r="Y104">
        <f t="shared" si="30"/>
        <v>1.198914593336293</v>
      </c>
    </row>
    <row r="105" spans="4:25" x14ac:dyDescent="0.35">
      <c r="D105">
        <v>103</v>
      </c>
      <c r="E105">
        <f t="shared" si="31"/>
        <v>46.809045226130657</v>
      </c>
      <c r="G105">
        <f t="shared" si="16"/>
        <v>-0.10936150306331553</v>
      </c>
      <c r="H105">
        <f t="shared" si="17"/>
        <v>9.0638496936684479E-2</v>
      </c>
      <c r="I105">
        <f t="shared" si="18"/>
        <v>96.015585118312728</v>
      </c>
      <c r="K105">
        <f t="shared" si="19"/>
        <v>-0.10936150306331553</v>
      </c>
      <c r="L105">
        <f t="shared" si="20"/>
        <v>-9.0638496936684493E-2</v>
      </c>
      <c r="M105">
        <f t="shared" si="21"/>
        <v>-0.2</v>
      </c>
      <c r="N105">
        <f t="shared" si="22"/>
        <v>0.10266480238003882</v>
      </c>
      <c r="O105">
        <f t="shared" si="23"/>
        <v>-0.11951846247780565</v>
      </c>
      <c r="P105">
        <f t="shared" si="24"/>
        <v>-1.6853660097766829E-2</v>
      </c>
      <c r="R105">
        <f t="shared" si="25"/>
        <v>1.6853660097766829E-2</v>
      </c>
      <c r="S105">
        <f t="shared" si="26"/>
        <v>0.11951846247780565</v>
      </c>
      <c r="T105">
        <f t="shared" si="27"/>
        <v>-0.2</v>
      </c>
      <c r="U105">
        <f t="shared" si="28"/>
        <v>-9.0638496936684493E-2</v>
      </c>
      <c r="X105">
        <f t="shared" si="29"/>
        <v>0.16853660097766829</v>
      </c>
      <c r="Y105">
        <f t="shared" si="30"/>
        <v>1.1951846247780564</v>
      </c>
    </row>
    <row r="106" spans="4:25" x14ac:dyDescent="0.35">
      <c r="D106">
        <v>104</v>
      </c>
      <c r="E106">
        <f t="shared" si="31"/>
        <v>46.532663316582912</v>
      </c>
      <c r="G106">
        <f t="shared" si="16"/>
        <v>-0.10886500079422877</v>
      </c>
      <c r="H106">
        <f t="shared" si="17"/>
        <v>9.1134999205771242E-2</v>
      </c>
      <c r="I106">
        <f t="shared" si="18"/>
        <v>96.053572738174367</v>
      </c>
      <c r="K106">
        <f t="shared" si="19"/>
        <v>-0.10886500079422877</v>
      </c>
      <c r="L106">
        <f t="shared" si="20"/>
        <v>-9.1134999205771325E-2</v>
      </c>
      <c r="M106">
        <f t="shared" si="21"/>
        <v>-0.20000000000000009</v>
      </c>
      <c r="N106">
        <f t="shared" si="22"/>
        <v>0.10319114110267687</v>
      </c>
      <c r="O106">
        <f t="shared" si="23"/>
        <v>-0.11914030350710064</v>
      </c>
      <c r="P106">
        <f t="shared" si="24"/>
        <v>-1.5949162404423775E-2</v>
      </c>
      <c r="R106">
        <f t="shared" si="25"/>
        <v>1.5949162404423775E-2</v>
      </c>
      <c r="S106">
        <f t="shared" si="26"/>
        <v>0.11914030350710064</v>
      </c>
      <c r="T106">
        <f t="shared" si="27"/>
        <v>-0.20000000000000009</v>
      </c>
      <c r="U106">
        <f t="shared" si="28"/>
        <v>-9.1134999205771325E-2</v>
      </c>
      <c r="X106">
        <f t="shared" si="29"/>
        <v>0.15949162404423775</v>
      </c>
      <c r="Y106">
        <f t="shared" si="30"/>
        <v>1.1914030350710063</v>
      </c>
    </row>
    <row r="107" spans="4:25" x14ac:dyDescent="0.35">
      <c r="D107">
        <v>105</v>
      </c>
      <c r="E107">
        <f t="shared" si="31"/>
        <v>46.256281407035175</v>
      </c>
      <c r="G107">
        <f t="shared" si="16"/>
        <v>-0.10836596537227182</v>
      </c>
      <c r="H107">
        <f t="shared" si="17"/>
        <v>9.1634034627728192E-2</v>
      </c>
      <c r="I107">
        <f t="shared" si="18"/>
        <v>96.089577039824263</v>
      </c>
      <c r="K107">
        <f t="shared" si="19"/>
        <v>-0.10836596537227182</v>
      </c>
      <c r="L107">
        <f t="shared" si="20"/>
        <v>-9.163403462772822E-2</v>
      </c>
      <c r="M107">
        <f t="shared" si="21"/>
        <v>-0.20000000000000004</v>
      </c>
      <c r="N107">
        <f t="shared" si="22"/>
        <v>0.10371507869608732</v>
      </c>
      <c r="O107">
        <f t="shared" si="23"/>
        <v>-0.11875691010566208</v>
      </c>
      <c r="P107">
        <f t="shared" si="24"/>
        <v>-1.5041831409574768E-2</v>
      </c>
      <c r="R107">
        <f t="shared" si="25"/>
        <v>1.5041831409574768E-2</v>
      </c>
      <c r="S107">
        <f t="shared" si="26"/>
        <v>0.11875691010566208</v>
      </c>
      <c r="T107">
        <f t="shared" si="27"/>
        <v>-0.20000000000000004</v>
      </c>
      <c r="U107">
        <f t="shared" si="28"/>
        <v>-9.163403462772822E-2</v>
      </c>
      <c r="X107">
        <f t="shared" si="29"/>
        <v>0.15041831409574768</v>
      </c>
      <c r="Y107">
        <f t="shared" si="30"/>
        <v>1.1875691010566207</v>
      </c>
    </row>
    <row r="108" spans="4:25" x14ac:dyDescent="0.35">
      <c r="D108">
        <v>106</v>
      </c>
      <c r="E108">
        <f t="shared" si="31"/>
        <v>45.979899497487438</v>
      </c>
      <c r="G108">
        <f t="shared" si="16"/>
        <v>-0.10786440840937689</v>
      </c>
      <c r="H108">
        <f t="shared" si="17"/>
        <v>9.2135591590623123E-2</v>
      </c>
      <c r="I108">
        <f t="shared" si="18"/>
        <v>96.123580120138683</v>
      </c>
      <c r="K108">
        <f t="shared" si="19"/>
        <v>-0.10786440840937689</v>
      </c>
      <c r="L108">
        <f t="shared" si="20"/>
        <v>-9.213559159062315E-2</v>
      </c>
      <c r="M108">
        <f t="shared" si="21"/>
        <v>-0.20000000000000004</v>
      </c>
      <c r="N108">
        <f t="shared" si="22"/>
        <v>0.10423660296889545</v>
      </c>
      <c r="O108">
        <f t="shared" si="23"/>
        <v>-0.11836820841022259</v>
      </c>
      <c r="P108">
        <f t="shared" si="24"/>
        <v>-1.4131605441327147E-2</v>
      </c>
      <c r="R108">
        <f t="shared" si="25"/>
        <v>1.4131605441327147E-2</v>
      </c>
      <c r="S108">
        <f t="shared" si="26"/>
        <v>0.11836820841022259</v>
      </c>
      <c r="T108">
        <f t="shared" si="27"/>
        <v>-0.20000000000000004</v>
      </c>
      <c r="U108">
        <f t="shared" si="28"/>
        <v>-9.213559159062315E-2</v>
      </c>
      <c r="X108">
        <f t="shared" si="29"/>
        <v>0.14131605441327147</v>
      </c>
      <c r="Y108">
        <f t="shared" si="30"/>
        <v>1.183682084102226</v>
      </c>
    </row>
    <row r="109" spans="4:25" x14ac:dyDescent="0.35">
      <c r="D109">
        <v>107</v>
      </c>
      <c r="E109">
        <f t="shared" si="31"/>
        <v>45.7035175879397</v>
      </c>
      <c r="G109">
        <f t="shared" si="16"/>
        <v>-0.10736034157614925</v>
      </c>
      <c r="H109">
        <f t="shared" si="17"/>
        <v>9.263965842385076E-2</v>
      </c>
      <c r="I109">
        <f t="shared" si="18"/>
        <v>96.155563506756422</v>
      </c>
      <c r="K109">
        <f t="shared" si="19"/>
        <v>-0.10736034157614925</v>
      </c>
      <c r="L109">
        <f t="shared" si="20"/>
        <v>-9.2639658423850732E-2</v>
      </c>
      <c r="M109">
        <f t="shared" si="21"/>
        <v>-0.19999999999999998</v>
      </c>
      <c r="N109">
        <f t="shared" si="22"/>
        <v>0.1047557017858816</v>
      </c>
      <c r="O109">
        <f t="shared" si="23"/>
        <v>-0.11797412295546961</v>
      </c>
      <c r="P109">
        <f t="shared" si="24"/>
        <v>-1.3218421169588004E-2</v>
      </c>
      <c r="R109">
        <f t="shared" si="25"/>
        <v>1.3218421169588004E-2</v>
      </c>
      <c r="S109">
        <f t="shared" si="26"/>
        <v>0.11797412295546961</v>
      </c>
      <c r="T109">
        <f t="shared" si="27"/>
        <v>-0.19999999999999998</v>
      </c>
      <c r="U109">
        <f t="shared" si="28"/>
        <v>-9.2639658423850732E-2</v>
      </c>
      <c r="X109">
        <f t="shared" si="29"/>
        <v>0.13218421169588004</v>
      </c>
      <c r="Y109">
        <f t="shared" si="30"/>
        <v>1.1797412295546961</v>
      </c>
    </row>
    <row r="110" spans="4:25" x14ac:dyDescent="0.35">
      <c r="D110">
        <v>108</v>
      </c>
      <c r="E110">
        <f t="shared" si="31"/>
        <v>45.427135678391963</v>
      </c>
      <c r="G110">
        <f t="shared" si="16"/>
        <v>-0.10685377660159585</v>
      </c>
      <c r="H110">
        <f t="shared" si="17"/>
        <v>9.3146223398404157E-2</v>
      </c>
      <c r="I110">
        <f t="shared" si="18"/>
        <v>96.185508136889752</v>
      </c>
      <c r="K110">
        <f t="shared" si="19"/>
        <v>-0.10685377660159585</v>
      </c>
      <c r="L110">
        <f t="shared" si="20"/>
        <v>-9.314622339840424E-2</v>
      </c>
      <c r="M110">
        <f t="shared" si="21"/>
        <v>-0.20000000000000009</v>
      </c>
      <c r="N110">
        <f t="shared" si="22"/>
        <v>0.10527236306826329</v>
      </c>
      <c r="O110">
        <f t="shared" si="23"/>
        <v>-0.11757457661677786</v>
      </c>
      <c r="P110">
        <f t="shared" si="24"/>
        <v>-1.2302213548514573E-2</v>
      </c>
      <c r="R110">
        <f t="shared" si="25"/>
        <v>1.2302213548514573E-2</v>
      </c>
      <c r="S110">
        <f t="shared" si="26"/>
        <v>0.11757457661677786</v>
      </c>
      <c r="T110">
        <f t="shared" si="27"/>
        <v>-0.20000000000000009</v>
      </c>
      <c r="U110">
        <f t="shared" si="28"/>
        <v>-9.314622339840424E-2</v>
      </c>
      <c r="X110">
        <f t="shared" si="29"/>
        <v>0.12302213548514573</v>
      </c>
      <c r="Y110">
        <f t="shared" si="30"/>
        <v>1.1757457661677786</v>
      </c>
    </row>
    <row r="111" spans="4:25" x14ac:dyDescent="0.35">
      <c r="D111">
        <v>109</v>
      </c>
      <c r="E111">
        <f t="shared" si="31"/>
        <v>45.150753768844226</v>
      </c>
      <c r="G111">
        <f t="shared" si="16"/>
        <v>-0.1063447252728523</v>
      </c>
      <c r="H111">
        <f t="shared" si="17"/>
        <v>9.3655274727147714E-2</v>
      </c>
      <c r="I111">
        <f t="shared" si="18"/>
        <v>96.213394335123894</v>
      </c>
      <c r="K111">
        <f t="shared" si="19"/>
        <v>-0.1063447252728523</v>
      </c>
      <c r="L111">
        <f t="shared" si="20"/>
        <v>-9.36552747271477E-2</v>
      </c>
      <c r="M111">
        <f t="shared" si="21"/>
        <v>-0.2</v>
      </c>
      <c r="N111">
        <f t="shared" si="22"/>
        <v>0.10578657479397642</v>
      </c>
      <c r="O111">
        <f t="shared" si="23"/>
        <v>-0.11716949055015338</v>
      </c>
      <c r="P111">
        <f t="shared" si="24"/>
        <v>-1.1382915756176962E-2</v>
      </c>
      <c r="R111">
        <f t="shared" si="25"/>
        <v>1.1382915756176962E-2</v>
      </c>
      <c r="S111">
        <f t="shared" si="26"/>
        <v>0.11716949055015338</v>
      </c>
      <c r="T111">
        <f t="shared" si="27"/>
        <v>-0.2</v>
      </c>
      <c r="U111">
        <f t="shared" si="28"/>
        <v>-9.36552747271477E-2</v>
      </c>
      <c r="X111">
        <f t="shared" si="29"/>
        <v>0.11382915756176962</v>
      </c>
      <c r="Y111">
        <f t="shared" si="30"/>
        <v>1.1716949055015338</v>
      </c>
    </row>
    <row r="112" spans="4:25" x14ac:dyDescent="0.35">
      <c r="D112">
        <v>110</v>
      </c>
      <c r="E112">
        <f t="shared" si="31"/>
        <v>44.874371859296488</v>
      </c>
      <c r="G112">
        <f t="shared" si="16"/>
        <v>-0.10583319943490842</v>
      </c>
      <c r="H112">
        <f t="shared" si="17"/>
        <v>9.4166800565091593E-2</v>
      </c>
      <c r="I112">
        <f t="shared" si="18"/>
        <v>96.239201790144634</v>
      </c>
      <c r="K112">
        <f t="shared" si="19"/>
        <v>-0.10583319943490842</v>
      </c>
      <c r="L112">
        <f t="shared" si="20"/>
        <v>-9.4166800565091538E-2</v>
      </c>
      <c r="M112">
        <f t="shared" si="21"/>
        <v>-0.19999999999999996</v>
      </c>
      <c r="N112">
        <f t="shared" si="22"/>
        <v>0.10629832499795516</v>
      </c>
      <c r="O112">
        <f t="shared" si="23"/>
        <v>-0.11675878412922205</v>
      </c>
      <c r="P112">
        <f t="shared" si="24"/>
        <v>-1.0460459131266892E-2</v>
      </c>
      <c r="R112">
        <f t="shared" si="25"/>
        <v>1.0460459131266892E-2</v>
      </c>
      <c r="S112">
        <f t="shared" si="26"/>
        <v>0.11675878412922205</v>
      </c>
      <c r="T112">
        <f t="shared" si="27"/>
        <v>-0.19999999999999996</v>
      </c>
      <c r="U112">
        <f t="shared" si="28"/>
        <v>-9.4166800565091538E-2</v>
      </c>
      <c r="X112">
        <f t="shared" si="29"/>
        <v>0.10460459131266892</v>
      </c>
      <c r="Y112">
        <f t="shared" si="30"/>
        <v>1.1675878412922205</v>
      </c>
    </row>
    <row r="113" spans="4:25" x14ac:dyDescent="0.35">
      <c r="D113">
        <v>111</v>
      </c>
      <c r="E113">
        <f t="shared" si="31"/>
        <v>44.597989949748751</v>
      </c>
      <c r="G113">
        <f t="shared" si="16"/>
        <v>-0.10531921099033283</v>
      </c>
      <c r="H113">
        <f t="shared" si="17"/>
        <v>9.4680789009667185E-2</v>
      </c>
      <c r="I113">
        <f t="shared" si="18"/>
        <v>96.262909530330248</v>
      </c>
      <c r="K113">
        <f t="shared" si="19"/>
        <v>-0.10531921099033283</v>
      </c>
      <c r="L113">
        <f t="shared" si="20"/>
        <v>-9.468078900966713E-2</v>
      </c>
      <c r="M113">
        <f t="shared" si="21"/>
        <v>-0.19999999999999996</v>
      </c>
      <c r="N113">
        <f t="shared" si="22"/>
        <v>0.10680760177241018</v>
      </c>
      <c r="O113">
        <f t="shared" si="23"/>
        <v>-0.11634237487909078</v>
      </c>
      <c r="P113">
        <f t="shared" si="24"/>
        <v>-9.5347731066806052E-3</v>
      </c>
      <c r="R113">
        <f t="shared" si="25"/>
        <v>9.5347731066806052E-3</v>
      </c>
      <c r="S113">
        <f t="shared" si="26"/>
        <v>0.11634237487909078</v>
      </c>
      <c r="T113">
        <f t="shared" si="27"/>
        <v>-0.19999999999999996</v>
      </c>
      <c r="U113">
        <f t="shared" si="28"/>
        <v>-9.468078900966713E-2</v>
      </c>
      <c r="X113">
        <f t="shared" si="29"/>
        <v>9.5347731066806052E-2</v>
      </c>
      <c r="Y113">
        <f t="shared" si="30"/>
        <v>1.1634237487909078</v>
      </c>
    </row>
    <row r="114" spans="4:25" x14ac:dyDescent="0.35">
      <c r="D114">
        <v>112</v>
      </c>
      <c r="E114">
        <f t="shared" si="31"/>
        <v>44.321608040201006</v>
      </c>
      <c r="G114">
        <f t="shared" si="16"/>
        <v>-0.10480277189899596</v>
      </c>
      <c r="H114">
        <f t="shared" si="17"/>
        <v>9.5197228101004047E-2</v>
      </c>
      <c r="I114">
        <f t="shared" si="18"/>
        <v>96.284495898138005</v>
      </c>
      <c r="K114">
        <f t="shared" si="19"/>
        <v>-0.10480277189899596</v>
      </c>
      <c r="L114">
        <f t="shared" si="20"/>
        <v>-9.5197228101004117E-2</v>
      </c>
      <c r="M114">
        <f t="shared" si="21"/>
        <v>-0.20000000000000007</v>
      </c>
      <c r="N114">
        <f t="shared" si="22"/>
        <v>0.10731439326710571</v>
      </c>
      <c r="O114">
        <f t="shared" si="23"/>
        <v>-0.1159201784068908</v>
      </c>
      <c r="P114">
        <f t="shared" si="24"/>
        <v>-8.605785139785091E-3</v>
      </c>
      <c r="R114">
        <f t="shared" si="25"/>
        <v>8.605785139785091E-3</v>
      </c>
      <c r="S114">
        <f t="shared" si="26"/>
        <v>0.1159201784068908</v>
      </c>
      <c r="T114">
        <f t="shared" si="27"/>
        <v>-0.20000000000000007</v>
      </c>
      <c r="U114">
        <f t="shared" si="28"/>
        <v>-9.5197228101004117E-2</v>
      </c>
      <c r="X114">
        <f t="shared" si="29"/>
        <v>8.605785139785091E-2</v>
      </c>
      <c r="Y114">
        <f t="shared" si="30"/>
        <v>1.1592017840689079</v>
      </c>
    </row>
    <row r="115" spans="4:25" x14ac:dyDescent="0.35">
      <c r="D115">
        <v>113</v>
      </c>
      <c r="E115">
        <f t="shared" si="31"/>
        <v>44.045226130653269</v>
      </c>
      <c r="G115">
        <f t="shared" si="16"/>
        <v>-0.10428389417779181</v>
      </c>
      <c r="H115">
        <f t="shared" si="17"/>
        <v>9.57161058222082E-2</v>
      </c>
      <c r="I115">
        <f t="shared" si="18"/>
        <v>96.303938523211315</v>
      </c>
      <c r="K115">
        <f t="shared" si="19"/>
        <v>-0.10428389417779181</v>
      </c>
      <c r="L115">
        <f t="shared" si="20"/>
        <v>-9.5716105822208131E-2</v>
      </c>
      <c r="M115">
        <f t="shared" si="21"/>
        <v>-0.19999999999999996</v>
      </c>
      <c r="N115">
        <f t="shared" si="22"/>
        <v>0.1078186876896353</v>
      </c>
      <c r="O115">
        <f t="shared" si="23"/>
        <v>-0.1154921083288025</v>
      </c>
      <c r="P115">
        <f t="shared" si="24"/>
        <v>-7.6734206391671916E-3</v>
      </c>
      <c r="R115">
        <f t="shared" si="25"/>
        <v>7.6734206391671916E-3</v>
      </c>
      <c r="S115">
        <f t="shared" si="26"/>
        <v>0.1154921083288025</v>
      </c>
      <c r="T115">
        <f t="shared" si="27"/>
        <v>-0.19999999999999996</v>
      </c>
      <c r="U115">
        <f t="shared" si="28"/>
        <v>-9.5716105822208131E-2</v>
      </c>
      <c r="X115">
        <f t="shared" si="29"/>
        <v>7.6734206391671916E-2</v>
      </c>
      <c r="Y115">
        <f t="shared" si="30"/>
        <v>1.154921083288025</v>
      </c>
    </row>
    <row r="116" spans="4:25" x14ac:dyDescent="0.35">
      <c r="D116">
        <v>114</v>
      </c>
      <c r="E116">
        <f t="shared" si="31"/>
        <v>43.768844221105532</v>
      </c>
      <c r="G116">
        <f t="shared" si="16"/>
        <v>-0.1037625899003581</v>
      </c>
      <c r="H116">
        <f t="shared" si="17"/>
        <v>9.6237410099641915E-2</v>
      </c>
      <c r="I116">
        <f t="shared" si="18"/>
        <v>96.321214294127884</v>
      </c>
      <c r="K116">
        <f t="shared" si="19"/>
        <v>-0.1037625899003581</v>
      </c>
      <c r="L116">
        <f t="shared" si="20"/>
        <v>-9.6237410099641887E-2</v>
      </c>
      <c r="M116">
        <f t="shared" si="21"/>
        <v>-0.19999999999999998</v>
      </c>
      <c r="N116">
        <f t="shared" si="22"/>
        <v>0.10832047330569645</v>
      </c>
      <c r="O116">
        <f t="shared" si="23"/>
        <v>-0.11505807619334395</v>
      </c>
      <c r="P116">
        <f t="shared" si="24"/>
        <v>-6.7376028876474925E-3</v>
      </c>
      <c r="R116">
        <f t="shared" si="25"/>
        <v>6.7376028876474925E-3</v>
      </c>
      <c r="S116">
        <f t="shared" si="26"/>
        <v>0.11505807619334395</v>
      </c>
      <c r="T116">
        <f t="shared" si="27"/>
        <v>-0.19999999999999998</v>
      </c>
      <c r="U116">
        <f t="shared" si="28"/>
        <v>-9.6237410099641887E-2</v>
      </c>
      <c r="X116">
        <f t="shared" si="29"/>
        <v>6.7376028876474925E-2</v>
      </c>
      <c r="Y116">
        <f t="shared" si="30"/>
        <v>1.1505807619334394</v>
      </c>
    </row>
    <row r="117" spans="4:25" x14ac:dyDescent="0.35">
      <c r="D117">
        <v>115</v>
      </c>
      <c r="E117">
        <f t="shared" si="31"/>
        <v>43.492462311557787</v>
      </c>
      <c r="G117">
        <f t="shared" si="16"/>
        <v>-0.10323887119679566</v>
      </c>
      <c r="H117">
        <f t="shared" si="17"/>
        <v>9.6761128803204352E-2</v>
      </c>
      <c r="I117">
        <f t="shared" si="18"/>
        <v>96.336299328703774</v>
      </c>
      <c r="K117">
        <f t="shared" si="19"/>
        <v>-0.10323887119679566</v>
      </c>
      <c r="L117">
        <f t="shared" si="20"/>
        <v>-9.6761128803204297E-2</v>
      </c>
      <c r="M117">
        <f t="shared" si="21"/>
        <v>-0.19999999999999996</v>
      </c>
      <c r="N117">
        <f t="shared" si="22"/>
        <v>0.10881973843936327</v>
      </c>
      <c r="O117">
        <f t="shared" si="23"/>
        <v>-0.11461799140069463</v>
      </c>
      <c r="P117">
        <f t="shared" si="24"/>
        <v>-5.7982529613313655E-3</v>
      </c>
      <c r="R117">
        <f t="shared" si="25"/>
        <v>5.7982529613313655E-3</v>
      </c>
      <c r="S117">
        <f t="shared" si="26"/>
        <v>0.11461799140069463</v>
      </c>
      <c r="T117">
        <f t="shared" si="27"/>
        <v>-0.19999999999999996</v>
      </c>
      <c r="U117">
        <f t="shared" si="28"/>
        <v>-9.6761128803204297E-2</v>
      </c>
      <c r="X117">
        <f t="shared" si="29"/>
        <v>5.7982529613313655E-2</v>
      </c>
      <c r="Y117">
        <f t="shared" si="30"/>
        <v>1.1461799140069464</v>
      </c>
    </row>
    <row r="118" spans="4:25" x14ac:dyDescent="0.35">
      <c r="D118">
        <v>116</v>
      </c>
      <c r="E118">
        <f t="shared" si="31"/>
        <v>43.21608040201005</v>
      </c>
      <c r="G118">
        <f t="shared" si="16"/>
        <v>-0.10271275025338579</v>
      </c>
      <c r="H118">
        <f t="shared" si="17"/>
        <v>9.7287249746614221E-2</v>
      </c>
      <c r="I118">
        <f t="shared" si="18"/>
        <v>96.349168942760656</v>
      </c>
      <c r="K118">
        <f t="shared" si="19"/>
        <v>-0.10271275025338579</v>
      </c>
      <c r="L118">
        <f t="shared" si="20"/>
        <v>-9.728724974661429E-2</v>
      </c>
      <c r="M118">
        <f t="shared" si="21"/>
        <v>-0.20000000000000007</v>
      </c>
      <c r="N118">
        <f t="shared" si="22"/>
        <v>0.10931647147335846</v>
      </c>
      <c r="O118">
        <f t="shared" si="23"/>
        <v>-0.1141717611177996</v>
      </c>
      <c r="P118">
        <f t="shared" si="24"/>
        <v>-4.8552896444411381E-3</v>
      </c>
      <c r="R118">
        <f t="shared" si="25"/>
        <v>4.8552896444411381E-3</v>
      </c>
      <c r="S118">
        <f t="shared" si="26"/>
        <v>0.1141717611177996</v>
      </c>
      <c r="T118">
        <f t="shared" si="27"/>
        <v>-0.20000000000000007</v>
      </c>
      <c r="U118">
        <f t="shared" si="28"/>
        <v>-9.728724974661429E-2</v>
      </c>
      <c r="X118">
        <f t="shared" si="29"/>
        <v>4.8552896444411381E-2</v>
      </c>
      <c r="Y118">
        <f t="shared" si="30"/>
        <v>1.1417176111779961</v>
      </c>
    </row>
    <row r="119" spans="4:25" x14ac:dyDescent="0.35">
      <c r="D119">
        <v>117</v>
      </c>
      <c r="E119">
        <f t="shared" si="31"/>
        <v>42.939698492462313</v>
      </c>
      <c r="G119">
        <f t="shared" si="16"/>
        <v>-0.10218423931230712</v>
      </c>
      <c r="H119">
        <f t="shared" si="17"/>
        <v>9.781576068769289E-2</v>
      </c>
      <c r="I119">
        <f t="shared" si="18"/>
        <v>96.359797617258494</v>
      </c>
      <c r="K119">
        <f t="shared" si="19"/>
        <v>-0.10218423931230712</v>
      </c>
      <c r="L119">
        <f t="shared" si="20"/>
        <v>-9.7815760687692863E-2</v>
      </c>
      <c r="M119">
        <f t="shared" si="21"/>
        <v>-0.19999999999999998</v>
      </c>
      <c r="N119">
        <f t="shared" si="22"/>
        <v>0.10981066084932349</v>
      </c>
      <c r="O119">
        <f t="shared" si="23"/>
        <v>-0.11371929018899123</v>
      </c>
      <c r="P119">
        <f t="shared" si="24"/>
        <v>-3.9086293396677352E-3</v>
      </c>
      <c r="R119">
        <f t="shared" si="25"/>
        <v>3.9086293396677352E-3</v>
      </c>
      <c r="S119">
        <f t="shared" si="26"/>
        <v>0.11371929018899123</v>
      </c>
      <c r="T119">
        <f t="shared" si="27"/>
        <v>-0.19999999999999998</v>
      </c>
      <c r="U119">
        <f t="shared" si="28"/>
        <v>-9.7815760687692863E-2</v>
      </c>
      <c r="X119">
        <f t="shared" si="29"/>
        <v>3.9086293396677352E-2</v>
      </c>
      <c r="Y119">
        <f t="shared" si="30"/>
        <v>1.1371929018899123</v>
      </c>
    </row>
    <row r="120" spans="4:25" x14ac:dyDescent="0.35">
      <c r="D120">
        <v>118</v>
      </c>
      <c r="E120">
        <f t="shared" si="31"/>
        <v>42.663316582914575</v>
      </c>
      <c r="G120">
        <f t="shared" si="16"/>
        <v>-0.10165335067135051</v>
      </c>
      <c r="H120">
        <f t="shared" si="17"/>
        <v>9.8346649328649505E-2</v>
      </c>
      <c r="I120">
        <f t="shared" si="18"/>
        <v>96.368158963686028</v>
      </c>
      <c r="K120">
        <f t="shared" si="19"/>
        <v>-0.10165335067135051</v>
      </c>
      <c r="L120">
        <f t="shared" si="20"/>
        <v>-9.8346649328649519E-2</v>
      </c>
      <c r="M120">
        <f t="shared" si="21"/>
        <v>-0.2</v>
      </c>
      <c r="N120">
        <f t="shared" si="22"/>
        <v>0.1103022950680875</v>
      </c>
      <c r="O120">
        <f t="shared" si="23"/>
        <v>-0.113260481041834</v>
      </c>
      <c r="P120">
        <f t="shared" si="24"/>
        <v>-2.9581859737465022E-3</v>
      </c>
      <c r="R120">
        <f t="shared" si="25"/>
        <v>2.9581859737465022E-3</v>
      </c>
      <c r="S120">
        <f t="shared" si="26"/>
        <v>0.113260481041834</v>
      </c>
      <c r="T120">
        <f t="shared" si="27"/>
        <v>-0.2</v>
      </c>
      <c r="U120">
        <f t="shared" si="28"/>
        <v>-9.8346649328649519E-2</v>
      </c>
      <c r="X120">
        <f t="shared" si="29"/>
        <v>2.9581859737465022E-2</v>
      </c>
      <c r="Y120">
        <f t="shared" si="30"/>
        <v>1.1326048104183402</v>
      </c>
    </row>
    <row r="121" spans="4:25" x14ac:dyDescent="0.35">
      <c r="D121">
        <v>119</v>
      </c>
      <c r="E121">
        <f t="shared" si="31"/>
        <v>42.386934673366838</v>
      </c>
      <c r="G121">
        <f t="shared" si="16"/>
        <v>-0.10112009668363284</v>
      </c>
      <c r="H121">
        <f t="shared" si="17"/>
        <v>9.8879903316367174E-2</v>
      </c>
      <c r="I121">
        <f t="shared" si="18"/>
        <v>96.374225687595299</v>
      </c>
      <c r="K121">
        <f t="shared" si="19"/>
        <v>-0.10112009668363284</v>
      </c>
      <c r="L121">
        <f t="shared" si="20"/>
        <v>-9.8879903316367188E-2</v>
      </c>
      <c r="M121">
        <f t="shared" si="21"/>
        <v>-0.2</v>
      </c>
      <c r="N121">
        <f t="shared" si="22"/>
        <v>0.11079136268993511</v>
      </c>
      <c r="O121">
        <f t="shared" si="23"/>
        <v>-0.1127952335878865</v>
      </c>
      <c r="P121">
        <f t="shared" si="24"/>
        <v>-2.0038708979513847E-3</v>
      </c>
      <c r="R121">
        <f t="shared" si="25"/>
        <v>2.0038708979513847E-3</v>
      </c>
      <c r="S121">
        <f t="shared" si="26"/>
        <v>0.1127952335878865</v>
      </c>
      <c r="T121">
        <f t="shared" si="27"/>
        <v>-0.2</v>
      </c>
      <c r="U121">
        <f t="shared" si="28"/>
        <v>-9.8879903316367188E-2</v>
      </c>
      <c r="X121">
        <f t="shared" si="29"/>
        <v>2.0038708979513847E-2</v>
      </c>
      <c r="Y121">
        <f t="shared" si="30"/>
        <v>1.127952335878865</v>
      </c>
    </row>
    <row r="122" spans="4:25" x14ac:dyDescent="0.35">
      <c r="D122">
        <v>120</v>
      </c>
      <c r="E122">
        <f t="shared" si="31"/>
        <v>42.110552763819101</v>
      </c>
      <c r="G122">
        <f t="shared" si="16"/>
        <v>-0.10058448975730966</v>
      </c>
      <c r="H122">
        <f t="shared" si="17"/>
        <v>9.9415510242690353E-2</v>
      </c>
      <c r="I122">
        <f t="shared" si="18"/>
        <v>96.377969550155655</v>
      </c>
      <c r="K122">
        <f t="shared" si="19"/>
        <v>-0.10058448975730966</v>
      </c>
      <c r="L122">
        <f t="shared" si="20"/>
        <v>-9.9415510242690353E-2</v>
      </c>
      <c r="M122">
        <f t="shared" si="21"/>
        <v>-0.2</v>
      </c>
      <c r="N122">
        <f t="shared" si="22"/>
        <v>0.11127785233487239</v>
      </c>
      <c r="O122">
        <f t="shared" si="23"/>
        <v>-0.11232344511804081</v>
      </c>
      <c r="P122">
        <f t="shared" si="24"/>
        <v>-1.045592783168417E-3</v>
      </c>
      <c r="R122">
        <f t="shared" si="25"/>
        <v>1.045592783168417E-3</v>
      </c>
      <c r="S122">
        <f t="shared" si="26"/>
        <v>0.11232344511804081</v>
      </c>
      <c r="T122">
        <f t="shared" si="27"/>
        <v>-0.2</v>
      </c>
      <c r="U122">
        <f t="shared" si="28"/>
        <v>-9.9415510242690353E-2</v>
      </c>
      <c r="X122">
        <f t="shared" si="29"/>
        <v>1.045592783168417E-2</v>
      </c>
      <c r="Y122">
        <f t="shared" si="30"/>
        <v>1.123234451180408</v>
      </c>
    </row>
    <row r="123" spans="4:25" x14ac:dyDescent="0.35">
      <c r="D123">
        <v>121</v>
      </c>
      <c r="E123">
        <f t="shared" si="31"/>
        <v>41.834170854271363</v>
      </c>
      <c r="G123">
        <f t="shared" si="16"/>
        <v>-0.10004654235528659</v>
      </c>
      <c r="H123">
        <f t="shared" si="17"/>
        <v>9.9953457644713417E-2</v>
      </c>
      <c r="I123">
        <f t="shared" si="18"/>
        <v>96.379361327594339</v>
      </c>
      <c r="K123">
        <f t="shared" si="19"/>
        <v>-0.10004654235528659</v>
      </c>
      <c r="L123">
        <f t="shared" si="20"/>
        <v>-9.9953457644713514E-2</v>
      </c>
      <c r="M123">
        <f t="shared" si="21"/>
        <v>-0.20000000000000012</v>
      </c>
      <c r="N123">
        <f t="shared" si="22"/>
        <v>0.11176175268289168</v>
      </c>
      <c r="O123">
        <f t="shared" si="23"/>
        <v>-0.11184501019207993</v>
      </c>
      <c r="P123">
        <f t="shared" si="24"/>
        <v>-8.3257509188250367E-5</v>
      </c>
      <c r="R123">
        <f t="shared" si="25"/>
        <v>8.3257509188250367E-5</v>
      </c>
      <c r="S123">
        <f t="shared" si="26"/>
        <v>0.11184501019207993</v>
      </c>
      <c r="T123">
        <f t="shared" si="27"/>
        <v>-0.20000000000000012</v>
      </c>
      <c r="U123">
        <f t="shared" si="28"/>
        <v>-9.9953457644713514E-2</v>
      </c>
      <c r="X123">
        <f t="shared" si="29"/>
        <v>8.3257509188250367E-4</v>
      </c>
      <c r="Y123">
        <f t="shared" si="30"/>
        <v>1.1184501019207993</v>
      </c>
    </row>
    <row r="124" spans="4:25" x14ac:dyDescent="0.35">
      <c r="D124">
        <v>122</v>
      </c>
      <c r="E124">
        <f t="shared" si="31"/>
        <v>41.557788944723619</v>
      </c>
      <c r="G124">
        <f t="shared" si="16"/>
        <v>-9.9506266994929163E-2</v>
      </c>
      <c r="H124">
        <f t="shared" si="17"/>
        <v>0.10049373300507085</v>
      </c>
      <c r="I124">
        <f t="shared" si="18"/>
        <v>96.378370768378545</v>
      </c>
      <c r="K124">
        <f t="shared" si="19"/>
        <v>-9.9506266994929163E-2</v>
      </c>
      <c r="L124">
        <f t="shared" si="20"/>
        <v>-0.10049373300507086</v>
      </c>
      <c r="M124">
        <f t="shared" si="21"/>
        <v>-0.2</v>
      </c>
      <c r="N124">
        <f t="shared" si="22"/>
        <v>0.11224305247423498</v>
      </c>
      <c r="O124">
        <f t="shared" si="23"/>
        <v>-0.11135982052206052</v>
      </c>
      <c r="P124">
        <f t="shared" si="24"/>
        <v>8.8323195217446249E-4</v>
      </c>
      <c r="R124">
        <f t="shared" si="25"/>
        <v>-8.8323195217446249E-4</v>
      </c>
      <c r="S124">
        <f t="shared" si="26"/>
        <v>0.11135982052206052</v>
      </c>
      <c r="T124">
        <f t="shared" si="27"/>
        <v>-0.2</v>
      </c>
      <c r="U124">
        <f t="shared" si="28"/>
        <v>-0.10049373300507086</v>
      </c>
      <c r="X124">
        <f t="shared" si="29"/>
        <v>-8.8323195217446249E-3</v>
      </c>
      <c r="Y124">
        <f t="shared" si="30"/>
        <v>1.1135982052206053</v>
      </c>
    </row>
    <row r="125" spans="4:25" x14ac:dyDescent="0.35">
      <c r="D125">
        <v>123</v>
      </c>
      <c r="E125">
        <f t="shared" si="31"/>
        <v>41.281407035175882</v>
      </c>
      <c r="G125">
        <f t="shared" si="16"/>
        <v>-9.896367624777147E-2</v>
      </c>
      <c r="H125">
        <f t="shared" si="17"/>
        <v>0.10103632375222854</v>
      </c>
      <c r="I125">
        <f t="shared" si="18"/>
        <v>96.374966547983092</v>
      </c>
      <c r="K125">
        <f t="shared" si="19"/>
        <v>-9.896367624777147E-2</v>
      </c>
      <c r="L125">
        <f t="shared" si="20"/>
        <v>-0.10103632375222858</v>
      </c>
      <c r="M125">
        <f t="shared" si="21"/>
        <v>-0.20000000000000007</v>
      </c>
      <c r="N125">
        <f t="shared" si="22"/>
        <v>0.11272174050965621</v>
      </c>
      <c r="O125">
        <f t="shared" si="23"/>
        <v>-0.11086776484909783</v>
      </c>
      <c r="P125">
        <f t="shared" si="24"/>
        <v>1.8539756605583796E-3</v>
      </c>
      <c r="R125">
        <f t="shared" si="25"/>
        <v>-1.8539756605583796E-3</v>
      </c>
      <c r="S125">
        <f t="shared" si="26"/>
        <v>0.11086776484909783</v>
      </c>
      <c r="T125">
        <f t="shared" si="27"/>
        <v>-0.20000000000000007</v>
      </c>
      <c r="U125">
        <f t="shared" si="28"/>
        <v>-0.10103632375222858</v>
      </c>
      <c r="X125">
        <f t="shared" si="29"/>
        <v>-1.8539756605583796E-2</v>
      </c>
      <c r="Y125">
        <f t="shared" si="30"/>
        <v>1.1086776484909784</v>
      </c>
    </row>
    <row r="126" spans="4:25" x14ac:dyDescent="0.35">
      <c r="D126">
        <v>124</v>
      </c>
      <c r="E126">
        <f t="shared" si="31"/>
        <v>41.005025125628144</v>
      </c>
      <c r="G126">
        <f t="shared" si="16"/>
        <v>-9.8418782739223984E-2</v>
      </c>
      <c r="H126">
        <f t="shared" si="17"/>
        <v>0.10158121726077603</v>
      </c>
      <c r="I126">
        <f t="shared" si="18"/>
        <v>96.369116221074933</v>
      </c>
      <c r="K126">
        <f t="shared" si="19"/>
        <v>-9.8418782739223984E-2</v>
      </c>
      <c r="L126">
        <f t="shared" si="20"/>
        <v>-0.101581217260776</v>
      </c>
      <c r="M126">
        <f t="shared" si="21"/>
        <v>-0.19999999999999998</v>
      </c>
      <c r="N126">
        <f t="shared" si="22"/>
        <v>0.11319780565068133</v>
      </c>
      <c r="O126">
        <f t="shared" si="23"/>
        <v>-0.11036872881309734</v>
      </c>
      <c r="P126">
        <f t="shared" si="24"/>
        <v>2.8290768375839881E-3</v>
      </c>
      <c r="R126">
        <f t="shared" si="25"/>
        <v>-2.8290768375839881E-3</v>
      </c>
      <c r="S126">
        <f t="shared" si="26"/>
        <v>0.11036872881309734</v>
      </c>
      <c r="T126">
        <f t="shared" si="27"/>
        <v>-0.19999999999999998</v>
      </c>
      <c r="U126">
        <f t="shared" si="28"/>
        <v>-0.101581217260776</v>
      </c>
      <c r="X126">
        <f t="shared" si="29"/>
        <v>-2.8290768375839881E-2</v>
      </c>
      <c r="Y126">
        <f t="shared" si="30"/>
        <v>1.1036872881309734</v>
      </c>
    </row>
    <row r="127" spans="4:25" x14ac:dyDescent="0.35">
      <c r="D127">
        <v>125</v>
      </c>
      <c r="E127">
        <f t="shared" si="31"/>
        <v>40.728643216080407</v>
      </c>
      <c r="G127">
        <f t="shared" si="16"/>
        <v>-9.7871599148279351E-2</v>
      </c>
      <c r="H127">
        <f t="shared" si="17"/>
        <v>0.10212840085172066</v>
      </c>
      <c r="I127">
        <f t="shared" si="18"/>
        <v>96.360786170930226</v>
      </c>
      <c r="K127">
        <f t="shared" si="19"/>
        <v>-9.7871599148279351E-2</v>
      </c>
      <c r="L127">
        <f t="shared" si="20"/>
        <v>-0.10212840085172066</v>
      </c>
      <c r="M127">
        <f t="shared" si="21"/>
        <v>-0.2</v>
      </c>
      <c r="N127">
        <f t="shared" si="22"/>
        <v>0.11367123681986804</v>
      </c>
      <c r="O127">
        <f t="shared" si="23"/>
        <v>-0.10986259481493353</v>
      </c>
      <c r="P127">
        <f t="shared" si="24"/>
        <v>3.8086420049345121E-3</v>
      </c>
      <c r="R127">
        <f t="shared" si="25"/>
        <v>-3.8086420049345121E-3</v>
      </c>
      <c r="S127">
        <f t="shared" si="26"/>
        <v>0.10986259481493353</v>
      </c>
      <c r="T127">
        <f t="shared" si="27"/>
        <v>-0.2</v>
      </c>
      <c r="U127">
        <f t="shared" si="28"/>
        <v>-0.10212840085172066</v>
      </c>
      <c r="X127">
        <f t="shared" si="29"/>
        <v>-3.8086420049345121E-2</v>
      </c>
      <c r="Y127">
        <f t="shared" si="30"/>
        <v>1.0986259481493352</v>
      </c>
    </row>
    <row r="128" spans="4:25" x14ac:dyDescent="0.35">
      <c r="D128">
        <v>126</v>
      </c>
      <c r="E128">
        <f t="shared" si="31"/>
        <v>40.452261306532669</v>
      </c>
      <c r="G128">
        <f t="shared" si="16"/>
        <v>-9.7322138207217759E-2</v>
      </c>
      <c r="H128">
        <f t="shared" si="17"/>
        <v>0.10267786179278225</v>
      </c>
      <c r="I128">
        <f t="shared" si="18"/>
        <v>96.349941555886446</v>
      </c>
      <c r="K128">
        <f t="shared" si="19"/>
        <v>-9.7322138207217759E-2</v>
      </c>
      <c r="L128">
        <f t="shared" si="20"/>
        <v>-0.10267786179278229</v>
      </c>
      <c r="M128">
        <f t="shared" si="21"/>
        <v>-0.20000000000000007</v>
      </c>
      <c r="N128">
        <f t="shared" si="22"/>
        <v>0.11414202300106303</v>
      </c>
      <c r="O128">
        <f t="shared" si="23"/>
        <v>-0.10934924187054201</v>
      </c>
      <c r="P128">
        <f t="shared" si="24"/>
        <v>4.7927811305210205E-3</v>
      </c>
      <c r="R128">
        <f t="shared" si="25"/>
        <v>-4.7927811305210205E-3</v>
      </c>
      <c r="S128">
        <f t="shared" si="26"/>
        <v>0.10934924187054201</v>
      </c>
      <c r="T128">
        <f t="shared" si="27"/>
        <v>-0.20000000000000007</v>
      </c>
      <c r="U128">
        <f t="shared" si="28"/>
        <v>-0.10267786179278229</v>
      </c>
      <c r="X128">
        <f t="shared" si="29"/>
        <v>-4.7927811305210205E-2</v>
      </c>
      <c r="Y128">
        <f t="shared" si="30"/>
        <v>1.09349241870542</v>
      </c>
    </row>
    <row r="129" spans="4:25" x14ac:dyDescent="0.35">
      <c r="D129">
        <v>127</v>
      </c>
      <c r="E129">
        <f t="shared" si="31"/>
        <v>40.175879396984925</v>
      </c>
      <c r="G129">
        <f t="shared" si="16"/>
        <v>-9.6770412701310329E-2</v>
      </c>
      <c r="H129">
        <f t="shared" si="17"/>
        <v>0.10322958729868968</v>
      </c>
      <c r="I129">
        <f t="shared" si="18"/>
        <v>96.336546252612379</v>
      </c>
      <c r="K129">
        <f t="shared" si="19"/>
        <v>-9.6770412701310329E-2</v>
      </c>
      <c r="L129">
        <f t="shared" si="20"/>
        <v>-0.10322958729868971</v>
      </c>
      <c r="M129">
        <f t="shared" si="21"/>
        <v>-0.20000000000000004</v>
      </c>
      <c r="N129">
        <f t="shared" si="22"/>
        <v>0.11461015323965883</v>
      </c>
      <c r="O129">
        <f t="shared" si="23"/>
        <v>-0.10882854545633788</v>
      </c>
      <c r="P129">
        <f t="shared" si="24"/>
        <v>5.7816077833209439E-3</v>
      </c>
      <c r="R129">
        <f t="shared" si="25"/>
        <v>-5.7816077833209439E-3</v>
      </c>
      <c r="S129">
        <f t="shared" si="26"/>
        <v>0.10882854545633788</v>
      </c>
      <c r="T129">
        <f t="shared" si="27"/>
        <v>-0.20000000000000004</v>
      </c>
      <c r="U129">
        <f t="shared" si="28"/>
        <v>-0.10322958729868971</v>
      </c>
      <c r="X129">
        <f t="shared" si="29"/>
        <v>-5.7816077833209439E-2</v>
      </c>
      <c r="Y129">
        <f t="shared" si="30"/>
        <v>1.0882854545633789</v>
      </c>
    </row>
    <row r="130" spans="4:25" x14ac:dyDescent="0.35">
      <c r="D130">
        <v>128</v>
      </c>
      <c r="E130">
        <f t="shared" si="31"/>
        <v>39.899497487437188</v>
      </c>
      <c r="G130">
        <f t="shared" si="16"/>
        <v>-9.6216435468521946E-2</v>
      </c>
      <c r="H130">
        <f t="shared" si="17"/>
        <v>0.10378356453147806</v>
      </c>
      <c r="I130">
        <f t="shared" si="18"/>
        <v>96.320562795962275</v>
      </c>
      <c r="K130">
        <f t="shared" si="19"/>
        <v>-9.6216435468521946E-2</v>
      </c>
      <c r="L130">
        <f t="shared" si="20"/>
        <v>-0.10378356453147804</v>
      </c>
      <c r="M130">
        <f t="shared" si="21"/>
        <v>-0.19999999999999998</v>
      </c>
      <c r="N130">
        <f t="shared" si="22"/>
        <v>0.11507561664284814</v>
      </c>
      <c r="O130">
        <f t="shared" si="23"/>
        <v>-0.10830037734532846</v>
      </c>
      <c r="P130">
        <f t="shared" si="24"/>
        <v>6.7752392975196779E-3</v>
      </c>
      <c r="R130">
        <f t="shared" si="25"/>
        <v>-6.7752392975196779E-3</v>
      </c>
      <c r="S130">
        <f t="shared" si="26"/>
        <v>0.10830037734532846</v>
      </c>
      <c r="T130">
        <f t="shared" si="27"/>
        <v>-0.19999999999999998</v>
      </c>
      <c r="U130">
        <f t="shared" si="28"/>
        <v>-0.10378356453147804</v>
      </c>
      <c r="X130">
        <f t="shared" si="29"/>
        <v>-6.7752392975196779E-2</v>
      </c>
      <c r="Y130">
        <f t="shared" si="30"/>
        <v>1.0830037734532847</v>
      </c>
    </row>
    <row r="131" spans="4:25" x14ac:dyDescent="0.35">
      <c r="D131">
        <v>129</v>
      </c>
      <c r="E131">
        <f t="shared" si="31"/>
        <v>39.62311557788945</v>
      </c>
      <c r="G131">
        <f t="shared" ref="G131:G194" si="32">$B$1*COS(RADIANS(90+E131))</f>
        <v>-9.5660219399212224E-2</v>
      </c>
      <c r="H131">
        <f t="shared" si="17"/>
        <v>0.10433978060078779</v>
      </c>
      <c r="I131">
        <f t="shared" si="18"/>
        <v>96.301952315157905</v>
      </c>
      <c r="K131">
        <f t="shared" si="19"/>
        <v>-9.5660219399212224E-2</v>
      </c>
      <c r="L131">
        <f t="shared" si="20"/>
        <v>-0.10433978060078779</v>
      </c>
      <c r="M131">
        <f t="shared" si="21"/>
        <v>-0.2</v>
      </c>
      <c r="N131">
        <f t="shared" si="22"/>
        <v>0.11553840237987793</v>
      </c>
      <c r="O131">
        <f t="shared" si="23"/>
        <v>-0.10776460543322872</v>
      </c>
      <c r="P131">
        <f t="shared" si="24"/>
        <v>7.7737969466492168E-3</v>
      </c>
      <c r="R131">
        <f t="shared" si="25"/>
        <v>-7.7737969466492168E-3</v>
      </c>
      <c r="S131">
        <f t="shared" si="26"/>
        <v>0.10776460543322872</v>
      </c>
      <c r="T131">
        <f t="shared" si="27"/>
        <v>-0.2</v>
      </c>
      <c r="U131">
        <f t="shared" si="28"/>
        <v>-0.10433978060078779</v>
      </c>
      <c r="X131">
        <f t="shared" si="29"/>
        <v>-7.7737969466492168E-2</v>
      </c>
      <c r="Y131">
        <f t="shared" si="30"/>
        <v>1.0776460543322872</v>
      </c>
    </row>
    <row r="132" spans="4:25" x14ac:dyDescent="0.35">
      <c r="D132">
        <v>130</v>
      </c>
      <c r="E132">
        <f t="shared" si="31"/>
        <v>39.346733668341713</v>
      </c>
      <c r="G132">
        <f t="shared" si="32"/>
        <v>-9.5101777435835796E-2</v>
      </c>
      <c r="H132">
        <f t="shared" ref="H132:H195" si="33">$B$7+G132</f>
        <v>0.10489822256416421</v>
      </c>
      <c r="I132">
        <f t="shared" ref="I132:I195" si="34">90-E132+DEGREES(ACOS(H132/$B$2))</f>
        <v>96.280674466020884</v>
      </c>
      <c r="K132">
        <f t="shared" ref="K132:K195" si="35">G132</f>
        <v>-9.5101777435835796E-2</v>
      </c>
      <c r="L132">
        <f t="shared" ref="L132:L195" si="36">$B$2*COS(RADIANS(90+E132+I132))</f>
        <v>-0.10489822256416427</v>
      </c>
      <c r="M132">
        <f t="shared" ref="M132:M195" si="37">K132+L132</f>
        <v>-0.20000000000000007</v>
      </c>
      <c r="N132">
        <f t="shared" ref="N132:N195" si="38">$B$1*SIN(RADIANS(90+E132))</f>
        <v>0.11599849968230085</v>
      </c>
      <c r="O132">
        <f t="shared" ref="O132:O195" si="39">$B$2*SIN(RADIANS(90+E132+I132))</f>
        <v>-0.1072210935538295</v>
      </c>
      <c r="P132">
        <f t="shared" ref="P132:P195" si="40">N132+O132</f>
        <v>8.7774061284713462E-3</v>
      </c>
      <c r="R132">
        <f t="shared" ref="R132:R195" si="41">-$B$1*SIN(RADIANS(90+E132))-$B$2*SIN(RADIANS(90+E132+I132))</f>
        <v>-8.7774061284713462E-3</v>
      </c>
      <c r="S132">
        <f t="shared" ref="S132:S195" si="42">-$B$2*SIN(RADIANS(90+E132+I132))</f>
        <v>0.1072210935538295</v>
      </c>
      <c r="T132">
        <f t="shared" ref="T132:T195" si="43">$B$1*COS(RADIANS(90+E132))+$B$2*COS(RADIANS(90+E132+I132))</f>
        <v>-0.20000000000000007</v>
      </c>
      <c r="U132">
        <f t="shared" ref="U132:U195" si="44">$B$2*COS(RADIANS(90+E132+I132))</f>
        <v>-0.10489822256416427</v>
      </c>
      <c r="X132">
        <f t="shared" ref="X132:X195" si="45">R132*$B$9+T132*$B$10</f>
        <v>-8.7774061284713462E-2</v>
      </c>
      <c r="Y132">
        <f t="shared" ref="Y132:Y195" si="46">S132*$B$9+U132*$B$10</f>
        <v>1.0722109355382949</v>
      </c>
    </row>
    <row r="133" spans="4:25" x14ac:dyDescent="0.35">
      <c r="D133">
        <v>131</v>
      </c>
      <c r="E133">
        <f t="shared" ref="E133:E196" si="47">$B$3+$E$1*D132</f>
        <v>39.070351758793976</v>
      </c>
      <c r="G133">
        <f t="shared" si="32"/>
        <v>-9.4541122572641148E-2</v>
      </c>
      <c r="H133">
        <f t="shared" si="33"/>
        <v>0.10545887742735886</v>
      </c>
      <c r="I133">
        <f t="shared" si="34"/>
        <v>96.256687358951211</v>
      </c>
      <c r="K133">
        <f t="shared" si="35"/>
        <v>-9.4541122572641148E-2</v>
      </c>
      <c r="L133">
        <f t="shared" si="36"/>
        <v>-0.10545887742735885</v>
      </c>
      <c r="M133">
        <f t="shared" si="37"/>
        <v>-0.2</v>
      </c>
      <c r="N133">
        <f t="shared" si="38"/>
        <v>0.11645589784422618</v>
      </c>
      <c r="O133">
        <f t="shared" si="39"/>
        <v>-0.10666970128279774</v>
      </c>
      <c r="P133">
        <f t="shared" si="40"/>
        <v>9.7861965614284424E-3</v>
      </c>
      <c r="R133">
        <f t="shared" si="41"/>
        <v>-9.7861965614284424E-3</v>
      </c>
      <c r="S133">
        <f t="shared" si="42"/>
        <v>0.10666970128279774</v>
      </c>
      <c r="T133">
        <f t="shared" si="43"/>
        <v>-0.2</v>
      </c>
      <c r="U133">
        <f t="shared" si="44"/>
        <v>-0.10545887742735885</v>
      </c>
      <c r="X133">
        <f t="shared" si="45"/>
        <v>-9.7861965614284424E-2</v>
      </c>
      <c r="Y133">
        <f t="shared" si="46"/>
        <v>1.0666970128279774</v>
      </c>
    </row>
    <row r="134" spans="4:25" x14ac:dyDescent="0.35">
      <c r="D134">
        <v>132</v>
      </c>
      <c r="E134">
        <f t="shared" si="47"/>
        <v>38.793969849246231</v>
      </c>
      <c r="G134">
        <f t="shared" si="32"/>
        <v>-9.3978267855367933E-2</v>
      </c>
      <c r="H134">
        <f t="shared" si="33"/>
        <v>0.10602173214463208</v>
      </c>
      <c r="I134">
        <f t="shared" si="34"/>
        <v>96.229947482320597</v>
      </c>
      <c r="K134">
        <f t="shared" si="35"/>
        <v>-9.3978267855367933E-2</v>
      </c>
      <c r="L134">
        <f t="shared" si="36"/>
        <v>-0.10602173214463209</v>
      </c>
      <c r="M134">
        <f t="shared" si="37"/>
        <v>-0.2</v>
      </c>
      <c r="N134">
        <f t="shared" si="38"/>
        <v>0.11691058622256889</v>
      </c>
      <c r="O134">
        <f t="shared" si="39"/>
        <v>-0.10611028372901415</v>
      </c>
      <c r="P134">
        <f t="shared" si="40"/>
        <v>1.0800302493554736E-2</v>
      </c>
      <c r="R134">
        <f t="shared" si="41"/>
        <v>-1.0800302493554736E-2</v>
      </c>
      <c r="S134">
        <f t="shared" si="42"/>
        <v>0.10611028372901415</v>
      </c>
      <c r="T134">
        <f t="shared" si="43"/>
        <v>-0.2</v>
      </c>
      <c r="U134">
        <f t="shared" si="44"/>
        <v>-0.10602173214463209</v>
      </c>
      <c r="X134">
        <f t="shared" si="45"/>
        <v>-0.10800302493554736</v>
      </c>
      <c r="Y134">
        <f t="shared" si="46"/>
        <v>1.0611028372901417</v>
      </c>
    </row>
    <row r="135" spans="4:25" x14ac:dyDescent="0.35">
      <c r="D135">
        <v>133</v>
      </c>
      <c r="E135">
        <f t="shared" si="47"/>
        <v>38.517587939698494</v>
      </c>
      <c r="G135">
        <f t="shared" si="32"/>
        <v>-9.3413226380944098E-2</v>
      </c>
      <c r="H135">
        <f t="shared" si="33"/>
        <v>0.10658677361905591</v>
      </c>
      <c r="I135">
        <f t="shared" si="34"/>
        <v>96.200409620918677</v>
      </c>
      <c r="K135">
        <f t="shared" si="35"/>
        <v>-9.3413226380944098E-2</v>
      </c>
      <c r="L135">
        <f t="shared" si="36"/>
        <v>-0.10658677361905594</v>
      </c>
      <c r="M135">
        <f t="shared" si="37"/>
        <v>-0.20000000000000004</v>
      </c>
      <c r="N135">
        <f t="shared" si="38"/>
        <v>0.11736255423729705</v>
      </c>
      <c r="O135">
        <f t="shared" si="39"/>
        <v>-0.10554269131247375</v>
      </c>
      <c r="P135">
        <f t="shared" si="40"/>
        <v>1.1819862924823302E-2</v>
      </c>
      <c r="R135">
        <f t="shared" si="41"/>
        <v>-1.1819862924823302E-2</v>
      </c>
      <c r="S135">
        <f t="shared" si="42"/>
        <v>0.10554269131247375</v>
      </c>
      <c r="T135">
        <f t="shared" si="43"/>
        <v>-0.20000000000000004</v>
      </c>
      <c r="U135">
        <f t="shared" si="44"/>
        <v>-0.10658677361905594</v>
      </c>
      <c r="X135">
        <f t="shared" si="45"/>
        <v>-0.11819862924823302</v>
      </c>
      <c r="Y135">
        <f t="shared" si="46"/>
        <v>1.0554269131247376</v>
      </c>
    </row>
    <row r="136" spans="4:25" x14ac:dyDescent="0.35">
      <c r="D136">
        <v>134</v>
      </c>
      <c r="E136">
        <f t="shared" si="47"/>
        <v>38.241206030150757</v>
      </c>
      <c r="G136">
        <f t="shared" si="32"/>
        <v>-9.2846011297180092E-2</v>
      </c>
      <c r="H136">
        <f t="shared" si="33"/>
        <v>0.10715398870281992</v>
      </c>
      <c r="I136">
        <f t="shared" si="34"/>
        <v>96.168026769053967</v>
      </c>
      <c r="K136">
        <f t="shared" si="35"/>
        <v>-9.2846011297180092E-2</v>
      </c>
      <c r="L136">
        <f t="shared" si="36"/>
        <v>-0.10715398870281996</v>
      </c>
      <c r="M136">
        <f t="shared" si="37"/>
        <v>-0.20000000000000007</v>
      </c>
      <c r="N136">
        <f t="shared" si="38"/>
        <v>0.11781179137167851</v>
      </c>
      <c r="O136">
        <f t="shared" si="39"/>
        <v>-0.10496676952767449</v>
      </c>
      <c r="P136">
        <f t="shared" si="40"/>
        <v>1.2845021844004018E-2</v>
      </c>
      <c r="R136">
        <f t="shared" si="41"/>
        <v>-1.2845021844004018E-2</v>
      </c>
      <c r="S136">
        <f t="shared" si="42"/>
        <v>0.10496676952767449</v>
      </c>
      <c r="T136">
        <f t="shared" si="43"/>
        <v>-0.20000000000000007</v>
      </c>
      <c r="U136">
        <f t="shared" si="44"/>
        <v>-0.10715398870281996</v>
      </c>
      <c r="X136">
        <f t="shared" si="45"/>
        <v>-0.12845021844004018</v>
      </c>
      <c r="Y136">
        <f t="shared" si="46"/>
        <v>1.049667695276745</v>
      </c>
    </row>
    <row r="137" spans="4:25" x14ac:dyDescent="0.35">
      <c r="D137">
        <v>135</v>
      </c>
      <c r="E137">
        <f t="shared" si="47"/>
        <v>37.964824120603019</v>
      </c>
      <c r="G137">
        <f t="shared" si="32"/>
        <v>-9.2276635802464216E-2</v>
      </c>
      <c r="H137">
        <f t="shared" si="33"/>
        <v>0.1077233641975358</v>
      </c>
      <c r="I137">
        <f t="shared" si="34"/>
        <v>96.132750037876804</v>
      </c>
      <c r="K137">
        <f t="shared" si="35"/>
        <v>-9.2276635802464216E-2</v>
      </c>
      <c r="L137">
        <f t="shared" si="36"/>
        <v>-0.10772336419753575</v>
      </c>
      <c r="M137">
        <f t="shared" si="37"/>
        <v>-0.19999999999999996</v>
      </c>
      <c r="N137">
        <f t="shared" si="38"/>
        <v>0.11825828717252494</v>
      </c>
      <c r="O137">
        <f t="shared" si="39"/>
        <v>-0.10438235869132804</v>
      </c>
      <c r="P137">
        <f t="shared" si="40"/>
        <v>1.3875928481196897E-2</v>
      </c>
      <c r="R137">
        <f t="shared" si="41"/>
        <v>-1.3875928481196897E-2</v>
      </c>
      <c r="S137">
        <f t="shared" si="42"/>
        <v>0.10438235869132804</v>
      </c>
      <c r="T137">
        <f t="shared" si="43"/>
        <v>-0.19999999999999996</v>
      </c>
      <c r="U137">
        <f t="shared" si="44"/>
        <v>-0.10772336419753575</v>
      </c>
      <c r="X137">
        <f t="shared" si="45"/>
        <v>-0.13875928481196897</v>
      </c>
      <c r="Y137">
        <f t="shared" si="46"/>
        <v>1.0438235869132804</v>
      </c>
    </row>
    <row r="138" spans="4:25" x14ac:dyDescent="0.35">
      <c r="D138">
        <v>136</v>
      </c>
      <c r="E138">
        <f t="shared" si="47"/>
        <v>37.688442211055282</v>
      </c>
      <c r="G138">
        <f t="shared" si="32"/>
        <v>-9.1705113145454306E-2</v>
      </c>
      <c r="H138">
        <f t="shared" si="33"/>
        <v>0.1082948868545457</v>
      </c>
      <c r="I138">
        <f t="shared" si="34"/>
        <v>96.094528556444232</v>
      </c>
      <c r="K138">
        <f t="shared" si="35"/>
        <v>-9.1705113145454306E-2</v>
      </c>
      <c r="L138">
        <f t="shared" si="36"/>
        <v>-0.10829488685454572</v>
      </c>
      <c r="M138">
        <f t="shared" si="37"/>
        <v>-0.2</v>
      </c>
      <c r="N138">
        <f t="shared" si="38"/>
        <v>0.11870203125043573</v>
      </c>
      <c r="O138">
        <f t="shared" si="39"/>
        <v>-0.10378929367310069</v>
      </c>
      <c r="P138">
        <f t="shared" si="40"/>
        <v>1.4912737577335036E-2</v>
      </c>
      <c r="R138">
        <f t="shared" si="41"/>
        <v>-1.4912737577335036E-2</v>
      </c>
      <c r="S138">
        <f t="shared" si="42"/>
        <v>0.10378929367310069</v>
      </c>
      <c r="T138">
        <f t="shared" si="43"/>
        <v>-0.2</v>
      </c>
      <c r="U138">
        <f t="shared" si="44"/>
        <v>-0.10829488685454572</v>
      </c>
      <c r="X138">
        <f t="shared" si="45"/>
        <v>-0.14912737577335036</v>
      </c>
      <c r="Y138">
        <f t="shared" si="46"/>
        <v>1.0378929367310068</v>
      </c>
    </row>
    <row r="139" spans="4:25" x14ac:dyDescent="0.35">
      <c r="D139">
        <v>137</v>
      </c>
      <c r="E139">
        <f t="shared" si="47"/>
        <v>37.412060301507537</v>
      </c>
      <c r="G139">
        <f t="shared" si="32"/>
        <v>-9.1131456624770318E-2</v>
      </c>
      <c r="H139">
        <f t="shared" si="33"/>
        <v>0.10886854337522969</v>
      </c>
      <c r="I139">
        <f t="shared" si="34"/>
        <v>96.053309366004868</v>
      </c>
      <c r="K139">
        <f t="shared" si="35"/>
        <v>-9.1131456624770318E-2</v>
      </c>
      <c r="L139">
        <f t="shared" si="36"/>
        <v>-0.10886854337522975</v>
      </c>
      <c r="M139">
        <f t="shared" si="37"/>
        <v>-0.20000000000000007</v>
      </c>
      <c r="N139">
        <f t="shared" si="38"/>
        <v>0.11914301328003922</v>
      </c>
      <c r="O139">
        <f t="shared" si="39"/>
        <v>-0.10318740360797785</v>
      </c>
      <c r="P139">
        <f t="shared" si="40"/>
        <v>1.5955609672061374E-2</v>
      </c>
      <c r="R139">
        <f t="shared" si="41"/>
        <v>-1.5955609672061374E-2</v>
      </c>
      <c r="S139">
        <f t="shared" si="42"/>
        <v>0.10318740360797785</v>
      </c>
      <c r="T139">
        <f t="shared" si="43"/>
        <v>-0.20000000000000007</v>
      </c>
      <c r="U139">
        <f t="shared" si="44"/>
        <v>-0.10886854337522975</v>
      </c>
      <c r="X139">
        <f t="shared" si="45"/>
        <v>-0.15955609672061374</v>
      </c>
      <c r="Y139">
        <f t="shared" si="46"/>
        <v>1.0318740360797785</v>
      </c>
    </row>
    <row r="140" spans="4:25" x14ac:dyDescent="0.35">
      <c r="D140">
        <v>138</v>
      </c>
      <c r="E140">
        <f t="shared" si="47"/>
        <v>37.1356783919598</v>
      </c>
      <c r="G140">
        <f t="shared" si="32"/>
        <v>-9.0555679588684337E-2</v>
      </c>
      <c r="H140">
        <f t="shared" si="33"/>
        <v>0.10944432041131567</v>
      </c>
      <c r="I140">
        <f t="shared" si="34"/>
        <v>96.00903730692427</v>
      </c>
      <c r="K140">
        <f t="shared" si="35"/>
        <v>-9.0555679588684337E-2</v>
      </c>
      <c r="L140">
        <f t="shared" si="36"/>
        <v>-0.10944432041131573</v>
      </c>
      <c r="M140">
        <f t="shared" si="37"/>
        <v>-0.20000000000000007</v>
      </c>
      <c r="N140">
        <f t="shared" si="38"/>
        <v>0.11958122300023336</v>
      </c>
      <c r="O140">
        <f t="shared" si="39"/>
        <v>-0.10257651158869294</v>
      </c>
      <c r="P140">
        <f t="shared" si="40"/>
        <v>1.7004711411540419E-2</v>
      </c>
      <c r="R140">
        <f t="shared" si="41"/>
        <v>-1.7004711411540419E-2</v>
      </c>
      <c r="S140">
        <f t="shared" si="42"/>
        <v>0.10257651158869294</v>
      </c>
      <c r="T140">
        <f t="shared" si="43"/>
        <v>-0.20000000000000007</v>
      </c>
      <c r="U140">
        <f t="shared" si="44"/>
        <v>-0.10944432041131573</v>
      </c>
      <c r="X140">
        <f t="shared" si="45"/>
        <v>-0.17004711411540419</v>
      </c>
      <c r="Y140">
        <f t="shared" si="46"/>
        <v>1.0257651158869294</v>
      </c>
    </row>
    <row r="141" spans="4:25" x14ac:dyDescent="0.35">
      <c r="D141">
        <v>139</v>
      </c>
      <c r="E141">
        <f t="shared" si="47"/>
        <v>36.859296482412063</v>
      </c>
      <c r="G141">
        <f t="shared" si="32"/>
        <v>-8.9977795434810409E-2</v>
      </c>
      <c r="H141">
        <f t="shared" si="33"/>
        <v>0.1100222045651896</v>
      </c>
      <c r="I141">
        <f t="shared" si="34"/>
        <v>95.96165489761573</v>
      </c>
      <c r="K141">
        <f t="shared" si="35"/>
        <v>-8.9977795434810409E-2</v>
      </c>
      <c r="L141">
        <f t="shared" si="36"/>
        <v>-0.11002220456518964</v>
      </c>
      <c r="M141">
        <f t="shared" si="37"/>
        <v>-0.20000000000000007</v>
      </c>
      <c r="N141">
        <f t="shared" si="38"/>
        <v>0.12001665021442404</v>
      </c>
      <c r="O141">
        <f t="shared" si="39"/>
        <v>-0.10195643433651239</v>
      </c>
      <c r="P141">
        <f t="shared" si="40"/>
        <v>1.8060215877911651E-2</v>
      </c>
      <c r="R141">
        <f t="shared" si="41"/>
        <v>-1.8060215877911651E-2</v>
      </c>
      <c r="S141">
        <f t="shared" si="42"/>
        <v>0.10195643433651239</v>
      </c>
      <c r="T141">
        <f t="shared" si="43"/>
        <v>-0.20000000000000007</v>
      </c>
      <c r="U141">
        <f t="shared" si="44"/>
        <v>-0.11002220456518964</v>
      </c>
      <c r="X141">
        <f t="shared" si="45"/>
        <v>-0.18060215877911651</v>
      </c>
      <c r="Y141">
        <f t="shared" si="46"/>
        <v>1.0195643433651238</v>
      </c>
    </row>
    <row r="142" spans="4:25" x14ac:dyDescent="0.35">
      <c r="D142">
        <v>140</v>
      </c>
      <c r="E142">
        <f t="shared" si="47"/>
        <v>36.582914572864325</v>
      </c>
      <c r="G142">
        <f t="shared" si="32"/>
        <v>-8.9397817609792346E-2</v>
      </c>
      <c r="H142">
        <f t="shared" si="33"/>
        <v>0.11060218239020767</v>
      </c>
      <c r="I142">
        <f t="shared" si="34"/>
        <v>95.9111022047734</v>
      </c>
      <c r="K142">
        <f t="shared" si="35"/>
        <v>-8.9397817609792346E-2</v>
      </c>
      <c r="L142">
        <f t="shared" si="36"/>
        <v>-0.11060218239020768</v>
      </c>
      <c r="M142">
        <f t="shared" si="37"/>
        <v>-0.2</v>
      </c>
      <c r="N142">
        <f t="shared" si="38"/>
        <v>0.12044928479076286</v>
      </c>
      <c r="O142">
        <f t="shared" si="39"/>
        <v>-0.10132698184848514</v>
      </c>
      <c r="P142">
        <f t="shared" si="40"/>
        <v>1.9122302942277722E-2</v>
      </c>
      <c r="R142">
        <f t="shared" si="41"/>
        <v>-1.9122302942277722E-2</v>
      </c>
      <c r="S142">
        <f t="shared" si="42"/>
        <v>0.10132698184848514</v>
      </c>
      <c r="T142">
        <f t="shared" si="43"/>
        <v>-0.2</v>
      </c>
      <c r="U142">
        <f t="shared" si="44"/>
        <v>-0.11060218239020768</v>
      </c>
      <c r="X142">
        <f t="shared" si="45"/>
        <v>-0.19122302942277722</v>
      </c>
      <c r="Y142">
        <f t="shared" si="46"/>
        <v>1.0132698184848514</v>
      </c>
    </row>
    <row r="143" spans="4:25" x14ac:dyDescent="0.35">
      <c r="D143">
        <v>141</v>
      </c>
      <c r="E143">
        <f t="shared" si="47"/>
        <v>36.306532663316588</v>
      </c>
      <c r="G143">
        <f t="shared" si="32"/>
        <v>-8.8815759608991338E-2</v>
      </c>
      <c r="H143">
        <f t="shared" si="33"/>
        <v>0.11118424039100867</v>
      </c>
      <c r="I143">
        <f t="shared" si="34"/>
        <v>95.857316704131719</v>
      </c>
      <c r="K143">
        <f t="shared" si="35"/>
        <v>-8.8815759608991338E-2</v>
      </c>
      <c r="L143">
        <f t="shared" si="36"/>
        <v>-0.11118424039100867</v>
      </c>
      <c r="M143">
        <f t="shared" si="37"/>
        <v>-0.2</v>
      </c>
      <c r="N143">
        <f t="shared" si="38"/>
        <v>0.12087911666238244</v>
      </c>
      <c r="O143">
        <f t="shared" si="39"/>
        <v>-0.10068795701907152</v>
      </c>
      <c r="P143">
        <f t="shared" si="40"/>
        <v>2.0191159643310919E-2</v>
      </c>
      <c r="R143">
        <f t="shared" si="41"/>
        <v>-2.0191159643310919E-2</v>
      </c>
      <c r="S143">
        <f t="shared" si="42"/>
        <v>0.10068795701907152</v>
      </c>
      <c r="T143">
        <f t="shared" si="43"/>
        <v>-0.2</v>
      </c>
      <c r="U143">
        <f t="shared" si="44"/>
        <v>-0.11118424039100867</v>
      </c>
      <c r="X143">
        <f t="shared" si="45"/>
        <v>-0.20191159643310919</v>
      </c>
      <c r="Y143">
        <f t="shared" si="46"/>
        <v>1.0068795701907152</v>
      </c>
    </row>
    <row r="144" spans="4:25" x14ac:dyDescent="0.35">
      <c r="D144">
        <v>142</v>
      </c>
      <c r="E144">
        <f t="shared" si="47"/>
        <v>36.030150753768851</v>
      </c>
      <c r="G144">
        <f t="shared" si="32"/>
        <v>-8.8231634976171383E-2</v>
      </c>
      <c r="H144">
        <f t="shared" si="33"/>
        <v>0.11176836502382863</v>
      </c>
      <c r="I144">
        <f t="shared" si="34"/>
        <v>95.800233130890817</v>
      </c>
      <c r="K144">
        <f t="shared" si="35"/>
        <v>-8.8231634976171383E-2</v>
      </c>
      <c r="L144">
        <f t="shared" si="36"/>
        <v>-0.11176836502382861</v>
      </c>
      <c r="M144">
        <f t="shared" si="37"/>
        <v>-0.2</v>
      </c>
      <c r="N144">
        <f t="shared" si="38"/>
        <v>0.12130613582763095</v>
      </c>
      <c r="O144">
        <f t="shared" si="39"/>
        <v>-0.10003915523383933</v>
      </c>
      <c r="P144">
        <f t="shared" si="40"/>
        <v>2.1266980593791618E-2</v>
      </c>
      <c r="R144">
        <f t="shared" si="41"/>
        <v>-2.1266980593791618E-2</v>
      </c>
      <c r="S144">
        <f t="shared" si="42"/>
        <v>0.10003915523383933</v>
      </c>
      <c r="T144">
        <f t="shared" si="43"/>
        <v>-0.2</v>
      </c>
      <c r="U144">
        <f t="shared" si="44"/>
        <v>-0.11176836502382861</v>
      </c>
      <c r="X144">
        <f t="shared" si="45"/>
        <v>-0.21266980593791618</v>
      </c>
      <c r="Y144">
        <f t="shared" si="46"/>
        <v>1.0003915523383933</v>
      </c>
    </row>
    <row r="145" spans="4:25" x14ac:dyDescent="0.35">
      <c r="D145">
        <v>143</v>
      </c>
      <c r="E145">
        <f t="shared" si="47"/>
        <v>35.753768844221106</v>
      </c>
      <c r="G145">
        <f t="shared" si="32"/>
        <v>-8.7645457303184696E-2</v>
      </c>
      <c r="H145">
        <f t="shared" si="33"/>
        <v>0.11235454269681532</v>
      </c>
      <c r="I145">
        <f t="shared" si="34"/>
        <v>95.739783318855416</v>
      </c>
      <c r="K145">
        <f t="shared" si="35"/>
        <v>-8.7645457303184696E-2</v>
      </c>
      <c r="L145">
        <f t="shared" si="36"/>
        <v>-0.11235454269681534</v>
      </c>
      <c r="M145">
        <f t="shared" si="37"/>
        <v>-0.20000000000000004</v>
      </c>
      <c r="N145">
        <f t="shared" si="38"/>
        <v>0.12173033235030466</v>
      </c>
      <c r="O145">
        <f t="shared" si="39"/>
        <v>-9.938036393266779E-2</v>
      </c>
      <c r="P145">
        <f t="shared" si="40"/>
        <v>2.2349968417636867E-2</v>
      </c>
      <c r="R145">
        <f t="shared" si="41"/>
        <v>-2.2349968417636867E-2</v>
      </c>
      <c r="S145">
        <f t="shared" si="42"/>
        <v>9.938036393266779E-2</v>
      </c>
      <c r="T145">
        <f t="shared" si="43"/>
        <v>-0.20000000000000004</v>
      </c>
      <c r="U145">
        <f t="shared" si="44"/>
        <v>-0.11235454269681534</v>
      </c>
      <c r="X145">
        <f t="shared" si="45"/>
        <v>-0.22349968417636867</v>
      </c>
      <c r="Y145">
        <f t="shared" si="46"/>
        <v>0.99380363932667792</v>
      </c>
    </row>
    <row r="146" spans="4:25" x14ac:dyDescent="0.35">
      <c r="D146">
        <v>144</v>
      </c>
      <c r="E146">
        <f t="shared" si="47"/>
        <v>35.477386934673369</v>
      </c>
      <c r="G146">
        <f t="shared" si="32"/>
        <v>-8.7057240229655081E-2</v>
      </c>
      <c r="H146">
        <f t="shared" si="33"/>
        <v>0.11294275977034493</v>
      </c>
      <c r="I146">
        <f t="shared" si="34"/>
        <v>95.675896027226855</v>
      </c>
      <c r="K146">
        <f t="shared" si="35"/>
        <v>-8.7057240229655081E-2</v>
      </c>
      <c r="L146">
        <f t="shared" si="36"/>
        <v>-0.11294275977034493</v>
      </c>
      <c r="M146">
        <f t="shared" si="37"/>
        <v>-0.2</v>
      </c>
      <c r="N146">
        <f t="shared" si="38"/>
        <v>0.12215169635987919</v>
      </c>
      <c r="O146">
        <f t="shared" si="39"/>
        <v>-9.8711362139614664E-2</v>
      </c>
      <c r="P146">
        <f t="shared" si="40"/>
        <v>2.3440334220264522E-2</v>
      </c>
      <c r="R146">
        <f t="shared" si="41"/>
        <v>-2.3440334220264522E-2</v>
      </c>
      <c r="S146">
        <f t="shared" si="42"/>
        <v>9.8711362139614664E-2</v>
      </c>
      <c r="T146">
        <f t="shared" si="43"/>
        <v>-0.2</v>
      </c>
      <c r="U146">
        <f t="shared" si="44"/>
        <v>-0.11294275977034493</v>
      </c>
      <c r="X146">
        <f t="shared" si="45"/>
        <v>-0.23440334220264522</v>
      </c>
      <c r="Y146">
        <f t="shared" si="46"/>
        <v>0.98711362139614667</v>
      </c>
    </row>
    <row r="147" spans="4:25" x14ac:dyDescent="0.35">
      <c r="D147">
        <v>145</v>
      </c>
      <c r="E147">
        <f t="shared" si="47"/>
        <v>35.201005025125632</v>
      </c>
      <c r="G147">
        <f t="shared" si="32"/>
        <v>-8.6466997442660551E-2</v>
      </c>
      <c r="H147">
        <f t="shared" si="33"/>
        <v>0.11353300255733946</v>
      </c>
      <c r="I147">
        <f t="shared" si="34"/>
        <v>95.608496753870668</v>
      </c>
      <c r="K147">
        <f t="shared" si="35"/>
        <v>-8.6466997442660551E-2</v>
      </c>
      <c r="L147">
        <f t="shared" si="36"/>
        <v>-0.11353300255733947</v>
      </c>
      <c r="M147">
        <f t="shared" si="37"/>
        <v>-0.2</v>
      </c>
      <c r="N147">
        <f t="shared" si="38"/>
        <v>0.12257021805173934</v>
      </c>
      <c r="O147">
        <f t="shared" si="39"/>
        <v>-9.8031919956283367E-2</v>
      </c>
      <c r="P147">
        <f t="shared" si="40"/>
        <v>2.4538298095455977E-2</v>
      </c>
      <c r="R147">
        <f t="shared" si="41"/>
        <v>-2.4538298095455977E-2</v>
      </c>
      <c r="S147">
        <f t="shared" si="42"/>
        <v>9.8031919956283367E-2</v>
      </c>
      <c r="T147">
        <f t="shared" si="43"/>
        <v>-0.2</v>
      </c>
      <c r="U147">
        <f t="shared" si="44"/>
        <v>-0.11353300255733947</v>
      </c>
      <c r="X147">
        <f t="shared" si="45"/>
        <v>-0.24538298095455977</v>
      </c>
      <c r="Y147">
        <f t="shared" si="46"/>
        <v>0.98031919956283364</v>
      </c>
    </row>
    <row r="148" spans="4:25" x14ac:dyDescent="0.35">
      <c r="D148">
        <v>146</v>
      </c>
      <c r="E148">
        <f t="shared" si="47"/>
        <v>34.924623115577894</v>
      </c>
      <c r="G148">
        <f t="shared" si="32"/>
        <v>-8.5874742676415136E-2</v>
      </c>
      <c r="H148">
        <f t="shared" si="33"/>
        <v>0.11412525732358487</v>
      </c>
      <c r="I148">
        <f t="shared" si="34"/>
        <v>95.537507533745668</v>
      </c>
      <c r="K148">
        <f t="shared" si="35"/>
        <v>-8.5874742676415136E-2</v>
      </c>
      <c r="L148">
        <f t="shared" si="36"/>
        <v>-0.11412525732358489</v>
      </c>
      <c r="M148">
        <f t="shared" si="37"/>
        <v>-0.2</v>
      </c>
      <c r="N148">
        <f t="shared" si="38"/>
        <v>0.12298588768740697</v>
      </c>
      <c r="O148">
        <f t="shared" si="39"/>
        <v>-9.7341798015166806E-2</v>
      </c>
      <c r="P148">
        <f t="shared" si="40"/>
        <v>2.5644089672240161E-2</v>
      </c>
      <c r="R148">
        <f t="shared" si="41"/>
        <v>-2.5644089672240161E-2</v>
      </c>
      <c r="S148">
        <f t="shared" si="42"/>
        <v>9.7341798015166806E-2</v>
      </c>
      <c r="T148">
        <f t="shared" si="43"/>
        <v>-0.2</v>
      </c>
      <c r="U148">
        <f t="shared" si="44"/>
        <v>-0.11412525732358489</v>
      </c>
      <c r="X148">
        <f t="shared" si="45"/>
        <v>-0.25644089672240161</v>
      </c>
      <c r="Y148">
        <f t="shared" si="46"/>
        <v>0.97341798015166803</v>
      </c>
    </row>
    <row r="149" spans="4:25" x14ac:dyDescent="0.35">
      <c r="D149">
        <v>147</v>
      </c>
      <c r="E149">
        <f t="shared" si="47"/>
        <v>34.648241206030157</v>
      </c>
      <c r="G149">
        <f t="shared" si="32"/>
        <v>-8.5280489711948904E-2</v>
      </c>
      <c r="H149">
        <f t="shared" si="33"/>
        <v>0.11471951028805111</v>
      </c>
      <c r="I149">
        <f t="shared" si="34"/>
        <v>95.462846721026551</v>
      </c>
      <c r="K149">
        <f t="shared" si="35"/>
        <v>-8.5280489711948904E-2</v>
      </c>
      <c r="L149">
        <f t="shared" si="36"/>
        <v>-0.11471951028805112</v>
      </c>
      <c r="M149">
        <f t="shared" si="37"/>
        <v>-0.2</v>
      </c>
      <c r="N149">
        <f t="shared" si="38"/>
        <v>0.12339869559476783</v>
      </c>
      <c r="O149">
        <f t="shared" si="39"/>
        <v>-9.6640746889030862E-2</v>
      </c>
      <c r="P149">
        <f t="shared" si="40"/>
        <v>2.6757948705736972E-2</v>
      </c>
      <c r="R149">
        <f t="shared" si="41"/>
        <v>-2.6757948705736972E-2</v>
      </c>
      <c r="S149">
        <f t="shared" si="42"/>
        <v>9.6640746889030862E-2</v>
      </c>
      <c r="T149">
        <f t="shared" si="43"/>
        <v>-0.2</v>
      </c>
      <c r="U149">
        <f t="shared" si="44"/>
        <v>-0.11471951028805112</v>
      </c>
      <c r="X149">
        <f t="shared" si="45"/>
        <v>-0.26757948705736972</v>
      </c>
      <c r="Y149">
        <f t="shared" si="46"/>
        <v>0.9664074688903086</v>
      </c>
    </row>
    <row r="150" spans="4:25" x14ac:dyDescent="0.35">
      <c r="D150">
        <v>148</v>
      </c>
      <c r="E150">
        <f t="shared" si="47"/>
        <v>34.371859296482413</v>
      </c>
      <c r="G150">
        <f t="shared" si="32"/>
        <v>-8.4684252376787728E-2</v>
      </c>
      <c r="H150">
        <f t="shared" si="33"/>
        <v>0.11531574762321228</v>
      </c>
      <c r="I150">
        <f t="shared" si="34"/>
        <v>95.384428753279153</v>
      </c>
      <c r="K150">
        <f t="shared" si="35"/>
        <v>-8.4684252376787728E-2</v>
      </c>
      <c r="L150">
        <f t="shared" si="36"/>
        <v>-0.11531574762321231</v>
      </c>
      <c r="M150">
        <f t="shared" si="37"/>
        <v>-0.20000000000000004</v>
      </c>
      <c r="N150">
        <f t="shared" si="38"/>
        <v>0.12380863216829641</v>
      </c>
      <c r="O150">
        <f t="shared" si="39"/>
        <v>-9.5928506451938483E-2</v>
      </c>
      <c r="P150">
        <f t="shared" si="40"/>
        <v>2.7880125716357923E-2</v>
      </c>
      <c r="R150">
        <f t="shared" si="41"/>
        <v>-2.7880125716357923E-2</v>
      </c>
      <c r="S150">
        <f t="shared" si="42"/>
        <v>9.5928506451938483E-2</v>
      </c>
      <c r="T150">
        <f t="shared" si="43"/>
        <v>-0.20000000000000004</v>
      </c>
      <c r="U150">
        <f t="shared" si="44"/>
        <v>-0.11531574762321231</v>
      </c>
      <c r="X150">
        <f t="shared" si="45"/>
        <v>-0.27880125716357923</v>
      </c>
      <c r="Y150">
        <f t="shared" si="46"/>
        <v>0.95928506451938489</v>
      </c>
    </row>
    <row r="151" spans="4:25" x14ac:dyDescent="0.35">
      <c r="D151">
        <v>149</v>
      </c>
      <c r="E151">
        <f t="shared" si="47"/>
        <v>34.095477386934675</v>
      </c>
      <c r="G151">
        <f t="shared" si="32"/>
        <v>-8.4086044544631075E-2</v>
      </c>
      <c r="H151">
        <f t="shared" si="33"/>
        <v>0.11591395545536894</v>
      </c>
      <c r="I151">
        <f t="shared" si="34"/>
        <v>95.302163895846448</v>
      </c>
      <c r="K151">
        <f t="shared" si="35"/>
        <v>-8.4086044544631075E-2</v>
      </c>
      <c r="L151">
        <f t="shared" si="36"/>
        <v>-0.11591395545536892</v>
      </c>
      <c r="M151">
        <f t="shared" si="37"/>
        <v>-0.2</v>
      </c>
      <c r="N151">
        <f t="shared" si="38"/>
        <v>0.1242156878692797</v>
      </c>
      <c r="O151">
        <f t="shared" si="39"/>
        <v>-9.5204805186979657E-2</v>
      </c>
      <c r="P151">
        <f t="shared" si="40"/>
        <v>2.9010882682300038E-2</v>
      </c>
      <c r="R151">
        <f t="shared" si="41"/>
        <v>-2.9010882682300038E-2</v>
      </c>
      <c r="S151">
        <f t="shared" si="42"/>
        <v>9.5204805186979657E-2</v>
      </c>
      <c r="T151">
        <f t="shared" si="43"/>
        <v>-0.2</v>
      </c>
      <c r="U151">
        <f t="shared" si="44"/>
        <v>-0.11591395545536892</v>
      </c>
      <c r="X151">
        <f t="shared" si="45"/>
        <v>-0.29010882682300038</v>
      </c>
      <c r="Y151">
        <f t="shared" si="46"/>
        <v>0.95204805186979657</v>
      </c>
    </row>
    <row r="152" spans="4:25" x14ac:dyDescent="0.35">
      <c r="D152">
        <v>150</v>
      </c>
      <c r="E152">
        <f t="shared" si="47"/>
        <v>33.819095477386938</v>
      </c>
      <c r="G152">
        <f t="shared" si="32"/>
        <v>-8.3485880135029639E-2</v>
      </c>
      <c r="H152">
        <f t="shared" si="33"/>
        <v>0.11651411986497037</v>
      </c>
      <c r="I152">
        <f t="shared" si="34"/>
        <v>95.215957964378049</v>
      </c>
      <c r="K152">
        <f t="shared" si="35"/>
        <v>-8.3485880135029639E-2</v>
      </c>
      <c r="L152">
        <f t="shared" si="36"/>
        <v>-0.1165141198649704</v>
      </c>
      <c r="M152">
        <f t="shared" si="37"/>
        <v>-0.20000000000000004</v>
      </c>
      <c r="N152">
        <f t="shared" si="38"/>
        <v>0.12461985322603884</v>
      </c>
      <c r="O152">
        <f t="shared" si="39"/>
        <v>-9.446935943516982E-2</v>
      </c>
      <c r="P152">
        <f t="shared" si="40"/>
        <v>3.0150493790869023E-2</v>
      </c>
      <c r="R152">
        <f t="shared" si="41"/>
        <v>-3.0150493790869023E-2</v>
      </c>
      <c r="S152">
        <f t="shared" si="42"/>
        <v>9.446935943516982E-2</v>
      </c>
      <c r="T152">
        <f t="shared" si="43"/>
        <v>-0.20000000000000004</v>
      </c>
      <c r="U152">
        <f t="shared" si="44"/>
        <v>-0.1165141198649704</v>
      </c>
      <c r="X152">
        <f t="shared" si="45"/>
        <v>-0.30150493790869026</v>
      </c>
      <c r="Y152">
        <f t="shared" si="46"/>
        <v>0.9446935943516982</v>
      </c>
    </row>
    <row r="153" spans="4:25" x14ac:dyDescent="0.35">
      <c r="D153">
        <v>151</v>
      </c>
      <c r="E153">
        <f t="shared" si="47"/>
        <v>33.542713567839201</v>
      </c>
      <c r="G153">
        <f t="shared" si="32"/>
        <v>-8.2883773113061068E-2</v>
      </c>
      <c r="H153">
        <f t="shared" si="33"/>
        <v>0.11711622688693894</v>
      </c>
      <c r="I153">
        <f t="shared" si="34"/>
        <v>95.12571202317379</v>
      </c>
      <c r="K153">
        <f t="shared" si="35"/>
        <v>-8.2883773113061068E-2</v>
      </c>
      <c r="L153">
        <f t="shared" si="36"/>
        <v>-0.11711622688693898</v>
      </c>
      <c r="M153">
        <f t="shared" si="37"/>
        <v>-0.20000000000000007</v>
      </c>
      <c r="N153">
        <f t="shared" si="38"/>
        <v>0.12502111883414985</v>
      </c>
      <c r="O153">
        <f t="shared" si="39"/>
        <v>-9.3721872579281232E-2</v>
      </c>
      <c r="P153">
        <f t="shared" si="40"/>
        <v>3.1299246254868615E-2</v>
      </c>
      <c r="R153">
        <f t="shared" si="41"/>
        <v>-3.1299246254868615E-2</v>
      </c>
      <c r="S153">
        <f t="shared" si="42"/>
        <v>9.3721872579281232E-2</v>
      </c>
      <c r="T153">
        <f t="shared" si="43"/>
        <v>-0.20000000000000007</v>
      </c>
      <c r="U153">
        <f t="shared" si="44"/>
        <v>-0.11711622688693898</v>
      </c>
      <c r="X153">
        <f t="shared" si="45"/>
        <v>-0.31299246254868618</v>
      </c>
      <c r="Y153">
        <f t="shared" si="46"/>
        <v>0.93721872579281229</v>
      </c>
    </row>
    <row r="154" spans="4:25" x14ac:dyDescent="0.35">
      <c r="D154">
        <v>152</v>
      </c>
      <c r="E154">
        <f t="shared" si="47"/>
        <v>33.266331658291463</v>
      </c>
      <c r="G154">
        <f t="shared" si="32"/>
        <v>-8.2279737489005314E-2</v>
      </c>
      <c r="H154">
        <f t="shared" si="33"/>
        <v>0.1177202625109947</v>
      </c>
      <c r="I154">
        <f t="shared" si="34"/>
        <v>95.031322056714558</v>
      </c>
      <c r="K154">
        <f t="shared" si="35"/>
        <v>-8.2279737489005314E-2</v>
      </c>
      <c r="L154">
        <f t="shared" si="36"/>
        <v>-0.1177202625109947</v>
      </c>
      <c r="M154">
        <f t="shared" si="37"/>
        <v>-0.2</v>
      </c>
      <c r="N154">
        <f t="shared" si="38"/>
        <v>0.12541947535666209</v>
      </c>
      <c r="O154">
        <f t="shared" si="39"/>
        <v>-9.2962034155576093E-2</v>
      </c>
      <c r="P154">
        <f t="shared" si="40"/>
        <v>3.2457441201085999E-2</v>
      </c>
      <c r="R154">
        <f t="shared" si="41"/>
        <v>-3.2457441201085999E-2</v>
      </c>
      <c r="S154">
        <f t="shared" si="42"/>
        <v>9.2962034155576093E-2</v>
      </c>
      <c r="T154">
        <f t="shared" si="43"/>
        <v>-0.2</v>
      </c>
      <c r="U154">
        <f t="shared" si="44"/>
        <v>-0.1177202625109947</v>
      </c>
      <c r="X154">
        <f t="shared" si="45"/>
        <v>-0.32457441201086001</v>
      </c>
      <c r="Y154">
        <f t="shared" si="46"/>
        <v>0.9296203415557609</v>
      </c>
    </row>
    <row r="155" spans="4:25" x14ac:dyDescent="0.35">
      <c r="D155">
        <v>153</v>
      </c>
      <c r="E155">
        <f t="shared" si="47"/>
        <v>32.989949748743726</v>
      </c>
      <c r="G155">
        <f t="shared" si="32"/>
        <v>-8.1673787318018359E-2</v>
      </c>
      <c r="H155">
        <f t="shared" si="33"/>
        <v>0.11832621268198165</v>
      </c>
      <c r="I155">
        <f t="shared" si="34"/>
        <v>94.932678611408505</v>
      </c>
      <c r="K155">
        <f t="shared" si="35"/>
        <v>-8.1673787318018359E-2</v>
      </c>
      <c r="L155">
        <f t="shared" si="36"/>
        <v>-0.11832621268198165</v>
      </c>
      <c r="M155">
        <f t="shared" si="37"/>
        <v>-0.2</v>
      </c>
      <c r="N155">
        <f t="shared" si="38"/>
        <v>0.12581491352431595</v>
      </c>
      <c r="O155">
        <f t="shared" si="39"/>
        <v>-9.2189518885491775E-2</v>
      </c>
      <c r="P155">
        <f t="shared" si="40"/>
        <v>3.3625394638824177E-2</v>
      </c>
      <c r="R155">
        <f t="shared" si="41"/>
        <v>-3.3625394638824177E-2</v>
      </c>
      <c r="S155">
        <f t="shared" si="42"/>
        <v>9.2189518885491775E-2</v>
      </c>
      <c r="T155">
        <f t="shared" si="43"/>
        <v>-0.2</v>
      </c>
      <c r="U155">
        <f t="shared" si="44"/>
        <v>-0.11832621268198165</v>
      </c>
      <c r="X155">
        <f t="shared" si="45"/>
        <v>-0.3362539463882418</v>
      </c>
      <c r="Y155">
        <f t="shared" si="46"/>
        <v>0.92189518885491772</v>
      </c>
    </row>
    <row r="156" spans="4:25" x14ac:dyDescent="0.35">
      <c r="D156">
        <v>154</v>
      </c>
      <c r="E156">
        <f t="shared" si="47"/>
        <v>32.713567839195981</v>
      </c>
      <c r="G156">
        <f t="shared" si="32"/>
        <v>-8.1065936699805413E-2</v>
      </c>
      <c r="H156">
        <f t="shared" si="33"/>
        <v>0.1189340633001946</v>
      </c>
      <c r="I156">
        <f t="shared" si="34"/>
        <v>94.829666404184394</v>
      </c>
      <c r="K156">
        <f t="shared" si="35"/>
        <v>-8.1065936699805413E-2</v>
      </c>
      <c r="L156">
        <f t="shared" si="36"/>
        <v>-0.11893406330019461</v>
      </c>
      <c r="M156">
        <f t="shared" si="37"/>
        <v>-0.2</v>
      </c>
      <c r="N156">
        <f t="shared" si="38"/>
        <v>0.12620742413575811</v>
      </c>
      <c r="O156">
        <f t="shared" si="39"/>
        <v>-9.1403985618272121E-2</v>
      </c>
      <c r="P156">
        <f t="shared" si="40"/>
        <v>3.4803438517485991E-2</v>
      </c>
      <c r="R156">
        <f t="shared" si="41"/>
        <v>-3.4803438517485991E-2</v>
      </c>
      <c r="S156">
        <f t="shared" si="42"/>
        <v>9.1403985618272121E-2</v>
      </c>
      <c r="T156">
        <f t="shared" si="43"/>
        <v>-0.2</v>
      </c>
      <c r="U156">
        <f t="shared" si="44"/>
        <v>-0.11893406330019461</v>
      </c>
      <c r="X156">
        <f t="shared" si="45"/>
        <v>-0.34803438517485991</v>
      </c>
      <c r="Y156">
        <f t="shared" si="46"/>
        <v>0.91403985618272121</v>
      </c>
    </row>
    <row r="157" spans="4:25" x14ac:dyDescent="0.35">
      <c r="D157">
        <v>155</v>
      </c>
      <c r="E157">
        <f t="shared" si="47"/>
        <v>32.437185929648244</v>
      </c>
      <c r="G157">
        <f t="shared" si="32"/>
        <v>-8.0456199778292742E-2</v>
      </c>
      <c r="H157">
        <f t="shared" si="33"/>
        <v>0.11954380022170727</v>
      </c>
      <c r="I157">
        <f t="shared" si="34"/>
        <v>94.722163894103346</v>
      </c>
      <c r="K157">
        <f t="shared" si="35"/>
        <v>-8.0456199778292742E-2</v>
      </c>
      <c r="L157">
        <f t="shared" si="36"/>
        <v>-0.11954380022170727</v>
      </c>
      <c r="M157">
        <f t="shared" si="37"/>
        <v>-0.2</v>
      </c>
      <c r="N157">
        <f t="shared" si="38"/>
        <v>0.12659699805775587</v>
      </c>
      <c r="O157">
        <f t="shared" si="39"/>
        <v>-9.0605076174310115E-2</v>
      </c>
      <c r="P157">
        <f t="shared" si="40"/>
        <v>3.5991921883445757E-2</v>
      </c>
      <c r="R157">
        <f t="shared" si="41"/>
        <v>-3.5991921883445757E-2</v>
      </c>
      <c r="S157">
        <f t="shared" si="42"/>
        <v>9.0605076174310115E-2</v>
      </c>
      <c r="T157">
        <f t="shared" si="43"/>
        <v>-0.2</v>
      </c>
      <c r="U157">
        <f t="shared" si="44"/>
        <v>-0.11954380022170727</v>
      </c>
      <c r="X157">
        <f t="shared" si="45"/>
        <v>-0.35991921883445754</v>
      </c>
      <c r="Y157">
        <f t="shared" si="46"/>
        <v>0.90605076174310117</v>
      </c>
    </row>
    <row r="158" spans="4:25" x14ac:dyDescent="0.35">
      <c r="D158">
        <v>156</v>
      </c>
      <c r="E158">
        <f t="shared" si="47"/>
        <v>32.160804020100507</v>
      </c>
      <c r="G158">
        <f t="shared" si="32"/>
        <v>-7.9844590741298391E-2</v>
      </c>
      <c r="H158">
        <f t="shared" si="33"/>
        <v>0.12015540925870162</v>
      </c>
      <c r="I158">
        <f t="shared" si="34"/>
        <v>94.610042812627569</v>
      </c>
      <c r="K158">
        <f t="shared" si="35"/>
        <v>-7.9844590741298391E-2</v>
      </c>
      <c r="L158">
        <f t="shared" si="36"/>
        <v>-0.12015540925870163</v>
      </c>
      <c r="M158">
        <f t="shared" si="37"/>
        <v>-0.2</v>
      </c>
      <c r="N158">
        <f t="shared" si="38"/>
        <v>0.12698362622540973</v>
      </c>
      <c r="O158">
        <f t="shared" si="39"/>
        <v>-8.9792414077548427E-2</v>
      </c>
      <c r="P158">
        <f t="shared" si="40"/>
        <v>3.7191212147861308E-2</v>
      </c>
      <c r="R158">
        <f t="shared" si="41"/>
        <v>-3.7191212147861308E-2</v>
      </c>
      <c r="S158">
        <f t="shared" si="42"/>
        <v>8.9792414077548427E-2</v>
      </c>
      <c r="T158">
        <f t="shared" si="43"/>
        <v>-0.2</v>
      </c>
      <c r="U158">
        <f t="shared" si="44"/>
        <v>-0.12015540925870163</v>
      </c>
      <c r="X158">
        <f t="shared" si="45"/>
        <v>-0.37191212147861308</v>
      </c>
      <c r="Y158">
        <f t="shared" si="46"/>
        <v>0.89792414077548433</v>
      </c>
    </row>
    <row r="159" spans="4:25" x14ac:dyDescent="0.35">
      <c r="D159">
        <v>157</v>
      </c>
      <c r="E159">
        <f t="shared" si="47"/>
        <v>31.884422110552769</v>
      </c>
      <c r="G159">
        <f t="shared" si="32"/>
        <v>-7.9231123820202365E-2</v>
      </c>
      <c r="H159">
        <f t="shared" si="33"/>
        <v>0.12076887617979765</v>
      </c>
      <c r="I159">
        <f t="shared" si="34"/>
        <v>94.49316764756297</v>
      </c>
      <c r="K159">
        <f t="shared" si="35"/>
        <v>-7.9231123820202365E-2</v>
      </c>
      <c r="L159">
        <f t="shared" si="36"/>
        <v>-0.12076887617979769</v>
      </c>
      <c r="M159">
        <f t="shared" si="37"/>
        <v>-0.20000000000000007</v>
      </c>
      <c r="N159">
        <f t="shared" si="38"/>
        <v>0.1273672996423641</v>
      </c>
      <c r="O159">
        <f t="shared" si="39"/>
        <v>-8.8965603163631127E-2</v>
      </c>
      <c r="P159">
        <f t="shared" si="40"/>
        <v>3.8401696478732969E-2</v>
      </c>
      <c r="R159">
        <f t="shared" si="41"/>
        <v>-3.8401696478732969E-2</v>
      </c>
      <c r="S159">
        <f t="shared" si="42"/>
        <v>8.8965603163631127E-2</v>
      </c>
      <c r="T159">
        <f t="shared" si="43"/>
        <v>-0.20000000000000007</v>
      </c>
      <c r="U159">
        <f t="shared" si="44"/>
        <v>-0.12076887617979769</v>
      </c>
      <c r="X159">
        <f t="shared" si="45"/>
        <v>-0.38401696478732972</v>
      </c>
      <c r="Y159">
        <f t="shared" si="46"/>
        <v>0.88965603163631124</v>
      </c>
    </row>
    <row r="160" spans="4:25" x14ac:dyDescent="0.35">
      <c r="D160">
        <v>158</v>
      </c>
      <c r="E160">
        <f t="shared" si="47"/>
        <v>31.608040201005032</v>
      </c>
      <c r="G160">
        <f t="shared" si="32"/>
        <v>-7.8615813289615158E-2</v>
      </c>
      <c r="H160">
        <f t="shared" si="33"/>
        <v>0.12138418671038485</v>
      </c>
      <c r="I160">
        <f t="shared" si="34"/>
        <v>94.371395074966784</v>
      </c>
      <c r="K160">
        <f t="shared" si="35"/>
        <v>-7.8615813289615158E-2</v>
      </c>
      <c r="L160">
        <f t="shared" si="36"/>
        <v>-0.12138418671038484</v>
      </c>
      <c r="M160">
        <f t="shared" si="37"/>
        <v>-0.2</v>
      </c>
      <c r="N160">
        <f t="shared" si="38"/>
        <v>0.12774800938101685</v>
      </c>
      <c r="O160">
        <f t="shared" si="39"/>
        <v>-8.8124226048564125E-2</v>
      </c>
      <c r="P160">
        <f t="shared" si="40"/>
        <v>3.9623783332452728E-2</v>
      </c>
      <c r="R160">
        <f t="shared" si="41"/>
        <v>-3.9623783332452728E-2</v>
      </c>
      <c r="S160">
        <f t="shared" si="42"/>
        <v>8.8124226048564125E-2</v>
      </c>
      <c r="T160">
        <f t="shared" si="43"/>
        <v>-0.2</v>
      </c>
      <c r="U160">
        <f t="shared" si="44"/>
        <v>-0.12138418671038484</v>
      </c>
      <c r="X160">
        <f t="shared" si="45"/>
        <v>-0.39623783332452728</v>
      </c>
      <c r="Y160">
        <f t="shared" si="46"/>
        <v>0.88124226048564125</v>
      </c>
    </row>
    <row r="161" spans="4:25" x14ac:dyDescent="0.35">
      <c r="D161">
        <v>159</v>
      </c>
      <c r="E161">
        <f t="shared" si="47"/>
        <v>31.331658291457288</v>
      </c>
      <c r="G161">
        <f t="shared" si="32"/>
        <v>-7.7998673467045879E-2</v>
      </c>
      <c r="H161">
        <f t="shared" si="33"/>
        <v>0.12200132653295413</v>
      </c>
      <c r="I161">
        <f t="shared" si="34"/>
        <v>94.244573332461727</v>
      </c>
      <c r="K161">
        <f t="shared" si="35"/>
        <v>-7.7998673467045879E-2</v>
      </c>
      <c r="L161">
        <f t="shared" si="36"/>
        <v>-0.12200132653295413</v>
      </c>
      <c r="M161">
        <f t="shared" si="37"/>
        <v>-0.2</v>
      </c>
      <c r="N161">
        <f t="shared" si="38"/>
        <v>0.12812574658272688</v>
      </c>
      <c r="O161">
        <f t="shared" si="39"/>
        <v>-8.7267842440382923E-2</v>
      </c>
      <c r="P161">
        <f t="shared" si="40"/>
        <v>4.0857904142343957E-2</v>
      </c>
      <c r="R161">
        <f t="shared" si="41"/>
        <v>-4.0857904142343957E-2</v>
      </c>
      <c r="S161">
        <f t="shared" si="42"/>
        <v>8.7267842440382923E-2</v>
      </c>
      <c r="T161">
        <f t="shared" si="43"/>
        <v>-0.2</v>
      </c>
      <c r="U161">
        <f t="shared" si="44"/>
        <v>-0.12200132653295413</v>
      </c>
      <c r="X161">
        <f t="shared" si="45"/>
        <v>-0.40857904142343959</v>
      </c>
      <c r="Y161">
        <f t="shared" si="46"/>
        <v>0.87267842440382926</v>
      </c>
    </row>
    <row r="162" spans="4:25" x14ac:dyDescent="0.35">
      <c r="D162">
        <v>160</v>
      </c>
      <c r="E162">
        <f t="shared" si="47"/>
        <v>31.05527638190955</v>
      </c>
      <c r="G162">
        <f t="shared" si="32"/>
        <v>-7.7379718712569032E-2</v>
      </c>
      <c r="H162">
        <f t="shared" si="33"/>
        <v>0.12262028128743098</v>
      </c>
      <c r="I162">
        <f t="shared" si="34"/>
        <v>94.112541526397393</v>
      </c>
      <c r="K162">
        <f t="shared" si="35"/>
        <v>-7.7379718712569032E-2</v>
      </c>
      <c r="L162">
        <f t="shared" si="36"/>
        <v>-0.12262028128743098</v>
      </c>
      <c r="M162">
        <f t="shared" si="37"/>
        <v>-0.2</v>
      </c>
      <c r="N162">
        <f t="shared" si="38"/>
        <v>0.12850050245802033</v>
      </c>
      <c r="O162">
        <f t="shared" si="39"/>
        <v>-8.6395987273665098E-2</v>
      </c>
      <c r="P162">
        <f t="shared" si="40"/>
        <v>4.2104515184355235E-2</v>
      </c>
      <c r="R162">
        <f t="shared" si="41"/>
        <v>-4.2104515184355235E-2</v>
      </c>
      <c r="S162">
        <f t="shared" si="42"/>
        <v>8.6395987273665098E-2</v>
      </c>
      <c r="T162">
        <f t="shared" si="43"/>
        <v>-0.2</v>
      </c>
      <c r="U162">
        <f t="shared" si="44"/>
        <v>-0.12262028128743098</v>
      </c>
      <c r="X162">
        <f t="shared" si="45"/>
        <v>-0.42104515184355235</v>
      </c>
      <c r="Y162">
        <f t="shared" si="46"/>
        <v>0.86395987273665098</v>
      </c>
    </row>
    <row r="163" spans="4:25" x14ac:dyDescent="0.35">
      <c r="D163">
        <v>161</v>
      </c>
      <c r="E163">
        <f t="shared" si="47"/>
        <v>30.778894472361813</v>
      </c>
      <c r="G163">
        <f t="shared" si="32"/>
        <v>-7.6758963428490104E-2</v>
      </c>
      <c r="H163">
        <f t="shared" si="33"/>
        <v>0.12324103657150991</v>
      </c>
      <c r="I163">
        <f t="shared" si="34"/>
        <v>93.975128864120222</v>
      </c>
      <c r="K163">
        <f t="shared" si="35"/>
        <v>-7.6758963428490104E-2</v>
      </c>
      <c r="L163">
        <f t="shared" si="36"/>
        <v>-0.12324103657150993</v>
      </c>
      <c r="M163">
        <f t="shared" si="37"/>
        <v>-0.20000000000000004</v>
      </c>
      <c r="N163">
        <f t="shared" si="38"/>
        <v>0.12887226828679518</v>
      </c>
      <c r="O163">
        <f t="shared" si="39"/>
        <v>-8.5508168643584861E-2</v>
      </c>
      <c r="P163">
        <f t="shared" si="40"/>
        <v>4.3364099643210322E-2</v>
      </c>
      <c r="R163">
        <f t="shared" si="41"/>
        <v>-4.3364099643210322E-2</v>
      </c>
      <c r="S163">
        <f t="shared" si="42"/>
        <v>8.5508168643584861E-2</v>
      </c>
      <c r="T163">
        <f t="shared" si="43"/>
        <v>-0.20000000000000004</v>
      </c>
      <c r="U163">
        <f t="shared" si="44"/>
        <v>-0.12324103657150993</v>
      </c>
      <c r="X163">
        <f t="shared" si="45"/>
        <v>-0.43364099643210319</v>
      </c>
      <c r="Y163">
        <f t="shared" si="46"/>
        <v>0.85508168643584859</v>
      </c>
    </row>
    <row r="164" spans="4:25" x14ac:dyDescent="0.35">
      <c r="D164">
        <v>162</v>
      </c>
      <c r="E164">
        <f t="shared" si="47"/>
        <v>30.502512562814076</v>
      </c>
      <c r="G164">
        <f t="shared" si="32"/>
        <v>-7.6136422059010916E-2</v>
      </c>
      <c r="H164">
        <f t="shared" si="33"/>
        <v>0.12386357794098909</v>
      </c>
      <c r="I164">
        <f t="shared" si="34"/>
        <v>93.83215380121591</v>
      </c>
      <c r="K164">
        <f t="shared" si="35"/>
        <v>-7.6136422059010916E-2</v>
      </c>
      <c r="L164">
        <f t="shared" si="36"/>
        <v>-0.12386357794098908</v>
      </c>
      <c r="M164">
        <f t="shared" si="37"/>
        <v>-0.2</v>
      </c>
      <c r="N164">
        <f t="shared" si="38"/>
        <v>0.12924103541852391</v>
      </c>
      <c r="O164">
        <f t="shared" si="39"/>
        <v>-8.4603865512496088E-2</v>
      </c>
      <c r="P164">
        <f t="shared" si="40"/>
        <v>4.4637169906027827E-2</v>
      </c>
      <c r="R164">
        <f t="shared" si="41"/>
        <v>-4.4637169906027827E-2</v>
      </c>
      <c r="S164">
        <f t="shared" si="42"/>
        <v>8.4603865512496088E-2</v>
      </c>
      <c r="T164">
        <f t="shared" si="43"/>
        <v>-0.2</v>
      </c>
      <c r="U164">
        <f t="shared" si="44"/>
        <v>-0.12386357794098908</v>
      </c>
      <c r="X164">
        <f t="shared" si="45"/>
        <v>-0.44637169906027829</v>
      </c>
      <c r="Y164">
        <f t="shared" si="46"/>
        <v>0.8460386551249609</v>
      </c>
    </row>
    <row r="165" spans="4:25" x14ac:dyDescent="0.35">
      <c r="D165">
        <v>163</v>
      </c>
      <c r="E165">
        <f t="shared" si="47"/>
        <v>30.226130653266338</v>
      </c>
      <c r="G165">
        <f t="shared" si="32"/>
        <v>-7.5512109089893018E-2</v>
      </c>
      <c r="H165">
        <f t="shared" si="33"/>
        <v>0.12448789091010699</v>
      </c>
      <c r="I165">
        <f t="shared" si="34"/>
        <v>93.683423091924425</v>
      </c>
      <c r="K165">
        <f t="shared" si="35"/>
        <v>-7.5512109089893018E-2</v>
      </c>
      <c r="L165">
        <f t="shared" si="36"/>
        <v>-0.12448789091010704</v>
      </c>
      <c r="M165">
        <f t="shared" si="37"/>
        <v>-0.20000000000000007</v>
      </c>
      <c r="N165">
        <f t="shared" si="38"/>
        <v>0.12960679527245511</v>
      </c>
      <c r="O165">
        <f t="shared" si="39"/>
        <v>-8.3682525157605575E-2</v>
      </c>
      <c r="P165">
        <f t="shared" si="40"/>
        <v>4.5924270114849536E-2</v>
      </c>
      <c r="R165">
        <f t="shared" si="41"/>
        <v>-4.5924270114849536E-2</v>
      </c>
      <c r="S165">
        <f t="shared" si="42"/>
        <v>8.3682525157605575E-2</v>
      </c>
      <c r="T165">
        <f t="shared" si="43"/>
        <v>-0.20000000000000007</v>
      </c>
      <c r="U165">
        <f t="shared" si="44"/>
        <v>-0.12448789091010704</v>
      </c>
      <c r="X165">
        <f t="shared" si="45"/>
        <v>-0.45924270114849536</v>
      </c>
      <c r="Y165">
        <f t="shared" si="46"/>
        <v>0.8368252515760557</v>
      </c>
    </row>
    <row r="166" spans="4:25" x14ac:dyDescent="0.35">
      <c r="D166">
        <v>164</v>
      </c>
      <c r="E166">
        <f t="shared" si="47"/>
        <v>29.949748743718594</v>
      </c>
      <c r="G166">
        <f t="shared" si="32"/>
        <v>-7.4886039048121147E-2</v>
      </c>
      <c r="H166">
        <f t="shared" si="33"/>
        <v>0.12511396095187888</v>
      </c>
      <c r="I166">
        <f t="shared" si="34"/>
        <v>93.528730728945334</v>
      </c>
      <c r="K166">
        <f t="shared" si="35"/>
        <v>-7.4886039048121147E-2</v>
      </c>
      <c r="L166">
        <f t="shared" si="36"/>
        <v>-0.12511396095187888</v>
      </c>
      <c r="M166">
        <f t="shared" si="37"/>
        <v>-0.2</v>
      </c>
      <c r="N166">
        <f t="shared" si="38"/>
        <v>0.1299695393378128</v>
      </c>
      <c r="O166">
        <f t="shared" si="39"/>
        <v>-8.2743560323034968E-2</v>
      </c>
      <c r="P166">
        <f t="shared" si="40"/>
        <v>4.7225979014777833E-2</v>
      </c>
      <c r="R166">
        <f t="shared" si="41"/>
        <v>-4.7225979014777833E-2</v>
      </c>
      <c r="S166">
        <f t="shared" si="42"/>
        <v>8.2743560323034968E-2</v>
      </c>
      <c r="T166">
        <f t="shared" si="43"/>
        <v>-0.2</v>
      </c>
      <c r="U166">
        <f t="shared" si="44"/>
        <v>-0.12511396095187888</v>
      </c>
      <c r="X166">
        <f t="shared" si="45"/>
        <v>-0.4722597901477783</v>
      </c>
      <c r="Y166">
        <f t="shared" si="46"/>
        <v>0.8274356032303497</v>
      </c>
    </row>
    <row r="167" spans="4:25" x14ac:dyDescent="0.35">
      <c r="D167">
        <v>165</v>
      </c>
      <c r="E167">
        <f t="shared" si="47"/>
        <v>29.673366834170857</v>
      </c>
      <c r="G167">
        <f t="shared" si="32"/>
        <v>-7.4258226501564661E-2</v>
      </c>
      <c r="H167">
        <f t="shared" si="33"/>
        <v>0.12574177349843535</v>
      </c>
      <c r="I167">
        <f t="shared" si="34"/>
        <v>93.367856756467546</v>
      </c>
      <c r="K167">
        <f t="shared" si="35"/>
        <v>-7.4258226501564661E-2</v>
      </c>
      <c r="L167">
        <f t="shared" si="36"/>
        <v>-0.12574177349843535</v>
      </c>
      <c r="M167">
        <f t="shared" si="37"/>
        <v>-0.2</v>
      </c>
      <c r="N167">
        <f t="shared" si="38"/>
        <v>0.13032925917399485</v>
      </c>
      <c r="O167">
        <f t="shared" si="39"/>
        <v>-8.1786346033235743E-2</v>
      </c>
      <c r="P167">
        <f t="shared" si="40"/>
        <v>4.8542913140759106E-2</v>
      </c>
      <c r="R167">
        <f t="shared" si="41"/>
        <v>-4.8542913140759106E-2</v>
      </c>
      <c r="S167">
        <f t="shared" si="42"/>
        <v>8.1786346033235743E-2</v>
      </c>
      <c r="T167">
        <f t="shared" si="43"/>
        <v>-0.2</v>
      </c>
      <c r="U167">
        <f t="shared" si="44"/>
        <v>-0.12574177349843535</v>
      </c>
      <c r="X167">
        <f t="shared" si="45"/>
        <v>-0.48542913140759103</v>
      </c>
      <c r="Y167">
        <f t="shared" si="46"/>
        <v>0.81786346033235746</v>
      </c>
    </row>
    <row r="168" spans="4:25" x14ac:dyDescent="0.35">
      <c r="D168">
        <v>166</v>
      </c>
      <c r="E168">
        <f t="shared" si="47"/>
        <v>29.396984924623119</v>
      </c>
      <c r="G168">
        <f t="shared" si="32"/>
        <v>-7.3628686058639078E-2</v>
      </c>
      <c r="H168">
        <f t="shared" si="33"/>
        <v>0.12637131394136092</v>
      </c>
      <c r="I168">
        <f t="shared" si="34"/>
        <v>93.200565937393264</v>
      </c>
      <c r="K168">
        <f t="shared" si="35"/>
        <v>-7.3628686058639078E-2</v>
      </c>
      <c r="L168">
        <f t="shared" si="36"/>
        <v>-0.12637131394136092</v>
      </c>
      <c r="M168">
        <f t="shared" si="37"/>
        <v>-0.2</v>
      </c>
      <c r="N168">
        <f t="shared" si="38"/>
        <v>0.13068594641076892</v>
      </c>
      <c r="O168">
        <f t="shared" si="39"/>
        <v>-8.0810216017122502E-2</v>
      </c>
      <c r="P168">
        <f t="shared" si="40"/>
        <v>4.9875730393646414E-2</v>
      </c>
      <c r="R168">
        <f t="shared" si="41"/>
        <v>-4.9875730393646414E-2</v>
      </c>
      <c r="S168">
        <f t="shared" si="42"/>
        <v>8.0810216017122502E-2</v>
      </c>
      <c r="T168">
        <f t="shared" si="43"/>
        <v>-0.2</v>
      </c>
      <c r="U168">
        <f t="shared" si="44"/>
        <v>-0.12637131394136092</v>
      </c>
      <c r="X168">
        <f t="shared" si="45"/>
        <v>-0.49875730393646411</v>
      </c>
      <c r="Y168">
        <f t="shared" si="46"/>
        <v>0.80810216017122505</v>
      </c>
    </row>
    <row r="169" spans="4:25" x14ac:dyDescent="0.35">
      <c r="D169">
        <v>167</v>
      </c>
      <c r="E169">
        <f t="shared" si="47"/>
        <v>29.120603015075382</v>
      </c>
      <c r="G169">
        <f t="shared" si="32"/>
        <v>-7.2997432367965687E-2</v>
      </c>
      <c r="H169">
        <f t="shared" si="33"/>
        <v>0.12700256763203432</v>
      </c>
      <c r="I169">
        <f t="shared" si="34"/>
        <v>93.026606252250986</v>
      </c>
      <c r="K169">
        <f t="shared" si="35"/>
        <v>-7.2997432367965687E-2</v>
      </c>
      <c r="L169">
        <f t="shared" si="36"/>
        <v>-0.12700256763203432</v>
      </c>
      <c r="M169">
        <f t="shared" si="37"/>
        <v>-0.2</v>
      </c>
      <c r="N169">
        <f t="shared" si="38"/>
        <v>0.13103959274846771</v>
      </c>
      <c r="O169">
        <f t="shared" si="39"/>
        <v>-7.981445868306411E-2</v>
      </c>
      <c r="P169">
        <f t="shared" si="40"/>
        <v>5.1225134065403605E-2</v>
      </c>
      <c r="R169">
        <f t="shared" si="41"/>
        <v>-5.1225134065403605E-2</v>
      </c>
      <c r="S169">
        <f t="shared" si="42"/>
        <v>7.981445868306411E-2</v>
      </c>
      <c r="T169">
        <f t="shared" si="43"/>
        <v>-0.2</v>
      </c>
      <c r="U169">
        <f t="shared" si="44"/>
        <v>-0.12700256763203432</v>
      </c>
      <c r="X169">
        <f t="shared" si="45"/>
        <v>-0.5122513406540361</v>
      </c>
      <c r="Y169">
        <f t="shared" si="46"/>
        <v>0.79814458683064116</v>
      </c>
    </row>
    <row r="170" spans="4:25" x14ac:dyDescent="0.35">
      <c r="D170">
        <v>168</v>
      </c>
      <c r="E170">
        <f t="shared" si="47"/>
        <v>28.844221105527645</v>
      </c>
      <c r="G170">
        <f t="shared" si="32"/>
        <v>-7.2364480118031135E-2</v>
      </c>
      <c r="H170">
        <f t="shared" si="33"/>
        <v>0.12763551988196886</v>
      </c>
      <c r="I170">
        <f t="shared" si="34"/>
        <v>92.845707203072976</v>
      </c>
      <c r="K170">
        <f t="shared" si="35"/>
        <v>-7.2364480118031135E-2</v>
      </c>
      <c r="L170">
        <f t="shared" si="36"/>
        <v>-0.12763551988196889</v>
      </c>
      <c r="M170">
        <f t="shared" si="37"/>
        <v>-0.2</v>
      </c>
      <c r="N170">
        <f t="shared" si="38"/>
        <v>0.13139018995818172</v>
      </c>
      <c r="O170">
        <f t="shared" si="39"/>
        <v>-7.8798312573680959E-2</v>
      </c>
      <c r="P170">
        <f t="shared" si="40"/>
        <v>5.259187738450076E-2</v>
      </c>
      <c r="R170">
        <f t="shared" si="41"/>
        <v>-5.259187738450076E-2</v>
      </c>
      <c r="S170">
        <f t="shared" si="42"/>
        <v>7.8798312573680959E-2</v>
      </c>
      <c r="T170">
        <f t="shared" si="43"/>
        <v>-0.2</v>
      </c>
      <c r="U170">
        <f t="shared" si="44"/>
        <v>-0.12763551988196889</v>
      </c>
      <c r="X170">
        <f t="shared" si="45"/>
        <v>-0.52591877384500763</v>
      </c>
      <c r="Y170">
        <f t="shared" si="46"/>
        <v>0.78798312573680962</v>
      </c>
    </row>
    <row r="171" spans="4:25" x14ac:dyDescent="0.35">
      <c r="D171">
        <v>169</v>
      </c>
      <c r="E171">
        <f t="shared" si="47"/>
        <v>28.5678391959799</v>
      </c>
      <c r="G171">
        <f t="shared" si="32"/>
        <v>-7.1729844036845181E-2</v>
      </c>
      <c r="H171">
        <f t="shared" si="33"/>
        <v>0.12827015596315483</v>
      </c>
      <c r="I171">
        <f t="shared" si="34"/>
        <v>92.657577890343987</v>
      </c>
      <c r="K171">
        <f t="shared" si="35"/>
        <v>-7.1729844036845181E-2</v>
      </c>
      <c r="L171">
        <f t="shared" si="36"/>
        <v>-0.12827015596315486</v>
      </c>
      <c r="M171">
        <f t="shared" si="37"/>
        <v>-0.20000000000000004</v>
      </c>
      <c r="N171">
        <f t="shared" si="38"/>
        <v>0.13173772988195093</v>
      </c>
      <c r="O171">
        <f t="shared" si="39"/>
        <v>-7.7760961215689248E-2</v>
      </c>
      <c r="P171">
        <f t="shared" si="40"/>
        <v>5.3976768666261679E-2</v>
      </c>
      <c r="R171">
        <f t="shared" si="41"/>
        <v>-5.3976768666261679E-2</v>
      </c>
      <c r="S171">
        <f t="shared" si="42"/>
        <v>7.7760961215689248E-2</v>
      </c>
      <c r="T171">
        <f t="shared" si="43"/>
        <v>-0.20000000000000004</v>
      </c>
      <c r="U171">
        <f t="shared" si="44"/>
        <v>-0.12827015596315486</v>
      </c>
      <c r="X171">
        <f t="shared" si="45"/>
        <v>-0.53976768666261676</v>
      </c>
      <c r="Y171">
        <f t="shared" si="46"/>
        <v>0.7776096121568925</v>
      </c>
    </row>
    <row r="172" spans="4:25" x14ac:dyDescent="0.35">
      <c r="D172">
        <v>170</v>
      </c>
      <c r="E172">
        <f t="shared" si="47"/>
        <v>28.291457286432163</v>
      </c>
      <c r="G172">
        <f t="shared" si="32"/>
        <v>-7.1093538891598446E-2</v>
      </c>
      <c r="H172">
        <f t="shared" si="33"/>
        <v>0.12890646110840157</v>
      </c>
      <c r="I172">
        <f t="shared" si="34"/>
        <v>92.461904824780007</v>
      </c>
      <c r="K172">
        <f t="shared" si="35"/>
        <v>-7.1093538891598446E-2</v>
      </c>
      <c r="L172">
        <f t="shared" si="36"/>
        <v>-0.12890646110840159</v>
      </c>
      <c r="M172">
        <f t="shared" si="37"/>
        <v>-0.20000000000000004</v>
      </c>
      <c r="N172">
        <f t="shared" si="38"/>
        <v>0.13208220443295446</v>
      </c>
      <c r="O172">
        <f t="shared" si="39"/>
        <v>-7.6701527263204783E-2</v>
      </c>
      <c r="P172">
        <f t="shared" si="40"/>
        <v>5.5380677169749676E-2</v>
      </c>
      <c r="R172">
        <f t="shared" si="41"/>
        <v>-5.5380677169749676E-2</v>
      </c>
      <c r="S172">
        <f t="shared" si="42"/>
        <v>7.6701527263204783E-2</v>
      </c>
      <c r="T172">
        <f t="shared" si="43"/>
        <v>-0.20000000000000004</v>
      </c>
      <c r="U172">
        <f t="shared" si="44"/>
        <v>-0.12890646110840159</v>
      </c>
      <c r="X172">
        <f t="shared" si="45"/>
        <v>-0.55380677169749681</v>
      </c>
      <c r="Y172">
        <f t="shared" si="46"/>
        <v>0.76701527263204783</v>
      </c>
    </row>
    <row r="173" spans="4:25" x14ac:dyDescent="0.35">
      <c r="D173">
        <v>171</v>
      </c>
      <c r="E173">
        <f t="shared" si="47"/>
        <v>28.015075376884425</v>
      </c>
      <c r="G173">
        <f t="shared" si="32"/>
        <v>-7.0455579488318584E-2</v>
      </c>
      <c r="H173">
        <f t="shared" si="33"/>
        <v>0.12954442051168141</v>
      </c>
      <c r="I173">
        <f t="shared" si="34"/>
        <v>92.258349427835043</v>
      </c>
      <c r="K173">
        <f t="shared" si="35"/>
        <v>-7.0455579488318584E-2</v>
      </c>
      <c r="L173">
        <f t="shared" si="36"/>
        <v>-0.12954442051168144</v>
      </c>
      <c r="M173">
        <f t="shared" si="37"/>
        <v>-0.2</v>
      </c>
      <c r="N173">
        <f t="shared" si="38"/>
        <v>0.13242360559569891</v>
      </c>
      <c r="O173">
        <f t="shared" si="39"/>
        <v>-7.5619065812086356E-2</v>
      </c>
      <c r="P173">
        <f t="shared" si="40"/>
        <v>5.6804539783612551E-2</v>
      </c>
      <c r="R173">
        <f t="shared" si="41"/>
        <v>-5.6804539783612551E-2</v>
      </c>
      <c r="S173">
        <f t="shared" si="42"/>
        <v>7.5619065812086356E-2</v>
      </c>
      <c r="T173">
        <f t="shared" si="43"/>
        <v>-0.2</v>
      </c>
      <c r="U173">
        <f t="shared" si="44"/>
        <v>-0.12954442051168144</v>
      </c>
      <c r="X173">
        <f t="shared" si="45"/>
        <v>-0.56804539783612551</v>
      </c>
      <c r="Y173">
        <f t="shared" si="46"/>
        <v>0.7561906581208635</v>
      </c>
    </row>
    <row r="174" spans="4:25" x14ac:dyDescent="0.35">
      <c r="D174">
        <v>172</v>
      </c>
      <c r="E174">
        <f t="shared" si="47"/>
        <v>27.738693467336688</v>
      </c>
      <c r="G174">
        <f t="shared" si="32"/>
        <v>-6.9815980671525557E-2</v>
      </c>
      <c r="H174">
        <f t="shared" si="33"/>
        <v>0.13018401932847445</v>
      </c>
      <c r="I174">
        <f t="shared" si="34"/>
        <v>92.046545165053288</v>
      </c>
      <c r="K174">
        <f t="shared" si="35"/>
        <v>-6.9815980671525557E-2</v>
      </c>
      <c r="L174">
        <f t="shared" si="36"/>
        <v>-0.13018401932847448</v>
      </c>
      <c r="M174">
        <f t="shared" si="37"/>
        <v>-0.20000000000000004</v>
      </c>
      <c r="N174">
        <f t="shared" si="38"/>
        <v>0.1327619254262048</v>
      </c>
      <c r="O174">
        <f t="shared" si="39"/>
        <v>-7.4512556736991517E-2</v>
      </c>
      <c r="P174">
        <f t="shared" si="40"/>
        <v>5.8249368689213279E-2</v>
      </c>
      <c r="R174">
        <f t="shared" si="41"/>
        <v>-5.8249368689213279E-2</v>
      </c>
      <c r="S174">
        <f t="shared" si="42"/>
        <v>7.4512556736991517E-2</v>
      </c>
      <c r="T174">
        <f t="shared" si="43"/>
        <v>-0.20000000000000004</v>
      </c>
      <c r="U174">
        <f t="shared" si="44"/>
        <v>-0.13018401932847448</v>
      </c>
      <c r="X174">
        <f t="shared" si="45"/>
        <v>-0.58249368689213277</v>
      </c>
      <c r="Y174">
        <f t="shared" si="46"/>
        <v>0.7451255673699152</v>
      </c>
    </row>
    <row r="175" spans="4:25" x14ac:dyDescent="0.35">
      <c r="D175">
        <v>173</v>
      </c>
      <c r="E175">
        <f t="shared" si="47"/>
        <v>27.462311557788951</v>
      </c>
      <c r="G175">
        <f t="shared" si="32"/>
        <v>-6.917475732388674E-2</v>
      </c>
      <c r="H175">
        <f t="shared" si="33"/>
        <v>0.13082524267611328</v>
      </c>
      <c r="I175">
        <f t="shared" si="34"/>
        <v>91.826094244127674</v>
      </c>
      <c r="K175">
        <f t="shared" si="35"/>
        <v>-6.917475732388674E-2</v>
      </c>
      <c r="L175">
        <f t="shared" si="36"/>
        <v>-0.13082524267611328</v>
      </c>
      <c r="M175">
        <f t="shared" si="37"/>
        <v>-0.2</v>
      </c>
      <c r="N175">
        <f t="shared" si="38"/>
        <v>0.13309715605219133</v>
      </c>
      <c r="O175">
        <f t="shared" si="39"/>
        <v>-7.3380895870356219E-2</v>
      </c>
      <c r="P175">
        <f t="shared" si="40"/>
        <v>5.971626018183511E-2</v>
      </c>
      <c r="R175">
        <f t="shared" si="41"/>
        <v>-5.971626018183511E-2</v>
      </c>
      <c r="S175">
        <f t="shared" si="42"/>
        <v>7.3380895870356219E-2</v>
      </c>
      <c r="T175">
        <f t="shared" si="43"/>
        <v>-0.2</v>
      </c>
      <c r="U175">
        <f t="shared" si="44"/>
        <v>-0.13082524267611328</v>
      </c>
      <c r="X175">
        <f t="shared" si="45"/>
        <v>-0.59716260181835112</v>
      </c>
      <c r="Y175">
        <f t="shared" si="46"/>
        <v>0.73380895870356222</v>
      </c>
    </row>
    <row r="176" spans="4:25" x14ac:dyDescent="0.35">
      <c r="D176">
        <v>174</v>
      </c>
      <c r="E176">
        <f t="shared" si="47"/>
        <v>27.185929648241213</v>
      </c>
      <c r="G176">
        <f t="shared" si="32"/>
        <v>-6.8531924365870009E-2</v>
      </c>
      <c r="H176">
        <f t="shared" si="33"/>
        <v>0.13146807563412999</v>
      </c>
      <c r="I176">
        <f t="shared" si="34"/>
        <v>91.596563794053765</v>
      </c>
      <c r="K176">
        <f t="shared" si="35"/>
        <v>-6.8531924365870009E-2</v>
      </c>
      <c r="L176">
        <f t="shared" si="36"/>
        <v>-0.13146807563412996</v>
      </c>
      <c r="M176">
        <f t="shared" si="37"/>
        <v>-0.19999999999999996</v>
      </c>
      <c r="N176">
        <f t="shared" si="38"/>
        <v>0.13342928967325979</v>
      </c>
      <c r="O176">
        <f t="shared" si="39"/>
        <v>-7.2222884801554976E-2</v>
      </c>
      <c r="P176">
        <f t="shared" si="40"/>
        <v>6.1206404871704811E-2</v>
      </c>
      <c r="R176">
        <f t="shared" si="41"/>
        <v>-6.1206404871704811E-2</v>
      </c>
      <c r="S176">
        <f t="shared" si="42"/>
        <v>7.2222884801554976E-2</v>
      </c>
      <c r="T176">
        <f t="shared" si="43"/>
        <v>-0.19999999999999996</v>
      </c>
      <c r="U176">
        <f t="shared" si="44"/>
        <v>-0.13146807563412996</v>
      </c>
      <c r="X176">
        <f t="shared" si="45"/>
        <v>-0.61206404871704811</v>
      </c>
      <c r="Y176">
        <f t="shared" si="46"/>
        <v>0.72222884801554976</v>
      </c>
    </row>
    <row r="177" spans="4:25" x14ac:dyDescent="0.35">
      <c r="D177">
        <v>175</v>
      </c>
      <c r="E177">
        <f t="shared" si="47"/>
        <v>26.909547738693469</v>
      </c>
      <c r="G177">
        <f t="shared" si="32"/>
        <v>-6.7887496755397167E-2</v>
      </c>
      <c r="H177">
        <f t="shared" si="33"/>
        <v>0.13211250324460283</v>
      </c>
      <c r="I177">
        <f t="shared" si="34"/>
        <v>91.357481422104314</v>
      </c>
      <c r="K177">
        <f t="shared" si="35"/>
        <v>-6.7887496755397167E-2</v>
      </c>
      <c r="L177">
        <f t="shared" si="36"/>
        <v>-0.13211250324460283</v>
      </c>
      <c r="M177">
        <f t="shared" si="37"/>
        <v>-0.2</v>
      </c>
      <c r="N177">
        <f t="shared" si="38"/>
        <v>0.1337583185610747</v>
      </c>
      <c r="O177">
        <f t="shared" si="39"/>
        <v>-7.1037219022458978E-2</v>
      </c>
      <c r="P177">
        <f t="shared" si="40"/>
        <v>6.2721099538615724E-2</v>
      </c>
      <c r="R177">
        <f t="shared" si="41"/>
        <v>-6.2721099538615724E-2</v>
      </c>
      <c r="S177">
        <f t="shared" si="42"/>
        <v>7.1037219022458978E-2</v>
      </c>
      <c r="T177">
        <f t="shared" si="43"/>
        <v>-0.2</v>
      </c>
      <c r="U177">
        <f t="shared" si="44"/>
        <v>-0.13211250324460283</v>
      </c>
      <c r="X177">
        <f t="shared" si="45"/>
        <v>-0.62721099538615721</v>
      </c>
      <c r="Y177">
        <f t="shared" si="46"/>
        <v>0.71037219022458975</v>
      </c>
    </row>
    <row r="178" spans="4:25" x14ac:dyDescent="0.35">
      <c r="D178">
        <v>176</v>
      </c>
      <c r="E178">
        <f t="shared" si="47"/>
        <v>26.633165829145732</v>
      </c>
      <c r="G178">
        <f t="shared" si="32"/>
        <v>-6.7241489487495296E-2</v>
      </c>
      <c r="H178">
        <f t="shared" si="33"/>
        <v>0.1327585105125047</v>
      </c>
      <c r="I178">
        <f t="shared" si="34"/>
        <v>91.108330020138354</v>
      </c>
      <c r="K178">
        <f t="shared" si="35"/>
        <v>-6.7241489487495296E-2</v>
      </c>
      <c r="L178">
        <f t="shared" si="36"/>
        <v>-0.13275851051250473</v>
      </c>
      <c r="M178">
        <f t="shared" si="37"/>
        <v>-0.2</v>
      </c>
      <c r="N178">
        <f t="shared" si="38"/>
        <v>0.13408423505954403</v>
      </c>
      <c r="O178">
        <f t="shared" si="39"/>
        <v>-6.9822474078917979E-2</v>
      </c>
      <c r="P178">
        <f t="shared" si="40"/>
        <v>6.4261760980626054E-2</v>
      </c>
      <c r="R178">
        <f t="shared" si="41"/>
        <v>-6.4261760980626054E-2</v>
      </c>
      <c r="S178">
        <f t="shared" si="42"/>
        <v>6.9822474078917979E-2</v>
      </c>
      <c r="T178">
        <f t="shared" si="43"/>
        <v>-0.2</v>
      </c>
      <c r="U178">
        <f t="shared" si="44"/>
        <v>-0.13275851051250473</v>
      </c>
      <c r="X178">
        <f t="shared" si="45"/>
        <v>-0.64261760980626059</v>
      </c>
      <c r="Y178">
        <f t="shared" si="46"/>
        <v>0.69822474078917973</v>
      </c>
    </row>
    <row r="179" spans="4:25" x14ac:dyDescent="0.35">
      <c r="D179">
        <v>177</v>
      </c>
      <c r="E179">
        <f t="shared" si="47"/>
        <v>26.356783919597994</v>
      </c>
      <c r="G179">
        <f t="shared" si="32"/>
        <v>-6.6593917593948407E-2</v>
      </c>
      <c r="H179">
        <f t="shared" si="33"/>
        <v>0.13340608240605162</v>
      </c>
      <c r="I179">
        <f t="shared" si="34"/>
        <v>90.848541659177556</v>
      </c>
      <c r="K179">
        <f t="shared" si="35"/>
        <v>-6.6593917593948407E-2</v>
      </c>
      <c r="L179">
        <f t="shared" si="36"/>
        <v>-0.13340608240605162</v>
      </c>
      <c r="M179">
        <f t="shared" si="37"/>
        <v>-0.2</v>
      </c>
      <c r="N179">
        <f t="shared" si="38"/>
        <v>0.13440703158499709</v>
      </c>
      <c r="O179">
        <f t="shared" si="39"/>
        <v>-6.8577089301528144E-2</v>
      </c>
      <c r="P179">
        <f t="shared" si="40"/>
        <v>6.5829942283468945E-2</v>
      </c>
      <c r="R179">
        <f t="shared" si="41"/>
        <v>-6.5829942283468945E-2</v>
      </c>
      <c r="S179">
        <f t="shared" si="42"/>
        <v>6.8577089301528144E-2</v>
      </c>
      <c r="T179">
        <f t="shared" si="43"/>
        <v>-0.2</v>
      </c>
      <c r="U179">
        <f t="shared" si="44"/>
        <v>-0.13340608240605162</v>
      </c>
      <c r="X179">
        <f t="shared" si="45"/>
        <v>-0.65829942283468945</v>
      </c>
      <c r="Y179">
        <f t="shared" si="46"/>
        <v>0.68577089301528149</v>
      </c>
    </row>
    <row r="180" spans="4:25" x14ac:dyDescent="0.35">
      <c r="D180">
        <v>178</v>
      </c>
      <c r="E180">
        <f t="shared" si="47"/>
        <v>26.080402010050257</v>
      </c>
      <c r="G180">
        <f t="shared" si="32"/>
        <v>-6.5944796142947112E-2</v>
      </c>
      <c r="H180">
        <f t="shared" si="33"/>
        <v>0.13405520385705288</v>
      </c>
      <c r="I180">
        <f t="shared" si="34"/>
        <v>90.577490368670311</v>
      </c>
      <c r="K180">
        <f t="shared" si="35"/>
        <v>-6.5944796142947112E-2</v>
      </c>
      <c r="L180">
        <f t="shared" si="36"/>
        <v>-0.13405520385705291</v>
      </c>
      <c r="M180">
        <f t="shared" si="37"/>
        <v>-0.2</v>
      </c>
      <c r="N180">
        <f t="shared" si="38"/>
        <v>0.13472670062636116</v>
      </c>
      <c r="O180">
        <f t="shared" si="39"/>
        <v>-6.7299348576668888E-2</v>
      </c>
      <c r="P180">
        <f t="shared" si="40"/>
        <v>6.7427352049692274E-2</v>
      </c>
      <c r="R180">
        <f t="shared" si="41"/>
        <v>-6.7427352049692274E-2</v>
      </c>
      <c r="S180">
        <f t="shared" si="42"/>
        <v>6.7299348576668888E-2</v>
      </c>
      <c r="T180">
        <f t="shared" si="43"/>
        <v>-0.2</v>
      </c>
      <c r="U180">
        <f t="shared" si="44"/>
        <v>-0.13405520385705291</v>
      </c>
      <c r="X180">
        <f t="shared" si="45"/>
        <v>-0.6742735204969228</v>
      </c>
      <c r="Y180">
        <f t="shared" si="46"/>
        <v>0.67299348576668883</v>
      </c>
    </row>
    <row r="181" spans="4:25" x14ac:dyDescent="0.35">
      <c r="D181">
        <v>179</v>
      </c>
      <c r="E181">
        <f t="shared" si="47"/>
        <v>25.80402010050252</v>
      </c>
      <c r="G181">
        <f t="shared" si="32"/>
        <v>-6.5294140238738738E-2</v>
      </c>
      <c r="H181">
        <f t="shared" si="33"/>
        <v>0.13470585976126126</v>
      </c>
      <c r="I181">
        <f t="shared" si="34"/>
        <v>90.294483540863297</v>
      </c>
      <c r="K181">
        <f t="shared" si="35"/>
        <v>-6.5294140238738738E-2</v>
      </c>
      <c r="L181">
        <f t="shared" si="36"/>
        <v>-0.13470585976126126</v>
      </c>
      <c r="M181">
        <f t="shared" si="37"/>
        <v>-0.2</v>
      </c>
      <c r="N181">
        <f t="shared" si="38"/>
        <v>0.13504323474533597</v>
      </c>
      <c r="O181">
        <f t="shared" si="39"/>
        <v>-6.5987357470802047E-2</v>
      </c>
      <c r="P181">
        <f t="shared" si="40"/>
        <v>6.9055877274533925E-2</v>
      </c>
      <c r="R181">
        <f t="shared" si="41"/>
        <v>-6.9055877274533925E-2</v>
      </c>
      <c r="S181">
        <f t="shared" si="42"/>
        <v>6.5987357470802047E-2</v>
      </c>
      <c r="T181">
        <f t="shared" si="43"/>
        <v>-0.2</v>
      </c>
      <c r="U181">
        <f t="shared" si="44"/>
        <v>-0.13470585976126126</v>
      </c>
      <c r="X181">
        <f t="shared" si="45"/>
        <v>-0.69055877274533928</v>
      </c>
      <c r="Y181">
        <f t="shared" si="46"/>
        <v>0.65987357470802044</v>
      </c>
    </row>
    <row r="182" spans="4:25" x14ac:dyDescent="0.35">
      <c r="D182">
        <v>180</v>
      </c>
      <c r="E182">
        <f t="shared" si="47"/>
        <v>25.527638190954775</v>
      </c>
      <c r="G182">
        <f t="shared" si="32"/>
        <v>-6.4641965021274797E-2</v>
      </c>
      <c r="H182">
        <f t="shared" si="33"/>
        <v>0.13535803497872523</v>
      </c>
      <c r="I182">
        <f t="shared" si="34"/>
        <v>89.998751626125099</v>
      </c>
      <c r="K182">
        <f t="shared" si="35"/>
        <v>-6.4641965021274797E-2</v>
      </c>
      <c r="L182">
        <f t="shared" si="36"/>
        <v>-0.13535803497872526</v>
      </c>
      <c r="M182">
        <f t="shared" si="37"/>
        <v>-0.20000000000000007</v>
      </c>
      <c r="N182">
        <f t="shared" si="38"/>
        <v>0.1353566265765673</v>
      </c>
      <c r="O182">
        <f t="shared" si="39"/>
        <v>-6.4639015824022164E-2</v>
      </c>
      <c r="P182">
        <f t="shared" si="40"/>
        <v>7.0717610752545138E-2</v>
      </c>
      <c r="R182">
        <f t="shared" si="41"/>
        <v>-7.0717610752545138E-2</v>
      </c>
      <c r="S182">
        <f t="shared" si="42"/>
        <v>6.4639015824022164E-2</v>
      </c>
      <c r="T182">
        <f t="shared" si="43"/>
        <v>-0.20000000000000007</v>
      </c>
      <c r="U182">
        <f t="shared" si="44"/>
        <v>-0.13535803497872526</v>
      </c>
      <c r="X182">
        <f t="shared" si="45"/>
        <v>-0.70717610752545135</v>
      </c>
      <c r="Y182">
        <f t="shared" si="46"/>
        <v>0.64639015824022161</v>
      </c>
    </row>
    <row r="183" spans="4:25" x14ac:dyDescent="0.35">
      <c r="D183">
        <v>181</v>
      </c>
      <c r="E183">
        <f t="shared" si="47"/>
        <v>25.251256281407038</v>
      </c>
      <c r="G183">
        <f t="shared" si="32"/>
        <v>-6.3988285665859984E-2</v>
      </c>
      <c r="H183">
        <f t="shared" si="33"/>
        <v>0.13601171433414003</v>
      </c>
      <c r="I183">
        <f t="shared" si="34"/>
        <v>89.689435684633196</v>
      </c>
      <c r="K183">
        <f t="shared" si="35"/>
        <v>-6.3988285665859984E-2</v>
      </c>
      <c r="L183">
        <f t="shared" si="36"/>
        <v>-0.13601171433414005</v>
      </c>
      <c r="M183">
        <f t="shared" si="37"/>
        <v>-0.20000000000000004</v>
      </c>
      <c r="N183">
        <f t="shared" si="38"/>
        <v>0.1356668688278177</v>
      </c>
      <c r="O183">
        <f t="shared" si="39"/>
        <v>-6.3251984663631536E-2</v>
      </c>
      <c r="P183">
        <f t="shared" si="40"/>
        <v>7.2414884164186163E-2</v>
      </c>
      <c r="R183">
        <f t="shared" si="41"/>
        <v>-7.2414884164186163E-2</v>
      </c>
      <c r="S183">
        <f t="shared" si="42"/>
        <v>6.3251984663631536E-2</v>
      </c>
      <c r="T183">
        <f t="shared" si="43"/>
        <v>-0.20000000000000004</v>
      </c>
      <c r="U183">
        <f t="shared" si="44"/>
        <v>-0.13601171433414005</v>
      </c>
      <c r="X183">
        <f t="shared" si="45"/>
        <v>-0.72414884164186166</v>
      </c>
      <c r="Y183">
        <f t="shared" si="46"/>
        <v>0.63251984663631533</v>
      </c>
    </row>
    <row r="184" spans="4:25" x14ac:dyDescent="0.35">
      <c r="D184">
        <v>182</v>
      </c>
      <c r="E184">
        <f t="shared" si="47"/>
        <v>24.9748743718593</v>
      </c>
      <c r="G184">
        <f t="shared" si="32"/>
        <v>-6.3333117382797899E-2</v>
      </c>
      <c r="H184">
        <f t="shared" si="33"/>
        <v>0.13666688261720211</v>
      </c>
      <c r="I184">
        <f t="shared" si="34"/>
        <v>89.365572222856699</v>
      </c>
      <c r="K184">
        <f t="shared" si="35"/>
        <v>-6.3333117382797899E-2</v>
      </c>
      <c r="L184">
        <f t="shared" si="36"/>
        <v>-0.13666688261720211</v>
      </c>
      <c r="M184">
        <f t="shared" si="37"/>
        <v>-0.2</v>
      </c>
      <c r="N184">
        <f t="shared" si="38"/>
        <v>0.13597395428013684</v>
      </c>
      <c r="O184">
        <f t="shared" si="39"/>
        <v>-6.1823645926909677E-2</v>
      </c>
      <c r="P184">
        <f t="shared" si="40"/>
        <v>7.4150308353227168E-2</v>
      </c>
      <c r="R184">
        <f t="shared" si="41"/>
        <v>-7.4150308353227168E-2</v>
      </c>
      <c r="S184">
        <f t="shared" si="42"/>
        <v>6.1823645926909677E-2</v>
      </c>
      <c r="T184">
        <f t="shared" si="43"/>
        <v>-0.2</v>
      </c>
      <c r="U184">
        <f t="shared" si="44"/>
        <v>-0.13666688261720211</v>
      </c>
      <c r="X184">
        <f t="shared" si="45"/>
        <v>-0.74150308353227168</v>
      </c>
      <c r="Y184">
        <f t="shared" si="46"/>
        <v>0.61823645926909676</v>
      </c>
    </row>
    <row r="185" spans="4:25" x14ac:dyDescent="0.35">
      <c r="D185">
        <v>183</v>
      </c>
      <c r="E185">
        <f t="shared" si="47"/>
        <v>24.698492462311563</v>
      </c>
      <c r="G185">
        <f t="shared" si="32"/>
        <v>-6.2676475417037955E-2</v>
      </c>
      <c r="H185">
        <f t="shared" si="33"/>
        <v>0.13732352458296204</v>
      </c>
      <c r="I185">
        <f t="shared" si="34"/>
        <v>89.026074553937406</v>
      </c>
      <c r="K185">
        <f t="shared" si="35"/>
        <v>-6.2676475417037955E-2</v>
      </c>
      <c r="L185">
        <f t="shared" si="36"/>
        <v>-0.13732352458296207</v>
      </c>
      <c r="M185">
        <f t="shared" si="37"/>
        <v>-0.2</v>
      </c>
      <c r="N185">
        <f t="shared" si="38"/>
        <v>0.13627787578802891</v>
      </c>
      <c r="O185">
        <f t="shared" si="39"/>
        <v>-6.0351052982633276E-2</v>
      </c>
      <c r="P185">
        <f t="shared" si="40"/>
        <v>7.5926822805395644E-2</v>
      </c>
      <c r="R185">
        <f t="shared" si="41"/>
        <v>-7.5926822805395644E-2</v>
      </c>
      <c r="S185">
        <f t="shared" si="42"/>
        <v>6.0351052982633276E-2</v>
      </c>
      <c r="T185">
        <f t="shared" si="43"/>
        <v>-0.2</v>
      </c>
      <c r="U185">
        <f t="shared" si="44"/>
        <v>-0.13732352458296207</v>
      </c>
      <c r="X185">
        <f t="shared" si="45"/>
        <v>-0.75926822805395644</v>
      </c>
      <c r="Y185">
        <f t="shared" si="46"/>
        <v>0.6035105298263328</v>
      </c>
    </row>
    <row r="186" spans="4:25" x14ac:dyDescent="0.35">
      <c r="D186">
        <v>184</v>
      </c>
      <c r="E186">
        <f t="shared" si="47"/>
        <v>24.422110552763826</v>
      </c>
      <c r="G186">
        <f t="shared" si="32"/>
        <v>-6.201837504782013E-2</v>
      </c>
      <c r="H186">
        <f t="shared" si="33"/>
        <v>0.13798162495217989</v>
      </c>
      <c r="I186">
        <f t="shared" si="34"/>
        <v>88.669709655443313</v>
      </c>
      <c r="K186">
        <f t="shared" si="35"/>
        <v>-6.201837504782013E-2</v>
      </c>
      <c r="L186">
        <f t="shared" si="36"/>
        <v>-0.13798162495217989</v>
      </c>
      <c r="M186">
        <f t="shared" si="37"/>
        <v>-0.2</v>
      </c>
      <c r="N186">
        <f t="shared" si="38"/>
        <v>0.13657862627961931</v>
      </c>
      <c r="O186">
        <f t="shared" si="39"/>
        <v>-5.8830869240186878E-2</v>
      </c>
      <c r="P186">
        <f t="shared" si="40"/>
        <v>7.774775703943243E-2</v>
      </c>
      <c r="R186">
        <f t="shared" si="41"/>
        <v>-7.774775703943243E-2</v>
      </c>
      <c r="S186">
        <f t="shared" si="42"/>
        <v>5.8830869240186878E-2</v>
      </c>
      <c r="T186">
        <f t="shared" si="43"/>
        <v>-0.2</v>
      </c>
      <c r="U186">
        <f t="shared" si="44"/>
        <v>-0.13798162495217989</v>
      </c>
      <c r="X186">
        <f t="shared" si="45"/>
        <v>-0.7774775703943243</v>
      </c>
      <c r="Y186">
        <f t="shared" si="46"/>
        <v>0.58830869240186878</v>
      </c>
    </row>
    <row r="187" spans="4:25" x14ac:dyDescent="0.35">
      <c r="D187">
        <v>185</v>
      </c>
      <c r="E187">
        <f t="shared" si="47"/>
        <v>24.145728643216088</v>
      </c>
      <c r="G187">
        <f t="shared" si="32"/>
        <v>-6.1358831588319729E-2</v>
      </c>
      <c r="H187">
        <f t="shared" si="33"/>
        <v>0.13864116841168028</v>
      </c>
      <c r="I187">
        <f t="shared" si="34"/>
        <v>88.295069119247344</v>
      </c>
      <c r="K187">
        <f t="shared" si="35"/>
        <v>-6.1358831588319729E-2</v>
      </c>
      <c r="L187">
        <f t="shared" si="36"/>
        <v>-0.13864116841168031</v>
      </c>
      <c r="M187">
        <f t="shared" si="37"/>
        <v>-0.20000000000000004</v>
      </c>
      <c r="N187">
        <f t="shared" si="38"/>
        <v>0.13687619875681897</v>
      </c>
      <c r="O187">
        <f t="shared" si="39"/>
        <v>-5.725929113640945E-2</v>
      </c>
      <c r="P187">
        <f t="shared" si="40"/>
        <v>7.9616907620409516E-2</v>
      </c>
      <c r="R187">
        <f t="shared" si="41"/>
        <v>-7.9616907620409516E-2</v>
      </c>
      <c r="S187">
        <f t="shared" si="42"/>
        <v>5.725929113640945E-2</v>
      </c>
      <c r="T187">
        <f t="shared" si="43"/>
        <v>-0.20000000000000004</v>
      </c>
      <c r="U187">
        <f t="shared" si="44"/>
        <v>-0.13864116841168031</v>
      </c>
      <c r="X187">
        <f t="shared" si="45"/>
        <v>-0.79616907620409516</v>
      </c>
      <c r="Y187">
        <f t="shared" si="46"/>
        <v>0.57259291136409451</v>
      </c>
    </row>
    <row r="188" spans="4:25" x14ac:dyDescent="0.35">
      <c r="D188">
        <v>186</v>
      </c>
      <c r="E188">
        <f t="shared" si="47"/>
        <v>23.869346733668344</v>
      </c>
      <c r="G188">
        <f t="shared" si="32"/>
        <v>-6.069786038529093E-2</v>
      </c>
      <c r="H188">
        <f t="shared" si="33"/>
        <v>0.13930213961470908</v>
      </c>
      <c r="I188">
        <f t="shared" si="34"/>
        <v>87.900532238550383</v>
      </c>
      <c r="K188">
        <f t="shared" si="35"/>
        <v>-6.069786038529093E-2</v>
      </c>
      <c r="L188">
        <f t="shared" si="36"/>
        <v>-0.13930213961470908</v>
      </c>
      <c r="M188">
        <f t="shared" si="37"/>
        <v>-0.2</v>
      </c>
      <c r="N188">
        <f t="shared" si="38"/>
        <v>0.13717058629548731</v>
      </c>
      <c r="O188">
        <f t="shared" si="39"/>
        <v>-5.5631950341185211E-2</v>
      </c>
      <c r="P188">
        <f t="shared" si="40"/>
        <v>8.1538635954302108E-2</v>
      </c>
      <c r="R188">
        <f t="shared" si="41"/>
        <v>-8.1538635954302108E-2</v>
      </c>
      <c r="S188">
        <f t="shared" si="42"/>
        <v>5.5631950341185211E-2</v>
      </c>
      <c r="T188">
        <f t="shared" si="43"/>
        <v>-0.2</v>
      </c>
      <c r="U188">
        <f t="shared" si="44"/>
        <v>-0.13930213961470908</v>
      </c>
      <c r="X188">
        <f t="shared" si="45"/>
        <v>-0.81538635954302108</v>
      </c>
      <c r="Y188">
        <f t="shared" si="46"/>
        <v>0.5563195034118521</v>
      </c>
    </row>
    <row r="189" spans="4:25" x14ac:dyDescent="0.35">
      <c r="D189">
        <v>187</v>
      </c>
      <c r="E189">
        <f t="shared" si="47"/>
        <v>23.592964824120607</v>
      </c>
      <c r="G189">
        <f t="shared" si="32"/>
        <v>-6.0035476818709729E-2</v>
      </c>
      <c r="H189">
        <f t="shared" si="33"/>
        <v>0.13996452318129027</v>
      </c>
      <c r="I189">
        <f t="shared" si="34"/>
        <v>87.484218463178138</v>
      </c>
      <c r="K189">
        <f t="shared" si="35"/>
        <v>-6.0035476818709729E-2</v>
      </c>
      <c r="L189">
        <f t="shared" si="36"/>
        <v>-0.1399645231812903</v>
      </c>
      <c r="M189">
        <f t="shared" si="37"/>
        <v>-0.2</v>
      </c>
      <c r="N189">
        <f t="shared" si="38"/>
        <v>0.13746178204559317</v>
      </c>
      <c r="O189">
        <f t="shared" si="39"/>
        <v>-5.3943787878068535E-2</v>
      </c>
      <c r="P189">
        <f t="shared" si="40"/>
        <v>8.3517994167524645E-2</v>
      </c>
      <c r="R189">
        <f t="shared" si="41"/>
        <v>-8.3517994167524645E-2</v>
      </c>
      <c r="S189">
        <f t="shared" si="42"/>
        <v>5.3943787878068535E-2</v>
      </c>
      <c r="T189">
        <f t="shared" si="43"/>
        <v>-0.2</v>
      </c>
      <c r="U189">
        <f t="shared" si="44"/>
        <v>-0.1399645231812903</v>
      </c>
      <c r="X189">
        <f t="shared" si="45"/>
        <v>-0.83517994167524645</v>
      </c>
      <c r="Y189">
        <f t="shared" si="46"/>
        <v>0.53943787878068539</v>
      </c>
    </row>
    <row r="190" spans="4:25" x14ac:dyDescent="0.35">
      <c r="D190">
        <v>188</v>
      </c>
      <c r="E190">
        <f t="shared" si="47"/>
        <v>23.316582914572869</v>
      </c>
      <c r="G190">
        <f t="shared" si="32"/>
        <v>-5.9371696301416158E-2</v>
      </c>
      <c r="H190">
        <f t="shared" si="33"/>
        <v>0.14062830369858387</v>
      </c>
      <c r="I190">
        <f t="shared" si="34"/>
        <v>87.043925222429536</v>
      </c>
      <c r="K190">
        <f t="shared" si="35"/>
        <v>-5.9371696301416158E-2</v>
      </c>
      <c r="L190">
        <f t="shared" si="36"/>
        <v>-0.14062830369858387</v>
      </c>
      <c r="M190">
        <f t="shared" si="37"/>
        <v>-0.2</v>
      </c>
      <c r="N190">
        <f t="shared" si="38"/>
        <v>0.13774977923137446</v>
      </c>
      <c r="O190">
        <f t="shared" si="39"/>
        <v>-5.2188889611284664E-2</v>
      </c>
      <c r="P190">
        <f t="shared" si="40"/>
        <v>8.55608896200898E-2</v>
      </c>
      <c r="R190">
        <f t="shared" si="41"/>
        <v>-8.55608896200898E-2</v>
      </c>
      <c r="S190">
        <f t="shared" si="42"/>
        <v>5.2188889611284664E-2</v>
      </c>
      <c r="T190">
        <f t="shared" si="43"/>
        <v>-0.2</v>
      </c>
      <c r="U190">
        <f t="shared" si="44"/>
        <v>-0.14062830369858387</v>
      </c>
      <c r="X190">
        <f t="shared" si="45"/>
        <v>-0.85560889620089797</v>
      </c>
      <c r="Y190">
        <f t="shared" si="46"/>
        <v>0.52188889611284661</v>
      </c>
    </row>
    <row r="191" spans="4:25" x14ac:dyDescent="0.35">
      <c r="D191">
        <v>189</v>
      </c>
      <c r="E191">
        <f t="shared" si="47"/>
        <v>23.040201005025132</v>
      </c>
      <c r="G191">
        <f t="shared" si="32"/>
        <v>-5.8706534278755301E-2</v>
      </c>
      <c r="H191">
        <f t="shared" si="33"/>
        <v>0.14129346572124471</v>
      </c>
      <c r="I191">
        <f t="shared" si="34"/>
        <v>86.57704520363194</v>
      </c>
      <c r="K191">
        <f t="shared" si="35"/>
        <v>-5.8706534278755301E-2</v>
      </c>
      <c r="L191">
        <f t="shared" si="36"/>
        <v>-0.14129346572124474</v>
      </c>
      <c r="M191">
        <f t="shared" si="37"/>
        <v>-0.20000000000000004</v>
      </c>
      <c r="N191">
        <f t="shared" si="38"/>
        <v>0.1380345711514957</v>
      </c>
      <c r="O191">
        <f t="shared" si="39"/>
        <v>-5.0360267517949482E-2</v>
      </c>
      <c r="P191">
        <f t="shared" si="40"/>
        <v>8.7674303633546224E-2</v>
      </c>
      <c r="R191">
        <f t="shared" si="41"/>
        <v>-8.7674303633546224E-2</v>
      </c>
      <c r="S191">
        <f t="shared" si="42"/>
        <v>5.0360267517949482E-2</v>
      </c>
      <c r="T191">
        <f t="shared" si="43"/>
        <v>-0.20000000000000004</v>
      </c>
      <c r="U191">
        <f t="shared" si="44"/>
        <v>-0.14129346572124474</v>
      </c>
      <c r="X191">
        <f t="shared" si="45"/>
        <v>-0.87674303633546224</v>
      </c>
      <c r="Y191">
        <f t="shared" si="46"/>
        <v>0.50360267517949486</v>
      </c>
    </row>
    <row r="192" spans="4:25" x14ac:dyDescent="0.35">
      <c r="D192">
        <v>190</v>
      </c>
      <c r="E192">
        <f t="shared" si="47"/>
        <v>22.763819095477395</v>
      </c>
      <c r="G192">
        <f t="shared" si="32"/>
        <v>-5.8040006228218539E-2</v>
      </c>
      <c r="H192">
        <f t="shared" si="33"/>
        <v>0.14195999377178148</v>
      </c>
      <c r="I192">
        <f t="shared" si="34"/>
        <v>86.080454125616825</v>
      </c>
      <c r="K192">
        <f t="shared" si="35"/>
        <v>-5.8040006228218539E-2</v>
      </c>
      <c r="L192">
        <f t="shared" si="36"/>
        <v>-0.14195999377178148</v>
      </c>
      <c r="M192">
        <f t="shared" si="37"/>
        <v>-0.2</v>
      </c>
      <c r="N192">
        <f t="shared" si="38"/>
        <v>0.13831615117920376</v>
      </c>
      <c r="O192">
        <f t="shared" si="39"/>
        <v>-4.8449563138543997E-2</v>
      </c>
      <c r="P192">
        <f t="shared" si="40"/>
        <v>8.9866588040659764E-2</v>
      </c>
      <c r="R192">
        <f t="shared" si="41"/>
        <v>-8.9866588040659764E-2</v>
      </c>
      <c r="S192">
        <f t="shared" si="42"/>
        <v>4.8449563138543997E-2</v>
      </c>
      <c r="T192">
        <f t="shared" si="43"/>
        <v>-0.2</v>
      </c>
      <c r="U192">
        <f t="shared" si="44"/>
        <v>-0.14195999377178148</v>
      </c>
      <c r="X192">
        <f t="shared" si="45"/>
        <v>-0.89866588040659767</v>
      </c>
      <c r="Y192">
        <f t="shared" si="46"/>
        <v>0.48449563138543994</v>
      </c>
    </row>
    <row r="193" spans="4:25" x14ac:dyDescent="0.35">
      <c r="D193">
        <v>191</v>
      </c>
      <c r="E193">
        <f t="shared" si="47"/>
        <v>22.48743718592965</v>
      </c>
      <c r="G193">
        <f t="shared" si="32"/>
        <v>-5.7372127659082547E-2</v>
      </c>
      <c r="H193">
        <f t="shared" si="33"/>
        <v>0.14262787234091745</v>
      </c>
      <c r="I193">
        <f t="shared" si="34"/>
        <v>85.550355024853829</v>
      </c>
      <c r="K193">
        <f t="shared" si="35"/>
        <v>-5.7372127659082547E-2</v>
      </c>
      <c r="L193">
        <f t="shared" si="36"/>
        <v>-0.14262787234091745</v>
      </c>
      <c r="M193">
        <f t="shared" si="37"/>
        <v>-0.2</v>
      </c>
      <c r="N193">
        <f t="shared" si="38"/>
        <v>0.13859451276248252</v>
      </c>
      <c r="O193">
        <f t="shared" si="39"/>
        <v>-4.6446636385242705E-2</v>
      </c>
      <c r="P193">
        <f t="shared" si="40"/>
        <v>9.2147876377239812E-2</v>
      </c>
      <c r="R193">
        <f t="shared" si="41"/>
        <v>-9.2147876377239812E-2</v>
      </c>
      <c r="S193">
        <f t="shared" si="42"/>
        <v>4.6446636385242705E-2</v>
      </c>
      <c r="T193">
        <f t="shared" si="43"/>
        <v>-0.2</v>
      </c>
      <c r="U193">
        <f t="shared" si="44"/>
        <v>-0.14262787234091745</v>
      </c>
      <c r="X193">
        <f t="shared" si="45"/>
        <v>-0.92147876377239812</v>
      </c>
      <c r="Y193">
        <f t="shared" si="46"/>
        <v>0.46446636385242707</v>
      </c>
    </row>
    <row r="194" spans="4:25" x14ac:dyDescent="0.35">
      <c r="D194">
        <v>192</v>
      </c>
      <c r="E194">
        <f t="shared" si="47"/>
        <v>22.211055276381913</v>
      </c>
      <c r="G194">
        <f t="shared" si="32"/>
        <v>-5.6702914112049307E-2</v>
      </c>
      <c r="H194">
        <f t="shared" si="33"/>
        <v>0.1432970858879507</v>
      </c>
      <c r="I194">
        <f t="shared" si="34"/>
        <v>84.982056493414817</v>
      </c>
      <c r="K194">
        <f t="shared" si="35"/>
        <v>-5.6702914112049307E-2</v>
      </c>
      <c r="L194">
        <f t="shared" si="36"/>
        <v>-0.1432970858879507</v>
      </c>
      <c r="M194">
        <f t="shared" si="37"/>
        <v>-0.2</v>
      </c>
      <c r="N194">
        <f t="shared" si="38"/>
        <v>0.13886964942420485</v>
      </c>
      <c r="O194">
        <f t="shared" si="39"/>
        <v>-4.433898032229968E-2</v>
      </c>
      <c r="P194">
        <f t="shared" si="40"/>
        <v>9.4530669101905163E-2</v>
      </c>
      <c r="R194">
        <f t="shared" si="41"/>
        <v>-9.4530669101905163E-2</v>
      </c>
      <c r="S194">
        <f t="shared" si="42"/>
        <v>4.433898032229968E-2</v>
      </c>
      <c r="T194">
        <f t="shared" si="43"/>
        <v>-0.2</v>
      </c>
      <c r="U194">
        <f t="shared" si="44"/>
        <v>-0.1432970858879507</v>
      </c>
      <c r="X194">
        <f t="shared" si="45"/>
        <v>-0.94530669101905163</v>
      </c>
      <c r="Y194">
        <f t="shared" si="46"/>
        <v>0.44338980322299681</v>
      </c>
    </row>
    <row r="195" spans="4:25" x14ac:dyDescent="0.35">
      <c r="D195">
        <v>193</v>
      </c>
      <c r="E195">
        <f t="shared" si="47"/>
        <v>21.934673366834176</v>
      </c>
      <c r="G195">
        <f t="shared" ref="G195:G201" si="48">$B$1*COS(RADIANS(90+E195))</f>
        <v>-5.6032381158883836E-2</v>
      </c>
      <c r="H195">
        <f t="shared" si="33"/>
        <v>0.14396761884111617</v>
      </c>
      <c r="I195">
        <f t="shared" si="34"/>
        <v>84.369647014459431</v>
      </c>
      <c r="K195">
        <f t="shared" si="35"/>
        <v>-5.6032381158883836E-2</v>
      </c>
      <c r="L195">
        <f t="shared" si="36"/>
        <v>-0.14396761884111617</v>
      </c>
      <c r="M195">
        <f t="shared" si="37"/>
        <v>-0.2</v>
      </c>
      <c r="N195">
        <f t="shared" si="38"/>
        <v>0.13914155476228357</v>
      </c>
      <c r="O195">
        <f t="shared" si="39"/>
        <v>-4.2110862318635728E-2</v>
      </c>
      <c r="P195">
        <f t="shared" si="40"/>
        <v>9.7030692443647842E-2</v>
      </c>
      <c r="R195">
        <f t="shared" si="41"/>
        <v>-9.7030692443647842E-2</v>
      </c>
      <c r="S195">
        <f t="shared" si="42"/>
        <v>4.2110862318635728E-2</v>
      </c>
      <c r="T195">
        <f t="shared" si="43"/>
        <v>-0.2</v>
      </c>
      <c r="U195">
        <f t="shared" si="44"/>
        <v>-0.14396761884111617</v>
      </c>
      <c r="X195">
        <f t="shared" si="45"/>
        <v>-0.97030692443647837</v>
      </c>
      <c r="Y195">
        <f t="shared" si="46"/>
        <v>0.42110862318635728</v>
      </c>
    </row>
    <row r="196" spans="4:25" x14ac:dyDescent="0.35">
      <c r="D196">
        <v>194</v>
      </c>
      <c r="E196">
        <f t="shared" si="47"/>
        <v>21.658291457286438</v>
      </c>
      <c r="G196">
        <f t="shared" si="48"/>
        <v>-5.5360544402052146E-2</v>
      </c>
      <c r="H196">
        <f t="shared" ref="H196:H202" si="49">$B$7+G196</f>
        <v>0.14463945559794786</v>
      </c>
      <c r="I196">
        <f t="shared" ref="I196:I202" si="50">90-E196+DEGREES(ACOS(H196/$B$2))</f>
        <v>83.705498870415511</v>
      </c>
      <c r="K196">
        <f t="shared" ref="K196:K202" si="51">G196</f>
        <v>-5.5360544402052146E-2</v>
      </c>
      <c r="L196">
        <f t="shared" ref="L196:L202" si="52">$B$2*COS(RADIANS(90+E196+I196))</f>
        <v>-0.14463945559794786</v>
      </c>
      <c r="M196">
        <f t="shared" ref="M196:M202" si="53">K196+L196</f>
        <v>-0.2</v>
      </c>
      <c r="N196">
        <f t="shared" ref="N196:N202" si="54">$B$1*SIN(RADIANS(90+E196))</f>
        <v>0.1394102224498204</v>
      </c>
      <c r="O196">
        <f t="shared" ref="O196:O202" si="55">$B$2*SIN(RADIANS(90+E196+I196))</f>
        <v>-3.9742016611255003E-2</v>
      </c>
      <c r="P196">
        <f t="shared" ref="P196:P202" si="56">N196+O196</f>
        <v>9.9668205838565394E-2</v>
      </c>
      <c r="R196">
        <f t="shared" ref="R196:R202" si="57">-$B$1*SIN(RADIANS(90+E196))-$B$2*SIN(RADIANS(90+E196+I196))</f>
        <v>-9.9668205838565394E-2</v>
      </c>
      <c r="S196">
        <f t="shared" ref="S196:S202" si="58">-$B$2*SIN(RADIANS(90+E196+I196))</f>
        <v>3.9742016611255003E-2</v>
      </c>
      <c r="T196">
        <f t="shared" ref="T196:T202" si="59">$B$1*COS(RADIANS(90+E196))+$B$2*COS(RADIANS(90+E196+I196))</f>
        <v>-0.2</v>
      </c>
      <c r="U196">
        <f t="shared" ref="U196:U202" si="60">$B$2*COS(RADIANS(90+E196+I196))</f>
        <v>-0.14463945559794786</v>
      </c>
      <c r="X196">
        <f t="shared" ref="X196:X202" si="61">R196*$B$9+T196*$B$10</f>
        <v>-0.99668205838565394</v>
      </c>
      <c r="Y196">
        <f t="shared" ref="Y196:Y202" si="62">S196*$B$9+U196*$B$10</f>
        <v>0.39742016611255004</v>
      </c>
    </row>
    <row r="197" spans="4:25" x14ac:dyDescent="0.35">
      <c r="D197">
        <v>195</v>
      </c>
      <c r="E197">
        <f t="shared" ref="E197:E202" si="63">$B$3+$E$1*D196</f>
        <v>21.381909547738701</v>
      </c>
      <c r="G197">
        <f t="shared" si="48"/>
        <v>-5.4687419474358144E-2</v>
      </c>
      <c r="H197">
        <f t="shared" si="49"/>
        <v>0.14531258052564186</v>
      </c>
      <c r="I197">
        <f t="shared" si="50"/>
        <v>82.979478007918956</v>
      </c>
      <c r="K197">
        <f t="shared" si="51"/>
        <v>-5.4687419474358144E-2</v>
      </c>
      <c r="L197">
        <f t="shared" si="52"/>
        <v>-0.14531258052564189</v>
      </c>
      <c r="M197">
        <f t="shared" si="53"/>
        <v>-0.20000000000000004</v>
      </c>
      <c r="N197">
        <f t="shared" si="54"/>
        <v>0.13967564623525316</v>
      </c>
      <c r="O197">
        <f t="shared" si="55"/>
        <v>-3.7205563306834118E-2</v>
      </c>
      <c r="P197">
        <f t="shared" si="56"/>
        <v>0.10247008292841905</v>
      </c>
      <c r="R197">
        <f t="shared" si="57"/>
        <v>-0.10247008292841905</v>
      </c>
      <c r="S197">
        <f t="shared" si="58"/>
        <v>3.7205563306834118E-2</v>
      </c>
      <c r="T197">
        <f t="shared" si="59"/>
        <v>-0.20000000000000004</v>
      </c>
      <c r="U197">
        <f t="shared" si="60"/>
        <v>-0.14531258052564189</v>
      </c>
      <c r="X197">
        <f t="shared" si="61"/>
        <v>-1.0247008292841906</v>
      </c>
      <c r="Y197">
        <f t="shared" si="62"/>
        <v>0.37205563306834116</v>
      </c>
    </row>
    <row r="198" spans="4:25" x14ac:dyDescent="0.35">
      <c r="D198">
        <v>196</v>
      </c>
      <c r="E198">
        <f t="shared" si="63"/>
        <v>21.105527638190956</v>
      </c>
      <c r="G198">
        <f t="shared" si="48"/>
        <v>-5.4013022038579821E-2</v>
      </c>
      <c r="H198">
        <f t="shared" si="49"/>
        <v>0.14598697796142018</v>
      </c>
      <c r="I198">
        <f t="shared" si="50"/>
        <v>82.177613836287804</v>
      </c>
      <c r="K198">
        <f t="shared" si="51"/>
        <v>-5.4013022038579821E-2</v>
      </c>
      <c r="L198">
        <f t="shared" si="52"/>
        <v>-0.14598697796142018</v>
      </c>
      <c r="M198">
        <f t="shared" si="53"/>
        <v>-0.2</v>
      </c>
      <c r="N198">
        <f t="shared" si="54"/>
        <v>0.13993781994250121</v>
      </c>
      <c r="O198">
        <f t="shared" si="55"/>
        <v>-3.4464507332788226E-2</v>
      </c>
      <c r="P198">
        <f t="shared" si="56"/>
        <v>0.10547331260971299</v>
      </c>
      <c r="R198">
        <f t="shared" si="57"/>
        <v>-0.10547331260971299</v>
      </c>
      <c r="S198">
        <f t="shared" si="58"/>
        <v>3.4464507332788226E-2</v>
      </c>
      <c r="T198">
        <f t="shared" si="59"/>
        <v>-0.2</v>
      </c>
      <c r="U198">
        <f t="shared" si="60"/>
        <v>-0.14598697796142018</v>
      </c>
      <c r="X198">
        <f t="shared" si="61"/>
        <v>-1.0547331260971298</v>
      </c>
      <c r="Y198">
        <f t="shared" si="62"/>
        <v>0.34464507332788225</v>
      </c>
    </row>
    <row r="199" spans="4:25" x14ac:dyDescent="0.35">
      <c r="D199">
        <v>197</v>
      </c>
      <c r="E199">
        <f t="shared" si="63"/>
        <v>20.829145728643219</v>
      </c>
      <c r="G199">
        <f t="shared" si="48"/>
        <v>-5.3337367787104982E-2</v>
      </c>
      <c r="H199">
        <f t="shared" si="49"/>
        <v>0.14666263221289502</v>
      </c>
      <c r="I199">
        <f t="shared" si="50"/>
        <v>81.279694888700888</v>
      </c>
      <c r="K199">
        <f t="shared" si="51"/>
        <v>-5.3337367787104982E-2</v>
      </c>
      <c r="L199">
        <f t="shared" si="52"/>
        <v>-0.14666263221289502</v>
      </c>
      <c r="M199">
        <f t="shared" si="53"/>
        <v>-0.2</v>
      </c>
      <c r="N199">
        <f t="shared" si="54"/>
        <v>0.14019673747110914</v>
      </c>
      <c r="O199">
        <f t="shared" si="55"/>
        <v>-3.1465414543353581E-2</v>
      </c>
      <c r="P199">
        <f t="shared" si="56"/>
        <v>0.10873132292775556</v>
      </c>
      <c r="R199">
        <f t="shared" si="57"/>
        <v>-0.10873132292775556</v>
      </c>
      <c r="S199">
        <f t="shared" si="58"/>
        <v>3.1465414543353581E-2</v>
      </c>
      <c r="T199">
        <f t="shared" si="59"/>
        <v>-0.2</v>
      </c>
      <c r="U199">
        <f t="shared" si="60"/>
        <v>-0.14666263221289502</v>
      </c>
      <c r="X199">
        <f t="shared" si="61"/>
        <v>-1.0873132292775556</v>
      </c>
      <c r="Y199">
        <f t="shared" si="62"/>
        <v>0.31465414543353581</v>
      </c>
    </row>
    <row r="200" spans="4:25" x14ac:dyDescent="0.35">
      <c r="D200">
        <v>198</v>
      </c>
      <c r="E200">
        <f t="shared" si="63"/>
        <v>20.552763819095482</v>
      </c>
      <c r="G200">
        <f t="shared" si="48"/>
        <v>-5.2660472441565728E-2</v>
      </c>
      <c r="H200">
        <f t="shared" si="49"/>
        <v>0.14733952755843427</v>
      </c>
      <c r="I200">
        <f t="shared" si="50"/>
        <v>80.254490842991231</v>
      </c>
      <c r="K200">
        <f t="shared" si="51"/>
        <v>-5.2660472441565728E-2</v>
      </c>
      <c r="L200">
        <f t="shared" si="52"/>
        <v>-0.14733952755843427</v>
      </c>
      <c r="M200">
        <f t="shared" si="53"/>
        <v>-0.2</v>
      </c>
      <c r="N200">
        <f t="shared" si="54"/>
        <v>0.14045239279638883</v>
      </c>
      <c r="O200">
        <f t="shared" si="55"/>
        <v>-2.8125853211189634E-2</v>
      </c>
      <c r="P200">
        <f t="shared" si="56"/>
        <v>0.1123265395851992</v>
      </c>
      <c r="R200">
        <f t="shared" si="57"/>
        <v>-0.1123265395851992</v>
      </c>
      <c r="S200">
        <f t="shared" si="58"/>
        <v>2.8125853211189634E-2</v>
      </c>
      <c r="T200">
        <f t="shared" si="59"/>
        <v>-0.2</v>
      </c>
      <c r="U200">
        <f t="shared" si="60"/>
        <v>-0.14733952755843427</v>
      </c>
      <c r="X200">
        <f t="shared" si="61"/>
        <v>-1.123265395851992</v>
      </c>
      <c r="Y200">
        <f t="shared" si="62"/>
        <v>0.28125853211189633</v>
      </c>
    </row>
    <row r="201" spans="4:25" x14ac:dyDescent="0.35">
      <c r="D201">
        <v>199</v>
      </c>
      <c r="E201">
        <f t="shared" si="63"/>
        <v>20.276381909547744</v>
      </c>
      <c r="G201">
        <f t="shared" si="48"/>
        <v>-5.1982351752473156E-2</v>
      </c>
      <c r="H201">
        <f t="shared" si="49"/>
        <v>0.14801764824752686</v>
      </c>
      <c r="I201">
        <f t="shared" si="50"/>
        <v>79.048896671437646</v>
      </c>
      <c r="K201">
        <f t="shared" si="51"/>
        <v>-5.1982351752473156E-2</v>
      </c>
      <c r="L201">
        <f t="shared" si="52"/>
        <v>-0.14801764824752686</v>
      </c>
      <c r="M201">
        <f t="shared" si="53"/>
        <v>-0.2</v>
      </c>
      <c r="N201">
        <f t="shared" si="54"/>
        <v>0.14070477996955949</v>
      </c>
      <c r="O201">
        <f t="shared" si="55"/>
        <v>-2.4305880096622851E-2</v>
      </c>
      <c r="P201">
        <f t="shared" si="56"/>
        <v>0.11639889987293664</v>
      </c>
      <c r="R201">
        <f t="shared" si="57"/>
        <v>-0.11639889987293664</v>
      </c>
      <c r="S201">
        <f t="shared" si="58"/>
        <v>2.4305880096622851E-2</v>
      </c>
      <c r="T201">
        <f t="shared" si="59"/>
        <v>-0.2</v>
      </c>
      <c r="U201">
        <f t="shared" si="60"/>
        <v>-0.14801764824752686</v>
      </c>
      <c r="X201">
        <f t="shared" si="61"/>
        <v>-1.1639889987293663</v>
      </c>
      <c r="Y201">
        <f t="shared" si="62"/>
        <v>0.24305880096622851</v>
      </c>
    </row>
    <row r="202" spans="4:25" x14ac:dyDescent="0.35">
      <c r="D202">
        <v>200</v>
      </c>
      <c r="E202">
        <f t="shared" si="63"/>
        <v>20.000000000000007</v>
      </c>
      <c r="G202">
        <f>$B$1*COS(RADIANS(90+E202))</f>
        <v>-5.1303021498850306E-2</v>
      </c>
      <c r="H202">
        <f t="shared" si="49"/>
        <v>0.14869697850114971</v>
      </c>
      <c r="I202">
        <f t="shared" si="50"/>
        <v>77.55757871802426</v>
      </c>
      <c r="K202">
        <f t="shared" si="51"/>
        <v>-5.1303021498850306E-2</v>
      </c>
      <c r="L202">
        <f t="shared" si="52"/>
        <v>-0.14869697850114971</v>
      </c>
      <c r="M202">
        <f t="shared" si="53"/>
        <v>-0.2</v>
      </c>
      <c r="N202">
        <f t="shared" si="54"/>
        <v>0.14095389311788625</v>
      </c>
      <c r="O202">
        <f t="shared" si="55"/>
        <v>-1.9728370044902774E-2</v>
      </c>
      <c r="P202">
        <f t="shared" si="56"/>
        <v>0.12122552307298348</v>
      </c>
      <c r="R202">
        <f t="shared" si="57"/>
        <v>-0.12122552307298348</v>
      </c>
      <c r="S202">
        <f t="shared" si="58"/>
        <v>1.9728370044902774E-2</v>
      </c>
      <c r="T202">
        <f t="shared" si="59"/>
        <v>-0.2</v>
      </c>
      <c r="U202">
        <f t="shared" si="60"/>
        <v>-0.14869697850114971</v>
      </c>
      <c r="X202">
        <f t="shared" si="61"/>
        <v>-1.2122552307298349</v>
      </c>
      <c r="Y202">
        <f t="shared" si="62"/>
        <v>0.19728370044902774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2019-01-25T05:42:03Z</dcterms:created>
  <dcterms:modified xsi:type="dcterms:W3CDTF">2019-01-27T11:13:39Z</dcterms:modified>
</cp:coreProperties>
</file>