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004d4a5021ea9d6/"/>
    </mc:Choice>
  </mc:AlternateContent>
  <xr:revisionPtr revIDLastSave="0" documentId="8_{F87205B9-CF10-444C-BEF0-0EAA1669E252}" xr6:coauthVersionLast="47" xr6:coauthVersionMax="47" xr10:uidLastSave="{00000000-0000-0000-0000-000000000000}"/>
  <bookViews>
    <workbookView xWindow="-108" yWindow="-108" windowWidth="23256" windowHeight="12456" xr2:uid="{BD6FA43E-9AC7-45C9-B8E2-63E930A99B08}"/>
  </bookViews>
  <sheets>
    <sheet name="Evaluation" sheetId="1" r:id="rId1"/>
    <sheet name="Feedback" sheetId="2" r:id="rId2"/>
    <sheet name="Communication and Response" sheetId="3" r:id="rId3"/>
    <sheet name="Group Number and Na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G31" i="1"/>
  <c r="C31" i="1"/>
  <c r="C13" i="1"/>
  <c r="G13" i="1"/>
  <c r="K13" i="1"/>
</calcChain>
</file>

<file path=xl/sharedStrings.xml><?xml version="1.0" encoding="utf-8"?>
<sst xmlns="http://schemas.openxmlformats.org/spreadsheetml/2006/main" count="296" uniqueCount="61">
  <si>
    <t>Groups</t>
  </si>
  <si>
    <t>Work Successfully?</t>
  </si>
  <si>
    <t>Accuracy?</t>
  </si>
  <si>
    <t>B classifier</t>
  </si>
  <si>
    <t>C classifier</t>
  </si>
  <si>
    <t>O Classifier</t>
  </si>
  <si>
    <t>Yes</t>
  </si>
  <si>
    <t>Average</t>
  </si>
  <si>
    <t>Week 7</t>
  </si>
  <si>
    <t xml:space="preserve">Does it work successfully without producing execution errors or exceptions? </t>
  </si>
  <si>
    <t xml:space="preserve">What is the accuracy, i.e., percentage of the correct classes/labels generated by the function with respect to the number of tests you tried? </t>
  </si>
  <si>
    <t>Compile the failure cases and examples for wrong classes, and report it to the corresponding group, if any. If none then give them good feedback.</t>
  </si>
  <si>
    <t xml:space="preserve"> Sort the groups according to their accuracy and performance</t>
  </si>
  <si>
    <t>Group 1</t>
  </si>
  <si>
    <t>Good feedback</t>
  </si>
  <si>
    <t>Group 2</t>
  </si>
  <si>
    <t>Given feedback</t>
  </si>
  <si>
    <t>Group 10</t>
  </si>
  <si>
    <t>Group 3</t>
  </si>
  <si>
    <t>Group 9</t>
  </si>
  <si>
    <t>Asked to rework</t>
  </si>
  <si>
    <t>Group 5</t>
  </si>
  <si>
    <t>Had error initially. was corrected later.</t>
  </si>
  <si>
    <t>Given feedback. Code was corrected.</t>
  </si>
  <si>
    <t>Group 7</t>
  </si>
  <si>
    <t>Given feeback to change the classifier from an absolute value classifier even though the accuracy is 94% as this may not be the same on all datasets</t>
  </si>
  <si>
    <t>No</t>
  </si>
  <si>
    <t>Given good feedback</t>
  </si>
  <si>
    <t>Given feedback. Code was corrected</t>
  </si>
  <si>
    <t>Week 8</t>
  </si>
  <si>
    <t>Need to rework</t>
  </si>
  <si>
    <t>yes</t>
  </si>
  <si>
    <t>Week 9</t>
  </si>
  <si>
    <t>Requested to rework</t>
  </si>
  <si>
    <t>Opti-Metric Solution</t>
  </si>
  <si>
    <t>Smart Sapiens</t>
  </si>
  <si>
    <t>NextUp</t>
  </si>
  <si>
    <t>Data Wizards</t>
  </si>
  <si>
    <t>QuickTech Inc</t>
  </si>
  <si>
    <t>Data Dynamos</t>
  </si>
  <si>
    <t>Data Nest</t>
  </si>
  <si>
    <t>Analytical Nexus</t>
  </si>
  <si>
    <t>ANS3</t>
  </si>
  <si>
    <t>Code Crazies</t>
  </si>
  <si>
    <t>Group no.</t>
  </si>
  <si>
    <t>Response</t>
  </si>
  <si>
    <t>Communication</t>
  </si>
  <si>
    <t>no response required</t>
  </si>
  <si>
    <t>Feedback</t>
  </si>
  <si>
    <t>No response</t>
  </si>
  <si>
    <t>Email 9 April</t>
  </si>
  <si>
    <t>Group 4</t>
  </si>
  <si>
    <t>Responded</t>
  </si>
  <si>
    <t>Couldn’t run Week 7</t>
  </si>
  <si>
    <t>Group 6</t>
  </si>
  <si>
    <t>Group 8</t>
  </si>
  <si>
    <t>Responded to all except 1</t>
  </si>
  <si>
    <t>Code error in Week 7</t>
  </si>
  <si>
    <t>Opti-Metric Solutions</t>
  </si>
  <si>
    <t>Quick Tech Inc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</si>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</sst>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sz val="11"/>
      <color rgb="FF000000"/>
      <name val="Aptos"/>
      <family val="2"/>
    </font>
    <font>
      <b/>
      <sz val="11"/>
      <color rgb="FF000000"/>
      <name val="Aptos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center" readingOrder="1"/>
    </xf>
    <xf numFmtId="0" fontId="3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7" fillId="4" borderId="5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vertical="center" wrapText="1"/>
    </xf>
    <xf numFmtId="0" fontId="5" fillId="0" borderId="0" xfId="0" applyFont="1" applyAlignment="1">
      <alignment horizontal="center" readingOrder="1"/>
    </xf>
    <xf numFmtId="0" fontId="1" fillId="0" borderId="0" xfId="0" applyFont="1"/>
  </cellXfs>
  <cellStyles count="1">
    <cellStyle name="Normal" xfId="0" builtinId="0"/>
  </cellStyles>
  <dxfs count="52"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/>
      </font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FE6BBA-7F90-49B5-9C65-0EC5E63E00E0}" name="Table1" displayName="Table1" ref="A2:C13" totalsRowCount="1" headerRowDxfId="39" dataDxfId="37" totalsRowDxfId="38">
  <autoFilter ref="A2:C12" xr:uid="{02FE6BBA-7F90-49B5-9C65-0EC5E63E00E0}"/>
  <sortState xmlns:xlrd2="http://schemas.microsoft.com/office/spreadsheetml/2017/richdata2" ref="A3:C12">
    <sortCondition descending="1" ref="C2:C12"/>
  </sortState>
  <tableColumns count="3">
    <tableColumn id="1" xr3:uid="{C82D1325-1C8E-4F69-91C7-AA75287F1222}" name="Groups" totalsRowLabel="Average" dataDxfId="45" totalsRowDxfId="44"/>
    <tableColumn id="2" xr3:uid="{8039B4EF-0C48-4C69-A094-57BC6A73CD0F}" name="Work Successfully?" dataDxfId="43" totalsRowDxfId="42"/>
    <tableColumn id="3" xr3:uid="{6D0E5BC1-9D14-4748-8B12-406F841D6204}" name="Accuracy?" totalsRowFunction="custom" dataDxfId="41" totalsRowDxfId="40">
      <totalsRowFormula>AVERAGE(Table1[Accuracy?])</totalsRow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A58639-194B-487B-8A97-4B988C676C67}" name="Table35" displayName="Table35" ref="I2:K13" totalsRowCount="1" headerRowDxfId="30" dataDxfId="28" totalsRowDxfId="29">
  <autoFilter ref="I2:K12" xr:uid="{35A58639-194B-487B-8A97-4B988C676C67}"/>
  <sortState xmlns:xlrd2="http://schemas.microsoft.com/office/spreadsheetml/2017/richdata2" ref="I3:K12">
    <sortCondition descending="1" ref="K2:K12"/>
  </sortState>
  <tableColumns count="3">
    <tableColumn id="1" xr3:uid="{340C22B7-74EC-4F19-AB06-BA7487049980}" name="Groups" totalsRowLabel="Average" dataDxfId="36" totalsRowDxfId="35"/>
    <tableColumn id="2" xr3:uid="{74D72A27-9508-4C96-8293-E578E4C1CD6D}" name="Work Successfully?" dataDxfId="34" totalsRowDxfId="33"/>
    <tableColumn id="3" xr3:uid="{09F80C0F-80EC-4A57-B1C5-8EB2DFE2523C}" name="Accuracy?" totalsRowFunction="average" dataDxfId="32" totalsRowDxfId="3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9F8163-BE8A-4D83-8EDA-684A22CC2BCF}" name="Table26" displayName="Table26" ref="E2:G12" totalsRowShown="0" headerRowDxfId="24" dataDxfId="23">
  <autoFilter ref="E2:G12" xr:uid="{189F8163-BE8A-4D83-8EDA-684A22CC2BCF}"/>
  <tableColumns count="3">
    <tableColumn id="1" xr3:uid="{0568CC15-C1B5-43FE-9C86-C92298B1C614}" name="Groups" dataDxfId="27"/>
    <tableColumn id="2" xr3:uid="{DBEE3473-ECE5-460F-992D-21A672F2D7A5}" name="Work Successfully?" dataDxfId="26"/>
    <tableColumn id="3" xr3:uid="{FA124127-90C0-4A7C-9EBB-B833B8DF9BE2}" name="Accuracy?" dataDxfId="25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73F70E-F5F2-4F11-8CE5-59AAA78BC134}" name="Table14" displayName="Table14" ref="A20:C31" totalsRowCount="1" headerRowDxfId="22" dataDxfId="21" totalsRowDxfId="20">
  <autoFilter ref="A20:C30" xr:uid="{9373F70E-F5F2-4F11-8CE5-59AAA78BC134}"/>
  <sortState xmlns:xlrd2="http://schemas.microsoft.com/office/spreadsheetml/2017/richdata2" ref="A21:C30">
    <sortCondition descending="1" ref="C20:C30"/>
  </sortState>
  <tableColumns count="3">
    <tableColumn id="1" xr3:uid="{0BE30EF9-2B92-423B-868D-D51370C63905}" name="Groups" totalsRowLabel="Average" dataDxfId="18" totalsRowDxfId="19"/>
    <tableColumn id="2" xr3:uid="{3A250696-1EBE-4C67-B3B9-22E1B855C447}" name="Work Successfully?" dataDxfId="16" totalsRowDxfId="17"/>
    <tableColumn id="3" xr3:uid="{4C2AABFC-428A-4C67-95F8-FE594D69DC21}" name="Accuracy?" totalsRowFunction="custom" dataDxfId="14" totalsRowDxfId="15">
      <totalsRowFormula>AVERAGE(Table14[Accuracy?])</totalsRow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CF67B8-2220-415D-B9B7-64CFF109A567}" name="Table357" displayName="Table357" ref="I20:K31" totalsRowCount="1" headerRowDxfId="13" dataDxfId="12" totalsRowDxfId="11">
  <autoFilter ref="I20:K30" xr:uid="{BDCF67B8-2220-415D-B9B7-64CFF109A567}"/>
  <sortState xmlns:xlrd2="http://schemas.microsoft.com/office/spreadsheetml/2017/richdata2" ref="I21:K30">
    <sortCondition descending="1" ref="K20:K30"/>
  </sortState>
  <tableColumns count="3">
    <tableColumn id="1" xr3:uid="{3A2C0A5D-91DC-44E4-BD61-533974BAC0F9}" name="Groups" totalsRowLabel="Average" dataDxfId="9" totalsRowDxfId="10"/>
    <tableColumn id="2" xr3:uid="{2765DDF7-7091-4CA6-816E-57CBDAFFF736}" name="Work Successfully?" dataDxfId="7" totalsRowDxfId="8"/>
    <tableColumn id="3" xr3:uid="{6770D9A2-902A-41F9-82DA-659A2A990DCF}" name="Accuracy?" totalsRowFunction="average" dataDxfId="5" totalsRowDxfId="6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851A031-2CE4-4D67-AF7A-3F8EE6621D10}" name="Table268" displayName="Table268" ref="E20:G30" totalsRowShown="0" headerRowDxfId="4" dataDxfId="3">
  <autoFilter ref="E20:G30" xr:uid="{6851A031-2CE4-4D67-AF7A-3F8EE6621D10}"/>
  <sortState xmlns:xlrd2="http://schemas.microsoft.com/office/spreadsheetml/2017/richdata2" ref="E21:G30">
    <sortCondition descending="1" ref="G20:G30"/>
  </sortState>
  <tableColumns count="3">
    <tableColumn id="1" xr3:uid="{98447ECE-4B17-4699-827F-1778C7FB0503}" name="Groups" dataDxfId="2"/>
    <tableColumn id="2" xr3:uid="{1F9A2FE2-ECAC-4FBC-A295-B8C4D125FA02}" name="Work Successfully?" dataDxfId="1"/>
    <tableColumn id="3" xr3:uid="{D44C66CD-5845-4F7F-A873-ED32DEF868DD}" name="Accuracy?" dataDxfId="0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6EFC8C-EF02-449B-9FDE-F65D90A758ED}" name="Table2" displayName="Table2" ref="B3:D13" totalsRowShown="0" headerRowDxfId="47" headerRowBorderDxfId="50" tableBorderDxfId="51">
  <autoFilter ref="B3:D13" xr:uid="{886EFC8C-EF02-449B-9FDE-F65D90A758ED}"/>
  <tableColumns count="3">
    <tableColumn id="1" xr3:uid="{A3A1C868-A1C3-4A0D-B08D-29686DEEF73D}" name="Group no." dataDxfId="46"/>
    <tableColumn id="2" xr3:uid="{2E6C0630-6150-4275-912D-7E23AC2FB0FB}" name="Response" dataDxfId="49"/>
    <tableColumn id="3" xr3:uid="{6000BEB4-735C-4B19-ADFA-A71F2F00ED49}" name="Communication" dataDxfId="48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7346-9665-4A02-BEC9-2D078113E4B1}">
  <dimension ref="A1:K31"/>
  <sheetViews>
    <sheetView tabSelected="1" topLeftCell="A13" workbookViewId="0">
      <selection activeCell="C23" sqref="C23"/>
    </sheetView>
  </sheetViews>
  <sheetFormatPr defaultRowHeight="14.4" x14ac:dyDescent="0.3"/>
  <cols>
    <col min="1" max="1" width="18.109375" style="1" customWidth="1"/>
    <col min="2" max="2" width="19.44140625" style="1" customWidth="1"/>
    <col min="3" max="3" width="19.77734375" style="1" customWidth="1"/>
    <col min="4" max="4" width="7" style="1" customWidth="1"/>
    <col min="5" max="5" width="17.33203125" style="1" customWidth="1"/>
    <col min="6" max="6" width="20.109375" style="1" customWidth="1"/>
    <col min="7" max="7" width="22.21875" style="1" customWidth="1"/>
    <col min="8" max="8" width="5.77734375" style="1" customWidth="1"/>
    <col min="9" max="9" width="20.6640625" style="1" customWidth="1"/>
    <col min="10" max="10" width="22.5546875" style="1" customWidth="1"/>
    <col min="11" max="11" width="16.109375" style="1" customWidth="1"/>
    <col min="12" max="16384" width="8.88671875" style="1"/>
  </cols>
  <sheetData>
    <row r="1" spans="1:11" ht="36.6" x14ac:dyDescent="0.7">
      <c r="A1" s="11" t="s">
        <v>3</v>
      </c>
      <c r="B1" s="11"/>
      <c r="C1" s="11"/>
      <c r="E1" s="11" t="s">
        <v>4</v>
      </c>
      <c r="F1" s="11"/>
      <c r="G1" s="11"/>
      <c r="I1" s="11" t="s">
        <v>5</v>
      </c>
      <c r="J1" s="11"/>
      <c r="K1" s="11"/>
    </row>
    <row r="2" spans="1:11" x14ac:dyDescent="0.3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I2" s="1" t="s">
        <v>0</v>
      </c>
      <c r="J2" s="1" t="s">
        <v>1</v>
      </c>
      <c r="K2" s="1" t="s">
        <v>2</v>
      </c>
    </row>
    <row r="3" spans="1:11" x14ac:dyDescent="0.3">
      <c r="A3" s="20" t="s">
        <v>58</v>
      </c>
      <c r="B3" s="1" t="s">
        <v>6</v>
      </c>
      <c r="C3" s="1">
        <v>99.85</v>
      </c>
      <c r="E3" s="20" t="s">
        <v>58</v>
      </c>
      <c r="F3" s="1" t="s">
        <v>6</v>
      </c>
      <c r="G3" s="1">
        <v>96.69</v>
      </c>
      <c r="I3" s="20" t="s">
        <v>58</v>
      </c>
      <c r="J3" s="2" t="s">
        <v>6</v>
      </c>
      <c r="K3" s="1">
        <v>99.75</v>
      </c>
    </row>
    <row r="4" spans="1:11" x14ac:dyDescent="0.3">
      <c r="A4" s="20" t="s">
        <v>36</v>
      </c>
      <c r="B4" s="1" t="s">
        <v>6</v>
      </c>
      <c r="C4" s="1">
        <v>99.9</v>
      </c>
      <c r="E4" s="20" t="s">
        <v>36</v>
      </c>
      <c r="F4" s="1" t="s">
        <v>6</v>
      </c>
      <c r="G4" s="1">
        <v>92.9</v>
      </c>
      <c r="I4" s="20" t="s">
        <v>36</v>
      </c>
      <c r="J4" s="2" t="s">
        <v>6</v>
      </c>
      <c r="K4" s="1">
        <v>100</v>
      </c>
    </row>
    <row r="5" spans="1:11" x14ac:dyDescent="0.3">
      <c r="A5" s="20" t="s">
        <v>35</v>
      </c>
      <c r="B5" s="1" t="s">
        <v>6</v>
      </c>
      <c r="C5" s="1">
        <v>99.9</v>
      </c>
      <c r="E5" s="20" t="s">
        <v>35</v>
      </c>
      <c r="F5" s="1" t="s">
        <v>6</v>
      </c>
      <c r="G5" s="1">
        <v>75.87</v>
      </c>
      <c r="I5" s="20" t="s">
        <v>35</v>
      </c>
      <c r="J5" s="2" t="s">
        <v>6</v>
      </c>
      <c r="K5" s="1">
        <v>99.5</v>
      </c>
    </row>
    <row r="6" spans="1:11" x14ac:dyDescent="0.3">
      <c r="A6" s="20" t="s">
        <v>43</v>
      </c>
      <c r="B6" s="1" t="s">
        <v>6</v>
      </c>
      <c r="C6" s="1">
        <v>80.599999999999994</v>
      </c>
      <c r="E6" s="20" t="s">
        <v>43</v>
      </c>
      <c r="F6" s="1" t="s">
        <v>6</v>
      </c>
      <c r="G6" s="1">
        <v>56</v>
      </c>
      <c r="I6" s="20" t="s">
        <v>43</v>
      </c>
      <c r="J6" s="2" t="s">
        <v>6</v>
      </c>
      <c r="K6" s="1">
        <v>100</v>
      </c>
    </row>
    <row r="7" spans="1:11" x14ac:dyDescent="0.3">
      <c r="A7" s="20" t="s">
        <v>37</v>
      </c>
      <c r="B7" s="1" t="s">
        <v>6</v>
      </c>
      <c r="C7" s="1">
        <v>99.7</v>
      </c>
      <c r="E7" s="20" t="s">
        <v>37</v>
      </c>
      <c r="F7" s="1" t="s">
        <v>6</v>
      </c>
      <c r="G7" s="1">
        <v>88.1</v>
      </c>
      <c r="I7" s="20" t="s">
        <v>37</v>
      </c>
      <c r="J7" s="2" t="s">
        <v>6</v>
      </c>
      <c r="K7" s="1">
        <v>99.5</v>
      </c>
    </row>
    <row r="8" spans="1:11" x14ac:dyDescent="0.3">
      <c r="A8" s="20" t="s">
        <v>59</v>
      </c>
      <c r="B8" s="1" t="s">
        <v>6</v>
      </c>
      <c r="C8" s="1">
        <v>99.65</v>
      </c>
      <c r="E8" s="20" t="s">
        <v>59</v>
      </c>
      <c r="F8" s="1" t="s">
        <v>6</v>
      </c>
      <c r="G8" s="1">
        <v>78.86</v>
      </c>
      <c r="I8" s="20" t="s">
        <v>59</v>
      </c>
      <c r="J8" s="2" t="s">
        <v>6</v>
      </c>
      <c r="K8" s="1">
        <v>99.75</v>
      </c>
    </row>
    <row r="9" spans="1:11" x14ac:dyDescent="0.3">
      <c r="A9" s="20" t="s">
        <v>39</v>
      </c>
      <c r="B9" s="1" t="s">
        <v>6</v>
      </c>
      <c r="C9" s="1">
        <v>99.85</v>
      </c>
      <c r="E9" s="20" t="s">
        <v>39</v>
      </c>
      <c r="F9" s="1" t="s">
        <v>6</v>
      </c>
      <c r="G9" s="1">
        <v>79</v>
      </c>
      <c r="I9" s="20" t="s">
        <v>39</v>
      </c>
      <c r="J9" s="2" t="s">
        <v>6</v>
      </c>
      <c r="K9" s="1">
        <v>99.7</v>
      </c>
    </row>
    <row r="10" spans="1:11" x14ac:dyDescent="0.3">
      <c r="A10" s="20" t="s">
        <v>40</v>
      </c>
      <c r="B10" s="1" t="s">
        <v>6</v>
      </c>
      <c r="C10" s="1">
        <v>100</v>
      </c>
      <c r="E10" s="20" t="s">
        <v>40</v>
      </c>
      <c r="F10" s="1" t="s">
        <v>6</v>
      </c>
      <c r="G10" s="1">
        <v>78</v>
      </c>
      <c r="I10" s="20" t="s">
        <v>40</v>
      </c>
      <c r="J10" s="2" t="s">
        <v>6</v>
      </c>
      <c r="K10" s="1">
        <v>100</v>
      </c>
    </row>
    <row r="11" spans="1:11" x14ac:dyDescent="0.3">
      <c r="A11" s="20" t="s">
        <v>41</v>
      </c>
      <c r="B11" s="1" t="s">
        <v>6</v>
      </c>
      <c r="C11" s="1">
        <v>99.85</v>
      </c>
      <c r="E11" s="20" t="s">
        <v>41</v>
      </c>
      <c r="F11" s="1" t="s">
        <v>6</v>
      </c>
      <c r="G11" s="1">
        <v>88.1</v>
      </c>
      <c r="I11" s="20" t="s">
        <v>41</v>
      </c>
      <c r="J11" s="2" t="s">
        <v>6</v>
      </c>
      <c r="K11" s="1">
        <v>99</v>
      </c>
    </row>
    <row r="12" spans="1:11" x14ac:dyDescent="0.3">
      <c r="A12" s="20" t="s">
        <v>42</v>
      </c>
      <c r="B12" s="1" t="s">
        <v>6</v>
      </c>
      <c r="C12" s="1">
        <v>99.85</v>
      </c>
      <c r="E12" s="20" t="s">
        <v>42</v>
      </c>
      <c r="F12" s="1" t="s">
        <v>6</v>
      </c>
      <c r="G12" s="1">
        <v>78.599999999999994</v>
      </c>
      <c r="I12" s="20" t="s">
        <v>42</v>
      </c>
      <c r="J12" s="2" t="s">
        <v>6</v>
      </c>
      <c r="K12" s="1">
        <v>87.58</v>
      </c>
    </row>
    <row r="13" spans="1:11" x14ac:dyDescent="0.3">
      <c r="A13" s="1" t="s">
        <v>7</v>
      </c>
      <c r="C13" s="1">
        <f>AVERAGE(Table1[Accuracy?])</f>
        <v>97.915000000000006</v>
      </c>
      <c r="E13" s="1" t="s">
        <v>60</v>
      </c>
      <c r="G13" s="1">
        <f>AVERAGE(Table26[Accuracy?])</f>
        <v>81.212000000000018</v>
      </c>
      <c r="I13" s="1" t="s">
        <v>7</v>
      </c>
      <c r="J13" s="2"/>
      <c r="K13" s="1">
        <f>SUBTOTAL(101,Table35[Accuracy?])</f>
        <v>98.478000000000009</v>
      </c>
    </row>
    <row r="19" spans="1:11" ht="36.6" x14ac:dyDescent="0.7">
      <c r="A19" s="11" t="s">
        <v>3</v>
      </c>
      <c r="B19" s="11"/>
      <c r="C19" s="11"/>
      <c r="E19" s="11" t="s">
        <v>4</v>
      </c>
      <c r="F19" s="11"/>
      <c r="G19" s="11"/>
      <c r="I19" s="11" t="s">
        <v>5</v>
      </c>
      <c r="J19" s="11"/>
      <c r="K19" s="11"/>
    </row>
    <row r="20" spans="1:11" x14ac:dyDescent="0.3">
      <c r="A20" s="1" t="s">
        <v>0</v>
      </c>
      <c r="B20" s="1" t="s">
        <v>1</v>
      </c>
      <c r="C20" s="1" t="s">
        <v>2</v>
      </c>
      <c r="E20" s="1" t="s">
        <v>0</v>
      </c>
      <c r="F20" s="1" t="s">
        <v>1</v>
      </c>
      <c r="G20" s="1" t="s">
        <v>2</v>
      </c>
      <c r="I20" s="1" t="s">
        <v>0</v>
      </c>
      <c r="J20" s="1" t="s">
        <v>1</v>
      </c>
      <c r="K20" s="1" t="s">
        <v>2</v>
      </c>
    </row>
    <row r="21" spans="1:11" x14ac:dyDescent="0.3">
      <c r="A21" s="20" t="s">
        <v>40</v>
      </c>
      <c r="B21" s="1" t="s">
        <v>6</v>
      </c>
      <c r="C21" s="1">
        <v>100</v>
      </c>
      <c r="E21" s="20" t="s">
        <v>58</v>
      </c>
      <c r="F21" s="1" t="s">
        <v>6</v>
      </c>
      <c r="G21" s="1">
        <v>96.69</v>
      </c>
      <c r="I21" s="20" t="s">
        <v>36</v>
      </c>
      <c r="J21" s="2" t="s">
        <v>6</v>
      </c>
      <c r="K21" s="1">
        <v>100</v>
      </c>
    </row>
    <row r="22" spans="1:11" x14ac:dyDescent="0.3">
      <c r="A22" s="20" t="s">
        <v>36</v>
      </c>
      <c r="B22" s="1" t="s">
        <v>6</v>
      </c>
      <c r="C22" s="1">
        <v>99.9</v>
      </c>
      <c r="E22" s="20" t="s">
        <v>36</v>
      </c>
      <c r="F22" s="1" t="s">
        <v>6</v>
      </c>
      <c r="G22" s="1">
        <v>92.9</v>
      </c>
      <c r="I22" s="20" t="s">
        <v>43</v>
      </c>
      <c r="J22" s="2" t="s">
        <v>6</v>
      </c>
      <c r="K22" s="1">
        <v>100</v>
      </c>
    </row>
    <row r="23" spans="1:11" x14ac:dyDescent="0.3">
      <c r="A23" s="20" t="s">
        <v>35</v>
      </c>
      <c r="B23" s="1" t="s">
        <v>6</v>
      </c>
      <c r="C23" s="1">
        <v>99.9</v>
      </c>
      <c r="E23" s="20" t="s">
        <v>37</v>
      </c>
      <c r="F23" s="1" t="s">
        <v>6</v>
      </c>
      <c r="G23" s="1">
        <v>88.1</v>
      </c>
      <c r="I23" s="20" t="s">
        <v>40</v>
      </c>
      <c r="J23" s="2" t="s">
        <v>6</v>
      </c>
      <c r="K23" s="1">
        <v>100</v>
      </c>
    </row>
    <row r="24" spans="1:11" x14ac:dyDescent="0.3">
      <c r="A24" s="20" t="s">
        <v>58</v>
      </c>
      <c r="B24" s="1" t="s">
        <v>6</v>
      </c>
      <c r="C24" s="1">
        <v>99.85</v>
      </c>
      <c r="E24" s="20" t="s">
        <v>41</v>
      </c>
      <c r="F24" s="1" t="s">
        <v>6</v>
      </c>
      <c r="G24" s="1">
        <v>88.1</v>
      </c>
      <c r="I24" s="20" t="s">
        <v>58</v>
      </c>
      <c r="J24" s="2" t="s">
        <v>6</v>
      </c>
      <c r="K24" s="1">
        <v>99.75</v>
      </c>
    </row>
    <row r="25" spans="1:11" x14ac:dyDescent="0.3">
      <c r="A25" s="20" t="s">
        <v>39</v>
      </c>
      <c r="B25" s="1" t="s">
        <v>6</v>
      </c>
      <c r="C25" s="1">
        <v>99.85</v>
      </c>
      <c r="E25" s="20" t="s">
        <v>39</v>
      </c>
      <c r="F25" s="1" t="s">
        <v>6</v>
      </c>
      <c r="G25" s="1">
        <v>79</v>
      </c>
      <c r="I25" s="20" t="s">
        <v>59</v>
      </c>
      <c r="J25" s="2" t="s">
        <v>6</v>
      </c>
      <c r="K25" s="1">
        <v>99.75</v>
      </c>
    </row>
    <row r="26" spans="1:11" x14ac:dyDescent="0.3">
      <c r="A26" s="20" t="s">
        <v>41</v>
      </c>
      <c r="B26" s="1" t="s">
        <v>6</v>
      </c>
      <c r="C26" s="1">
        <v>99.85</v>
      </c>
      <c r="E26" s="20" t="s">
        <v>59</v>
      </c>
      <c r="F26" s="1" t="s">
        <v>6</v>
      </c>
      <c r="G26" s="1">
        <v>78.86</v>
      </c>
      <c r="I26" s="20" t="s">
        <v>39</v>
      </c>
      <c r="J26" s="2" t="s">
        <v>6</v>
      </c>
      <c r="K26" s="1">
        <v>99.7</v>
      </c>
    </row>
    <row r="27" spans="1:11" x14ac:dyDescent="0.3">
      <c r="A27" s="20" t="s">
        <v>42</v>
      </c>
      <c r="B27" s="1" t="s">
        <v>6</v>
      </c>
      <c r="C27" s="1">
        <v>99.85</v>
      </c>
      <c r="E27" s="20" t="s">
        <v>42</v>
      </c>
      <c r="F27" s="1" t="s">
        <v>6</v>
      </c>
      <c r="G27" s="1">
        <v>78.599999999999994</v>
      </c>
      <c r="I27" s="20" t="s">
        <v>35</v>
      </c>
      <c r="J27" s="2" t="s">
        <v>6</v>
      </c>
      <c r="K27" s="1">
        <v>99.5</v>
      </c>
    </row>
    <row r="28" spans="1:11" x14ac:dyDescent="0.3">
      <c r="A28" s="20" t="s">
        <v>37</v>
      </c>
      <c r="B28" s="1" t="s">
        <v>6</v>
      </c>
      <c r="C28" s="1">
        <v>99.7</v>
      </c>
      <c r="E28" s="20" t="s">
        <v>40</v>
      </c>
      <c r="F28" s="1" t="s">
        <v>6</v>
      </c>
      <c r="G28" s="1">
        <v>78</v>
      </c>
      <c r="I28" s="20" t="s">
        <v>37</v>
      </c>
      <c r="J28" s="2" t="s">
        <v>6</v>
      </c>
      <c r="K28" s="1">
        <v>99.5</v>
      </c>
    </row>
    <row r="29" spans="1:11" x14ac:dyDescent="0.3">
      <c r="A29" s="20" t="s">
        <v>59</v>
      </c>
      <c r="B29" s="1" t="s">
        <v>6</v>
      </c>
      <c r="C29" s="1">
        <v>99.65</v>
      </c>
      <c r="E29" s="20" t="s">
        <v>35</v>
      </c>
      <c r="F29" s="1" t="s">
        <v>6</v>
      </c>
      <c r="G29" s="1">
        <v>75.87</v>
      </c>
      <c r="I29" s="20" t="s">
        <v>41</v>
      </c>
      <c r="J29" s="2" t="s">
        <v>6</v>
      </c>
      <c r="K29" s="1">
        <v>99</v>
      </c>
    </row>
    <row r="30" spans="1:11" x14ac:dyDescent="0.3">
      <c r="A30" s="20" t="s">
        <v>43</v>
      </c>
      <c r="B30" s="1" t="s">
        <v>6</v>
      </c>
      <c r="C30" s="1">
        <v>80.599999999999994</v>
      </c>
      <c r="E30" s="20" t="s">
        <v>43</v>
      </c>
      <c r="F30" s="1" t="s">
        <v>6</v>
      </c>
      <c r="G30" s="1">
        <v>56</v>
      </c>
      <c r="I30" s="20" t="s">
        <v>42</v>
      </c>
      <c r="J30" s="2" t="s">
        <v>6</v>
      </c>
      <c r="K30" s="1">
        <v>87.58</v>
      </c>
    </row>
    <row r="31" spans="1:11" x14ac:dyDescent="0.3">
      <c r="A31" s="1" t="s">
        <v>7</v>
      </c>
      <c r="C31" s="1">
        <f>AVERAGE(Table14[Accuracy?])</f>
        <v>97.915000000000006</v>
      </c>
      <c r="E31" s="1" t="s">
        <v>60</v>
      </c>
      <c r="G31" s="1">
        <f>AVERAGE(Table268[Accuracy?])</f>
        <v>81.212000000000003</v>
      </c>
      <c r="I31" s="1" t="s">
        <v>7</v>
      </c>
      <c r="J31" s="2"/>
      <c r="K31" s="1">
        <f>SUBTOTAL(101,Table357[Accuracy?])</f>
        <v>98.478000000000009</v>
      </c>
    </row>
  </sheetData>
  <mergeCells count="6">
    <mergeCell ref="A1:C1"/>
    <mergeCell ref="E1:G1"/>
    <mergeCell ref="I1:K1"/>
    <mergeCell ref="A19:C19"/>
    <mergeCell ref="E19:G19"/>
    <mergeCell ref="I19:K19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FD063-595B-4645-9FE4-DA6949314DAD}">
  <dimension ref="A1:E38"/>
  <sheetViews>
    <sheetView topLeftCell="A45" workbookViewId="0">
      <selection activeCell="A29" sqref="A29:A38"/>
    </sheetView>
  </sheetViews>
  <sheetFormatPr defaultColWidth="23.88671875" defaultRowHeight="14.4" x14ac:dyDescent="0.3"/>
  <cols>
    <col min="1" max="16384" width="23.88671875" style="3"/>
  </cols>
  <sheetData>
    <row r="1" spans="1:5" x14ac:dyDescent="0.3">
      <c r="A1" s="12" t="s">
        <v>8</v>
      </c>
      <c r="B1" s="12"/>
      <c r="C1" s="12"/>
      <c r="D1" s="12"/>
      <c r="E1" s="12"/>
    </row>
    <row r="2" spans="1:5" ht="86.4" x14ac:dyDescent="0.3">
      <c r="A2" s="4"/>
      <c r="B2" s="4" t="s">
        <v>9</v>
      </c>
      <c r="C2" s="4" t="s">
        <v>10</v>
      </c>
      <c r="D2" s="4" t="s">
        <v>11</v>
      </c>
      <c r="E2" s="4" t="s">
        <v>12</v>
      </c>
    </row>
    <row r="3" spans="1:5" x14ac:dyDescent="0.3">
      <c r="A3" s="8" t="s">
        <v>34</v>
      </c>
      <c r="B3" s="5" t="s">
        <v>6</v>
      </c>
      <c r="C3" s="6">
        <v>0.99</v>
      </c>
      <c r="D3" s="5" t="s">
        <v>14</v>
      </c>
      <c r="E3" s="3" t="s">
        <v>13</v>
      </c>
    </row>
    <row r="4" spans="1:5" x14ac:dyDescent="0.3">
      <c r="A4" s="9" t="s">
        <v>36</v>
      </c>
      <c r="B4" s="5" t="s">
        <v>6</v>
      </c>
      <c r="C4" s="6">
        <v>0.6</v>
      </c>
      <c r="D4" s="5" t="s">
        <v>16</v>
      </c>
      <c r="E4" s="5" t="s">
        <v>17</v>
      </c>
    </row>
    <row r="5" spans="1:5" x14ac:dyDescent="0.3">
      <c r="A5" s="8" t="s">
        <v>35</v>
      </c>
      <c r="B5" s="5" t="s">
        <v>6</v>
      </c>
      <c r="C5" s="6">
        <v>1</v>
      </c>
      <c r="D5" s="5"/>
      <c r="E5" s="5" t="s">
        <v>19</v>
      </c>
    </row>
    <row r="6" spans="1:5" x14ac:dyDescent="0.3">
      <c r="A6" s="10" t="s">
        <v>43</v>
      </c>
      <c r="B6" s="5" t="s">
        <v>6</v>
      </c>
      <c r="C6" s="7">
        <v>0.80610000000000004</v>
      </c>
      <c r="D6" s="5" t="s">
        <v>20</v>
      </c>
      <c r="E6" s="3" t="s">
        <v>21</v>
      </c>
    </row>
    <row r="7" spans="1:5" ht="28.8" x14ac:dyDescent="0.3">
      <c r="A7" s="8" t="s">
        <v>37</v>
      </c>
      <c r="B7" s="5" t="s">
        <v>22</v>
      </c>
      <c r="C7" s="5">
        <v>99.74</v>
      </c>
      <c r="D7" s="5" t="s">
        <v>23</v>
      </c>
      <c r="E7" s="5" t="s">
        <v>24</v>
      </c>
    </row>
    <row r="8" spans="1:5" x14ac:dyDescent="0.3">
      <c r="A8" s="9" t="s">
        <v>38</v>
      </c>
      <c r="B8" s="5" t="s">
        <v>6</v>
      </c>
      <c r="C8" s="7">
        <v>0.99650000000000005</v>
      </c>
      <c r="D8" s="5"/>
      <c r="E8" s="5" t="s">
        <v>13</v>
      </c>
    </row>
    <row r="9" spans="1:5" x14ac:dyDescent="0.3">
      <c r="A9" s="8" t="s">
        <v>39</v>
      </c>
      <c r="B9" s="5" t="s">
        <v>6</v>
      </c>
      <c r="C9" s="5">
        <v>99.85</v>
      </c>
      <c r="E9" s="5"/>
    </row>
    <row r="10" spans="1:5" ht="86.4" x14ac:dyDescent="0.3">
      <c r="A10" s="9" t="s">
        <v>40</v>
      </c>
      <c r="B10" s="5"/>
      <c r="C10" s="6">
        <v>0.94</v>
      </c>
      <c r="D10" s="5" t="s">
        <v>25</v>
      </c>
      <c r="E10" s="5"/>
    </row>
    <row r="11" spans="1:5" x14ac:dyDescent="0.3">
      <c r="A11" s="8" t="s">
        <v>41</v>
      </c>
      <c r="B11" s="5" t="s">
        <v>26</v>
      </c>
      <c r="C11" s="7">
        <v>0.99850000000000005</v>
      </c>
      <c r="D11" s="5" t="s">
        <v>27</v>
      </c>
      <c r="E11" s="5"/>
    </row>
    <row r="12" spans="1:5" ht="28.8" x14ac:dyDescent="0.3">
      <c r="A12" s="9" t="s">
        <v>42</v>
      </c>
      <c r="B12" s="5" t="s">
        <v>6</v>
      </c>
      <c r="C12" s="7">
        <v>0.99850000000000005</v>
      </c>
      <c r="D12" s="5" t="s">
        <v>28</v>
      </c>
      <c r="E12" s="5" t="s">
        <v>15</v>
      </c>
    </row>
    <row r="14" spans="1:5" x14ac:dyDescent="0.3">
      <c r="A14" s="12" t="s">
        <v>29</v>
      </c>
      <c r="B14" s="12"/>
      <c r="C14" s="12"/>
      <c r="D14" s="12"/>
      <c r="E14" s="12"/>
    </row>
    <row r="15" spans="1:5" ht="86.4" x14ac:dyDescent="0.3">
      <c r="A15" s="4"/>
      <c r="B15" s="4" t="s">
        <v>9</v>
      </c>
      <c r="C15" s="4" t="s">
        <v>10</v>
      </c>
      <c r="D15" s="4" t="s">
        <v>11</v>
      </c>
      <c r="E15" s="4" t="s">
        <v>12</v>
      </c>
    </row>
    <row r="16" spans="1:5" x14ac:dyDescent="0.3">
      <c r="A16" s="8" t="s">
        <v>34</v>
      </c>
      <c r="B16" s="5" t="s">
        <v>6</v>
      </c>
      <c r="C16" s="6">
        <v>0.93</v>
      </c>
      <c r="D16" s="5" t="s">
        <v>14</v>
      </c>
      <c r="E16" s="5"/>
    </row>
    <row r="17" spans="1:5" x14ac:dyDescent="0.3">
      <c r="A17" s="9" t="s">
        <v>36</v>
      </c>
      <c r="B17" s="5" t="s">
        <v>6</v>
      </c>
      <c r="C17" s="6">
        <v>0.87</v>
      </c>
      <c r="D17" s="5" t="s">
        <v>16</v>
      </c>
      <c r="E17" s="5"/>
    </row>
    <row r="18" spans="1:5" x14ac:dyDescent="0.3">
      <c r="A18" s="8" t="s">
        <v>35</v>
      </c>
      <c r="B18" s="5" t="s">
        <v>6</v>
      </c>
      <c r="C18" s="5">
        <v>75.87</v>
      </c>
      <c r="D18" s="5"/>
      <c r="E18" s="5"/>
    </row>
    <row r="19" spans="1:5" x14ac:dyDescent="0.3">
      <c r="A19" s="10" t="s">
        <v>43</v>
      </c>
      <c r="B19" s="5" t="s">
        <v>6</v>
      </c>
      <c r="C19" s="7">
        <v>4.5600000000000002E-2</v>
      </c>
      <c r="D19" s="5" t="s">
        <v>30</v>
      </c>
      <c r="E19" s="5"/>
    </row>
    <row r="20" spans="1:5" x14ac:dyDescent="0.3">
      <c r="A20" s="8" t="s">
        <v>37</v>
      </c>
      <c r="B20" s="5" t="s">
        <v>31</v>
      </c>
      <c r="C20" s="5">
        <v>88.15</v>
      </c>
      <c r="D20" s="5"/>
      <c r="E20" s="5"/>
    </row>
    <row r="21" spans="1:5" x14ac:dyDescent="0.3">
      <c r="A21" s="9" t="s">
        <v>38</v>
      </c>
      <c r="B21" s="5"/>
      <c r="C21" s="6">
        <v>0.80279999999999996</v>
      </c>
      <c r="D21" s="5"/>
      <c r="E21" s="5"/>
    </row>
    <row r="22" spans="1:5" x14ac:dyDescent="0.3">
      <c r="A22" s="8" t="s">
        <v>39</v>
      </c>
      <c r="B22" s="5"/>
      <c r="C22" s="5"/>
      <c r="D22" s="5"/>
      <c r="E22" s="5"/>
    </row>
    <row r="23" spans="1:5" x14ac:dyDescent="0.3">
      <c r="A23" s="9" t="s">
        <v>40</v>
      </c>
      <c r="B23" s="5"/>
      <c r="C23" s="5"/>
      <c r="D23" s="5"/>
      <c r="E23" s="5"/>
    </row>
    <row r="24" spans="1:5" x14ac:dyDescent="0.3">
      <c r="A24" s="8" t="s">
        <v>41</v>
      </c>
      <c r="B24" s="5" t="s">
        <v>6</v>
      </c>
      <c r="C24" s="7">
        <v>0.88119999999999998</v>
      </c>
      <c r="D24" s="5" t="s">
        <v>27</v>
      </c>
      <c r="E24" s="5" t="s">
        <v>17</v>
      </c>
    </row>
    <row r="25" spans="1:5" x14ac:dyDescent="0.3">
      <c r="A25" s="9" t="s">
        <v>42</v>
      </c>
      <c r="B25" s="5" t="s">
        <v>6</v>
      </c>
      <c r="C25" s="6">
        <v>0.78</v>
      </c>
      <c r="D25" s="5" t="s">
        <v>16</v>
      </c>
      <c r="E25" s="5" t="s">
        <v>18</v>
      </c>
    </row>
    <row r="27" spans="1:5" x14ac:dyDescent="0.3">
      <c r="A27" s="12" t="s">
        <v>32</v>
      </c>
      <c r="B27" s="12"/>
      <c r="C27" s="12"/>
      <c r="D27" s="12"/>
      <c r="E27" s="12"/>
    </row>
    <row r="28" spans="1:5" ht="86.4" x14ac:dyDescent="0.3">
      <c r="A28" s="4"/>
      <c r="B28" s="4" t="s">
        <v>9</v>
      </c>
      <c r="C28" s="4" t="s">
        <v>10</v>
      </c>
      <c r="D28" s="4" t="s">
        <v>11</v>
      </c>
      <c r="E28" s="4" t="s">
        <v>12</v>
      </c>
    </row>
    <row r="29" spans="1:5" x14ac:dyDescent="0.3">
      <c r="A29" s="8" t="s">
        <v>34</v>
      </c>
      <c r="B29" s="5" t="s">
        <v>6</v>
      </c>
      <c r="C29" s="7">
        <v>0.99750000000000005</v>
      </c>
      <c r="D29" s="5" t="s">
        <v>14</v>
      </c>
      <c r="E29" s="5"/>
    </row>
    <row r="30" spans="1:5" x14ac:dyDescent="0.3">
      <c r="A30" s="9" t="s">
        <v>36</v>
      </c>
      <c r="B30" s="5" t="s">
        <v>6</v>
      </c>
      <c r="C30" s="6">
        <v>1</v>
      </c>
      <c r="D30" s="5" t="s">
        <v>14</v>
      </c>
      <c r="E30" s="5"/>
    </row>
    <row r="31" spans="1:5" x14ac:dyDescent="0.3">
      <c r="A31" s="8" t="s">
        <v>35</v>
      </c>
      <c r="B31" s="5" t="s">
        <v>6</v>
      </c>
      <c r="C31" s="7">
        <v>0.995</v>
      </c>
      <c r="D31" s="5"/>
      <c r="E31" s="5"/>
    </row>
    <row r="32" spans="1:5" x14ac:dyDescent="0.3">
      <c r="A32" s="10" t="s">
        <v>43</v>
      </c>
      <c r="B32" s="5" t="s">
        <v>6</v>
      </c>
      <c r="C32" s="6">
        <v>1</v>
      </c>
      <c r="D32" s="5" t="s">
        <v>14</v>
      </c>
      <c r="E32" s="5"/>
    </row>
    <row r="33" spans="1:5" x14ac:dyDescent="0.3">
      <c r="A33" s="8" t="s">
        <v>37</v>
      </c>
      <c r="B33" s="5" t="s">
        <v>6</v>
      </c>
      <c r="C33" s="5">
        <v>99.5</v>
      </c>
      <c r="D33" s="5"/>
      <c r="E33" s="5"/>
    </row>
    <row r="34" spans="1:5" x14ac:dyDescent="0.3">
      <c r="A34" s="9" t="s">
        <v>38</v>
      </c>
      <c r="B34" s="5" t="s">
        <v>6</v>
      </c>
      <c r="C34" s="5">
        <v>99.75</v>
      </c>
      <c r="D34" s="5"/>
      <c r="E34" s="5"/>
    </row>
    <row r="35" spans="1:5" x14ac:dyDescent="0.3">
      <c r="A35" s="8" t="s">
        <v>39</v>
      </c>
      <c r="B35" s="5" t="s">
        <v>6</v>
      </c>
      <c r="C35" s="5">
        <v>99.7</v>
      </c>
      <c r="D35" s="5"/>
      <c r="E35" s="5"/>
    </row>
    <row r="36" spans="1:5" x14ac:dyDescent="0.3">
      <c r="A36" s="9" t="s">
        <v>40</v>
      </c>
      <c r="B36" s="5"/>
      <c r="C36" s="6">
        <v>1</v>
      </c>
      <c r="D36" s="5" t="s">
        <v>14</v>
      </c>
      <c r="E36" s="5"/>
    </row>
    <row r="37" spans="1:5" x14ac:dyDescent="0.3">
      <c r="A37" s="8" t="s">
        <v>41</v>
      </c>
      <c r="B37" s="5" t="s">
        <v>6</v>
      </c>
      <c r="C37" s="6">
        <v>0.99</v>
      </c>
      <c r="D37" s="5" t="s">
        <v>14</v>
      </c>
      <c r="E37" s="5"/>
    </row>
    <row r="38" spans="1:5" x14ac:dyDescent="0.3">
      <c r="A38" s="9" t="s">
        <v>42</v>
      </c>
      <c r="B38" s="5" t="s">
        <v>6</v>
      </c>
      <c r="C38" s="7">
        <v>0.87580000000000002</v>
      </c>
      <c r="D38" s="5" t="s">
        <v>33</v>
      </c>
      <c r="E38" s="5" t="s">
        <v>17</v>
      </c>
    </row>
  </sheetData>
  <mergeCells count="3">
    <mergeCell ref="A1:E1"/>
    <mergeCell ref="A14:E14"/>
    <mergeCell ref="A27:E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3847-02D7-42DB-B7BC-9BED57A8E3B2}">
  <dimension ref="B3:D13"/>
  <sheetViews>
    <sheetView workbookViewId="0">
      <selection activeCell="B7" sqref="B7"/>
    </sheetView>
  </sheetViews>
  <sheetFormatPr defaultRowHeight="14.4" x14ac:dyDescent="0.3"/>
  <cols>
    <col min="2" max="2" width="28.77734375" customWidth="1"/>
    <col min="3" max="3" width="25.6640625" customWidth="1"/>
    <col min="4" max="4" width="16.21875" customWidth="1"/>
  </cols>
  <sheetData>
    <row r="3" spans="2:4" ht="15" thickBot="1" x14ac:dyDescent="0.35">
      <c r="B3" s="15" t="s">
        <v>44</v>
      </c>
      <c r="C3" s="15" t="s">
        <v>45</v>
      </c>
      <c r="D3" s="16" t="s">
        <v>46</v>
      </c>
    </row>
    <row r="4" spans="2:4" ht="15" thickBot="1" x14ac:dyDescent="0.35">
      <c r="B4" s="8" t="s">
        <v>34</v>
      </c>
      <c r="C4" s="13" t="s">
        <v>47</v>
      </c>
      <c r="D4" s="14"/>
    </row>
    <row r="5" spans="2:4" ht="15" thickBot="1" x14ac:dyDescent="0.35">
      <c r="B5" s="9" t="s">
        <v>36</v>
      </c>
      <c r="C5" s="13" t="s">
        <v>47</v>
      </c>
      <c r="D5" s="14" t="s">
        <v>48</v>
      </c>
    </row>
    <row r="6" spans="2:4" ht="15" thickBot="1" x14ac:dyDescent="0.35">
      <c r="B6" s="8" t="s">
        <v>35</v>
      </c>
      <c r="C6" s="13" t="s">
        <v>49</v>
      </c>
      <c r="D6" s="14" t="s">
        <v>50</v>
      </c>
    </row>
    <row r="7" spans="2:4" ht="15" thickBot="1" x14ac:dyDescent="0.35">
      <c r="B7" s="19" t="s">
        <v>43</v>
      </c>
      <c r="C7" s="13" t="s">
        <v>47</v>
      </c>
      <c r="D7" s="14"/>
    </row>
    <row r="8" spans="2:4" ht="29.4" thickBot="1" x14ac:dyDescent="0.35">
      <c r="B8" s="8" t="s">
        <v>37</v>
      </c>
      <c r="C8" s="13" t="s">
        <v>52</v>
      </c>
      <c r="D8" s="14" t="s">
        <v>53</v>
      </c>
    </row>
    <row r="9" spans="2:4" ht="15" thickBot="1" x14ac:dyDescent="0.35">
      <c r="B9" s="9" t="s">
        <v>38</v>
      </c>
      <c r="C9" s="13" t="s">
        <v>52</v>
      </c>
      <c r="D9" s="14"/>
    </row>
    <row r="10" spans="2:4" ht="15" thickBot="1" x14ac:dyDescent="0.35">
      <c r="B10" s="8" t="s">
        <v>39</v>
      </c>
      <c r="C10" s="13" t="s">
        <v>52</v>
      </c>
      <c r="D10" s="14"/>
    </row>
    <row r="11" spans="2:4" ht="15" thickBot="1" x14ac:dyDescent="0.35">
      <c r="B11" s="9" t="s">
        <v>40</v>
      </c>
      <c r="C11" s="13" t="s">
        <v>56</v>
      </c>
      <c r="D11" s="14"/>
    </row>
    <row r="12" spans="2:4" ht="29.4" thickBot="1" x14ac:dyDescent="0.35">
      <c r="B12" s="8" t="s">
        <v>41</v>
      </c>
      <c r="C12" s="13" t="s">
        <v>52</v>
      </c>
      <c r="D12" s="14" t="s">
        <v>57</v>
      </c>
    </row>
    <row r="13" spans="2:4" x14ac:dyDescent="0.3">
      <c r="B13" s="9" t="s">
        <v>42</v>
      </c>
      <c r="C13" s="17" t="s">
        <v>56</v>
      </c>
      <c r="D13" s="18" t="s">
        <v>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48B2-63AB-4CE1-854B-E1D1E992723E}">
  <dimension ref="B4:C13"/>
  <sheetViews>
    <sheetView workbookViewId="0">
      <selection activeCell="F19" sqref="F19"/>
    </sheetView>
  </sheetViews>
  <sheetFormatPr defaultRowHeight="14.4" x14ac:dyDescent="0.3"/>
  <cols>
    <col min="3" max="3" width="17.88671875" customWidth="1"/>
  </cols>
  <sheetData>
    <row r="4" spans="2:3" x14ac:dyDescent="0.3">
      <c r="B4" t="s">
        <v>13</v>
      </c>
      <c r="C4" t="s">
        <v>58</v>
      </c>
    </row>
    <row r="5" spans="2:3" x14ac:dyDescent="0.3">
      <c r="B5" t="s">
        <v>15</v>
      </c>
      <c r="C5" t="s">
        <v>36</v>
      </c>
    </row>
    <row r="6" spans="2:3" x14ac:dyDescent="0.3">
      <c r="B6" t="s">
        <v>18</v>
      </c>
      <c r="C6" t="s">
        <v>35</v>
      </c>
    </row>
    <row r="7" spans="2:3" x14ac:dyDescent="0.3">
      <c r="B7" t="s">
        <v>51</v>
      </c>
      <c r="C7" t="s">
        <v>43</v>
      </c>
    </row>
    <row r="8" spans="2:3" x14ac:dyDescent="0.3">
      <c r="B8" t="s">
        <v>21</v>
      </c>
      <c r="C8" t="s">
        <v>37</v>
      </c>
    </row>
    <row r="9" spans="2:3" x14ac:dyDescent="0.3">
      <c r="B9" t="s">
        <v>54</v>
      </c>
      <c r="C9" t="s">
        <v>59</v>
      </c>
    </row>
    <row r="10" spans="2:3" x14ac:dyDescent="0.3">
      <c r="B10" t="s">
        <v>24</v>
      </c>
      <c r="C10" t="s">
        <v>39</v>
      </c>
    </row>
    <row r="11" spans="2:3" x14ac:dyDescent="0.3">
      <c r="B11" t="s">
        <v>55</v>
      </c>
      <c r="C11" t="s">
        <v>40</v>
      </c>
    </row>
    <row r="12" spans="2:3" x14ac:dyDescent="0.3">
      <c r="B12" t="s">
        <v>19</v>
      </c>
      <c r="C12" t="s">
        <v>41</v>
      </c>
    </row>
    <row r="13" spans="2:3" x14ac:dyDescent="0.3">
      <c r="B13" t="s">
        <v>17</v>
      </c>
      <c r="C13" t="s">
        <v>42</v>
      </c>
    </row>
  </sheetData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d4547d-8559-4208-bdae-36cf5eca0d3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04573A349E8948837648EFBFB7DAC7" ma:contentTypeVersion="14" ma:contentTypeDescription="Create a new document." ma:contentTypeScope="" ma:versionID="98ebb20349e2c69ad4f8083e0a9697eb">
  <xsd:schema xmlns:xsd="http://www.w3.org/2001/XMLSchema" xmlns:xs="http://www.w3.org/2001/XMLSchema" xmlns:p="http://schemas.microsoft.com/office/2006/metadata/properties" xmlns:ns3="dcd4547d-8559-4208-bdae-36cf5eca0d36" xmlns:ns4="302b2e31-02dd-4a45-b743-0c214b304878" targetNamespace="http://schemas.microsoft.com/office/2006/metadata/properties" ma:root="true" ma:fieldsID="82fcd5845b2811408a169db9410bfacd" ns3:_="" ns4:_="">
    <xsd:import namespace="dcd4547d-8559-4208-bdae-36cf5eca0d36"/>
    <xsd:import namespace="302b2e31-02dd-4a45-b743-0c214b3048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4547d-8559-4208-bdae-36cf5eca0d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2b2e31-02dd-4a45-b743-0c214b30487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5B1F09-9873-4CDD-BBAC-AF5D871E519D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dcd4547d-8559-4208-bdae-36cf5eca0d36"/>
    <ds:schemaRef ds:uri="http://www.w3.org/XML/1998/namespace"/>
    <ds:schemaRef ds:uri="http://schemas.openxmlformats.org/package/2006/metadata/core-properties"/>
    <ds:schemaRef ds:uri="302b2e31-02dd-4a45-b743-0c214b304878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862CEC0-EEDE-4A4D-8BA7-AC94FAC96F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d4547d-8559-4208-bdae-36cf5eca0d36"/>
    <ds:schemaRef ds:uri="302b2e31-02dd-4a45-b743-0c214b304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A876AC-C41D-4900-A05C-71CCC53A9E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Evaluation</vt:lpstr>
      <vt:lpstr>Feedback</vt:lpstr>
      <vt:lpstr>Communication and Response</vt:lpstr>
      <vt:lpstr>Group Number and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Mishra, Apala</dc:creator>
  <cp:lastModifiedBy>Mishra, Apala</cp:lastModifiedBy>
  <dcterms:created xsi:type="dcterms:W3CDTF">2024-04-30T05:18:50Z</dcterms:created>
  <dcterms:modified xsi:type="dcterms:W3CDTF">2024-04-30T23:26:46Z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0x0101002304573A349E8948837648EFBFB7DAC7</vt:lpwstr>
  </property>
</Properties>
</file>