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53222"/>
  <bookViews>
    <workbookView xWindow="0" yWindow="0" windowWidth="28800" windowHeight="12135" activeTab="1"/>
  </bookViews>
  <sheets>
    <sheet name="リスト" sheetId="1" r:id="rId1"/>
    <sheet name="印刷用レイアウト" sheetId="2" r:id="rId2"/>
  </sheets>
  <definedNames>
    <definedName name="_xlnm._FilterDatabase" localSheetId="0" hidden="1">リスト!$A$1:$H$111</definedName>
    <definedName name="_xlnm.Print_Area" localSheetId="1">印刷用レイアウト!$D$2:$T$61</definedName>
    <definedName name="右">印刷用レイアウト!$C$2:$C$121</definedName>
    <definedName name="行数">印刷用レイアウト!$A$1</definedName>
    <definedName name="左">印刷用レイアウト!$B$2:$B$121</definedName>
    <definedName name="全データ">リスト!$A$2:$H$111</definedName>
  </definedNames>
  <calcPr calcId="152511"/>
</workbook>
</file>

<file path=xl/calcChain.xml><?xml version="1.0" encoding="utf-8"?>
<calcChain xmlns="http://schemas.openxmlformats.org/spreadsheetml/2006/main">
  <c r="T61" i="2" l="1"/>
  <c r="S61" i="2"/>
  <c r="R61" i="2"/>
  <c r="Q61" i="2"/>
  <c r="P61" i="2"/>
  <c r="O61" i="2"/>
  <c r="N61" i="2"/>
  <c r="M61" i="2"/>
  <c r="T60" i="2"/>
  <c r="S60" i="2"/>
  <c r="R60" i="2"/>
  <c r="Q60" i="2"/>
  <c r="P60" i="2"/>
  <c r="O60" i="2"/>
  <c r="N60" i="2"/>
  <c r="M60" i="2"/>
  <c r="T59" i="2"/>
  <c r="S59" i="2"/>
  <c r="R59" i="2"/>
  <c r="Q59" i="2"/>
  <c r="P59" i="2"/>
  <c r="O59" i="2"/>
  <c r="N59" i="2"/>
  <c r="M59" i="2"/>
  <c r="T58" i="2"/>
  <c r="S58" i="2"/>
  <c r="R58" i="2"/>
  <c r="Q58" i="2"/>
  <c r="P58" i="2"/>
  <c r="O58" i="2"/>
  <c r="N58" i="2"/>
  <c r="M58" i="2"/>
  <c r="T57" i="2"/>
  <c r="S57" i="2"/>
  <c r="R57" i="2"/>
  <c r="Q57" i="2"/>
  <c r="P57" i="2"/>
  <c r="O57" i="2"/>
  <c r="N57" i="2"/>
  <c r="M57" i="2"/>
  <c r="T56" i="2"/>
  <c r="S56" i="2"/>
  <c r="R56" i="2"/>
  <c r="Q56" i="2"/>
  <c r="P56" i="2"/>
  <c r="O56" i="2"/>
  <c r="N56" i="2"/>
  <c r="M56" i="2"/>
  <c r="T55" i="2"/>
  <c r="S55" i="2"/>
  <c r="R55" i="2"/>
  <c r="Q55" i="2"/>
  <c r="P55" i="2"/>
  <c r="O55" i="2"/>
  <c r="N55" i="2"/>
  <c r="M55" i="2"/>
  <c r="T54" i="2"/>
  <c r="S54" i="2"/>
  <c r="R54" i="2"/>
  <c r="Q54" i="2"/>
  <c r="P54" i="2"/>
  <c r="O54" i="2"/>
  <c r="N54" i="2"/>
  <c r="M54" i="2"/>
  <c r="T53" i="2"/>
  <c r="S53" i="2"/>
  <c r="R53" i="2"/>
  <c r="Q53" i="2"/>
  <c r="P53" i="2"/>
  <c r="O53" i="2"/>
  <c r="N53" i="2"/>
  <c r="M53" i="2"/>
  <c r="T52" i="2"/>
  <c r="S52" i="2"/>
  <c r="R52" i="2"/>
  <c r="Q52" i="2"/>
  <c r="P52" i="2"/>
  <c r="O52" i="2"/>
  <c r="N52" i="2"/>
  <c r="M52" i="2"/>
  <c r="T51" i="2"/>
  <c r="S51" i="2"/>
  <c r="R51" i="2"/>
  <c r="Q51" i="2"/>
  <c r="P51" i="2"/>
  <c r="O51" i="2"/>
  <c r="N51" i="2"/>
  <c r="M51" i="2"/>
  <c r="T50" i="2"/>
  <c r="S50" i="2"/>
  <c r="R50" i="2"/>
  <c r="Q50" i="2"/>
  <c r="P50" i="2"/>
  <c r="O50" i="2"/>
  <c r="N50" i="2"/>
  <c r="M50" i="2"/>
  <c r="T49" i="2"/>
  <c r="S49" i="2"/>
  <c r="R49" i="2"/>
  <c r="Q49" i="2"/>
  <c r="P49" i="2"/>
  <c r="O49" i="2"/>
  <c r="N49" i="2"/>
  <c r="M49" i="2"/>
  <c r="T48" i="2"/>
  <c r="S48" i="2"/>
  <c r="R48" i="2"/>
  <c r="Q48" i="2"/>
  <c r="P48" i="2"/>
  <c r="O48" i="2"/>
  <c r="N48" i="2"/>
  <c r="M48" i="2"/>
  <c r="T47" i="2"/>
  <c r="S47" i="2"/>
  <c r="R47" i="2"/>
  <c r="Q47" i="2"/>
  <c r="P47" i="2"/>
  <c r="O47" i="2"/>
  <c r="N47" i="2"/>
  <c r="M47" i="2"/>
  <c r="T46" i="2"/>
  <c r="S46" i="2"/>
  <c r="R46" i="2"/>
  <c r="Q46" i="2"/>
  <c r="P46" i="2"/>
  <c r="O46" i="2"/>
  <c r="N46" i="2"/>
  <c r="M46" i="2"/>
  <c r="T45" i="2"/>
  <c r="S45" i="2"/>
  <c r="R45" i="2"/>
  <c r="Q45" i="2"/>
  <c r="P45" i="2"/>
  <c r="O45" i="2"/>
  <c r="N45" i="2"/>
  <c r="M45" i="2"/>
  <c r="T44" i="2"/>
  <c r="S44" i="2"/>
  <c r="R44" i="2"/>
  <c r="Q44" i="2"/>
  <c r="P44" i="2"/>
  <c r="O44" i="2"/>
  <c r="N44" i="2"/>
  <c r="M44" i="2"/>
  <c r="T43" i="2"/>
  <c r="S43" i="2"/>
  <c r="R43" i="2"/>
  <c r="Q43" i="2"/>
  <c r="P43" i="2"/>
  <c r="O43" i="2"/>
  <c r="N43" i="2"/>
  <c r="M43" i="2"/>
  <c r="T42" i="2"/>
  <c r="S42" i="2"/>
  <c r="R42" i="2"/>
  <c r="Q42" i="2"/>
  <c r="P42" i="2"/>
  <c r="O42" i="2"/>
  <c r="N42" i="2"/>
  <c r="M42" i="2"/>
  <c r="T41" i="2"/>
  <c r="S41" i="2"/>
  <c r="R41" i="2"/>
  <c r="Q41" i="2"/>
  <c r="P41" i="2"/>
  <c r="O41" i="2"/>
  <c r="N41" i="2"/>
  <c r="M41" i="2"/>
  <c r="T40" i="2"/>
  <c r="S40" i="2"/>
  <c r="R40" i="2"/>
  <c r="Q40" i="2"/>
  <c r="P40" i="2"/>
  <c r="O40" i="2"/>
  <c r="N40" i="2"/>
  <c r="M40" i="2"/>
  <c r="T39" i="2"/>
  <c r="S39" i="2"/>
  <c r="R39" i="2"/>
  <c r="Q39" i="2"/>
  <c r="P39" i="2"/>
  <c r="O39" i="2"/>
  <c r="N39" i="2"/>
  <c r="M39" i="2"/>
  <c r="T38" i="2"/>
  <c r="S38" i="2"/>
  <c r="R38" i="2"/>
  <c r="Q38" i="2"/>
  <c r="P38" i="2"/>
  <c r="O38" i="2"/>
  <c r="N38" i="2"/>
  <c r="M38" i="2"/>
  <c r="T37" i="2"/>
  <c r="S37" i="2"/>
  <c r="R37" i="2"/>
  <c r="Q37" i="2"/>
  <c r="P37" i="2"/>
  <c r="O37" i="2"/>
  <c r="N37" i="2"/>
  <c r="M37" i="2"/>
  <c r="T36" i="2"/>
  <c r="S36" i="2"/>
  <c r="R36" i="2"/>
  <c r="Q36" i="2"/>
  <c r="P36" i="2"/>
  <c r="O36" i="2"/>
  <c r="N36" i="2"/>
  <c r="M36" i="2"/>
  <c r="T35" i="2"/>
  <c r="S35" i="2"/>
  <c r="R35" i="2"/>
  <c r="Q35" i="2"/>
  <c r="P35" i="2"/>
  <c r="O35" i="2"/>
  <c r="N35" i="2"/>
  <c r="M35" i="2"/>
  <c r="T34" i="2"/>
  <c r="S34" i="2"/>
  <c r="R34" i="2"/>
  <c r="Q34" i="2"/>
  <c r="P34" i="2"/>
  <c r="O34" i="2"/>
  <c r="N34" i="2"/>
  <c r="M34" i="2"/>
  <c r="T33" i="2"/>
  <c r="S33" i="2"/>
  <c r="R33" i="2"/>
  <c r="Q33" i="2"/>
  <c r="P33" i="2"/>
  <c r="O33" i="2"/>
  <c r="N33" i="2"/>
  <c r="M33" i="2"/>
  <c r="T32" i="2"/>
  <c r="S32" i="2"/>
  <c r="R32" i="2"/>
  <c r="Q32" i="2"/>
  <c r="P32" i="2"/>
  <c r="O32" i="2"/>
  <c r="N32" i="2"/>
  <c r="M32" i="2"/>
  <c r="T31" i="2"/>
  <c r="S31" i="2"/>
  <c r="R31" i="2"/>
  <c r="Q31" i="2"/>
  <c r="P31" i="2"/>
  <c r="O31" i="2"/>
  <c r="N31" i="2"/>
  <c r="M31" i="2"/>
  <c r="T30" i="2"/>
  <c r="S30" i="2"/>
  <c r="R30" i="2"/>
  <c r="Q30" i="2"/>
  <c r="P30" i="2"/>
  <c r="O30" i="2"/>
  <c r="N30" i="2"/>
  <c r="M30" i="2"/>
  <c r="T29" i="2"/>
  <c r="S29" i="2"/>
  <c r="R29" i="2"/>
  <c r="Q29" i="2"/>
  <c r="P29" i="2"/>
  <c r="O29" i="2"/>
  <c r="N29" i="2"/>
  <c r="M29" i="2"/>
  <c r="T28" i="2"/>
  <c r="S28" i="2"/>
  <c r="R28" i="2"/>
  <c r="Q28" i="2"/>
  <c r="P28" i="2"/>
  <c r="O28" i="2"/>
  <c r="N28" i="2"/>
  <c r="M28" i="2"/>
  <c r="T27" i="2"/>
  <c r="S27" i="2"/>
  <c r="R27" i="2"/>
  <c r="Q27" i="2"/>
  <c r="P27" i="2"/>
  <c r="O27" i="2"/>
  <c r="N27" i="2"/>
  <c r="M27" i="2"/>
  <c r="T26" i="2"/>
  <c r="S26" i="2"/>
  <c r="R26" i="2"/>
  <c r="Q26" i="2"/>
  <c r="P26" i="2"/>
  <c r="O26" i="2"/>
  <c r="N26" i="2"/>
  <c r="M26" i="2"/>
  <c r="T25" i="2"/>
  <c r="S25" i="2"/>
  <c r="R25" i="2"/>
  <c r="Q25" i="2"/>
  <c r="P25" i="2"/>
  <c r="O25" i="2"/>
  <c r="N25" i="2"/>
  <c r="M25" i="2"/>
  <c r="T24" i="2"/>
  <c r="S24" i="2"/>
  <c r="R24" i="2"/>
  <c r="Q24" i="2"/>
  <c r="P24" i="2"/>
  <c r="O24" i="2"/>
  <c r="N24" i="2"/>
  <c r="M24" i="2"/>
  <c r="T23" i="2"/>
  <c r="S23" i="2"/>
  <c r="R23" i="2"/>
  <c r="Q23" i="2"/>
  <c r="P23" i="2"/>
  <c r="O23" i="2"/>
  <c r="N23" i="2"/>
  <c r="M23" i="2"/>
  <c r="T22" i="2"/>
  <c r="S22" i="2"/>
  <c r="R22" i="2"/>
  <c r="Q22" i="2"/>
  <c r="P22" i="2"/>
  <c r="O22" i="2"/>
  <c r="N22" i="2"/>
  <c r="M22" i="2"/>
  <c r="T21" i="2"/>
  <c r="S21" i="2"/>
  <c r="R21" i="2"/>
  <c r="Q21" i="2"/>
  <c r="P21" i="2"/>
  <c r="O21" i="2"/>
  <c r="N21" i="2"/>
  <c r="M21" i="2"/>
  <c r="T20" i="2"/>
  <c r="S20" i="2"/>
  <c r="R20" i="2"/>
  <c r="Q20" i="2"/>
  <c r="P20" i="2"/>
  <c r="O20" i="2"/>
  <c r="N20" i="2"/>
  <c r="M20" i="2"/>
  <c r="T19" i="2"/>
  <c r="S19" i="2"/>
  <c r="R19" i="2"/>
  <c r="Q19" i="2"/>
  <c r="P19" i="2"/>
  <c r="O19" i="2"/>
  <c r="N19" i="2"/>
  <c r="M19" i="2"/>
  <c r="T18" i="2"/>
  <c r="S18" i="2"/>
  <c r="R18" i="2"/>
  <c r="Q18" i="2"/>
  <c r="P18" i="2"/>
  <c r="O18" i="2"/>
  <c r="N18" i="2"/>
  <c r="M18" i="2"/>
  <c r="T17" i="2"/>
  <c r="S17" i="2"/>
  <c r="R17" i="2"/>
  <c r="Q17" i="2"/>
  <c r="P17" i="2"/>
  <c r="O17" i="2"/>
  <c r="N17" i="2"/>
  <c r="M17" i="2"/>
  <c r="T16" i="2"/>
  <c r="S16" i="2"/>
  <c r="R16" i="2"/>
  <c r="Q16" i="2"/>
  <c r="P16" i="2"/>
  <c r="O16" i="2"/>
  <c r="N16" i="2"/>
  <c r="M16" i="2"/>
  <c r="T15" i="2"/>
  <c r="S15" i="2"/>
  <c r="R15" i="2"/>
  <c r="Q15" i="2"/>
  <c r="P15" i="2"/>
  <c r="O15" i="2"/>
  <c r="N15" i="2"/>
  <c r="M15" i="2"/>
  <c r="T14" i="2"/>
  <c r="S14" i="2"/>
  <c r="R14" i="2"/>
  <c r="Q14" i="2"/>
  <c r="P14" i="2"/>
  <c r="O14" i="2"/>
  <c r="N14" i="2"/>
  <c r="M14" i="2"/>
  <c r="T13" i="2"/>
  <c r="S13" i="2"/>
  <c r="R13" i="2"/>
  <c r="Q13" i="2"/>
  <c r="P13" i="2"/>
  <c r="O13" i="2"/>
  <c r="N13" i="2"/>
  <c r="M13" i="2"/>
  <c r="T12" i="2"/>
  <c r="S12" i="2"/>
  <c r="R12" i="2"/>
  <c r="Q12" i="2"/>
  <c r="P12" i="2"/>
  <c r="O12" i="2"/>
  <c r="N12" i="2"/>
  <c r="M12" i="2"/>
  <c r="T11" i="2"/>
  <c r="S11" i="2"/>
  <c r="R11" i="2"/>
  <c r="Q11" i="2"/>
  <c r="P11" i="2"/>
  <c r="O11" i="2"/>
  <c r="N11" i="2"/>
  <c r="M11" i="2"/>
  <c r="T10" i="2"/>
  <c r="S10" i="2"/>
  <c r="R10" i="2"/>
  <c r="Q10" i="2"/>
  <c r="P10" i="2"/>
  <c r="O10" i="2"/>
  <c r="N10" i="2"/>
  <c r="M10" i="2"/>
  <c r="T9" i="2"/>
  <c r="S9" i="2"/>
  <c r="R9" i="2"/>
  <c r="Q9" i="2"/>
  <c r="P9" i="2"/>
  <c r="O9" i="2"/>
  <c r="N9" i="2"/>
  <c r="M9" i="2"/>
  <c r="T8" i="2"/>
  <c r="S8" i="2"/>
  <c r="R8" i="2"/>
  <c r="Q8" i="2"/>
  <c r="P8" i="2"/>
  <c r="O8" i="2"/>
  <c r="N8" i="2"/>
  <c r="M8" i="2"/>
  <c r="T7" i="2"/>
  <c r="S7" i="2"/>
  <c r="R7" i="2"/>
  <c r="Q7" i="2"/>
  <c r="P7" i="2"/>
  <c r="O7" i="2"/>
  <c r="N7" i="2"/>
  <c r="M7" i="2"/>
  <c r="T6" i="2"/>
  <c r="S6" i="2"/>
  <c r="R6" i="2"/>
  <c r="Q6" i="2"/>
  <c r="P6" i="2"/>
  <c r="O6" i="2"/>
  <c r="N6" i="2"/>
  <c r="M6" i="2"/>
  <c r="T5" i="2"/>
  <c r="S5" i="2"/>
  <c r="R5" i="2"/>
  <c r="Q5" i="2"/>
  <c r="P5" i="2"/>
  <c r="O5" i="2"/>
  <c r="N5" i="2"/>
  <c r="M5" i="2"/>
  <c r="T4" i="2"/>
  <c r="S4" i="2"/>
  <c r="R4" i="2"/>
  <c r="Q4" i="2"/>
  <c r="P4" i="2"/>
  <c r="O4" i="2"/>
  <c r="N4" i="2"/>
  <c r="M4" i="2"/>
  <c r="T3" i="2"/>
  <c r="S3" i="2"/>
  <c r="R3" i="2"/>
  <c r="Q3" i="2"/>
  <c r="P3" i="2"/>
  <c r="O3" i="2"/>
  <c r="N3" i="2"/>
  <c r="M3" i="2"/>
  <c r="T2" i="2"/>
  <c r="S2" i="2"/>
  <c r="R2" i="2"/>
  <c r="Q2" i="2"/>
  <c r="P2" i="2"/>
  <c r="O2" i="2"/>
  <c r="N2" i="2"/>
  <c r="J61" i="2" l="1"/>
  <c r="J60" i="2"/>
  <c r="J59" i="2"/>
  <c r="J58" i="2"/>
  <c r="J57" i="2"/>
  <c r="J56" i="2"/>
  <c r="J55" i="2"/>
  <c r="J54" i="2"/>
  <c r="J53" i="2"/>
  <c r="J52" i="2"/>
  <c r="J51" i="2"/>
  <c r="J50" i="2"/>
  <c r="J49" i="2"/>
  <c r="J48" i="2"/>
  <c r="J47" i="2"/>
  <c r="J46" i="2"/>
  <c r="J45" i="2"/>
  <c r="J44" i="2"/>
  <c r="J43" i="2"/>
  <c r="J42" i="2"/>
  <c r="J41" i="2"/>
  <c r="J40" i="2"/>
  <c r="J39" i="2"/>
  <c r="J38" i="2"/>
  <c r="J37" i="2"/>
  <c r="J36" i="2"/>
  <c r="J35" i="2"/>
  <c r="J34" i="2"/>
  <c r="J33" i="2"/>
  <c r="J32" i="2"/>
  <c r="J31" i="2"/>
  <c r="J30" i="2"/>
  <c r="J29" i="2"/>
  <c r="J28" i="2"/>
  <c r="J27" i="2"/>
  <c r="J26" i="2"/>
  <c r="J25" i="2"/>
  <c r="J24" i="2"/>
  <c r="J23" i="2"/>
  <c r="J22" i="2"/>
  <c r="J21" i="2"/>
  <c r="J20" i="2"/>
  <c r="J19" i="2"/>
  <c r="J18" i="2"/>
  <c r="J17" i="2"/>
  <c r="J16" i="2"/>
  <c r="J15" i="2"/>
  <c r="J14" i="2"/>
  <c r="J13" i="2"/>
  <c r="J12" i="2"/>
  <c r="J11" i="2"/>
  <c r="J10" i="2"/>
  <c r="J9" i="2"/>
  <c r="J8" i="2"/>
  <c r="J7" i="2"/>
  <c r="J6" i="2"/>
  <c r="J5" i="2"/>
  <c r="J4" i="2"/>
  <c r="J3" i="2"/>
  <c r="D23" i="2"/>
  <c r="K61" i="2" l="1"/>
  <c r="I61" i="2"/>
  <c r="H61" i="2"/>
  <c r="G61" i="2"/>
  <c r="F61" i="2"/>
  <c r="E61" i="2"/>
  <c r="D61" i="2"/>
  <c r="K60" i="2"/>
  <c r="I60" i="2"/>
  <c r="H60" i="2"/>
  <c r="G60" i="2"/>
  <c r="F60" i="2"/>
  <c r="E60" i="2"/>
  <c r="D60" i="2"/>
  <c r="K59" i="2"/>
  <c r="I59" i="2"/>
  <c r="H59" i="2"/>
  <c r="G59" i="2"/>
  <c r="F59" i="2"/>
  <c r="E59" i="2"/>
  <c r="D59" i="2"/>
  <c r="K58" i="2"/>
  <c r="I58" i="2"/>
  <c r="H58" i="2"/>
  <c r="G58" i="2"/>
  <c r="F58" i="2"/>
  <c r="E58" i="2"/>
  <c r="D58" i="2"/>
  <c r="K57" i="2"/>
  <c r="I57" i="2"/>
  <c r="H57" i="2"/>
  <c r="G57" i="2"/>
  <c r="F57" i="2"/>
  <c r="E57" i="2"/>
  <c r="D57" i="2"/>
  <c r="K56" i="2"/>
  <c r="I56" i="2"/>
  <c r="H56" i="2"/>
  <c r="G56" i="2"/>
  <c r="F56" i="2"/>
  <c r="E56" i="2"/>
  <c r="D56" i="2"/>
  <c r="K55" i="2"/>
  <c r="I55" i="2"/>
  <c r="H55" i="2"/>
  <c r="G55" i="2"/>
  <c r="F55" i="2"/>
  <c r="E55" i="2"/>
  <c r="D55" i="2"/>
  <c r="K54" i="2"/>
  <c r="I54" i="2"/>
  <c r="H54" i="2"/>
  <c r="G54" i="2"/>
  <c r="F54" i="2"/>
  <c r="E54" i="2"/>
  <c r="D54" i="2"/>
  <c r="K53" i="2"/>
  <c r="I53" i="2"/>
  <c r="H53" i="2"/>
  <c r="G53" i="2"/>
  <c r="F53" i="2"/>
  <c r="E53" i="2"/>
  <c r="D53" i="2"/>
  <c r="K52" i="2"/>
  <c r="I52" i="2"/>
  <c r="H52" i="2"/>
  <c r="G52" i="2"/>
  <c r="F52" i="2"/>
  <c r="E52" i="2"/>
  <c r="D52" i="2"/>
  <c r="K51" i="2"/>
  <c r="I51" i="2"/>
  <c r="H51" i="2"/>
  <c r="G51" i="2"/>
  <c r="F51" i="2"/>
  <c r="E51" i="2"/>
  <c r="D51" i="2"/>
  <c r="K50" i="2"/>
  <c r="I50" i="2"/>
  <c r="H50" i="2"/>
  <c r="G50" i="2"/>
  <c r="F50" i="2"/>
  <c r="E50" i="2"/>
  <c r="D50" i="2"/>
  <c r="K49" i="2"/>
  <c r="I49" i="2"/>
  <c r="H49" i="2"/>
  <c r="G49" i="2"/>
  <c r="F49" i="2"/>
  <c r="E49" i="2"/>
  <c r="D49" i="2"/>
  <c r="K48" i="2"/>
  <c r="I48" i="2"/>
  <c r="H48" i="2"/>
  <c r="G48" i="2"/>
  <c r="F48" i="2"/>
  <c r="E48" i="2"/>
  <c r="D48" i="2"/>
  <c r="K47" i="2"/>
  <c r="I47" i="2"/>
  <c r="H47" i="2"/>
  <c r="G47" i="2"/>
  <c r="F47" i="2"/>
  <c r="E47" i="2"/>
  <c r="D47" i="2"/>
  <c r="K46" i="2"/>
  <c r="I46" i="2"/>
  <c r="H46" i="2"/>
  <c r="G46" i="2"/>
  <c r="F46" i="2"/>
  <c r="E46" i="2"/>
  <c r="D46" i="2"/>
  <c r="K45" i="2"/>
  <c r="I45" i="2"/>
  <c r="H45" i="2"/>
  <c r="G45" i="2"/>
  <c r="F45" i="2"/>
  <c r="E45" i="2"/>
  <c r="D45" i="2"/>
  <c r="K44" i="2"/>
  <c r="I44" i="2"/>
  <c r="H44" i="2"/>
  <c r="G44" i="2"/>
  <c r="F44" i="2"/>
  <c r="E44" i="2"/>
  <c r="D44" i="2"/>
  <c r="K43" i="2"/>
  <c r="I43" i="2"/>
  <c r="H43" i="2"/>
  <c r="G43" i="2"/>
  <c r="F43" i="2"/>
  <c r="E43" i="2"/>
  <c r="D43" i="2"/>
  <c r="K42" i="2"/>
  <c r="I42" i="2"/>
  <c r="H42" i="2"/>
  <c r="G42" i="2"/>
  <c r="F42" i="2"/>
  <c r="E42" i="2"/>
  <c r="D42" i="2"/>
  <c r="K41" i="2"/>
  <c r="I41" i="2"/>
  <c r="H41" i="2"/>
  <c r="G41" i="2"/>
  <c r="F41" i="2"/>
  <c r="E41" i="2"/>
  <c r="D41" i="2"/>
  <c r="K40" i="2"/>
  <c r="I40" i="2"/>
  <c r="H40" i="2"/>
  <c r="G40" i="2"/>
  <c r="F40" i="2"/>
  <c r="E40" i="2"/>
  <c r="D40" i="2"/>
  <c r="K39" i="2"/>
  <c r="I39" i="2"/>
  <c r="H39" i="2"/>
  <c r="G39" i="2"/>
  <c r="F39" i="2"/>
  <c r="E39" i="2"/>
  <c r="D39" i="2"/>
  <c r="K38" i="2"/>
  <c r="I38" i="2"/>
  <c r="H38" i="2"/>
  <c r="G38" i="2"/>
  <c r="F38" i="2"/>
  <c r="E38" i="2"/>
  <c r="D38" i="2"/>
  <c r="K37" i="2"/>
  <c r="I37" i="2"/>
  <c r="H37" i="2"/>
  <c r="G37" i="2"/>
  <c r="F37" i="2"/>
  <c r="E37" i="2"/>
  <c r="D37" i="2"/>
  <c r="K36" i="2"/>
  <c r="I36" i="2"/>
  <c r="H36" i="2"/>
  <c r="G36" i="2"/>
  <c r="F36" i="2"/>
  <c r="E36" i="2"/>
  <c r="D36" i="2"/>
  <c r="K35" i="2"/>
  <c r="I35" i="2"/>
  <c r="H35" i="2"/>
  <c r="G35" i="2"/>
  <c r="F35" i="2"/>
  <c r="E35" i="2"/>
  <c r="D35" i="2"/>
  <c r="K34" i="2"/>
  <c r="I34" i="2"/>
  <c r="H34" i="2"/>
  <c r="G34" i="2"/>
  <c r="F34" i="2"/>
  <c r="E34" i="2"/>
  <c r="D34" i="2"/>
  <c r="K33" i="2"/>
  <c r="I33" i="2"/>
  <c r="H33" i="2"/>
  <c r="G33" i="2"/>
  <c r="F33" i="2"/>
  <c r="E33" i="2"/>
  <c r="D33" i="2"/>
  <c r="K32" i="2"/>
  <c r="I32" i="2"/>
  <c r="H32" i="2"/>
  <c r="G32" i="2"/>
  <c r="F32" i="2"/>
  <c r="E32" i="2"/>
  <c r="D32" i="2"/>
  <c r="K31" i="2"/>
  <c r="I31" i="2"/>
  <c r="H31" i="2"/>
  <c r="G31" i="2"/>
  <c r="F31" i="2"/>
  <c r="E31" i="2"/>
  <c r="D31" i="2"/>
  <c r="K30" i="2"/>
  <c r="I30" i="2"/>
  <c r="H30" i="2"/>
  <c r="G30" i="2"/>
  <c r="F30" i="2"/>
  <c r="E30" i="2"/>
  <c r="D30" i="2"/>
  <c r="K29" i="2"/>
  <c r="I29" i="2"/>
  <c r="H29" i="2"/>
  <c r="G29" i="2"/>
  <c r="F29" i="2"/>
  <c r="E29" i="2"/>
  <c r="D29" i="2"/>
  <c r="K28" i="2"/>
  <c r="I28" i="2"/>
  <c r="H28" i="2"/>
  <c r="G28" i="2"/>
  <c r="F28" i="2"/>
  <c r="E28" i="2"/>
  <c r="D28" i="2"/>
  <c r="K27" i="2"/>
  <c r="I27" i="2"/>
  <c r="H27" i="2"/>
  <c r="G27" i="2"/>
  <c r="F27" i="2"/>
  <c r="E27" i="2"/>
  <c r="D27" i="2"/>
  <c r="K26" i="2"/>
  <c r="I26" i="2"/>
  <c r="H26" i="2"/>
  <c r="G26" i="2"/>
  <c r="F26" i="2"/>
  <c r="E26" i="2"/>
  <c r="D26" i="2"/>
  <c r="K25" i="2"/>
  <c r="I25" i="2"/>
  <c r="H25" i="2"/>
  <c r="G25" i="2"/>
  <c r="F25" i="2"/>
  <c r="E25" i="2"/>
  <c r="D25" i="2"/>
  <c r="K24" i="2"/>
  <c r="I24" i="2"/>
  <c r="H24" i="2"/>
  <c r="G24" i="2"/>
  <c r="F24" i="2"/>
  <c r="E24" i="2"/>
  <c r="D24" i="2"/>
  <c r="K23" i="2"/>
  <c r="I23" i="2"/>
  <c r="H23" i="2"/>
  <c r="G23" i="2"/>
  <c r="F23" i="2"/>
  <c r="E23" i="2"/>
  <c r="K22" i="2"/>
  <c r="I22" i="2"/>
  <c r="H22" i="2"/>
  <c r="G22" i="2"/>
  <c r="F22" i="2"/>
  <c r="E22" i="2"/>
  <c r="D22" i="2"/>
  <c r="K21" i="2"/>
  <c r="I21" i="2"/>
  <c r="H21" i="2"/>
  <c r="G21" i="2"/>
  <c r="F21" i="2"/>
  <c r="E21" i="2"/>
  <c r="D21" i="2"/>
  <c r="K20" i="2"/>
  <c r="I20" i="2"/>
  <c r="H20" i="2"/>
  <c r="G20" i="2"/>
  <c r="F20" i="2"/>
  <c r="E20" i="2"/>
  <c r="D20" i="2"/>
  <c r="K19" i="2"/>
  <c r="I19" i="2"/>
  <c r="H19" i="2"/>
  <c r="G19" i="2"/>
  <c r="F19" i="2"/>
  <c r="E19" i="2"/>
  <c r="D19" i="2"/>
  <c r="K18" i="2"/>
  <c r="I18" i="2"/>
  <c r="H18" i="2"/>
  <c r="G18" i="2"/>
  <c r="F18" i="2"/>
  <c r="E18" i="2"/>
  <c r="D18" i="2"/>
  <c r="K17" i="2"/>
  <c r="I17" i="2"/>
  <c r="H17" i="2"/>
  <c r="G17" i="2"/>
  <c r="F17" i="2"/>
  <c r="E17" i="2"/>
  <c r="D17" i="2"/>
  <c r="K16" i="2"/>
  <c r="I16" i="2"/>
  <c r="H16" i="2"/>
  <c r="G16" i="2"/>
  <c r="F16" i="2"/>
  <c r="E16" i="2"/>
  <c r="D16" i="2"/>
  <c r="K15" i="2"/>
  <c r="I15" i="2"/>
  <c r="H15" i="2"/>
  <c r="G15" i="2"/>
  <c r="F15" i="2"/>
  <c r="E15" i="2"/>
  <c r="D15" i="2"/>
  <c r="K14" i="2"/>
  <c r="I14" i="2"/>
  <c r="H14" i="2"/>
  <c r="G14" i="2"/>
  <c r="F14" i="2"/>
  <c r="E14" i="2"/>
  <c r="D14" i="2"/>
  <c r="K13" i="2"/>
  <c r="I13" i="2"/>
  <c r="H13" i="2"/>
  <c r="G13" i="2"/>
  <c r="F13" i="2"/>
  <c r="E13" i="2"/>
  <c r="D13" i="2"/>
  <c r="K12" i="2"/>
  <c r="I12" i="2"/>
  <c r="H12" i="2"/>
  <c r="G12" i="2"/>
  <c r="F12" i="2"/>
  <c r="E12" i="2"/>
  <c r="D12" i="2"/>
  <c r="K11" i="2"/>
  <c r="I11" i="2"/>
  <c r="H11" i="2"/>
  <c r="G11" i="2"/>
  <c r="F11" i="2"/>
  <c r="E11" i="2"/>
  <c r="D11" i="2"/>
  <c r="K10" i="2"/>
  <c r="I10" i="2"/>
  <c r="H10" i="2"/>
  <c r="G10" i="2"/>
  <c r="F10" i="2"/>
  <c r="E10" i="2"/>
  <c r="D10" i="2"/>
  <c r="K9" i="2"/>
  <c r="I9" i="2"/>
  <c r="H9" i="2"/>
  <c r="G9" i="2"/>
  <c r="F9" i="2"/>
  <c r="E9" i="2"/>
  <c r="D9" i="2"/>
  <c r="K8" i="2"/>
  <c r="I8" i="2"/>
  <c r="H8" i="2"/>
  <c r="G8" i="2"/>
  <c r="F8" i="2"/>
  <c r="E8" i="2"/>
  <c r="D8" i="2"/>
  <c r="K7" i="2"/>
  <c r="I7" i="2"/>
  <c r="H7" i="2"/>
  <c r="G7" i="2"/>
  <c r="F7" i="2"/>
  <c r="E7" i="2"/>
  <c r="D7" i="2"/>
  <c r="K6" i="2"/>
  <c r="I6" i="2"/>
  <c r="H6" i="2"/>
  <c r="G6" i="2"/>
  <c r="F6" i="2"/>
  <c r="E6" i="2"/>
  <c r="D6" i="2"/>
  <c r="K5" i="2"/>
  <c r="I5" i="2"/>
  <c r="H5" i="2"/>
  <c r="G5" i="2"/>
  <c r="F5" i="2"/>
  <c r="E5" i="2"/>
  <c r="D5" i="2"/>
  <c r="K4" i="2"/>
  <c r="I4" i="2"/>
  <c r="H4" i="2"/>
  <c r="G4" i="2"/>
  <c r="F4" i="2"/>
  <c r="E4" i="2"/>
  <c r="D4" i="2"/>
  <c r="K3" i="2"/>
  <c r="I3" i="2"/>
  <c r="H3" i="2"/>
  <c r="G3" i="2"/>
  <c r="F3" i="2"/>
  <c r="E3" i="2"/>
  <c r="D3" i="2"/>
  <c r="X12" i="2"/>
  <c r="B57" i="2"/>
  <c r="B3" i="2"/>
  <c r="C3" i="2" s="1"/>
  <c r="B4" i="2"/>
  <c r="C4" i="2" s="1"/>
  <c r="B5" i="2"/>
  <c r="B6" i="2"/>
  <c r="C6" i="2" s="1"/>
  <c r="B7" i="2"/>
  <c r="C7" i="2" s="1"/>
  <c r="B8" i="2"/>
  <c r="C8" i="2" s="1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2" i="2"/>
  <c r="F2" i="2" s="1"/>
  <c r="Y12" i="2"/>
  <c r="C2" i="2" l="1"/>
  <c r="J2" i="2"/>
  <c r="I2" i="2"/>
  <c r="K2" i="2"/>
  <c r="G2" i="2"/>
  <c r="H2" i="2"/>
  <c r="E2" i="2"/>
  <c r="C11" i="2"/>
  <c r="C33" i="2"/>
  <c r="C13" i="2"/>
  <c r="C14" i="2"/>
  <c r="C10" i="2"/>
  <c r="C9" i="2"/>
  <c r="C12" i="2"/>
  <c r="D2" i="2"/>
  <c r="C49" i="2"/>
  <c r="C17" i="2"/>
  <c r="C52" i="2"/>
  <c r="C40" i="2"/>
  <c r="C28" i="2"/>
  <c r="C20" i="2"/>
  <c r="C43" i="2"/>
  <c r="C31" i="2"/>
  <c r="C23" i="2"/>
  <c r="C15" i="2"/>
  <c r="C37" i="2"/>
  <c r="C5" i="2"/>
  <c r="C44" i="2"/>
  <c r="C32" i="2"/>
  <c r="C47" i="2"/>
  <c r="C35" i="2"/>
  <c r="C27" i="2"/>
  <c r="C19" i="2"/>
  <c r="C54" i="2"/>
  <c r="C42" i="2"/>
  <c r="C34" i="2"/>
  <c r="C26" i="2"/>
  <c r="C48" i="2"/>
  <c r="C36" i="2"/>
  <c r="C24" i="2"/>
  <c r="C16" i="2"/>
  <c r="C51" i="2"/>
  <c r="C39" i="2"/>
  <c r="C50" i="2"/>
  <c r="C46" i="2"/>
  <c r="C38" i="2"/>
  <c r="C30" i="2"/>
  <c r="C22" i="2"/>
  <c r="C18" i="2"/>
  <c r="C45" i="2"/>
  <c r="C41" i="2"/>
  <c r="C29" i="2"/>
  <c r="C25" i="2"/>
  <c r="C53" i="2"/>
  <c r="C21" i="2"/>
  <c r="M2" i="2" l="1"/>
</calcChain>
</file>

<file path=xl/sharedStrings.xml><?xml version="1.0" encoding="utf-8"?>
<sst xmlns="http://schemas.openxmlformats.org/spreadsheetml/2006/main" count="481" uniqueCount="132">
  <si>
    <t>服装</t>
  </si>
  <si>
    <t>調理器具</t>
  </si>
  <si>
    <t>長袖シャツ</t>
  </si>
  <si>
    <t>ストーブ</t>
  </si>
  <si>
    <t>手ぬぐい</t>
  </si>
  <si>
    <t>帽子</t>
  </si>
  <si>
    <t>サングラス</t>
  </si>
  <si>
    <t>食べ物</t>
  </si>
  <si>
    <t>雨具</t>
  </si>
  <si>
    <t>ザックカバー</t>
  </si>
  <si>
    <t>時計</t>
  </si>
  <si>
    <t>コンパス</t>
  </si>
  <si>
    <t>筆記具</t>
  </si>
  <si>
    <t>計画書</t>
  </si>
  <si>
    <t>応急処置</t>
  </si>
  <si>
    <t>ナイフ</t>
  </si>
  <si>
    <t>絆創膏</t>
  </si>
  <si>
    <t>カメラ</t>
  </si>
  <si>
    <t>消毒液</t>
  </si>
  <si>
    <t>包帯</t>
  </si>
  <si>
    <t>テーピング</t>
  </si>
  <si>
    <t>あると便利</t>
  </si>
  <si>
    <t>トイレットペーパー</t>
  </si>
  <si>
    <t>泊まるなら</t>
  </si>
  <si>
    <t>テント</t>
  </si>
  <si>
    <t>寝袋</t>
  </si>
  <si>
    <t>手袋</t>
    <rPh sb="0" eb="2">
      <t>テブクロ</t>
    </rPh>
    <phoneticPr fontId="1"/>
  </si>
  <si>
    <t>三脚や一脚など</t>
    <rPh sb="0" eb="2">
      <t>サンキャク</t>
    </rPh>
    <rPh sb="3" eb="5">
      <t>イッキャク</t>
    </rPh>
    <phoneticPr fontId="1"/>
  </si>
  <si>
    <t>マット（個人用）</t>
    <rPh sb="4" eb="7">
      <t>コジンヨウ</t>
    </rPh>
    <phoneticPr fontId="1"/>
  </si>
  <si>
    <t>マット（全体用）</t>
    <rPh sb="4" eb="6">
      <t>ゼンタイ</t>
    </rPh>
    <rPh sb="6" eb="7">
      <t>ヨウ</t>
    </rPh>
    <phoneticPr fontId="1"/>
  </si>
  <si>
    <t>遭難時</t>
    <rPh sb="0" eb="3">
      <t>ソウナンジ</t>
    </rPh>
    <phoneticPr fontId="1"/>
  </si>
  <si>
    <t>保険への加入</t>
    <rPh sb="0" eb="2">
      <t>ホケン</t>
    </rPh>
    <rPh sb="4" eb="6">
      <t>カニュウ</t>
    </rPh>
    <phoneticPr fontId="1"/>
  </si>
  <si>
    <t>笛</t>
    <rPh sb="0" eb="1">
      <t>フエ</t>
    </rPh>
    <phoneticPr fontId="1"/>
  </si>
  <si>
    <t>鏡</t>
    <rPh sb="0" eb="1">
      <t>カガミ</t>
    </rPh>
    <phoneticPr fontId="1"/>
  </si>
  <si>
    <t>発煙筒</t>
    <rPh sb="0" eb="3">
      <t>ハツエントウ</t>
    </rPh>
    <phoneticPr fontId="1"/>
  </si>
  <si>
    <t>常備薬</t>
    <rPh sb="0" eb="3">
      <t>ジョウビヤク</t>
    </rPh>
    <phoneticPr fontId="1"/>
  </si>
  <si>
    <t>虫除け</t>
    <rPh sb="0" eb="2">
      <t>ムシヨ</t>
    </rPh>
    <phoneticPr fontId="1"/>
  </si>
  <si>
    <t>日焼け止め</t>
    <rPh sb="0" eb="2">
      <t>ヒヤ</t>
    </rPh>
    <rPh sb="3" eb="4">
      <t>ド</t>
    </rPh>
    <phoneticPr fontId="1"/>
  </si>
  <si>
    <t>痛み止め</t>
    <rPh sb="0" eb="1">
      <t>イタ</t>
    </rPh>
    <rPh sb="2" eb="3">
      <t>ド</t>
    </rPh>
    <phoneticPr fontId="1"/>
  </si>
  <si>
    <t>並べ</t>
    <rPh sb="0" eb="1">
      <t>ナラ</t>
    </rPh>
    <phoneticPr fontId="1"/>
  </si>
  <si>
    <t>日常生活の延長</t>
    <rPh sb="0" eb="2">
      <t>ニチジョウ</t>
    </rPh>
    <rPh sb="2" eb="4">
      <t>セイカツ</t>
    </rPh>
    <rPh sb="5" eb="7">
      <t>エンチョウ</t>
    </rPh>
    <phoneticPr fontId="1"/>
  </si>
  <si>
    <t>下山後（温泉セット）</t>
    <rPh sb="0" eb="3">
      <t>ゲザンゴ</t>
    </rPh>
    <rPh sb="4" eb="6">
      <t>オンセン</t>
    </rPh>
    <phoneticPr fontId="1"/>
  </si>
  <si>
    <t>肌着（下）</t>
    <rPh sb="0" eb="2">
      <t>ハダギ</t>
    </rPh>
    <rPh sb="3" eb="4">
      <t>シタ</t>
    </rPh>
    <phoneticPr fontId="1"/>
  </si>
  <si>
    <t>肌着（上）</t>
    <rPh sb="0" eb="2">
      <t>ハダギ</t>
    </rPh>
    <rPh sb="3" eb="4">
      <t>ウエ</t>
    </rPh>
    <phoneticPr fontId="1"/>
  </si>
  <si>
    <t>鍋（大）</t>
    <rPh sb="0" eb="1">
      <t>ナベ</t>
    </rPh>
    <rPh sb="2" eb="3">
      <t>ダイ</t>
    </rPh>
    <phoneticPr fontId="1"/>
  </si>
  <si>
    <t>鍋（小）</t>
    <rPh sb="0" eb="1">
      <t>ナベ</t>
    </rPh>
    <rPh sb="2" eb="3">
      <t>チイ</t>
    </rPh>
    <phoneticPr fontId="1"/>
  </si>
  <si>
    <t>登山靴</t>
    <rPh sb="0" eb="3">
      <t>トザングツ</t>
    </rPh>
    <phoneticPr fontId="1"/>
  </si>
  <si>
    <t>靴紐の予備</t>
    <rPh sb="0" eb="2">
      <t>クツヒモ</t>
    </rPh>
    <rPh sb="3" eb="5">
      <t>ヨビ</t>
    </rPh>
    <phoneticPr fontId="1"/>
  </si>
  <si>
    <t>雨傘</t>
    <rPh sb="0" eb="2">
      <t>アマガサ</t>
    </rPh>
    <phoneticPr fontId="1"/>
  </si>
  <si>
    <t>尻皮</t>
    <rPh sb="0" eb="1">
      <t>シリ</t>
    </rPh>
    <rPh sb="1" eb="2">
      <t>カワ</t>
    </rPh>
    <phoneticPr fontId="1"/>
  </si>
  <si>
    <t>忘れ</t>
    <rPh sb="0" eb="1">
      <t>ワス</t>
    </rPh>
    <phoneticPr fontId="1"/>
  </si>
  <si>
    <t>詰め</t>
    <phoneticPr fontId="1"/>
  </si>
  <si>
    <t>ズボン</t>
    <phoneticPr fontId="1"/>
  </si>
  <si>
    <t>ガソリン、ガス</t>
    <phoneticPr fontId="1"/>
  </si>
  <si>
    <t>USBケーブル</t>
    <phoneticPr fontId="1"/>
  </si>
  <si>
    <t>シャツ</t>
    <phoneticPr fontId="1"/>
  </si>
  <si>
    <t>ズボン</t>
    <phoneticPr fontId="1"/>
  </si>
  <si>
    <t>包丁</t>
    <phoneticPr fontId="1"/>
  </si>
  <si>
    <t>まな板</t>
    <phoneticPr fontId="1"/>
  </si>
  <si>
    <t>防寒着 1</t>
    <phoneticPr fontId="1"/>
  </si>
  <si>
    <t>防寒着 2</t>
    <phoneticPr fontId="1"/>
  </si>
  <si>
    <t>フライシート</t>
    <phoneticPr fontId="1"/>
  </si>
  <si>
    <t>ベルト</t>
    <phoneticPr fontId="1"/>
  </si>
  <si>
    <t>サンダル</t>
    <phoneticPr fontId="1"/>
  </si>
  <si>
    <t>Tシャツ</t>
    <phoneticPr fontId="1"/>
  </si>
  <si>
    <t>Tシャツ</t>
    <phoneticPr fontId="1"/>
  </si>
  <si>
    <t>肌着（下）</t>
    <rPh sb="0" eb="2">
      <t>ハダギ</t>
    </rPh>
    <rPh sb="3" eb="4">
      <t>シタ</t>
    </rPh>
    <phoneticPr fontId="1"/>
  </si>
  <si>
    <t>靴下（内）</t>
    <rPh sb="0" eb="2">
      <t>クツシタ</t>
    </rPh>
    <rPh sb="3" eb="4">
      <t>ウチ</t>
    </rPh>
    <phoneticPr fontId="1"/>
  </si>
  <si>
    <t>靴下（外）</t>
    <rPh sb="0" eb="2">
      <t>クツシタ</t>
    </rPh>
    <rPh sb="3" eb="4">
      <t>ソト</t>
    </rPh>
    <phoneticPr fontId="1"/>
  </si>
  <si>
    <t>タオル</t>
    <phoneticPr fontId="1"/>
  </si>
  <si>
    <t>帽子のフック</t>
    <rPh sb="0" eb="2">
      <t>ボウシ</t>
    </rPh>
    <phoneticPr fontId="1"/>
  </si>
  <si>
    <t>道具</t>
    <rPh sb="0" eb="2">
      <t>ドウグ</t>
    </rPh>
    <phoneticPr fontId="1"/>
  </si>
  <si>
    <t>メガネ拭き</t>
    <rPh sb="3" eb="4">
      <t>フ</t>
    </rPh>
    <phoneticPr fontId="1"/>
  </si>
  <si>
    <t>メガネ曇り止め</t>
    <rPh sb="3" eb="4">
      <t>クモ</t>
    </rPh>
    <rPh sb="5" eb="6">
      <t>ト</t>
    </rPh>
    <phoneticPr fontId="1"/>
  </si>
  <si>
    <t>酔い止め</t>
    <rPh sb="0" eb="1">
      <t>ヨ</t>
    </rPh>
    <rPh sb="2" eb="3">
      <t>ト</t>
    </rPh>
    <phoneticPr fontId="1"/>
  </si>
  <si>
    <t>モバイルバッテリー</t>
    <phoneticPr fontId="1"/>
  </si>
  <si>
    <t>スマートフォン</t>
    <phoneticPr fontId="1"/>
  </si>
  <si>
    <t>地形図入れ</t>
    <rPh sb="3" eb="4">
      <t>イ</t>
    </rPh>
    <phoneticPr fontId="1"/>
  </si>
  <si>
    <t>靴紐</t>
    <rPh sb="0" eb="2">
      <t>クツヒモ</t>
    </rPh>
    <phoneticPr fontId="1"/>
  </si>
  <si>
    <t>予備の電池</t>
    <rPh sb="0" eb="2">
      <t>ヨビ</t>
    </rPh>
    <phoneticPr fontId="1"/>
  </si>
  <si>
    <t>予備</t>
    <rPh sb="0" eb="2">
      <t>ヨビ</t>
    </rPh>
    <phoneticPr fontId="1"/>
  </si>
  <si>
    <t>ビニール袋、ゴミ袋</t>
    <rPh sb="8" eb="9">
      <t>ブクロ</t>
    </rPh>
    <phoneticPr fontId="1"/>
  </si>
  <si>
    <t>ライター、マッチ</t>
    <phoneticPr fontId="1"/>
  </si>
  <si>
    <t>現金</t>
    <rPh sb="0" eb="2">
      <t>ゲンキン</t>
    </rPh>
    <phoneticPr fontId="1"/>
  </si>
  <si>
    <t>小銭</t>
    <rPh sb="0" eb="2">
      <t>コゼニ</t>
    </rPh>
    <phoneticPr fontId="1"/>
  </si>
  <si>
    <t>非常食＿＿日</t>
    <rPh sb="0" eb="3">
      <t>ヒジョウショク</t>
    </rPh>
    <rPh sb="5" eb="6">
      <t>ニチ</t>
    </rPh>
    <phoneticPr fontId="1"/>
  </si>
  <si>
    <t>その他</t>
    <rPh sb="2" eb="3">
      <t>タ</t>
    </rPh>
    <phoneticPr fontId="1"/>
  </si>
  <si>
    <t>届け出（家族）</t>
    <rPh sb="4" eb="6">
      <t>カゾク</t>
    </rPh>
    <phoneticPr fontId="1"/>
  </si>
  <si>
    <t>届け出（SNS）</t>
    <phoneticPr fontId="1"/>
  </si>
  <si>
    <t>届け出（会社）</t>
    <rPh sb="4" eb="6">
      <t>カイシャ</t>
    </rPh>
    <phoneticPr fontId="1"/>
  </si>
  <si>
    <t>届け出（警察）</t>
    <rPh sb="4" eb="6">
      <t>ケイサツ</t>
    </rPh>
    <phoneticPr fontId="1"/>
  </si>
  <si>
    <t>ツェルト</t>
  </si>
  <si>
    <t>サバイバルシート</t>
  </si>
  <si>
    <t>冷蔵庫内、整理</t>
    <rPh sb="0" eb="4">
      <t>レイゾウコナイ</t>
    </rPh>
    <rPh sb="5" eb="7">
      <t>セイリ</t>
    </rPh>
    <phoneticPr fontId="1"/>
  </si>
  <si>
    <t>コンセント抜き取り</t>
    <rPh sb="5" eb="6">
      <t>ヌ</t>
    </rPh>
    <rPh sb="7" eb="8">
      <t>ト</t>
    </rPh>
    <phoneticPr fontId="1"/>
  </si>
  <si>
    <t>ガスの元栓、締める</t>
    <rPh sb="3" eb="5">
      <t>モトセン</t>
    </rPh>
    <rPh sb="6" eb="7">
      <t>シ</t>
    </rPh>
    <phoneticPr fontId="1"/>
  </si>
  <si>
    <t>生ゴミ、封止</t>
    <rPh sb="0" eb="1">
      <t>ナマ</t>
    </rPh>
    <rPh sb="4" eb="6">
      <t>フウシ</t>
    </rPh>
    <phoneticPr fontId="1"/>
  </si>
  <si>
    <t>出立前</t>
    <rPh sb="0" eb="2">
      <t>シュッタツ</t>
    </rPh>
    <rPh sb="2" eb="3">
      <t>マエ</t>
    </rPh>
    <phoneticPr fontId="1"/>
  </si>
  <si>
    <t>保険証（コピー可）</t>
    <rPh sb="7" eb="8">
      <t>カ</t>
    </rPh>
    <phoneticPr fontId="1"/>
  </si>
  <si>
    <t>ココヘリ</t>
    <phoneticPr fontId="1"/>
  </si>
  <si>
    <t>細挽き</t>
    <rPh sb="0" eb="2">
      <t>ホソビ</t>
    </rPh>
    <phoneticPr fontId="1"/>
  </si>
  <si>
    <t>-</t>
  </si>
  <si>
    <t>左</t>
    <rPh sb="0" eb="1">
      <t>ヒダリ</t>
    </rPh>
    <phoneticPr fontId="1"/>
  </si>
  <si>
    <t>右</t>
    <rPh sb="0" eb="1">
      <t>ミギ</t>
    </rPh>
    <phoneticPr fontId="1"/>
  </si>
  <si>
    <t>e</t>
    <phoneticPr fontId="1"/>
  </si>
  <si>
    <t>モノ</t>
    <phoneticPr fontId="1"/>
  </si>
  <si>
    <t>モノ</t>
    <phoneticPr fontId="1"/>
  </si>
  <si>
    <t>必要</t>
    <rPh sb="0" eb="2">
      <t>ヒツヨウ</t>
    </rPh>
    <phoneticPr fontId="1"/>
  </si>
  <si>
    <t>防水</t>
    <rPh sb="0" eb="2">
      <t>ボウスイ</t>
    </rPh>
    <phoneticPr fontId="1"/>
  </si>
  <si>
    <t>詰め</t>
    <phoneticPr fontId="1"/>
  </si>
  <si>
    <t>買い</t>
    <rPh sb="0" eb="1">
      <t>カ</t>
    </rPh>
    <phoneticPr fontId="1"/>
  </si>
  <si>
    <t>地形図</t>
    <phoneticPr fontId="1"/>
  </si>
  <si>
    <t>ヘッドランプ</t>
    <phoneticPr fontId="1"/>
  </si>
  <si>
    <t>ウェストポーチなど</t>
    <phoneticPr fontId="1"/>
  </si>
  <si>
    <t>水筒（＿＿リットル×＿本）</t>
    <rPh sb="11" eb="12">
      <t>ホン</t>
    </rPh>
    <phoneticPr fontId="1"/>
  </si>
  <si>
    <t>行動食＿＿h×＿日</t>
    <rPh sb="0" eb="3">
      <t>コウドウショク</t>
    </rPh>
    <rPh sb="8" eb="9">
      <t>ニチ</t>
    </rPh>
    <phoneticPr fontId="1"/>
  </si>
  <si>
    <t>電池（カメラ）</t>
    <rPh sb="0" eb="2">
      <t>デンチ</t>
    </rPh>
    <phoneticPr fontId="1"/>
  </si>
  <si>
    <t>電池（電灯）</t>
    <rPh sb="0" eb="2">
      <t>デンチ</t>
    </rPh>
    <rPh sb="3" eb="5">
      <t>デントウ</t>
    </rPh>
    <phoneticPr fontId="1"/>
  </si>
  <si>
    <t>支払い（信用購入）</t>
    <rPh sb="0" eb="2">
      <t>シハラ</t>
    </rPh>
    <rPh sb="4" eb="6">
      <t>シンヨウ</t>
    </rPh>
    <rPh sb="6" eb="8">
      <t>コウニュウ</t>
    </rPh>
    <phoneticPr fontId="1"/>
  </si>
  <si>
    <t>支払い（光熱費）</t>
    <rPh sb="0" eb="2">
      <t>シハラ</t>
    </rPh>
    <rPh sb="4" eb="7">
      <t>コウネツヒ</t>
    </rPh>
    <phoneticPr fontId="1"/>
  </si>
  <si>
    <r>
      <rPr>
        <sz val="10"/>
        <color rgb="FF000000"/>
        <rFont val="BIZ UDPゴシック"/>
        <family val="3"/>
        <charset val="128"/>
      </rPr>
      <t>必要</t>
    </r>
    <phoneticPr fontId="1"/>
  </si>
  <si>
    <r>
      <rPr>
        <sz val="10"/>
        <color rgb="FF000000"/>
        <rFont val="BIZ UDPゴシック"/>
        <family val="3"/>
        <charset val="128"/>
      </rPr>
      <t>忘れ</t>
    </r>
    <rPh sb="0" eb="1">
      <t>ワス</t>
    </rPh>
    <phoneticPr fontId="1"/>
  </si>
  <si>
    <r>
      <rPr>
        <sz val="10"/>
        <color rgb="FF000000"/>
        <rFont val="BIZ UDPゴシック"/>
        <family val="3"/>
        <charset val="128"/>
      </rPr>
      <t>所有</t>
    </r>
    <phoneticPr fontId="1"/>
  </si>
  <si>
    <r>
      <rPr>
        <sz val="10"/>
        <color rgb="FF000000"/>
        <rFont val="BIZ UDPゴシック"/>
        <family val="3"/>
        <charset val="128"/>
      </rPr>
      <t>並べ</t>
    </r>
    <rPh sb="0" eb="1">
      <t>ナラ</t>
    </rPh>
    <phoneticPr fontId="1"/>
  </si>
  <si>
    <r>
      <rPr>
        <sz val="10"/>
        <color rgb="FF000000"/>
        <rFont val="BIZ UDPゴシック"/>
        <family val="3"/>
        <charset val="128"/>
      </rPr>
      <t>防水</t>
    </r>
    <phoneticPr fontId="1"/>
  </si>
  <si>
    <r>
      <rPr>
        <sz val="10"/>
        <color rgb="FF000000"/>
        <rFont val="BIZ UDPゴシック"/>
        <family val="3"/>
        <charset val="128"/>
      </rPr>
      <t>詰め</t>
    </r>
    <phoneticPr fontId="1"/>
  </si>
  <si>
    <r>
      <rPr>
        <sz val="10"/>
        <color rgb="FF000000"/>
        <rFont val="BIZ UDPゴシック"/>
        <family val="3"/>
        <charset val="128"/>
      </rPr>
      <t>親</t>
    </r>
    <rPh sb="0" eb="1">
      <t>オヤ</t>
    </rPh>
    <phoneticPr fontId="1"/>
  </si>
  <si>
    <r>
      <rPr>
        <sz val="10"/>
        <color rgb="FF000000"/>
        <rFont val="BIZ UDPゴシック"/>
        <family val="3"/>
        <charset val="128"/>
      </rPr>
      <t>○</t>
    </r>
  </si>
  <si>
    <r>
      <rPr>
        <sz val="10"/>
        <color rgb="FF000000"/>
        <rFont val="BIZ UDPゴシック"/>
        <family val="3"/>
        <charset val="128"/>
      </rPr>
      <t>逆</t>
    </r>
    <phoneticPr fontId="1"/>
  </si>
  <si>
    <r>
      <rPr>
        <sz val="10"/>
        <color rgb="FF000000"/>
        <rFont val="BIZ UDPゴシック"/>
        <family val="3"/>
        <charset val="128"/>
      </rPr>
      <t>○</t>
    </r>
    <phoneticPr fontId="1"/>
  </si>
  <si>
    <t>親？</t>
    <rPh sb="0" eb="1">
      <t>オヤ</t>
    </rPh>
    <phoneticPr fontId="1"/>
  </si>
  <si>
    <t>p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</si>
</sst>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color rgb="FF000000"/>
      <name val="Arial"/>
    </font>
    <font>
      <sz val="6"/>
      <name val="ＭＳ Ｐゴシック"/>
      <family val="3"/>
      <charset val="128"/>
    </font>
    <font>
      <sz val="10"/>
      <color rgb="FF000000"/>
      <name val="BIZ UDPゴシック"/>
      <family val="3"/>
      <charset val="128"/>
    </font>
    <font>
      <b/>
      <sz val="10"/>
      <color rgb="FF000000"/>
      <name val="BIZ UDPゴシック"/>
      <family val="3"/>
      <charset val="128"/>
    </font>
    <font>
      <sz val="10"/>
      <color theme="0"/>
      <name val="BIZ UDPゴシック"/>
      <family val="3"/>
      <charset val="128"/>
    </font>
    <font>
      <sz val="10"/>
      <color rgb="FF000000"/>
      <name val="BIZ UDゴシック"/>
      <family val="3"/>
      <charset val="128"/>
    </font>
    <font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/>
    <xf numFmtId="0" fontId="3" fillId="0" borderId="0" xfId="0" applyFont="1" applyBorder="1"/>
    <xf numFmtId="0" fontId="2" fillId="0" borderId="0" xfId="0" applyFont="1" applyBorder="1"/>
    <xf numFmtId="0" fontId="2" fillId="0" borderId="1" xfId="0" applyFont="1" applyBorder="1" applyAlignment="1">
      <alignment horizontal="left" wrapText="1" indent="2"/>
    </xf>
    <xf numFmtId="0" fontId="4" fillId="2" borderId="0" xfId="0" applyFont="1" applyFill="1" applyAlignment="1">
      <alignment horizontal="center" vertical="center" wrapText="1"/>
    </xf>
    <xf numFmtId="0" fontId="5" fillId="0" borderId="0" xfId="0" applyFont="1" applyAlignment="1">
      <alignment horizontal="center"/>
    </xf>
    <xf numFmtId="0" fontId="2" fillId="3" borderId="0" xfId="0" applyFont="1" applyFill="1" applyAlignment="1">
      <alignment wrapText="1"/>
    </xf>
    <xf numFmtId="0" fontId="3" fillId="3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/>
    </xf>
    <xf numFmtId="0" fontId="3" fillId="3" borderId="0" xfId="0" applyFont="1" applyFill="1" applyAlignment="1">
      <alignment textRotation="180" wrapText="1"/>
    </xf>
    <xf numFmtId="0" fontId="2" fillId="4" borderId="0" xfId="0" applyFont="1" applyFill="1" applyAlignment="1">
      <alignment wrapText="1"/>
    </xf>
    <xf numFmtId="0" fontId="0" fillId="0" borderId="0" xfId="0"/>
    <xf numFmtId="0" fontId="5" fillId="5" borderId="0" xfId="0" applyFont="1" applyFill="1" applyAlignment="1">
      <alignment horizontal="center"/>
    </xf>
    <xf numFmtId="0" fontId="3" fillId="0" borderId="0" xfId="0" applyFont="1" applyBorder="1" applyAlignment="1">
      <alignment horizontal="left" vertical="center"/>
    </xf>
    <xf numFmtId="0" fontId="0" fillId="0" borderId="0" xfId="0" applyBorder="1"/>
    <xf numFmtId="0" fontId="6" fillId="0" borderId="0" xfId="0" applyFont="1" applyBorder="1"/>
    <xf numFmtId="0" fontId="2" fillId="0" borderId="0" xfId="0" applyFont="1" applyBorder="1" applyAlignment="1">
      <alignment horizontal="left" indent="2"/>
    </xf>
    <xf numFmtId="0" fontId="0" fillId="0" borderId="0" xfId="0" quotePrefix="1" applyBorder="1"/>
    <xf numFmtId="0" fontId="2" fillId="0" borderId="0" xfId="0" applyFont="1" applyBorder="1" applyAlignment="1">
      <alignment wrapText="1"/>
    </xf>
    <xf numFmtId="0" fontId="2" fillId="0" borderId="0" xfId="0" applyFont="1" applyBorder="1" applyAlignment="1">
      <alignment horizontal="left" wrapText="1" indent="2"/>
    </xf>
    <xf numFmtId="0" fontId="3" fillId="0" borderId="0" xfId="0" applyFont="1" applyBorder="1" applyAlignment="1">
      <alignment horizontal="left" indent="2"/>
    </xf>
    <xf numFmtId="0" fontId="5" fillId="0" borderId="0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5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 indent="1"/>
    </xf>
    <xf numFmtId="0" fontId="2" fillId="0" borderId="1" xfId="0" applyFont="1" applyBorder="1"/>
    <xf numFmtId="0" fontId="2" fillId="0" borderId="1" xfId="0" applyFont="1" applyBorder="1" applyAlignment="1">
      <alignment wrapText="1"/>
    </xf>
  </cellXfs>
  <cellStyles count="1">
    <cellStyle name="標準" xfId="0" builtinId="0"/>
  </cellStyles>
  <dxfs count="7">
    <dxf>
      <font>
        <b/>
        <i val="0"/>
      </font>
      <fill>
        <patternFill patternType="gray0625"/>
      </fill>
    </dxf>
    <dxf>
      <font>
        <b/>
        <i val="0"/>
      </font>
      <fill>
        <patternFill patternType="gray0625"/>
      </fill>
    </dxf>
    <dxf>
      <font>
        <b/>
        <i val="0"/>
      </font>
      <fill>
        <patternFill patternType="solid"/>
      </fill>
    </dxf>
    <dxf>
      <font>
        <b/>
        <i val="0"/>
      </font>
      <fill>
        <patternFill patternType="solid"/>
      </fill>
    </dxf>
    <dxf>
      <fill>
        <patternFill patternType="gray0625"/>
      </fill>
    </dxf>
    <dxf>
      <fill>
        <patternFill patternType="gray0625"/>
      </fill>
    </dxf>
    <dxf>
      <fill>
        <patternFill patternType="gray0625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R119"/>
  <sheetViews>
    <sheetView zoomScale="145" zoomScaleNormal="145" zoomScaleSheetLayoutView="115" workbookViewId="0">
      <pane xSplit="1" ySplit="1" topLeftCell="B50" activePane="bottomRight" state="frozen"/>
      <selection pane="topRight" activeCell="B1" sqref="B1"/>
      <selection pane="bottomLeft" activeCell="A2" sqref="A2"/>
      <selection pane="bottomRight" activeCell="I59" sqref="I59"/>
    </sheetView>
  </sheetViews>
  <sheetFormatPr defaultColWidth="12.5703125" defaultRowHeight="12.75" x14ac:dyDescent="0.2"/>
  <cols>
    <col min="1" max="1" width="26.85546875" style="1" bestFit="1" customWidth="1"/>
    <col min="2" max="8" width="6.7109375" style="13" customWidth="1"/>
    <col min="9" max="9" width="4.140625" style="1" customWidth="1"/>
    <col min="10" max="10" width="2.7109375" style="1" customWidth="1"/>
    <col min="11" max="11" width="25.7109375" style="1" customWidth="1"/>
    <col min="12" max="17" width="4.7109375" style="1" customWidth="1"/>
    <col min="18" max="16384" width="12.5703125" style="1"/>
  </cols>
  <sheetData>
    <row r="1" spans="1:9" x14ac:dyDescent="0.2">
      <c r="A1" s="15"/>
      <c r="B1" s="16" t="s">
        <v>120</v>
      </c>
      <c r="C1" s="16" t="s">
        <v>121</v>
      </c>
      <c r="D1" s="16" t="s">
        <v>122</v>
      </c>
      <c r="E1" s="16" t="s">
        <v>123</v>
      </c>
      <c r="F1" s="16" t="s">
        <v>124</v>
      </c>
      <c r="G1" s="16" t="s">
        <v>125</v>
      </c>
      <c r="H1" s="16" t="s">
        <v>126</v>
      </c>
      <c r="I1" s="3"/>
    </row>
    <row r="2" spans="1:9" x14ac:dyDescent="0.2">
      <c r="A2" s="15" t="s">
        <v>0</v>
      </c>
      <c r="B2" s="17" t="s">
        <v>131</v>
      </c>
      <c r="C2" s="17" t="s">
        <v>131</v>
      </c>
      <c r="D2" s="17" t="s">
        <v>131</v>
      </c>
      <c r="E2" s="17" t="s">
        <v>131</v>
      </c>
      <c r="F2" s="17" t="s">
        <v>131</v>
      </c>
      <c r="G2" s="17" t="s">
        <v>131</v>
      </c>
      <c r="H2" s="16">
        <v>1</v>
      </c>
      <c r="I2" s="3"/>
    </row>
    <row r="3" spans="1:9" x14ac:dyDescent="0.2">
      <c r="A3" s="18" t="s">
        <v>46</v>
      </c>
      <c r="B3" s="16" t="s">
        <v>127</v>
      </c>
      <c r="C3" s="16"/>
      <c r="D3" s="16"/>
      <c r="E3" s="16"/>
      <c r="F3" s="16" t="s">
        <v>127</v>
      </c>
      <c r="G3" s="16"/>
      <c r="H3" s="16"/>
      <c r="I3" s="4"/>
    </row>
    <row r="4" spans="1:9" x14ac:dyDescent="0.2">
      <c r="A4" s="18" t="s">
        <v>47</v>
      </c>
      <c r="B4" s="16" t="s">
        <v>127</v>
      </c>
      <c r="C4" s="16"/>
      <c r="D4" s="16"/>
      <c r="E4" s="16"/>
      <c r="F4" s="19" t="s">
        <v>101</v>
      </c>
      <c r="G4" s="16"/>
      <c r="H4" s="16"/>
      <c r="I4" s="4"/>
    </row>
    <row r="5" spans="1:9" x14ac:dyDescent="0.2">
      <c r="A5" s="18" t="s">
        <v>56</v>
      </c>
      <c r="B5" s="16" t="s">
        <v>127</v>
      </c>
      <c r="C5" s="16"/>
      <c r="D5" s="16"/>
      <c r="E5" s="16"/>
      <c r="F5" s="16"/>
      <c r="G5" s="16"/>
      <c r="H5" s="16"/>
      <c r="I5" s="4"/>
    </row>
    <row r="6" spans="1:9" x14ac:dyDescent="0.2">
      <c r="A6" s="18" t="s">
        <v>64</v>
      </c>
      <c r="B6" s="16" t="s">
        <v>127</v>
      </c>
      <c r="C6" s="16"/>
      <c r="D6" s="16"/>
      <c r="E6" s="16"/>
      <c r="F6" s="16"/>
      <c r="G6" s="16"/>
      <c r="H6" s="16"/>
      <c r="I6" s="4"/>
    </row>
    <row r="7" spans="1:9" x14ac:dyDescent="0.2">
      <c r="A7" s="18" t="s">
        <v>67</v>
      </c>
      <c r="B7" s="16" t="s">
        <v>127</v>
      </c>
      <c r="C7" s="16"/>
      <c r="D7" s="16"/>
      <c r="E7" s="16"/>
      <c r="F7" s="16"/>
      <c r="G7" s="16"/>
      <c r="H7" s="16"/>
      <c r="I7" s="4"/>
    </row>
    <row r="8" spans="1:9" x14ac:dyDescent="0.2">
      <c r="A8" s="18" t="s">
        <v>68</v>
      </c>
      <c r="B8" s="16"/>
      <c r="C8" s="16"/>
      <c r="D8" s="16"/>
      <c r="E8" s="16"/>
      <c r="F8" s="16"/>
      <c r="G8" s="16"/>
      <c r="H8" s="16"/>
      <c r="I8" s="4"/>
    </row>
    <row r="9" spans="1:9" x14ac:dyDescent="0.2">
      <c r="A9" s="18" t="s">
        <v>2</v>
      </c>
      <c r="B9" s="16" t="s">
        <v>127</v>
      </c>
      <c r="C9" s="16"/>
      <c r="D9" s="16"/>
      <c r="E9" s="16"/>
      <c r="F9" s="16" t="s">
        <v>127</v>
      </c>
      <c r="G9" s="16"/>
      <c r="H9" s="16"/>
      <c r="I9" s="4"/>
    </row>
    <row r="10" spans="1:9" x14ac:dyDescent="0.2">
      <c r="A10" s="18" t="s">
        <v>59</v>
      </c>
      <c r="B10" s="16" t="s">
        <v>127</v>
      </c>
      <c r="C10" s="16"/>
      <c r="D10" s="16"/>
      <c r="E10" s="16"/>
      <c r="F10" s="16" t="s">
        <v>127</v>
      </c>
      <c r="G10" s="16"/>
      <c r="H10" s="16"/>
      <c r="I10" s="4"/>
    </row>
    <row r="11" spans="1:9" x14ac:dyDescent="0.2">
      <c r="A11" s="18" t="s">
        <v>60</v>
      </c>
      <c r="B11" s="16"/>
      <c r="C11" s="16"/>
      <c r="D11" s="16"/>
      <c r="E11" s="16"/>
      <c r="F11" s="16" t="s">
        <v>127</v>
      </c>
      <c r="G11" s="16"/>
      <c r="H11" s="16"/>
      <c r="I11" s="4"/>
    </row>
    <row r="12" spans="1:9" x14ac:dyDescent="0.2">
      <c r="A12" s="18" t="s">
        <v>69</v>
      </c>
      <c r="B12" s="16" t="s">
        <v>127</v>
      </c>
      <c r="C12" s="16"/>
      <c r="D12" s="16"/>
      <c r="E12" s="16"/>
      <c r="F12" s="16" t="s">
        <v>127</v>
      </c>
      <c r="G12" s="16"/>
      <c r="H12" s="16"/>
      <c r="I12" s="4"/>
    </row>
    <row r="13" spans="1:9" x14ac:dyDescent="0.2">
      <c r="A13" s="18" t="s">
        <v>4</v>
      </c>
      <c r="B13" s="16"/>
      <c r="C13" s="16"/>
      <c r="D13" s="16"/>
      <c r="E13" s="16"/>
      <c r="F13" s="19" t="s">
        <v>101</v>
      </c>
      <c r="G13" s="16"/>
      <c r="H13" s="16"/>
      <c r="I13" s="4"/>
    </row>
    <row r="14" spans="1:9" x14ac:dyDescent="0.2">
      <c r="A14" s="18" t="s">
        <v>5</v>
      </c>
      <c r="B14" s="16" t="s">
        <v>127</v>
      </c>
      <c r="C14" s="16"/>
      <c r="D14" s="16"/>
      <c r="E14" s="16"/>
      <c r="F14" s="19" t="s">
        <v>101</v>
      </c>
      <c r="G14" s="16"/>
      <c r="H14" s="16"/>
      <c r="I14" s="4"/>
    </row>
    <row r="15" spans="1:9" x14ac:dyDescent="0.2">
      <c r="A15" s="18" t="s">
        <v>70</v>
      </c>
      <c r="B15" s="16" t="s">
        <v>127</v>
      </c>
      <c r="C15" s="16"/>
      <c r="D15" s="16"/>
      <c r="E15" s="16"/>
      <c r="F15" s="19" t="s">
        <v>101</v>
      </c>
      <c r="G15" s="16"/>
      <c r="H15" s="16"/>
      <c r="I15" s="4"/>
    </row>
    <row r="16" spans="1:9" x14ac:dyDescent="0.2">
      <c r="A16" s="18" t="s">
        <v>26</v>
      </c>
      <c r="B16" s="16"/>
      <c r="C16" s="16"/>
      <c r="D16" s="16"/>
      <c r="E16" s="16"/>
      <c r="F16" s="19" t="s">
        <v>101</v>
      </c>
      <c r="G16" s="16"/>
      <c r="H16" s="16"/>
      <c r="I16" s="4"/>
    </row>
    <row r="17" spans="1:9" x14ac:dyDescent="0.2">
      <c r="A17" s="18" t="s">
        <v>6</v>
      </c>
      <c r="B17" s="16"/>
      <c r="C17" s="16"/>
      <c r="D17" s="16"/>
      <c r="E17" s="16"/>
      <c r="F17" s="19" t="s">
        <v>101</v>
      </c>
      <c r="G17" s="16"/>
      <c r="H17" s="16"/>
      <c r="I17" s="4"/>
    </row>
    <row r="18" spans="1:9" x14ac:dyDescent="0.2">
      <c r="A18" s="18" t="s">
        <v>8</v>
      </c>
      <c r="B18" s="16" t="s">
        <v>127</v>
      </c>
      <c r="C18" s="16"/>
      <c r="D18" s="16"/>
      <c r="E18" s="16"/>
      <c r="F18" s="19" t="s">
        <v>101</v>
      </c>
      <c r="G18" s="16"/>
      <c r="H18" s="16"/>
      <c r="I18" s="4"/>
    </row>
    <row r="19" spans="1:9" x14ac:dyDescent="0.2">
      <c r="A19" s="18" t="s">
        <v>9</v>
      </c>
      <c r="B19" s="16" t="s">
        <v>127</v>
      </c>
      <c r="C19" s="16"/>
      <c r="D19" s="16"/>
      <c r="E19" s="16"/>
      <c r="F19" s="19" t="s">
        <v>101</v>
      </c>
      <c r="G19" s="16"/>
      <c r="H19" s="16"/>
      <c r="I19" s="4"/>
    </row>
    <row r="20" spans="1:9" x14ac:dyDescent="0.2">
      <c r="A20" s="15" t="s">
        <v>71</v>
      </c>
      <c r="B20" s="17" t="s">
        <v>131</v>
      </c>
      <c r="C20" s="17" t="s">
        <v>131</v>
      </c>
      <c r="D20" s="17" t="s">
        <v>131</v>
      </c>
      <c r="E20" s="17" t="s">
        <v>131</v>
      </c>
      <c r="F20" s="17" t="s">
        <v>131</v>
      </c>
      <c r="G20" s="17" t="s">
        <v>131</v>
      </c>
      <c r="H20" s="16">
        <v>1</v>
      </c>
      <c r="I20" s="4"/>
    </row>
    <row r="21" spans="1:9" x14ac:dyDescent="0.2">
      <c r="A21" s="18" t="s">
        <v>10</v>
      </c>
      <c r="B21" s="16" t="s">
        <v>127</v>
      </c>
      <c r="C21" s="16"/>
      <c r="D21" s="16"/>
      <c r="E21" s="16"/>
      <c r="F21" s="19" t="s">
        <v>101</v>
      </c>
      <c r="G21" s="16"/>
      <c r="H21" s="16"/>
      <c r="I21" s="4"/>
    </row>
    <row r="22" spans="1:9" x14ac:dyDescent="0.2">
      <c r="A22" s="18" t="s">
        <v>11</v>
      </c>
      <c r="B22" s="16" t="s">
        <v>127</v>
      </c>
      <c r="C22" s="16"/>
      <c r="D22" s="16"/>
      <c r="E22" s="16"/>
      <c r="F22" s="19" t="s">
        <v>101</v>
      </c>
      <c r="G22" s="16"/>
      <c r="H22" s="16"/>
      <c r="I22" s="4"/>
    </row>
    <row r="23" spans="1:9" x14ac:dyDescent="0.2">
      <c r="A23" s="18" t="s">
        <v>111</v>
      </c>
      <c r="B23" s="16" t="s">
        <v>127</v>
      </c>
      <c r="C23" s="16"/>
      <c r="D23" s="16"/>
      <c r="E23" s="16"/>
      <c r="F23" s="19" t="s">
        <v>101</v>
      </c>
      <c r="G23" s="16"/>
      <c r="H23" s="16"/>
      <c r="I23" s="4"/>
    </row>
    <row r="24" spans="1:9" x14ac:dyDescent="0.2">
      <c r="A24" s="18" t="s">
        <v>77</v>
      </c>
      <c r="B24" s="16" t="s">
        <v>127</v>
      </c>
      <c r="C24" s="16"/>
      <c r="D24" s="16"/>
      <c r="E24" s="16"/>
      <c r="F24" s="19" t="s">
        <v>101</v>
      </c>
      <c r="G24" s="16"/>
      <c r="H24" s="16"/>
      <c r="I24" s="4"/>
    </row>
    <row r="25" spans="1:9" x14ac:dyDescent="0.2">
      <c r="A25" s="18" t="s">
        <v>12</v>
      </c>
      <c r="B25" s="16" t="s">
        <v>127</v>
      </c>
      <c r="C25" s="16"/>
      <c r="D25" s="16"/>
      <c r="E25" s="16"/>
      <c r="F25" s="19" t="s">
        <v>101</v>
      </c>
      <c r="G25" s="16"/>
      <c r="H25" s="16"/>
      <c r="I25" s="4"/>
    </row>
    <row r="26" spans="1:9" x14ac:dyDescent="0.2">
      <c r="A26" s="18" t="s">
        <v>13</v>
      </c>
      <c r="B26" s="16" t="s">
        <v>127</v>
      </c>
      <c r="C26" s="16"/>
      <c r="D26" s="16"/>
      <c r="E26" s="16"/>
      <c r="F26" s="19" t="s">
        <v>101</v>
      </c>
      <c r="G26" s="16"/>
      <c r="H26" s="16"/>
      <c r="I26" s="4"/>
    </row>
    <row r="27" spans="1:9" x14ac:dyDescent="0.2">
      <c r="A27" s="18" t="s">
        <v>112</v>
      </c>
      <c r="B27" s="16" t="s">
        <v>127</v>
      </c>
      <c r="C27" s="16"/>
      <c r="D27" s="16"/>
      <c r="E27" s="16"/>
      <c r="F27" s="19" t="s">
        <v>101</v>
      </c>
      <c r="G27" s="16"/>
      <c r="H27" s="16"/>
      <c r="I27" s="4"/>
    </row>
    <row r="28" spans="1:9" x14ac:dyDescent="0.2">
      <c r="A28" s="18" t="s">
        <v>79</v>
      </c>
      <c r="B28" s="16" t="s">
        <v>127</v>
      </c>
      <c r="C28" s="16"/>
      <c r="D28" s="16"/>
      <c r="E28" s="16"/>
      <c r="F28" s="19" t="s">
        <v>101</v>
      </c>
      <c r="G28" s="16"/>
      <c r="H28" s="16"/>
      <c r="I28" s="4"/>
    </row>
    <row r="29" spans="1:9" x14ac:dyDescent="0.2">
      <c r="A29" s="18" t="s">
        <v>114</v>
      </c>
      <c r="B29" s="16" t="s">
        <v>127</v>
      </c>
      <c r="C29" s="16"/>
      <c r="D29" s="16"/>
      <c r="E29" s="16"/>
      <c r="F29" s="16" t="s">
        <v>128</v>
      </c>
      <c r="G29" s="16"/>
      <c r="H29" s="16"/>
      <c r="I29" s="4"/>
    </row>
    <row r="30" spans="1:9" x14ac:dyDescent="0.2">
      <c r="A30" s="18" t="s">
        <v>82</v>
      </c>
      <c r="B30" s="16" t="s">
        <v>127</v>
      </c>
      <c r="C30" s="16"/>
      <c r="D30" s="16"/>
      <c r="E30" s="16"/>
      <c r="F30" s="16" t="s">
        <v>127</v>
      </c>
      <c r="G30" s="16"/>
      <c r="H30" s="16"/>
      <c r="I30" s="4"/>
    </row>
    <row r="31" spans="1:9" x14ac:dyDescent="0.2">
      <c r="A31" s="18" t="s">
        <v>15</v>
      </c>
      <c r="B31" s="16" t="s">
        <v>127</v>
      </c>
      <c r="C31" s="16"/>
      <c r="D31" s="16"/>
      <c r="E31" s="16"/>
      <c r="F31" s="19" t="s">
        <v>101</v>
      </c>
      <c r="G31" s="16"/>
      <c r="H31" s="16"/>
      <c r="I31" s="4"/>
    </row>
    <row r="32" spans="1:9" x14ac:dyDescent="0.2">
      <c r="A32" s="18" t="s">
        <v>17</v>
      </c>
      <c r="B32" s="16" t="s">
        <v>127</v>
      </c>
      <c r="C32" s="16"/>
      <c r="D32" s="16"/>
      <c r="E32" s="16"/>
      <c r="F32" s="19" t="s">
        <v>101</v>
      </c>
      <c r="G32" s="16"/>
      <c r="H32" s="16"/>
      <c r="I32" s="4"/>
    </row>
    <row r="33" spans="1:9" x14ac:dyDescent="0.2">
      <c r="A33" s="18" t="s">
        <v>27</v>
      </c>
      <c r="B33" s="16"/>
      <c r="C33" s="16"/>
      <c r="D33" s="16"/>
      <c r="E33" s="16"/>
      <c r="F33" s="19" t="s">
        <v>101</v>
      </c>
      <c r="G33" s="16"/>
      <c r="H33" s="16"/>
      <c r="I33" s="4"/>
    </row>
    <row r="34" spans="1:9" x14ac:dyDescent="0.2">
      <c r="A34" s="15" t="s">
        <v>21</v>
      </c>
      <c r="B34" s="17" t="s">
        <v>131</v>
      </c>
      <c r="C34" s="17" t="s">
        <v>131</v>
      </c>
      <c r="D34" s="17" t="s">
        <v>131</v>
      </c>
      <c r="E34" s="17" t="s">
        <v>131</v>
      </c>
      <c r="F34" s="17" t="s">
        <v>131</v>
      </c>
      <c r="G34" s="17" t="s">
        <v>131</v>
      </c>
      <c r="H34" s="16">
        <v>1</v>
      </c>
      <c r="I34" s="4"/>
    </row>
    <row r="35" spans="1:9" x14ac:dyDescent="0.2">
      <c r="A35" s="18" t="s">
        <v>22</v>
      </c>
      <c r="B35" s="16" t="s">
        <v>127</v>
      </c>
      <c r="C35" s="16"/>
      <c r="D35" s="16"/>
      <c r="E35" s="16"/>
      <c r="F35" s="16" t="s">
        <v>127</v>
      </c>
      <c r="G35" s="16"/>
      <c r="H35" s="16"/>
      <c r="I35" s="4"/>
    </row>
    <row r="36" spans="1:9" x14ac:dyDescent="0.2">
      <c r="A36" s="18" t="s">
        <v>81</v>
      </c>
      <c r="B36" s="16" t="s">
        <v>127</v>
      </c>
      <c r="C36" s="16"/>
      <c r="D36" s="16"/>
      <c r="E36" s="16"/>
      <c r="F36" s="19" t="s">
        <v>101</v>
      </c>
      <c r="G36" s="16"/>
      <c r="H36" s="16"/>
      <c r="I36" s="4"/>
    </row>
    <row r="37" spans="1:9" x14ac:dyDescent="0.2">
      <c r="A37" s="18" t="s">
        <v>48</v>
      </c>
      <c r="B37" s="16"/>
      <c r="C37" s="16"/>
      <c r="D37" s="16"/>
      <c r="E37" s="16"/>
      <c r="F37" s="19" t="s">
        <v>101</v>
      </c>
      <c r="G37" s="16"/>
      <c r="H37" s="16"/>
      <c r="I37" s="4"/>
    </row>
    <row r="38" spans="1:9" x14ac:dyDescent="0.2">
      <c r="A38" s="18" t="s">
        <v>49</v>
      </c>
      <c r="B38" s="16"/>
      <c r="C38" s="16"/>
      <c r="D38" s="16"/>
      <c r="E38" s="16"/>
      <c r="F38" s="19" t="s">
        <v>101</v>
      </c>
      <c r="G38" s="16"/>
      <c r="H38" s="16"/>
      <c r="I38" s="4"/>
    </row>
    <row r="39" spans="1:9" x14ac:dyDescent="0.2">
      <c r="A39" s="18" t="s">
        <v>72</v>
      </c>
      <c r="B39" s="16" t="s">
        <v>127</v>
      </c>
      <c r="C39" s="16"/>
      <c r="D39" s="16"/>
      <c r="E39" s="16"/>
      <c r="F39" s="19" t="s">
        <v>101</v>
      </c>
      <c r="G39" s="16"/>
      <c r="H39" s="16"/>
      <c r="I39" s="4"/>
    </row>
    <row r="40" spans="1:9" x14ac:dyDescent="0.2">
      <c r="A40" s="18" t="s">
        <v>73</v>
      </c>
      <c r="B40" s="16" t="s">
        <v>127</v>
      </c>
      <c r="C40" s="16"/>
      <c r="D40" s="16"/>
      <c r="E40" s="16"/>
      <c r="F40" s="19" t="s">
        <v>101</v>
      </c>
      <c r="G40" s="16"/>
      <c r="H40" s="16"/>
      <c r="I40" s="4"/>
    </row>
    <row r="41" spans="1:9" x14ac:dyDescent="0.2">
      <c r="A41" s="18" t="s">
        <v>113</v>
      </c>
      <c r="B41" s="16" t="s">
        <v>127</v>
      </c>
      <c r="C41" s="16"/>
      <c r="D41" s="16"/>
      <c r="E41" s="16"/>
      <c r="F41" s="19" t="s">
        <v>101</v>
      </c>
      <c r="G41" s="16"/>
      <c r="H41" s="16"/>
      <c r="I41" s="4"/>
    </row>
    <row r="42" spans="1:9" x14ac:dyDescent="0.2">
      <c r="A42" s="15" t="s">
        <v>7</v>
      </c>
      <c r="B42" s="17" t="s">
        <v>131</v>
      </c>
      <c r="C42" s="17" t="s">
        <v>131</v>
      </c>
      <c r="D42" s="17" t="s">
        <v>131</v>
      </c>
      <c r="E42" s="17" t="s">
        <v>131</v>
      </c>
      <c r="F42" s="17" t="s">
        <v>131</v>
      </c>
      <c r="G42" s="17" t="s">
        <v>131</v>
      </c>
      <c r="H42" s="16">
        <v>1</v>
      </c>
      <c r="I42" s="20"/>
    </row>
    <row r="43" spans="1:9" x14ac:dyDescent="0.2">
      <c r="A43" s="18" t="s">
        <v>115</v>
      </c>
      <c r="B43" s="16" t="s">
        <v>127</v>
      </c>
      <c r="C43" s="16"/>
      <c r="D43" s="16"/>
      <c r="E43" s="16"/>
      <c r="F43" s="16"/>
      <c r="G43" s="16"/>
      <c r="H43" s="16"/>
      <c r="I43" s="20"/>
    </row>
    <row r="44" spans="1:9" x14ac:dyDescent="0.2">
      <c r="A44" s="18" t="s">
        <v>85</v>
      </c>
      <c r="B44" s="16" t="s">
        <v>127</v>
      </c>
      <c r="C44" s="16"/>
      <c r="D44" s="16"/>
      <c r="E44" s="16"/>
      <c r="F44" s="16"/>
      <c r="G44" s="16"/>
      <c r="H44" s="16"/>
      <c r="I44" s="20"/>
    </row>
    <row r="45" spans="1:9" x14ac:dyDescent="0.2">
      <c r="A45" s="15" t="s">
        <v>23</v>
      </c>
      <c r="B45" s="17" t="s">
        <v>131</v>
      </c>
      <c r="C45" s="17" t="s">
        <v>131</v>
      </c>
      <c r="D45" s="17" t="s">
        <v>131</v>
      </c>
      <c r="E45" s="17" t="s">
        <v>131</v>
      </c>
      <c r="F45" s="17" t="s">
        <v>131</v>
      </c>
      <c r="G45" s="17" t="s">
        <v>131</v>
      </c>
      <c r="H45" s="16">
        <v>1</v>
      </c>
      <c r="I45" s="4"/>
    </row>
    <row r="46" spans="1:9" x14ac:dyDescent="0.2">
      <c r="A46" s="18" t="s">
        <v>24</v>
      </c>
      <c r="B46" s="16"/>
      <c r="C46" s="16"/>
      <c r="D46" s="16"/>
      <c r="E46" s="16"/>
      <c r="F46" s="19" t="s">
        <v>101</v>
      </c>
      <c r="G46" s="16"/>
      <c r="H46" s="16"/>
      <c r="I46" s="4"/>
    </row>
    <row r="47" spans="1:9" x14ac:dyDescent="0.2">
      <c r="A47" s="18" t="s">
        <v>61</v>
      </c>
      <c r="B47" s="16"/>
      <c r="C47" s="16"/>
      <c r="D47" s="16"/>
      <c r="E47" s="16"/>
      <c r="F47" s="19" t="s">
        <v>101</v>
      </c>
      <c r="G47" s="16"/>
      <c r="H47" s="16"/>
      <c r="I47" s="4"/>
    </row>
    <row r="48" spans="1:9" x14ac:dyDescent="0.2">
      <c r="A48" s="18" t="s">
        <v>25</v>
      </c>
      <c r="B48" s="16"/>
      <c r="C48" s="16"/>
      <c r="D48" s="16"/>
      <c r="E48" s="16"/>
      <c r="F48" s="16" t="s">
        <v>127</v>
      </c>
      <c r="G48" s="16"/>
      <c r="H48" s="16"/>
      <c r="I48" s="4"/>
    </row>
    <row r="49" spans="1:18" x14ac:dyDescent="0.2">
      <c r="A49" s="18" t="s">
        <v>28</v>
      </c>
      <c r="B49" s="16"/>
      <c r="C49" s="16"/>
      <c r="D49" s="16"/>
      <c r="E49" s="16"/>
      <c r="F49" s="19" t="s">
        <v>101</v>
      </c>
      <c r="G49" s="16"/>
      <c r="H49" s="16"/>
      <c r="I49" s="4"/>
    </row>
    <row r="50" spans="1:18" x14ac:dyDescent="0.2">
      <c r="A50" s="18" t="s">
        <v>29</v>
      </c>
      <c r="B50" s="16"/>
      <c r="C50" s="16"/>
      <c r="D50" s="16"/>
      <c r="E50" s="16"/>
      <c r="F50" s="19" t="s">
        <v>101</v>
      </c>
      <c r="G50" s="16"/>
      <c r="H50" s="16"/>
      <c r="I50" s="4"/>
      <c r="R50" s="2"/>
    </row>
    <row r="51" spans="1:18" x14ac:dyDescent="0.2">
      <c r="A51" s="15" t="s">
        <v>1</v>
      </c>
      <c r="B51" s="17" t="s">
        <v>131</v>
      </c>
      <c r="C51" s="17" t="s">
        <v>131</v>
      </c>
      <c r="D51" s="17" t="s">
        <v>131</v>
      </c>
      <c r="E51" s="17" t="s">
        <v>131</v>
      </c>
      <c r="F51" s="17" t="s">
        <v>131</v>
      </c>
      <c r="G51" s="17" t="s">
        <v>131</v>
      </c>
      <c r="H51" s="16">
        <v>1</v>
      </c>
      <c r="I51" s="20"/>
    </row>
    <row r="52" spans="1:18" x14ac:dyDescent="0.2">
      <c r="A52" s="18" t="s">
        <v>3</v>
      </c>
      <c r="B52" s="16"/>
      <c r="C52" s="16"/>
      <c r="D52" s="16"/>
      <c r="E52" s="16"/>
      <c r="F52" s="16" t="s">
        <v>127</v>
      </c>
      <c r="G52" s="16"/>
      <c r="H52" s="16"/>
      <c r="I52" s="20"/>
    </row>
    <row r="53" spans="1:18" x14ac:dyDescent="0.2">
      <c r="A53" s="18" t="s">
        <v>53</v>
      </c>
      <c r="B53" s="16"/>
      <c r="C53" s="16"/>
      <c r="D53" s="16"/>
      <c r="E53" s="16"/>
      <c r="F53" s="19" t="s">
        <v>101</v>
      </c>
      <c r="G53" s="16"/>
      <c r="H53" s="16"/>
      <c r="I53" s="20"/>
    </row>
    <row r="54" spans="1:18" x14ac:dyDescent="0.2">
      <c r="A54" s="18" t="s">
        <v>44</v>
      </c>
      <c r="B54" s="16"/>
      <c r="C54" s="16"/>
      <c r="D54" s="16"/>
      <c r="E54" s="16"/>
      <c r="F54" s="19" t="s">
        <v>101</v>
      </c>
      <c r="G54" s="16"/>
      <c r="H54" s="16"/>
      <c r="I54" s="20"/>
    </row>
    <row r="55" spans="1:18" x14ac:dyDescent="0.2">
      <c r="A55" s="18" t="s">
        <v>45</v>
      </c>
      <c r="B55" s="16"/>
      <c r="C55" s="16"/>
      <c r="D55" s="16"/>
      <c r="E55" s="16"/>
      <c r="F55" s="19" t="s">
        <v>101</v>
      </c>
      <c r="G55" s="16"/>
      <c r="H55" s="16"/>
      <c r="I55" s="20"/>
    </row>
    <row r="56" spans="1:18" x14ac:dyDescent="0.2">
      <c r="A56" s="18" t="s">
        <v>57</v>
      </c>
      <c r="B56" s="16"/>
      <c r="C56" s="16"/>
      <c r="D56" s="16"/>
      <c r="E56" s="16"/>
      <c r="F56" s="19" t="s">
        <v>101</v>
      </c>
      <c r="G56" s="16"/>
      <c r="H56" s="16"/>
      <c r="I56" s="20"/>
    </row>
    <row r="57" spans="1:18" x14ac:dyDescent="0.2">
      <c r="A57" s="18" t="s">
        <v>58</v>
      </c>
      <c r="B57" s="16"/>
      <c r="C57" s="16"/>
      <c r="D57" s="16"/>
      <c r="E57" s="16"/>
      <c r="F57" s="19" t="s">
        <v>101</v>
      </c>
      <c r="G57" s="16"/>
      <c r="H57" s="16"/>
      <c r="I57" s="20"/>
    </row>
    <row r="58" spans="1:18" x14ac:dyDescent="0.2">
      <c r="A58" s="15" t="s">
        <v>14</v>
      </c>
      <c r="B58" s="17" t="s">
        <v>131</v>
      </c>
      <c r="C58" s="17" t="s">
        <v>131</v>
      </c>
      <c r="D58" s="17" t="s">
        <v>131</v>
      </c>
      <c r="E58" s="17" t="s">
        <v>131</v>
      </c>
      <c r="F58" s="17" t="s">
        <v>131</v>
      </c>
      <c r="G58" s="17" t="s">
        <v>131</v>
      </c>
      <c r="H58" s="17">
        <v>1</v>
      </c>
      <c r="I58" s="20"/>
    </row>
    <row r="59" spans="1:18" x14ac:dyDescent="0.2">
      <c r="A59" s="18" t="s">
        <v>16</v>
      </c>
      <c r="B59" s="16" t="s">
        <v>127</v>
      </c>
      <c r="C59" s="16"/>
      <c r="D59" s="16"/>
      <c r="E59" s="16"/>
      <c r="F59" s="19" t="s">
        <v>101</v>
      </c>
      <c r="G59" s="16"/>
      <c r="H59" s="16"/>
      <c r="I59" s="20"/>
    </row>
    <row r="60" spans="1:18" x14ac:dyDescent="0.2">
      <c r="A60" s="18" t="s">
        <v>18</v>
      </c>
      <c r="B60" s="16" t="s">
        <v>127</v>
      </c>
      <c r="C60" s="16"/>
      <c r="D60" s="16"/>
      <c r="E60" s="16"/>
      <c r="F60" s="19" t="s">
        <v>101</v>
      </c>
      <c r="G60" s="16"/>
      <c r="H60" s="16"/>
      <c r="I60" s="20"/>
    </row>
    <row r="61" spans="1:18" x14ac:dyDescent="0.2">
      <c r="A61" s="18" t="s">
        <v>19</v>
      </c>
      <c r="B61" s="16" t="s">
        <v>127</v>
      </c>
      <c r="C61" s="16"/>
      <c r="D61" s="16"/>
      <c r="E61" s="16"/>
      <c r="F61" s="19" t="s">
        <v>101</v>
      </c>
      <c r="G61" s="16"/>
      <c r="H61" s="16"/>
      <c r="I61" s="20"/>
    </row>
    <row r="62" spans="1:18" x14ac:dyDescent="0.2">
      <c r="A62" s="18" t="s">
        <v>20</v>
      </c>
      <c r="B62" s="16" t="s">
        <v>127</v>
      </c>
      <c r="C62" s="16"/>
      <c r="D62" s="16"/>
      <c r="E62" s="16"/>
      <c r="F62" s="19" t="s">
        <v>101</v>
      </c>
      <c r="G62" s="16"/>
      <c r="H62" s="16"/>
      <c r="I62" s="20"/>
    </row>
    <row r="63" spans="1:18" x14ac:dyDescent="0.2">
      <c r="A63" s="18" t="s">
        <v>98</v>
      </c>
      <c r="B63" s="16" t="s">
        <v>127</v>
      </c>
      <c r="C63" s="16"/>
      <c r="D63" s="16"/>
      <c r="E63" s="16"/>
      <c r="F63" s="19" t="s">
        <v>101</v>
      </c>
      <c r="G63" s="16"/>
      <c r="H63" s="16"/>
      <c r="I63" s="20"/>
    </row>
    <row r="64" spans="1:18" x14ac:dyDescent="0.2">
      <c r="A64" s="15" t="s">
        <v>35</v>
      </c>
      <c r="B64" s="17" t="s">
        <v>131</v>
      </c>
      <c r="C64" s="17" t="s">
        <v>131</v>
      </c>
      <c r="D64" s="17" t="s">
        <v>131</v>
      </c>
      <c r="E64" s="17" t="s">
        <v>131</v>
      </c>
      <c r="F64" s="17" t="s">
        <v>131</v>
      </c>
      <c r="G64" s="17" t="s">
        <v>131</v>
      </c>
      <c r="H64" s="16">
        <v>1</v>
      </c>
      <c r="I64" s="20"/>
    </row>
    <row r="65" spans="1:9" x14ac:dyDescent="0.2">
      <c r="A65" s="18" t="s">
        <v>36</v>
      </c>
      <c r="B65" s="16"/>
      <c r="C65" s="16"/>
      <c r="D65" s="16"/>
      <c r="E65" s="16"/>
      <c r="F65" s="19" t="s">
        <v>101</v>
      </c>
      <c r="G65" s="16"/>
      <c r="H65" s="16"/>
      <c r="I65" s="20"/>
    </row>
    <row r="66" spans="1:9" x14ac:dyDescent="0.2">
      <c r="A66" s="18" t="s">
        <v>37</v>
      </c>
      <c r="B66" s="16"/>
      <c r="C66" s="16"/>
      <c r="D66" s="16"/>
      <c r="E66" s="16"/>
      <c r="F66" s="19" t="s">
        <v>101</v>
      </c>
      <c r="G66" s="16"/>
      <c r="H66" s="16"/>
      <c r="I66" s="20"/>
    </row>
    <row r="67" spans="1:9" x14ac:dyDescent="0.2">
      <c r="A67" s="18" t="s">
        <v>38</v>
      </c>
      <c r="B67" s="16"/>
      <c r="C67" s="16"/>
      <c r="D67" s="16"/>
      <c r="E67" s="16"/>
      <c r="F67" s="19" t="s">
        <v>101</v>
      </c>
      <c r="G67" s="16"/>
      <c r="H67" s="16"/>
      <c r="I67" s="20"/>
    </row>
    <row r="68" spans="1:9" x14ac:dyDescent="0.2">
      <c r="A68" s="18" t="s">
        <v>74</v>
      </c>
      <c r="B68" s="16"/>
      <c r="C68" s="16"/>
      <c r="D68" s="16"/>
      <c r="E68" s="16"/>
      <c r="F68" s="19" t="s">
        <v>101</v>
      </c>
      <c r="G68" s="16"/>
      <c r="H68" s="16"/>
      <c r="I68" s="20"/>
    </row>
    <row r="69" spans="1:9" x14ac:dyDescent="0.2">
      <c r="A69" s="15" t="s">
        <v>30</v>
      </c>
      <c r="B69" s="17" t="s">
        <v>131</v>
      </c>
      <c r="C69" s="17" t="s">
        <v>131</v>
      </c>
      <c r="D69" s="17" t="s">
        <v>131</v>
      </c>
      <c r="E69" s="17" t="s">
        <v>131</v>
      </c>
      <c r="F69" s="17" t="s">
        <v>131</v>
      </c>
      <c r="G69" s="17" t="s">
        <v>131</v>
      </c>
      <c r="H69" s="16">
        <v>1</v>
      </c>
      <c r="I69" s="20"/>
    </row>
    <row r="70" spans="1:9" x14ac:dyDescent="0.2">
      <c r="A70" s="18" t="s">
        <v>32</v>
      </c>
      <c r="B70" s="16" t="s">
        <v>127</v>
      </c>
      <c r="C70" s="16"/>
      <c r="D70" s="19"/>
      <c r="E70" s="19"/>
      <c r="F70" s="19" t="s">
        <v>101</v>
      </c>
      <c r="G70" s="19" t="s">
        <v>101</v>
      </c>
      <c r="H70" s="19" t="s">
        <v>101</v>
      </c>
      <c r="I70" s="20"/>
    </row>
    <row r="71" spans="1:9" x14ac:dyDescent="0.2">
      <c r="A71" s="18" t="s">
        <v>33</v>
      </c>
      <c r="B71" s="16" t="s">
        <v>127</v>
      </c>
      <c r="C71" s="16"/>
      <c r="D71" s="16"/>
      <c r="E71" s="16"/>
      <c r="F71" s="19" t="s">
        <v>101</v>
      </c>
      <c r="G71" s="16"/>
      <c r="H71" s="16"/>
      <c r="I71" s="20"/>
    </row>
    <row r="72" spans="1:9" x14ac:dyDescent="0.2">
      <c r="A72" s="18" t="s">
        <v>34</v>
      </c>
      <c r="B72" s="16"/>
      <c r="C72" s="16"/>
      <c r="D72" s="16"/>
      <c r="E72" s="16"/>
      <c r="F72" s="19" t="s">
        <v>127</v>
      </c>
      <c r="G72" s="16"/>
      <c r="H72" s="16"/>
      <c r="I72" s="20"/>
    </row>
    <row r="73" spans="1:9" x14ac:dyDescent="0.2">
      <c r="A73" s="18" t="s">
        <v>91</v>
      </c>
      <c r="B73" s="16" t="s">
        <v>127</v>
      </c>
      <c r="C73" s="16"/>
      <c r="D73" s="16"/>
      <c r="E73" s="16"/>
      <c r="F73" s="16" t="s">
        <v>101</v>
      </c>
      <c r="G73" s="16"/>
      <c r="H73" s="16"/>
      <c r="I73" s="20"/>
    </row>
    <row r="74" spans="1:9" x14ac:dyDescent="0.2">
      <c r="A74" s="18" t="s">
        <v>92</v>
      </c>
      <c r="B74" s="16" t="s">
        <v>127</v>
      </c>
      <c r="C74" s="16"/>
      <c r="D74" s="16"/>
      <c r="E74" s="16"/>
      <c r="F74" s="19" t="s">
        <v>101</v>
      </c>
      <c r="G74" s="16"/>
      <c r="H74" s="16"/>
      <c r="I74" s="20"/>
    </row>
    <row r="75" spans="1:9" x14ac:dyDescent="0.2">
      <c r="A75" s="18" t="s">
        <v>99</v>
      </c>
      <c r="B75" s="16" t="s">
        <v>127</v>
      </c>
      <c r="C75" s="16"/>
      <c r="D75" s="16"/>
      <c r="E75" s="16"/>
      <c r="F75" s="19" t="s">
        <v>101</v>
      </c>
      <c r="G75" s="16"/>
      <c r="H75" s="16"/>
      <c r="I75" s="20"/>
    </row>
    <row r="76" spans="1:9" x14ac:dyDescent="0.2">
      <c r="A76" s="15" t="s">
        <v>40</v>
      </c>
      <c r="B76" s="17" t="s">
        <v>131</v>
      </c>
      <c r="C76" s="17" t="s">
        <v>131</v>
      </c>
      <c r="D76" s="17" t="s">
        <v>131</v>
      </c>
      <c r="E76" s="17" t="s">
        <v>131</v>
      </c>
      <c r="F76" s="17" t="s">
        <v>131</v>
      </c>
      <c r="G76" s="17" t="s">
        <v>131</v>
      </c>
      <c r="H76" s="16">
        <v>1</v>
      </c>
      <c r="I76" s="20"/>
    </row>
    <row r="77" spans="1:9" x14ac:dyDescent="0.2">
      <c r="A77" s="18" t="s">
        <v>76</v>
      </c>
      <c r="B77" s="16" t="s">
        <v>127</v>
      </c>
      <c r="C77" s="16"/>
      <c r="D77" s="16"/>
      <c r="E77" s="16"/>
      <c r="F77" s="16" t="s">
        <v>127</v>
      </c>
      <c r="G77" s="16"/>
      <c r="H77" s="16"/>
      <c r="I77" s="20"/>
    </row>
    <row r="78" spans="1:9" x14ac:dyDescent="0.2">
      <c r="A78" s="18" t="s">
        <v>75</v>
      </c>
      <c r="B78" s="16" t="s">
        <v>129</v>
      </c>
      <c r="C78" s="16"/>
      <c r="D78" s="16"/>
      <c r="E78" s="16"/>
      <c r="F78" s="16" t="s">
        <v>127</v>
      </c>
      <c r="G78" s="16"/>
      <c r="H78" s="16"/>
      <c r="I78" s="20"/>
    </row>
    <row r="79" spans="1:9" x14ac:dyDescent="0.2">
      <c r="A79" s="18" t="s">
        <v>54</v>
      </c>
      <c r="B79" s="16" t="s">
        <v>127</v>
      </c>
      <c r="C79" s="16"/>
      <c r="D79" s="16"/>
      <c r="E79" s="16"/>
      <c r="F79" s="19" t="s">
        <v>101</v>
      </c>
      <c r="G79" s="16"/>
      <c r="H79" s="16"/>
      <c r="I79" s="20"/>
    </row>
    <row r="80" spans="1:9" x14ac:dyDescent="0.2">
      <c r="A80" s="15" t="s">
        <v>80</v>
      </c>
      <c r="B80" s="17" t="s">
        <v>131</v>
      </c>
      <c r="C80" s="17" t="s">
        <v>131</v>
      </c>
      <c r="D80" s="17" t="s">
        <v>131</v>
      </c>
      <c r="E80" s="17" t="s">
        <v>131</v>
      </c>
      <c r="F80" s="17" t="s">
        <v>131</v>
      </c>
      <c r="G80" s="17" t="s">
        <v>131</v>
      </c>
      <c r="H80" s="16">
        <v>1</v>
      </c>
      <c r="I80" s="20"/>
    </row>
    <row r="81" spans="1:9" x14ac:dyDescent="0.2">
      <c r="A81" s="18" t="s">
        <v>65</v>
      </c>
      <c r="B81" s="16"/>
      <c r="C81" s="16"/>
      <c r="D81" s="16"/>
      <c r="E81" s="16"/>
      <c r="F81" s="16" t="s">
        <v>127</v>
      </c>
      <c r="G81" s="16"/>
      <c r="H81" s="16"/>
      <c r="I81" s="20"/>
    </row>
    <row r="82" spans="1:9" x14ac:dyDescent="0.2">
      <c r="A82" s="18" t="s">
        <v>66</v>
      </c>
      <c r="B82" s="16"/>
      <c r="C82" s="16"/>
      <c r="D82" s="16"/>
      <c r="E82" s="16"/>
      <c r="F82" s="16" t="s">
        <v>127</v>
      </c>
      <c r="G82" s="16"/>
      <c r="H82" s="16"/>
      <c r="I82" s="20"/>
    </row>
    <row r="83" spans="1:9" x14ac:dyDescent="0.2">
      <c r="A83" s="18" t="s">
        <v>67</v>
      </c>
      <c r="B83" s="16"/>
      <c r="C83" s="16"/>
      <c r="D83" s="16"/>
      <c r="E83" s="16"/>
      <c r="F83" s="16" t="s">
        <v>127</v>
      </c>
      <c r="G83" s="16"/>
      <c r="H83" s="16"/>
      <c r="I83" s="20"/>
    </row>
    <row r="84" spans="1:9" x14ac:dyDescent="0.2">
      <c r="A84" s="18" t="s">
        <v>68</v>
      </c>
      <c r="B84" s="16"/>
      <c r="C84" s="16"/>
      <c r="D84" s="16"/>
      <c r="E84" s="16"/>
      <c r="F84" s="16" t="s">
        <v>127</v>
      </c>
      <c r="G84" s="16"/>
      <c r="H84" s="16"/>
      <c r="I84" s="20"/>
    </row>
    <row r="85" spans="1:9" x14ac:dyDescent="0.2">
      <c r="A85" s="18" t="s">
        <v>69</v>
      </c>
      <c r="B85" s="16"/>
      <c r="C85" s="16"/>
      <c r="D85" s="16"/>
      <c r="E85" s="16"/>
      <c r="F85" s="16" t="s">
        <v>127</v>
      </c>
      <c r="G85" s="16"/>
      <c r="H85" s="16"/>
      <c r="I85" s="20"/>
    </row>
    <row r="86" spans="1:9" x14ac:dyDescent="0.2">
      <c r="A86" s="18" t="s">
        <v>78</v>
      </c>
      <c r="B86" s="16"/>
      <c r="C86" s="16"/>
      <c r="D86" s="16"/>
      <c r="E86" s="16"/>
      <c r="F86" s="19" t="s">
        <v>101</v>
      </c>
      <c r="G86" s="16"/>
      <c r="H86" s="16"/>
      <c r="I86" s="20"/>
    </row>
    <row r="87" spans="1:9" x14ac:dyDescent="0.2">
      <c r="A87" s="18" t="s">
        <v>100</v>
      </c>
      <c r="B87" s="16"/>
      <c r="C87" s="16"/>
      <c r="D87" s="16"/>
      <c r="E87" s="16"/>
      <c r="F87" s="19" t="s">
        <v>101</v>
      </c>
      <c r="G87" s="16"/>
      <c r="H87" s="16"/>
      <c r="I87" s="20"/>
    </row>
    <row r="88" spans="1:9" x14ac:dyDescent="0.2">
      <c r="A88" s="18" t="s">
        <v>117</v>
      </c>
      <c r="B88" s="16"/>
      <c r="C88" s="16"/>
      <c r="D88" s="16"/>
      <c r="E88" s="16"/>
      <c r="F88" s="19" t="s">
        <v>101</v>
      </c>
      <c r="G88" s="16"/>
      <c r="H88" s="16"/>
      <c r="I88" s="20"/>
    </row>
    <row r="89" spans="1:9" x14ac:dyDescent="0.2">
      <c r="A89" s="18" t="s">
        <v>116</v>
      </c>
      <c r="B89" s="16"/>
      <c r="C89" s="16"/>
      <c r="D89" s="16"/>
      <c r="E89" s="16"/>
      <c r="F89" s="19" t="s">
        <v>101</v>
      </c>
      <c r="G89" s="16"/>
      <c r="H89" s="16"/>
      <c r="I89" s="20"/>
    </row>
    <row r="90" spans="1:9" x14ac:dyDescent="0.2">
      <c r="A90" s="15" t="s">
        <v>86</v>
      </c>
      <c r="B90" s="17" t="s">
        <v>131</v>
      </c>
      <c r="C90" s="17" t="s">
        <v>131</v>
      </c>
      <c r="D90" s="17" t="s">
        <v>131</v>
      </c>
      <c r="E90" s="17" t="s">
        <v>131</v>
      </c>
      <c r="F90" s="17" t="s">
        <v>131</v>
      </c>
      <c r="G90" s="17" t="s">
        <v>131</v>
      </c>
      <c r="H90" s="16">
        <v>1</v>
      </c>
      <c r="I90" s="20"/>
    </row>
    <row r="91" spans="1:9" x14ac:dyDescent="0.2">
      <c r="A91" s="21" t="s">
        <v>83</v>
      </c>
      <c r="B91" s="16" t="s">
        <v>127</v>
      </c>
      <c r="C91" s="16"/>
      <c r="D91" s="19" t="s">
        <v>101</v>
      </c>
      <c r="E91" s="19" t="s">
        <v>101</v>
      </c>
      <c r="F91" s="19" t="s">
        <v>101</v>
      </c>
      <c r="G91" s="16"/>
      <c r="H91" s="16"/>
      <c r="I91" s="20"/>
    </row>
    <row r="92" spans="1:9" x14ac:dyDescent="0.2">
      <c r="A92" s="21" t="s">
        <v>84</v>
      </c>
      <c r="B92" s="16" t="s">
        <v>127</v>
      </c>
      <c r="C92" s="16"/>
      <c r="D92" s="19" t="s">
        <v>101</v>
      </c>
      <c r="E92" s="19" t="s">
        <v>101</v>
      </c>
      <c r="F92" s="19" t="s">
        <v>101</v>
      </c>
      <c r="G92" s="16"/>
      <c r="H92" s="16"/>
      <c r="I92" s="20"/>
    </row>
    <row r="93" spans="1:9" x14ac:dyDescent="0.2">
      <c r="A93" s="21" t="s">
        <v>87</v>
      </c>
      <c r="B93" s="16" t="s">
        <v>127</v>
      </c>
      <c r="C93" s="16"/>
      <c r="D93" s="19" t="s">
        <v>101</v>
      </c>
      <c r="E93" s="19" t="s">
        <v>101</v>
      </c>
      <c r="F93" s="19" t="s">
        <v>101</v>
      </c>
      <c r="G93" s="16"/>
      <c r="H93" s="16"/>
      <c r="I93" s="20"/>
    </row>
    <row r="94" spans="1:9" x14ac:dyDescent="0.2">
      <c r="A94" s="21" t="s">
        <v>88</v>
      </c>
      <c r="B94" s="16" t="s">
        <v>127</v>
      </c>
      <c r="C94" s="16"/>
      <c r="D94" s="19" t="s">
        <v>101</v>
      </c>
      <c r="E94" s="19" t="s">
        <v>101</v>
      </c>
      <c r="F94" s="19" t="s">
        <v>101</v>
      </c>
      <c r="G94" s="16"/>
      <c r="H94" s="16"/>
      <c r="I94" s="20"/>
    </row>
    <row r="95" spans="1:9" x14ac:dyDescent="0.2">
      <c r="A95" s="21" t="s">
        <v>89</v>
      </c>
      <c r="B95" s="16" t="s">
        <v>127</v>
      </c>
      <c r="C95" s="16"/>
      <c r="D95" s="19" t="s">
        <v>101</v>
      </c>
      <c r="E95" s="19" t="s">
        <v>101</v>
      </c>
      <c r="F95" s="19" t="s">
        <v>101</v>
      </c>
      <c r="G95" s="16"/>
      <c r="H95" s="16"/>
      <c r="I95" s="20"/>
    </row>
    <row r="96" spans="1:9" x14ac:dyDescent="0.2">
      <c r="A96" s="21" t="s">
        <v>90</v>
      </c>
      <c r="B96" s="16" t="s">
        <v>127</v>
      </c>
      <c r="C96" s="16"/>
      <c r="D96" s="19" t="s">
        <v>101</v>
      </c>
      <c r="E96" s="19" t="s">
        <v>101</v>
      </c>
      <c r="F96" s="19" t="s">
        <v>101</v>
      </c>
      <c r="G96" s="16"/>
      <c r="H96" s="16"/>
      <c r="I96" s="20"/>
    </row>
    <row r="97" spans="1:9" x14ac:dyDescent="0.2">
      <c r="A97" s="21" t="s">
        <v>31</v>
      </c>
      <c r="B97" s="16" t="s">
        <v>127</v>
      </c>
      <c r="C97" s="16"/>
      <c r="D97" s="19" t="s">
        <v>101</v>
      </c>
      <c r="E97" s="19" t="s">
        <v>101</v>
      </c>
      <c r="F97" s="19" t="s">
        <v>101</v>
      </c>
      <c r="G97" s="16"/>
      <c r="H97" s="16"/>
      <c r="I97" s="20"/>
    </row>
    <row r="98" spans="1:9" x14ac:dyDescent="0.2">
      <c r="A98" s="15" t="s">
        <v>41</v>
      </c>
      <c r="B98" s="17" t="s">
        <v>131</v>
      </c>
      <c r="C98" s="17" t="s">
        <v>131</v>
      </c>
      <c r="D98" s="17" t="s">
        <v>131</v>
      </c>
      <c r="E98" s="17" t="s">
        <v>131</v>
      </c>
      <c r="F98" s="17" t="s">
        <v>131</v>
      </c>
      <c r="G98" s="17" t="s">
        <v>131</v>
      </c>
      <c r="H98" s="16">
        <v>1</v>
      </c>
      <c r="I98" s="20"/>
    </row>
    <row r="99" spans="1:9" x14ac:dyDescent="0.2">
      <c r="A99" s="18" t="s">
        <v>42</v>
      </c>
      <c r="B99" s="16" t="s">
        <v>127</v>
      </c>
      <c r="C99" s="16"/>
      <c r="D99" s="16"/>
      <c r="E99" s="16"/>
      <c r="F99" s="16" t="s">
        <v>127</v>
      </c>
      <c r="G99" s="16"/>
      <c r="H99" s="16"/>
      <c r="I99" s="20"/>
    </row>
    <row r="100" spans="1:9" x14ac:dyDescent="0.2">
      <c r="A100" s="18" t="s">
        <v>43</v>
      </c>
      <c r="B100" s="16" t="s">
        <v>127</v>
      </c>
      <c r="C100" s="16"/>
      <c r="D100" s="16"/>
      <c r="E100" s="16"/>
      <c r="F100" s="16" t="s">
        <v>127</v>
      </c>
      <c r="G100" s="16"/>
      <c r="H100" s="16"/>
      <c r="I100" s="20"/>
    </row>
    <row r="101" spans="1:9" x14ac:dyDescent="0.2">
      <c r="A101" s="18" t="s">
        <v>55</v>
      </c>
      <c r="B101" s="16" t="s">
        <v>127</v>
      </c>
      <c r="C101" s="16"/>
      <c r="D101" s="16"/>
      <c r="E101" s="16"/>
      <c r="F101" s="16" t="s">
        <v>127</v>
      </c>
      <c r="G101" s="16"/>
      <c r="H101" s="16"/>
      <c r="I101" s="20"/>
    </row>
    <row r="102" spans="1:9" x14ac:dyDescent="0.2">
      <c r="A102" s="18" t="s">
        <v>52</v>
      </c>
      <c r="B102" s="16" t="s">
        <v>127</v>
      </c>
      <c r="C102" s="16"/>
      <c r="D102" s="16"/>
      <c r="E102" s="16"/>
      <c r="F102" s="16" t="s">
        <v>127</v>
      </c>
      <c r="G102" s="16"/>
      <c r="H102" s="16"/>
      <c r="I102" s="20"/>
    </row>
    <row r="103" spans="1:9" x14ac:dyDescent="0.2">
      <c r="A103" s="18" t="s">
        <v>62</v>
      </c>
      <c r="B103" s="16" t="s">
        <v>127</v>
      </c>
      <c r="C103" s="16"/>
      <c r="D103" s="16"/>
      <c r="E103" s="16"/>
      <c r="F103" s="19" t="s">
        <v>101</v>
      </c>
      <c r="G103" s="16"/>
      <c r="H103" s="16"/>
      <c r="I103" s="20"/>
    </row>
    <row r="104" spans="1:9" x14ac:dyDescent="0.2">
      <c r="A104" s="18" t="s">
        <v>63</v>
      </c>
      <c r="B104" s="16"/>
      <c r="C104" s="16"/>
      <c r="D104" s="16"/>
      <c r="E104" s="16"/>
      <c r="F104" s="19" t="s">
        <v>101</v>
      </c>
      <c r="G104" s="16"/>
      <c r="H104" s="16"/>
      <c r="I104" s="20"/>
    </row>
    <row r="105" spans="1:9" x14ac:dyDescent="0.2">
      <c r="A105" s="15" t="s">
        <v>97</v>
      </c>
      <c r="B105" s="17" t="s">
        <v>131</v>
      </c>
      <c r="C105" s="17" t="s">
        <v>131</v>
      </c>
      <c r="D105" s="17" t="s">
        <v>131</v>
      </c>
      <c r="E105" s="17" t="s">
        <v>131</v>
      </c>
      <c r="F105" s="17" t="s">
        <v>131</v>
      </c>
      <c r="G105" s="17" t="s">
        <v>131</v>
      </c>
      <c r="H105" s="16">
        <v>1</v>
      </c>
      <c r="I105" s="20"/>
    </row>
    <row r="106" spans="1:9" x14ac:dyDescent="0.2">
      <c r="A106" s="21" t="s">
        <v>93</v>
      </c>
      <c r="B106" s="16" t="s">
        <v>127</v>
      </c>
      <c r="C106" s="16"/>
      <c r="D106" s="16" t="s">
        <v>101</v>
      </c>
      <c r="E106" s="16" t="s">
        <v>101</v>
      </c>
      <c r="F106" s="19" t="s">
        <v>101</v>
      </c>
      <c r="G106" s="16"/>
      <c r="H106" s="16"/>
      <c r="I106" s="20"/>
    </row>
    <row r="107" spans="1:9" x14ac:dyDescent="0.2">
      <c r="A107" s="21" t="s">
        <v>94</v>
      </c>
      <c r="B107" s="16" t="s">
        <v>127</v>
      </c>
      <c r="C107" s="16"/>
      <c r="D107" s="16" t="s">
        <v>101</v>
      </c>
      <c r="E107" s="16" t="s">
        <v>101</v>
      </c>
      <c r="F107" s="19" t="s">
        <v>101</v>
      </c>
      <c r="G107" s="16"/>
      <c r="H107" s="16"/>
      <c r="I107" s="20"/>
    </row>
    <row r="108" spans="1:9" x14ac:dyDescent="0.2">
      <c r="A108" s="21" t="s">
        <v>95</v>
      </c>
      <c r="B108" s="16" t="s">
        <v>127</v>
      </c>
      <c r="C108" s="16"/>
      <c r="D108" s="16" t="s">
        <v>101</v>
      </c>
      <c r="E108" s="16" t="s">
        <v>101</v>
      </c>
      <c r="F108" s="16" t="s">
        <v>101</v>
      </c>
      <c r="G108" s="16"/>
      <c r="H108" s="16"/>
      <c r="I108" s="20"/>
    </row>
    <row r="109" spans="1:9" x14ac:dyDescent="0.2">
      <c r="A109" s="21" t="s">
        <v>96</v>
      </c>
      <c r="B109" s="16" t="s">
        <v>127</v>
      </c>
      <c r="C109" s="16"/>
      <c r="D109" s="16" t="s">
        <v>101</v>
      </c>
      <c r="E109" s="16" t="s">
        <v>101</v>
      </c>
      <c r="F109" s="16" t="s">
        <v>101</v>
      </c>
      <c r="G109" s="16"/>
      <c r="H109" s="16"/>
      <c r="I109" s="20"/>
    </row>
    <row r="110" spans="1:9" x14ac:dyDescent="0.2">
      <c r="A110" s="21" t="s">
        <v>118</v>
      </c>
      <c r="B110" s="16" t="s">
        <v>127</v>
      </c>
      <c r="C110" s="16"/>
      <c r="D110" s="16" t="s">
        <v>101</v>
      </c>
      <c r="E110" s="16" t="s">
        <v>101</v>
      </c>
      <c r="F110" s="16" t="s">
        <v>101</v>
      </c>
      <c r="G110" s="16"/>
      <c r="H110" s="16"/>
      <c r="I110" s="20"/>
    </row>
    <row r="111" spans="1:9" x14ac:dyDescent="0.2">
      <c r="A111" s="21" t="s">
        <v>119</v>
      </c>
      <c r="B111" s="16" t="s">
        <v>127</v>
      </c>
      <c r="C111" s="16"/>
      <c r="D111" s="16" t="s">
        <v>101</v>
      </c>
      <c r="E111" s="16" t="s">
        <v>101</v>
      </c>
      <c r="F111" s="16" t="s">
        <v>101</v>
      </c>
      <c r="G111" s="16"/>
      <c r="H111" s="16"/>
      <c r="I111" s="20"/>
    </row>
    <row r="112" spans="1:9" x14ac:dyDescent="0.2">
      <c r="A112" s="22"/>
      <c r="B112" s="16"/>
      <c r="C112" s="16"/>
      <c r="D112" s="16"/>
      <c r="E112" s="16"/>
      <c r="F112" s="16"/>
      <c r="G112" s="16"/>
      <c r="H112" s="16"/>
      <c r="I112" s="20"/>
    </row>
    <row r="113" spans="1:9" x14ac:dyDescent="0.2">
      <c r="A113" s="21"/>
      <c r="B113" s="16"/>
      <c r="C113" s="16"/>
      <c r="D113" s="16"/>
      <c r="E113" s="16"/>
      <c r="F113" s="19"/>
      <c r="G113" s="16"/>
      <c r="H113" s="16"/>
      <c r="I113" s="20"/>
    </row>
    <row r="114" spans="1:9" x14ac:dyDescent="0.2">
      <c r="A114" s="21"/>
      <c r="B114" s="16"/>
      <c r="C114" s="16"/>
      <c r="D114" s="16"/>
      <c r="E114" s="16"/>
      <c r="F114" s="19"/>
      <c r="G114" s="16"/>
      <c r="H114" s="16"/>
      <c r="I114" s="20"/>
    </row>
    <row r="115" spans="1:9" x14ac:dyDescent="0.2">
      <c r="A115" s="21"/>
      <c r="B115" s="16"/>
      <c r="C115" s="16"/>
      <c r="D115" s="16"/>
      <c r="E115" s="16"/>
      <c r="F115" s="16"/>
      <c r="G115" s="16"/>
      <c r="H115" s="16"/>
      <c r="I115" s="20"/>
    </row>
    <row r="116" spans="1:9" x14ac:dyDescent="0.2">
      <c r="A116" s="21"/>
      <c r="B116" s="16"/>
      <c r="C116" s="16"/>
      <c r="D116" s="16"/>
      <c r="E116" s="16"/>
      <c r="F116" s="19"/>
      <c r="G116" s="16"/>
      <c r="H116" s="16"/>
      <c r="I116" s="20"/>
    </row>
    <row r="117" spans="1:9" x14ac:dyDescent="0.2">
      <c r="A117" s="21"/>
      <c r="B117" s="16"/>
      <c r="C117" s="16"/>
      <c r="D117" s="16"/>
      <c r="E117" s="16"/>
      <c r="F117" s="16"/>
      <c r="G117" s="16"/>
      <c r="H117" s="16"/>
      <c r="I117" s="20"/>
    </row>
    <row r="118" spans="1:9" x14ac:dyDescent="0.2">
      <c r="A118" s="21"/>
      <c r="B118" s="16"/>
      <c r="C118" s="16"/>
      <c r="D118" s="16"/>
      <c r="E118" s="16"/>
      <c r="F118" s="16"/>
      <c r="G118" s="16"/>
      <c r="H118" s="16"/>
      <c r="I118" s="20"/>
    </row>
    <row r="119" spans="1:9" x14ac:dyDescent="0.2">
      <c r="A119" s="21"/>
      <c r="B119" s="16"/>
      <c r="C119" s="16"/>
      <c r="D119" s="16"/>
      <c r="E119" s="16"/>
      <c r="F119" s="16"/>
      <c r="G119" s="16"/>
      <c r="H119" s="16"/>
      <c r="I119" s="20"/>
    </row>
  </sheetData>
  <autoFilter ref="A1:H111"/>
  <phoneticPr fontId="1"/>
  <printOptions horizontalCentered="1" verticalCentered="1"/>
  <pageMargins left="0.23622047244094491" right="0.23622047244094491" top="0.74803149606299213" bottom="0.74803149606299213" header="0.31496062992125984" footer="0.31496062992125984"/>
  <pageSetup paperSize="9" scale="44" fitToWidth="0" fitToHeight="0" orientation="portrait" r:id="rId1"/>
  <headerFooter>
    <oddHeader>&amp;L&amp;"BIZ UDゴシック,太字"&amp;16令和＿＿（＿＿＿＿）年＿＿月＿＿日～＿＿月＿＿日</oddHeader>
    <oddFooter>&amp;R&amp;"ＭＳ Ｐゴシック,標準"※「忘れ」→最近忘れたので、特に注意したいもの</oddFooter>
  </headerFooter>
  <rowBreaks count="1" manualBreakCount="1">
    <brk id="63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Y62"/>
  <sheetViews>
    <sheetView tabSelected="1" zoomScale="130" zoomScaleNormal="130" workbookViewId="0">
      <selection activeCell="M12" sqref="M12"/>
    </sheetView>
  </sheetViews>
  <sheetFormatPr defaultRowHeight="12" x14ac:dyDescent="0.15"/>
  <cols>
    <col min="1" max="3" width="9.140625" style="1"/>
    <col min="4" max="4" width="24.7109375" style="1" customWidth="1"/>
    <col min="5" max="10" width="4.7109375" style="7" customWidth="1"/>
    <col min="11" max="11" width="4.7109375" style="7" hidden="1" customWidth="1"/>
    <col min="12" max="12" width="2" style="1" bestFit="1" customWidth="1"/>
    <col min="13" max="13" width="24.7109375" style="1" customWidth="1"/>
    <col min="14" max="19" width="4.7109375" style="7" customWidth="1"/>
    <col min="20" max="20" width="4.7109375" style="7" hidden="1" customWidth="1"/>
    <col min="21" max="23" width="9.140625" style="1"/>
    <col min="24" max="24" width="11.28515625" style="1" bestFit="1" customWidth="1"/>
    <col min="25" max="16384" width="9.140625" style="1"/>
  </cols>
  <sheetData>
    <row r="1" spans="1:25" x14ac:dyDescent="0.15">
      <c r="A1" s="8">
        <v>2</v>
      </c>
      <c r="B1" s="8" t="s">
        <v>102</v>
      </c>
      <c r="C1" s="8" t="s">
        <v>103</v>
      </c>
      <c r="D1" s="9" t="s">
        <v>105</v>
      </c>
      <c r="E1" s="10" t="s">
        <v>107</v>
      </c>
      <c r="F1" s="10" t="s">
        <v>50</v>
      </c>
      <c r="G1" s="10" t="s">
        <v>110</v>
      </c>
      <c r="H1" s="10" t="s">
        <v>39</v>
      </c>
      <c r="I1" s="10" t="s">
        <v>108</v>
      </c>
      <c r="J1" s="10" t="s">
        <v>51</v>
      </c>
      <c r="K1" s="14" t="s">
        <v>130</v>
      </c>
      <c r="L1" s="11"/>
      <c r="M1" s="9" t="s">
        <v>106</v>
      </c>
      <c r="N1" s="10" t="s">
        <v>107</v>
      </c>
      <c r="O1" s="10" t="s">
        <v>50</v>
      </c>
      <c r="P1" s="10" t="s">
        <v>110</v>
      </c>
      <c r="Q1" s="10" t="s">
        <v>39</v>
      </c>
      <c r="R1" s="10" t="s">
        <v>108</v>
      </c>
      <c r="S1" s="10" t="s">
        <v>109</v>
      </c>
      <c r="T1" s="14" t="s">
        <v>130</v>
      </c>
      <c r="U1" s="6" t="s">
        <v>104</v>
      </c>
    </row>
    <row r="2" spans="1:25" x14ac:dyDescent="0.15">
      <c r="B2" s="12">
        <f>ROW()-1</f>
        <v>1</v>
      </c>
      <c r="C2" s="12">
        <f>$B2+56</f>
        <v>57</v>
      </c>
      <c r="D2" s="24" t="str">
        <f t="shared" ref="D2:D33" si="0">IF(
    ISERROR(INDEX(全データ, 左, COLUMN()-3)),
    "",
    INDEX(全データ, 左, COLUMN()-3))</f>
        <v>服装</v>
      </c>
      <c r="E2" s="25" t="str">
        <f t="shared" ref="E2:K11" si="1">IF(
    ISERROR(INDEX(全データ, 左, COLUMN()-3)),
    "",
    IF(
        "p"=INDEX(全データ, 左, COLUMN()-3),
        E$1,
        IF(0=INDEX(全データ, 左, COLUMN()-3),
            "",
            INDEX(全データ, 左, COLUMN()-3)
        )
    )
)</f>
        <v>必要</v>
      </c>
      <c r="F2" s="25" t="str">
        <f t="shared" si="1"/>
        <v>忘れ</v>
      </c>
      <c r="G2" s="25" t="str">
        <f t="shared" si="1"/>
        <v>買い</v>
      </c>
      <c r="H2" s="25" t="str">
        <f t="shared" si="1"/>
        <v>並べ</v>
      </c>
      <c r="I2" s="25" t="str">
        <f t="shared" si="1"/>
        <v>防水</v>
      </c>
      <c r="J2" s="25" t="str">
        <f t="shared" si="1"/>
        <v>詰め</v>
      </c>
      <c r="K2" s="23">
        <f t="shared" si="1"/>
        <v>1</v>
      </c>
      <c r="L2" s="20"/>
      <c r="M2" s="24" t="str">
        <f>IF(
    ISERROR(INDEX(全データ, 右, COLUMN()-12)),
    "",
    INDEX(全データ, 右, COLUMN()-12))</f>
        <v>応急処置</v>
      </c>
      <c r="N2" s="25" t="str">
        <f>IF(
    ISERROR(INDEX(全データ, 右, COLUMN()-12)),
    "",
    IF(
        "p"=INDEX(全データ, 右, COLUMN()-12),
        E$1,
        IF(0=INDEX(全データ, 右, COLUMN()-12),
            "",
            INDEX(全データ, 右, COLUMN()-12)
        )
    )
)</f>
        <v>必要</v>
      </c>
      <c r="O2" s="25" t="str">
        <f>IF(
    ISERROR(INDEX(全データ, 右, COLUMN()-12)),
    "",
    IF(
        "p"=INDEX(全データ, 右, COLUMN()-12),
        F$1,
        IF(0=INDEX(全データ, 右, COLUMN()-12),
            "",
            INDEX(全データ, 右, COLUMN()-12)
        )
    )
)</f>
        <v>忘れ</v>
      </c>
      <c r="P2" s="25" t="str">
        <f>IF(
    ISERROR(INDEX(全データ, 右, COLUMN()-12)),
    "",
    IF(
        "p"=INDEX(全データ, 右, COLUMN()-12),
        G$1,
        IF(0=INDEX(全データ, 右, COLUMN()-12),
            "",
            INDEX(全データ, 右, COLUMN()-12)
        )
    )
)</f>
        <v>買い</v>
      </c>
      <c r="Q2" s="25" t="str">
        <f>IF(
    ISERROR(INDEX(全データ, 右, COLUMN()-12)),
    "",
    IF(
        "p"=INDEX(全データ, 右, COLUMN()-12),
        H$1,
        IF(0=INDEX(全データ, 右, COLUMN()-12),
            "",
            INDEX(全データ, 右, COLUMN()-12)
        )
    )
)</f>
        <v>並べ</v>
      </c>
      <c r="R2" s="25" t="str">
        <f>IF(
    ISERROR(INDEX(全データ, 右, COLUMN()-12)),
    "",
    IF(
        "p"=INDEX(全データ, 右, COLUMN()-12),
        I$1,
        IF(0=INDEX(全データ, 右, COLUMN()-12),
            "",
            INDEX(全データ, 右, COLUMN()-12)
        )
    )
)</f>
        <v>防水</v>
      </c>
      <c r="S2" s="25" t="str">
        <f>IF(
    ISERROR(INDEX(全データ, 右, COLUMN()-12)),
    "",
    IF(
        "p"=INDEX(全データ, 右, COLUMN()-12),
        J$1,
        IF(0=INDEX(全データ, 右, COLUMN()-12),
            "",
            INDEX(全データ, 右, COLUMN()-12)
        )
    )
)</f>
        <v>詰め</v>
      </c>
      <c r="T2" s="7">
        <f>IF(
    ISERROR(INDEX(全データ, 右, COLUMN()-12)),
    "",
    IF(
        "p"=INDEX(全データ, 右, COLUMN()-12),
        K$1,
        IF(0=INDEX(全データ, 右, COLUMN()-12),
            "",
            INDEX(全データ, 右, COLUMN()-12)
        )
    )
)</f>
        <v>1</v>
      </c>
      <c r="U2" s="6" t="s">
        <v>104</v>
      </c>
    </row>
    <row r="3" spans="1:25" x14ac:dyDescent="0.15">
      <c r="B3" s="12">
        <f t="shared" ref="B3:B57" si="2">ROW()-1</f>
        <v>2</v>
      </c>
      <c r="C3" s="12">
        <f t="shared" ref="C3:C54" si="3">$B3+56</f>
        <v>58</v>
      </c>
      <c r="D3" s="26" t="str">
        <f t="shared" si="0"/>
        <v>登山靴</v>
      </c>
      <c r="E3" s="25" t="str">
        <f t="shared" si="1"/>
        <v>○</v>
      </c>
      <c r="F3" s="25" t="str">
        <f t="shared" si="1"/>
        <v/>
      </c>
      <c r="G3" s="25" t="str">
        <f t="shared" si="1"/>
        <v/>
      </c>
      <c r="H3" s="25" t="str">
        <f t="shared" si="1"/>
        <v/>
      </c>
      <c r="I3" s="25" t="str">
        <f t="shared" si="1"/>
        <v>○</v>
      </c>
      <c r="J3" s="25" t="str">
        <f t="shared" si="1"/>
        <v/>
      </c>
      <c r="K3" s="23" t="str">
        <f t="shared" si="1"/>
        <v/>
      </c>
      <c r="L3" s="20"/>
      <c r="M3" s="26" t="str">
        <f>IF(
    ISERROR(INDEX(全データ, 右, COLUMN()-12)),
    "",
    INDEX(全データ, 右, COLUMN()-12))</f>
        <v>絆創膏</v>
      </c>
      <c r="N3" s="25" t="str">
        <f>IF(
    ISERROR(INDEX(全データ, 右, COLUMN()-12)),
    "",
    IF(
        "p"=INDEX(全データ, 右, COLUMN()-12),
        E$1,
        IF(0=INDEX(全データ, 右, COLUMN()-12),
            "",
            INDEX(全データ, 右, COLUMN()-12)
        )
    )
)</f>
        <v>○</v>
      </c>
      <c r="O3" s="25" t="str">
        <f>IF(
    ISERROR(INDEX(全データ, 右, COLUMN()-12)),
    "",
    IF(
        "p"=INDEX(全データ, 右, COLUMN()-12),
        F$1,
        IF(0=INDEX(全データ, 右, COLUMN()-12),
            "",
            INDEX(全データ, 右, COLUMN()-12)
        )
    )
)</f>
        <v/>
      </c>
      <c r="P3" s="25" t="str">
        <f>IF(
    ISERROR(INDEX(全データ, 右, COLUMN()-12)),
    "",
    IF(
        "p"=INDEX(全データ, 右, COLUMN()-12),
        G$1,
        IF(0=INDEX(全データ, 右, COLUMN()-12),
            "",
            INDEX(全データ, 右, COLUMN()-12)
        )
    )
)</f>
        <v/>
      </c>
      <c r="Q3" s="25" t="str">
        <f>IF(
    ISERROR(INDEX(全データ, 右, COLUMN()-12)),
    "",
    IF(
        "p"=INDEX(全データ, 右, COLUMN()-12),
        H$1,
        IF(0=INDEX(全データ, 右, COLUMN()-12),
            "",
            INDEX(全データ, 右, COLUMN()-12)
        )
    )
)</f>
        <v/>
      </c>
      <c r="R3" s="25" t="str">
        <f>IF(
    ISERROR(INDEX(全データ, 右, COLUMN()-12)),
    "",
    IF(
        "p"=INDEX(全データ, 右, COLUMN()-12),
        I$1,
        IF(0=INDEX(全データ, 右, COLUMN()-12),
            "",
            INDEX(全データ, 右, COLUMN()-12)
        )
    )
)</f>
        <v>-</v>
      </c>
      <c r="S3" s="25" t="str">
        <f>IF(
    ISERROR(INDEX(全データ, 右, COLUMN()-12)),
    "",
    IF(
        "p"=INDEX(全データ, 右, COLUMN()-12),
        J$1,
        IF(0=INDEX(全データ, 右, COLUMN()-12),
            "",
            INDEX(全データ, 右, COLUMN()-12)
        )
    )
)</f>
        <v/>
      </c>
      <c r="T3" s="7" t="str">
        <f>IF(
    ISERROR(INDEX(全データ, 右, COLUMN()-12)),
    "",
    IF(
        "p"=INDEX(全データ, 右, COLUMN()-12),
        K$1,
        IF(0=INDEX(全データ, 右, COLUMN()-12),
            "",
            INDEX(全データ, 右, COLUMN()-12)
        )
    )
)</f>
        <v/>
      </c>
      <c r="U3" s="6" t="s">
        <v>104</v>
      </c>
    </row>
    <row r="4" spans="1:25" x14ac:dyDescent="0.15">
      <c r="B4" s="12">
        <f t="shared" si="2"/>
        <v>3</v>
      </c>
      <c r="C4" s="12">
        <f t="shared" si="3"/>
        <v>59</v>
      </c>
      <c r="D4" s="26" t="str">
        <f t="shared" si="0"/>
        <v>靴紐の予備</v>
      </c>
      <c r="E4" s="25" t="str">
        <f t="shared" si="1"/>
        <v>○</v>
      </c>
      <c r="F4" s="25" t="str">
        <f t="shared" si="1"/>
        <v/>
      </c>
      <c r="G4" s="25" t="str">
        <f t="shared" si="1"/>
        <v/>
      </c>
      <c r="H4" s="25" t="str">
        <f t="shared" si="1"/>
        <v/>
      </c>
      <c r="I4" s="25" t="str">
        <f t="shared" si="1"/>
        <v>-</v>
      </c>
      <c r="J4" s="25" t="str">
        <f t="shared" si="1"/>
        <v/>
      </c>
      <c r="K4" s="23" t="str">
        <f t="shared" si="1"/>
        <v/>
      </c>
      <c r="L4" s="20"/>
      <c r="M4" s="26" t="str">
        <f>IF(
    ISERROR(INDEX(全データ, 右, COLUMN()-12)),
    "",
    INDEX(全データ, 右, COLUMN()-12))</f>
        <v>消毒液</v>
      </c>
      <c r="N4" s="25" t="str">
        <f>IF(
    ISERROR(INDEX(全データ, 右, COLUMN()-12)),
    "",
    IF(
        "p"=INDEX(全データ, 右, COLUMN()-12),
        E$1,
        IF(0=INDEX(全データ, 右, COLUMN()-12),
            "",
            INDEX(全データ, 右, COLUMN()-12)
        )
    )
)</f>
        <v>○</v>
      </c>
      <c r="O4" s="25" t="str">
        <f>IF(
    ISERROR(INDEX(全データ, 右, COLUMN()-12)),
    "",
    IF(
        "p"=INDEX(全データ, 右, COLUMN()-12),
        F$1,
        IF(0=INDEX(全データ, 右, COLUMN()-12),
            "",
            INDEX(全データ, 右, COLUMN()-12)
        )
    )
)</f>
        <v/>
      </c>
      <c r="P4" s="25" t="str">
        <f>IF(
    ISERROR(INDEX(全データ, 右, COLUMN()-12)),
    "",
    IF(
        "p"=INDEX(全データ, 右, COLUMN()-12),
        G$1,
        IF(0=INDEX(全データ, 右, COLUMN()-12),
            "",
            INDEX(全データ, 右, COLUMN()-12)
        )
    )
)</f>
        <v/>
      </c>
      <c r="Q4" s="25" t="str">
        <f>IF(
    ISERROR(INDEX(全データ, 右, COLUMN()-12)),
    "",
    IF(
        "p"=INDEX(全データ, 右, COLUMN()-12),
        H$1,
        IF(0=INDEX(全データ, 右, COLUMN()-12),
            "",
            INDEX(全データ, 右, COLUMN()-12)
        )
    )
)</f>
        <v/>
      </c>
      <c r="R4" s="25" t="str">
        <f>IF(
    ISERROR(INDEX(全データ, 右, COLUMN()-12)),
    "",
    IF(
        "p"=INDEX(全データ, 右, COLUMN()-12),
        I$1,
        IF(0=INDEX(全データ, 右, COLUMN()-12),
            "",
            INDEX(全データ, 右, COLUMN()-12)
        )
    )
)</f>
        <v>-</v>
      </c>
      <c r="S4" s="25" t="str">
        <f>IF(
    ISERROR(INDEX(全データ, 右, COLUMN()-12)),
    "",
    IF(
        "p"=INDEX(全データ, 右, COLUMN()-12),
        J$1,
        IF(0=INDEX(全データ, 右, COLUMN()-12),
            "",
            INDEX(全データ, 右, COLUMN()-12)
        )
    )
)</f>
        <v/>
      </c>
      <c r="T4" s="7" t="str">
        <f>IF(
    ISERROR(INDEX(全データ, 右, COLUMN()-12)),
    "",
    IF(
        "p"=INDEX(全データ, 右, COLUMN()-12),
        K$1,
        IF(0=INDEX(全データ, 右, COLUMN()-12),
            "",
            INDEX(全データ, 右, COLUMN()-12)
        )
    )
)</f>
        <v/>
      </c>
      <c r="U4" s="6" t="s">
        <v>104</v>
      </c>
    </row>
    <row r="5" spans="1:25" x14ac:dyDescent="0.15">
      <c r="B5" s="12">
        <f t="shared" si="2"/>
        <v>4</v>
      </c>
      <c r="C5" s="12">
        <f t="shared" si="3"/>
        <v>60</v>
      </c>
      <c r="D5" s="26" t="str">
        <f t="shared" si="0"/>
        <v>ズボン</v>
      </c>
      <c r="E5" s="25" t="str">
        <f t="shared" si="1"/>
        <v>○</v>
      </c>
      <c r="F5" s="25" t="str">
        <f t="shared" si="1"/>
        <v/>
      </c>
      <c r="G5" s="25" t="str">
        <f t="shared" si="1"/>
        <v/>
      </c>
      <c r="H5" s="25" t="str">
        <f t="shared" si="1"/>
        <v/>
      </c>
      <c r="I5" s="25" t="str">
        <f t="shared" si="1"/>
        <v/>
      </c>
      <c r="J5" s="25" t="str">
        <f t="shared" si="1"/>
        <v/>
      </c>
      <c r="K5" s="23" t="str">
        <f t="shared" si="1"/>
        <v/>
      </c>
      <c r="L5" s="20"/>
      <c r="M5" s="26" t="str">
        <f>IF(
    ISERROR(INDEX(全データ, 右, COLUMN()-12)),
    "",
    INDEX(全データ, 右, COLUMN()-12))</f>
        <v>包帯</v>
      </c>
      <c r="N5" s="25" t="str">
        <f>IF(
    ISERROR(INDEX(全データ, 右, COLUMN()-12)),
    "",
    IF(
        "p"=INDEX(全データ, 右, COLUMN()-12),
        E$1,
        IF(0=INDEX(全データ, 右, COLUMN()-12),
            "",
            INDEX(全データ, 右, COLUMN()-12)
        )
    )
)</f>
        <v>○</v>
      </c>
      <c r="O5" s="25" t="str">
        <f>IF(
    ISERROR(INDEX(全データ, 右, COLUMN()-12)),
    "",
    IF(
        "p"=INDEX(全データ, 右, COLUMN()-12),
        F$1,
        IF(0=INDEX(全データ, 右, COLUMN()-12),
            "",
            INDEX(全データ, 右, COLUMN()-12)
        )
    )
)</f>
        <v/>
      </c>
      <c r="P5" s="25" t="str">
        <f>IF(
    ISERROR(INDEX(全データ, 右, COLUMN()-12)),
    "",
    IF(
        "p"=INDEX(全データ, 右, COLUMN()-12),
        G$1,
        IF(0=INDEX(全データ, 右, COLUMN()-12),
            "",
            INDEX(全データ, 右, COLUMN()-12)
        )
    )
)</f>
        <v/>
      </c>
      <c r="Q5" s="25" t="str">
        <f>IF(
    ISERROR(INDEX(全データ, 右, COLUMN()-12)),
    "",
    IF(
        "p"=INDEX(全データ, 右, COLUMN()-12),
        H$1,
        IF(0=INDEX(全データ, 右, COLUMN()-12),
            "",
            INDEX(全データ, 右, COLUMN()-12)
        )
    )
)</f>
        <v/>
      </c>
      <c r="R5" s="25" t="str">
        <f>IF(
    ISERROR(INDEX(全データ, 右, COLUMN()-12)),
    "",
    IF(
        "p"=INDEX(全データ, 右, COLUMN()-12),
        I$1,
        IF(0=INDEX(全データ, 右, COLUMN()-12),
            "",
            INDEX(全データ, 右, COLUMN()-12)
        )
    )
)</f>
        <v>-</v>
      </c>
      <c r="S5" s="25" t="str">
        <f>IF(
    ISERROR(INDEX(全データ, 右, COLUMN()-12)),
    "",
    IF(
        "p"=INDEX(全データ, 右, COLUMN()-12),
        J$1,
        IF(0=INDEX(全データ, 右, COLUMN()-12),
            "",
            INDEX(全データ, 右, COLUMN()-12)
        )
    )
)</f>
        <v/>
      </c>
      <c r="T5" s="7" t="str">
        <f>IF(
    ISERROR(INDEX(全データ, 右, COLUMN()-12)),
    "",
    IF(
        "p"=INDEX(全データ, 右, COLUMN()-12),
        K$1,
        IF(0=INDEX(全データ, 右, COLUMN()-12),
            "",
            INDEX(全データ, 右, COLUMN()-12)
        )
    )
)</f>
        <v/>
      </c>
      <c r="U5" s="6" t="s">
        <v>104</v>
      </c>
    </row>
    <row r="6" spans="1:25" x14ac:dyDescent="0.15">
      <c r="B6" s="12">
        <f t="shared" si="2"/>
        <v>5</v>
      </c>
      <c r="C6" s="12">
        <f t="shared" si="3"/>
        <v>61</v>
      </c>
      <c r="D6" s="26" t="str">
        <f t="shared" si="0"/>
        <v>Tシャツ</v>
      </c>
      <c r="E6" s="25" t="str">
        <f t="shared" si="1"/>
        <v>○</v>
      </c>
      <c r="F6" s="25" t="str">
        <f t="shared" si="1"/>
        <v/>
      </c>
      <c r="G6" s="25" t="str">
        <f t="shared" si="1"/>
        <v/>
      </c>
      <c r="H6" s="25" t="str">
        <f t="shared" si="1"/>
        <v/>
      </c>
      <c r="I6" s="25" t="str">
        <f t="shared" si="1"/>
        <v/>
      </c>
      <c r="J6" s="25" t="str">
        <f t="shared" si="1"/>
        <v/>
      </c>
      <c r="K6" s="23" t="str">
        <f t="shared" si="1"/>
        <v/>
      </c>
      <c r="L6" s="20"/>
      <c r="M6" s="26" t="str">
        <f>IF(
    ISERROR(INDEX(全データ, 右, COLUMN()-12)),
    "",
    INDEX(全データ, 右, COLUMN()-12))</f>
        <v>テーピング</v>
      </c>
      <c r="N6" s="25" t="str">
        <f>IF(
    ISERROR(INDEX(全データ, 右, COLUMN()-12)),
    "",
    IF(
        "p"=INDEX(全データ, 右, COLUMN()-12),
        E$1,
        IF(0=INDEX(全データ, 右, COLUMN()-12),
            "",
            INDEX(全データ, 右, COLUMN()-12)
        )
    )
)</f>
        <v>○</v>
      </c>
      <c r="O6" s="25" t="str">
        <f>IF(
    ISERROR(INDEX(全データ, 右, COLUMN()-12)),
    "",
    IF(
        "p"=INDEX(全データ, 右, COLUMN()-12),
        F$1,
        IF(0=INDEX(全データ, 右, COLUMN()-12),
            "",
            INDEX(全データ, 右, COLUMN()-12)
        )
    )
)</f>
        <v/>
      </c>
      <c r="P6" s="25" t="str">
        <f>IF(
    ISERROR(INDEX(全データ, 右, COLUMN()-12)),
    "",
    IF(
        "p"=INDEX(全データ, 右, COLUMN()-12),
        G$1,
        IF(0=INDEX(全データ, 右, COLUMN()-12),
            "",
            INDEX(全データ, 右, COLUMN()-12)
        )
    )
)</f>
        <v/>
      </c>
      <c r="Q6" s="25" t="str">
        <f>IF(
    ISERROR(INDEX(全データ, 右, COLUMN()-12)),
    "",
    IF(
        "p"=INDEX(全データ, 右, COLUMN()-12),
        H$1,
        IF(0=INDEX(全データ, 右, COLUMN()-12),
            "",
            INDEX(全データ, 右, COLUMN()-12)
        )
    )
)</f>
        <v/>
      </c>
      <c r="R6" s="25" t="str">
        <f>IF(
    ISERROR(INDEX(全データ, 右, COLUMN()-12)),
    "",
    IF(
        "p"=INDEX(全データ, 右, COLUMN()-12),
        I$1,
        IF(0=INDEX(全データ, 右, COLUMN()-12),
            "",
            INDEX(全データ, 右, COLUMN()-12)
        )
    )
)</f>
        <v>-</v>
      </c>
      <c r="S6" s="25" t="str">
        <f>IF(
    ISERROR(INDEX(全データ, 右, COLUMN()-12)),
    "",
    IF(
        "p"=INDEX(全データ, 右, COLUMN()-12),
        J$1,
        IF(0=INDEX(全データ, 右, COLUMN()-12),
            "",
            INDEX(全データ, 右, COLUMN()-12)
        )
    )
)</f>
        <v/>
      </c>
      <c r="T6" s="7" t="str">
        <f>IF(
    ISERROR(INDEX(全データ, 右, COLUMN()-12)),
    "",
    IF(
        "p"=INDEX(全データ, 右, COLUMN()-12),
        K$1,
        IF(0=INDEX(全データ, 右, COLUMN()-12),
            "",
            INDEX(全データ, 右, COLUMN()-12)
        )
    )
)</f>
        <v/>
      </c>
      <c r="U6" s="6" t="s">
        <v>104</v>
      </c>
    </row>
    <row r="7" spans="1:25" x14ac:dyDescent="0.15">
      <c r="B7" s="12">
        <f t="shared" si="2"/>
        <v>6</v>
      </c>
      <c r="C7" s="12">
        <f t="shared" si="3"/>
        <v>62</v>
      </c>
      <c r="D7" s="26" t="str">
        <f t="shared" si="0"/>
        <v>靴下（内）</v>
      </c>
      <c r="E7" s="25" t="str">
        <f t="shared" si="1"/>
        <v>○</v>
      </c>
      <c r="F7" s="25" t="str">
        <f t="shared" si="1"/>
        <v/>
      </c>
      <c r="G7" s="25" t="str">
        <f t="shared" si="1"/>
        <v/>
      </c>
      <c r="H7" s="25" t="str">
        <f t="shared" si="1"/>
        <v/>
      </c>
      <c r="I7" s="25" t="str">
        <f t="shared" si="1"/>
        <v/>
      </c>
      <c r="J7" s="25" t="str">
        <f t="shared" si="1"/>
        <v/>
      </c>
      <c r="K7" s="23" t="str">
        <f t="shared" si="1"/>
        <v/>
      </c>
      <c r="L7" s="20"/>
      <c r="M7" s="26" t="str">
        <f>IF(
    ISERROR(INDEX(全データ, 右, COLUMN()-12)),
    "",
    INDEX(全データ, 右, COLUMN()-12))</f>
        <v>保険証（コピー可）</v>
      </c>
      <c r="N7" s="25" t="str">
        <f>IF(
    ISERROR(INDEX(全データ, 右, COLUMN()-12)),
    "",
    IF(
        "p"=INDEX(全データ, 右, COLUMN()-12),
        E$1,
        IF(0=INDEX(全データ, 右, COLUMN()-12),
            "",
            INDEX(全データ, 右, COLUMN()-12)
        )
    )
)</f>
        <v>○</v>
      </c>
      <c r="O7" s="25" t="str">
        <f>IF(
    ISERROR(INDEX(全データ, 右, COLUMN()-12)),
    "",
    IF(
        "p"=INDEX(全データ, 右, COLUMN()-12),
        F$1,
        IF(0=INDEX(全データ, 右, COLUMN()-12),
            "",
            INDEX(全データ, 右, COLUMN()-12)
        )
    )
)</f>
        <v/>
      </c>
      <c r="P7" s="25" t="str">
        <f>IF(
    ISERROR(INDEX(全データ, 右, COLUMN()-12)),
    "",
    IF(
        "p"=INDEX(全データ, 右, COLUMN()-12),
        G$1,
        IF(0=INDEX(全データ, 右, COLUMN()-12),
            "",
            INDEX(全データ, 右, COLUMN()-12)
        )
    )
)</f>
        <v/>
      </c>
      <c r="Q7" s="25" t="str">
        <f>IF(
    ISERROR(INDEX(全データ, 右, COLUMN()-12)),
    "",
    IF(
        "p"=INDEX(全データ, 右, COLUMN()-12),
        H$1,
        IF(0=INDEX(全データ, 右, COLUMN()-12),
            "",
            INDEX(全データ, 右, COLUMN()-12)
        )
    )
)</f>
        <v/>
      </c>
      <c r="R7" s="25" t="str">
        <f>IF(
    ISERROR(INDEX(全データ, 右, COLUMN()-12)),
    "",
    IF(
        "p"=INDEX(全データ, 右, COLUMN()-12),
        I$1,
        IF(0=INDEX(全データ, 右, COLUMN()-12),
            "",
            INDEX(全データ, 右, COLUMN()-12)
        )
    )
)</f>
        <v>-</v>
      </c>
      <c r="S7" s="25" t="str">
        <f>IF(
    ISERROR(INDEX(全データ, 右, COLUMN()-12)),
    "",
    IF(
        "p"=INDEX(全データ, 右, COLUMN()-12),
        J$1,
        IF(0=INDEX(全データ, 右, COLUMN()-12),
            "",
            INDEX(全データ, 右, COLUMN()-12)
        )
    )
)</f>
        <v/>
      </c>
      <c r="T7" s="7" t="str">
        <f>IF(
    ISERROR(INDEX(全データ, 右, COLUMN()-12)),
    "",
    IF(
        "p"=INDEX(全データ, 右, COLUMN()-12),
        K$1,
        IF(0=INDEX(全データ, 右, COLUMN()-12),
            "",
            INDEX(全データ, 右, COLUMN()-12)
        )
    )
)</f>
        <v/>
      </c>
      <c r="U7" s="6" t="s">
        <v>104</v>
      </c>
    </row>
    <row r="8" spans="1:25" x14ac:dyDescent="0.15">
      <c r="B8" s="12">
        <f t="shared" si="2"/>
        <v>7</v>
      </c>
      <c r="C8" s="12">
        <f t="shared" si="3"/>
        <v>63</v>
      </c>
      <c r="D8" s="26" t="str">
        <f t="shared" si="0"/>
        <v>靴下（外）</v>
      </c>
      <c r="E8" s="25" t="str">
        <f t="shared" si="1"/>
        <v/>
      </c>
      <c r="F8" s="25" t="str">
        <f t="shared" si="1"/>
        <v/>
      </c>
      <c r="G8" s="25" t="str">
        <f t="shared" si="1"/>
        <v/>
      </c>
      <c r="H8" s="25" t="str">
        <f t="shared" si="1"/>
        <v/>
      </c>
      <c r="I8" s="25" t="str">
        <f t="shared" si="1"/>
        <v/>
      </c>
      <c r="J8" s="25" t="str">
        <f t="shared" si="1"/>
        <v/>
      </c>
      <c r="K8" s="23" t="str">
        <f t="shared" si="1"/>
        <v/>
      </c>
      <c r="L8" s="20"/>
      <c r="M8" s="27" t="str">
        <f>IF(
    ISERROR(INDEX(全データ, 右, COLUMN()-12)),
    "",
    INDEX(全データ, 右, COLUMN()-12))</f>
        <v>常備薬</v>
      </c>
      <c r="N8" s="25" t="str">
        <f>IF(
    ISERROR(INDEX(全データ, 右, COLUMN()-12)),
    "",
    IF(
        "p"=INDEX(全データ, 右, COLUMN()-12),
        E$1,
        IF(0=INDEX(全データ, 右, COLUMN()-12),
            "",
            INDEX(全データ, 右, COLUMN()-12)
        )
    )
)</f>
        <v>必要</v>
      </c>
      <c r="O8" s="25" t="str">
        <f>IF(
    ISERROR(INDEX(全データ, 右, COLUMN()-12)),
    "",
    IF(
        "p"=INDEX(全データ, 右, COLUMN()-12),
        F$1,
        IF(0=INDEX(全データ, 右, COLUMN()-12),
            "",
            INDEX(全データ, 右, COLUMN()-12)
        )
    )
)</f>
        <v>忘れ</v>
      </c>
      <c r="P8" s="25" t="str">
        <f>IF(
    ISERROR(INDEX(全データ, 右, COLUMN()-12)),
    "",
    IF(
        "p"=INDEX(全データ, 右, COLUMN()-12),
        G$1,
        IF(0=INDEX(全データ, 右, COLUMN()-12),
            "",
            INDEX(全データ, 右, COLUMN()-12)
        )
    )
)</f>
        <v>買い</v>
      </c>
      <c r="Q8" s="25" t="str">
        <f>IF(
    ISERROR(INDEX(全データ, 右, COLUMN()-12)),
    "",
    IF(
        "p"=INDEX(全データ, 右, COLUMN()-12),
        H$1,
        IF(0=INDEX(全データ, 右, COLUMN()-12),
            "",
            INDEX(全データ, 右, COLUMN()-12)
        )
    )
)</f>
        <v>並べ</v>
      </c>
      <c r="R8" s="25" t="str">
        <f>IF(
    ISERROR(INDEX(全データ, 右, COLUMN()-12)),
    "",
    IF(
        "p"=INDEX(全データ, 右, COLUMN()-12),
        I$1,
        IF(0=INDEX(全データ, 右, COLUMN()-12),
            "",
            INDEX(全データ, 右, COLUMN()-12)
        )
    )
)</f>
        <v>防水</v>
      </c>
      <c r="S8" s="25" t="str">
        <f>IF(
    ISERROR(INDEX(全データ, 右, COLUMN()-12)),
    "",
    IF(
        "p"=INDEX(全データ, 右, COLUMN()-12),
        J$1,
        IF(0=INDEX(全データ, 右, COLUMN()-12),
            "",
            INDEX(全データ, 右, COLUMN()-12)
        )
    )
)</f>
        <v>詰め</v>
      </c>
      <c r="T8" s="7">
        <f>IF(
    ISERROR(INDEX(全データ, 右, COLUMN()-12)),
    "",
    IF(
        "p"=INDEX(全データ, 右, COLUMN()-12),
        K$1,
        IF(0=INDEX(全データ, 右, COLUMN()-12),
            "",
            INDEX(全データ, 右, COLUMN()-12)
        )
    )
)</f>
        <v>1</v>
      </c>
      <c r="U8" s="6" t="s">
        <v>104</v>
      </c>
    </row>
    <row r="9" spans="1:25" x14ac:dyDescent="0.15">
      <c r="B9" s="12">
        <f t="shared" si="2"/>
        <v>8</v>
      </c>
      <c r="C9" s="12">
        <f t="shared" si="3"/>
        <v>64</v>
      </c>
      <c r="D9" s="26" t="str">
        <f t="shared" si="0"/>
        <v>長袖シャツ</v>
      </c>
      <c r="E9" s="25" t="str">
        <f t="shared" si="1"/>
        <v>○</v>
      </c>
      <c r="F9" s="25" t="str">
        <f t="shared" si="1"/>
        <v/>
      </c>
      <c r="G9" s="25" t="str">
        <f t="shared" si="1"/>
        <v/>
      </c>
      <c r="H9" s="25" t="str">
        <f t="shared" si="1"/>
        <v/>
      </c>
      <c r="I9" s="25" t="str">
        <f t="shared" si="1"/>
        <v>○</v>
      </c>
      <c r="J9" s="25" t="str">
        <f t="shared" si="1"/>
        <v/>
      </c>
      <c r="K9" s="23" t="str">
        <f t="shared" si="1"/>
        <v/>
      </c>
      <c r="L9" s="20"/>
      <c r="M9" s="26" t="str">
        <f>IF(
    ISERROR(INDEX(全データ, 右, COLUMN()-12)),
    "",
    INDEX(全データ, 右, COLUMN()-12))</f>
        <v>虫除け</v>
      </c>
      <c r="N9" s="25" t="str">
        <f>IF(
    ISERROR(INDEX(全データ, 右, COLUMN()-12)),
    "",
    IF(
        "p"=INDEX(全データ, 右, COLUMN()-12),
        E$1,
        IF(0=INDEX(全データ, 右, COLUMN()-12),
            "",
            INDEX(全データ, 右, COLUMN()-12)
        )
    )
)</f>
        <v/>
      </c>
      <c r="O9" s="25" t="str">
        <f>IF(
    ISERROR(INDEX(全データ, 右, COLUMN()-12)),
    "",
    IF(
        "p"=INDEX(全データ, 右, COLUMN()-12),
        F$1,
        IF(0=INDEX(全データ, 右, COLUMN()-12),
            "",
            INDEX(全データ, 右, COLUMN()-12)
        )
    )
)</f>
        <v/>
      </c>
      <c r="P9" s="25" t="str">
        <f>IF(
    ISERROR(INDEX(全データ, 右, COLUMN()-12)),
    "",
    IF(
        "p"=INDEX(全データ, 右, COLUMN()-12),
        G$1,
        IF(0=INDEX(全データ, 右, COLUMN()-12),
            "",
            INDEX(全データ, 右, COLUMN()-12)
        )
    )
)</f>
        <v/>
      </c>
      <c r="Q9" s="25" t="str">
        <f>IF(
    ISERROR(INDEX(全データ, 右, COLUMN()-12)),
    "",
    IF(
        "p"=INDEX(全データ, 右, COLUMN()-12),
        H$1,
        IF(0=INDEX(全データ, 右, COLUMN()-12),
            "",
            INDEX(全データ, 右, COLUMN()-12)
        )
    )
)</f>
        <v/>
      </c>
      <c r="R9" s="25" t="str">
        <f>IF(
    ISERROR(INDEX(全データ, 右, COLUMN()-12)),
    "",
    IF(
        "p"=INDEX(全データ, 右, COLUMN()-12),
        I$1,
        IF(0=INDEX(全データ, 右, COLUMN()-12),
            "",
            INDEX(全データ, 右, COLUMN()-12)
        )
    )
)</f>
        <v>-</v>
      </c>
      <c r="S9" s="25" t="str">
        <f>IF(
    ISERROR(INDEX(全データ, 右, COLUMN()-12)),
    "",
    IF(
        "p"=INDEX(全データ, 右, COLUMN()-12),
        J$1,
        IF(0=INDEX(全データ, 右, COLUMN()-12),
            "",
            INDEX(全データ, 右, COLUMN()-12)
        )
    )
)</f>
        <v/>
      </c>
      <c r="T9" s="7" t="str">
        <f>IF(
    ISERROR(INDEX(全データ, 右, COLUMN()-12)),
    "",
    IF(
        "p"=INDEX(全データ, 右, COLUMN()-12),
        K$1,
        IF(0=INDEX(全データ, 右, COLUMN()-12),
            "",
            INDEX(全データ, 右, COLUMN()-12)
        )
    )
)</f>
        <v/>
      </c>
      <c r="U9" s="6" t="s">
        <v>104</v>
      </c>
    </row>
    <row r="10" spans="1:25" x14ac:dyDescent="0.15">
      <c r="B10" s="12">
        <f t="shared" si="2"/>
        <v>9</v>
      </c>
      <c r="C10" s="12">
        <f t="shared" si="3"/>
        <v>65</v>
      </c>
      <c r="D10" s="26" t="str">
        <f t="shared" si="0"/>
        <v>防寒着 1</v>
      </c>
      <c r="E10" s="25" t="str">
        <f t="shared" si="1"/>
        <v>○</v>
      </c>
      <c r="F10" s="25" t="str">
        <f t="shared" si="1"/>
        <v/>
      </c>
      <c r="G10" s="25" t="str">
        <f t="shared" si="1"/>
        <v/>
      </c>
      <c r="H10" s="25" t="str">
        <f t="shared" si="1"/>
        <v/>
      </c>
      <c r="I10" s="25" t="str">
        <f t="shared" si="1"/>
        <v>○</v>
      </c>
      <c r="J10" s="25" t="str">
        <f t="shared" si="1"/>
        <v/>
      </c>
      <c r="K10" s="23" t="str">
        <f t="shared" si="1"/>
        <v/>
      </c>
      <c r="L10" s="20"/>
      <c r="M10" s="26" t="str">
        <f>IF(
    ISERROR(INDEX(全データ, 右, COLUMN()-12)),
    "",
    INDEX(全データ, 右, COLUMN()-12))</f>
        <v>日焼け止め</v>
      </c>
      <c r="N10" s="25" t="str">
        <f>IF(
    ISERROR(INDEX(全データ, 右, COLUMN()-12)),
    "",
    IF(
        "p"=INDEX(全データ, 右, COLUMN()-12),
        E$1,
        IF(0=INDEX(全データ, 右, COLUMN()-12),
            "",
            INDEX(全データ, 右, COLUMN()-12)
        )
    )
)</f>
        <v/>
      </c>
      <c r="O10" s="25" t="str">
        <f>IF(
    ISERROR(INDEX(全データ, 右, COLUMN()-12)),
    "",
    IF(
        "p"=INDEX(全データ, 右, COLUMN()-12),
        F$1,
        IF(0=INDEX(全データ, 右, COLUMN()-12),
            "",
            INDEX(全データ, 右, COLUMN()-12)
        )
    )
)</f>
        <v/>
      </c>
      <c r="P10" s="25" t="str">
        <f>IF(
    ISERROR(INDEX(全データ, 右, COLUMN()-12)),
    "",
    IF(
        "p"=INDEX(全データ, 右, COLUMN()-12),
        G$1,
        IF(0=INDEX(全データ, 右, COLUMN()-12),
            "",
            INDEX(全データ, 右, COLUMN()-12)
        )
    )
)</f>
        <v/>
      </c>
      <c r="Q10" s="25" t="str">
        <f>IF(
    ISERROR(INDEX(全データ, 右, COLUMN()-12)),
    "",
    IF(
        "p"=INDEX(全データ, 右, COLUMN()-12),
        H$1,
        IF(0=INDEX(全データ, 右, COLUMN()-12),
            "",
            INDEX(全データ, 右, COLUMN()-12)
        )
    )
)</f>
        <v/>
      </c>
      <c r="R10" s="25" t="str">
        <f>IF(
    ISERROR(INDEX(全データ, 右, COLUMN()-12)),
    "",
    IF(
        "p"=INDEX(全データ, 右, COLUMN()-12),
        I$1,
        IF(0=INDEX(全データ, 右, COLUMN()-12),
            "",
            INDEX(全データ, 右, COLUMN()-12)
        )
    )
)</f>
        <v>-</v>
      </c>
      <c r="S10" s="25" t="str">
        <f>IF(
    ISERROR(INDEX(全データ, 右, COLUMN()-12)),
    "",
    IF(
        "p"=INDEX(全データ, 右, COLUMN()-12),
        J$1,
        IF(0=INDEX(全データ, 右, COLUMN()-12),
            "",
            INDEX(全データ, 右, COLUMN()-12)
        )
    )
)</f>
        <v/>
      </c>
      <c r="T10" s="7" t="str">
        <f>IF(
    ISERROR(INDEX(全データ, 右, COLUMN()-12)),
    "",
    IF(
        "p"=INDEX(全データ, 右, COLUMN()-12),
        K$1,
        IF(0=INDEX(全データ, 右, COLUMN()-12),
            "",
            INDEX(全データ, 右, COLUMN()-12)
        )
    )
)</f>
        <v/>
      </c>
      <c r="U10" s="6" t="s">
        <v>104</v>
      </c>
    </row>
    <row r="11" spans="1:25" x14ac:dyDescent="0.15">
      <c r="B11" s="12">
        <f t="shared" si="2"/>
        <v>10</v>
      </c>
      <c r="C11" s="12">
        <f t="shared" si="3"/>
        <v>66</v>
      </c>
      <c r="D11" s="26" t="str">
        <f t="shared" si="0"/>
        <v>防寒着 2</v>
      </c>
      <c r="E11" s="25" t="str">
        <f t="shared" si="1"/>
        <v/>
      </c>
      <c r="F11" s="25" t="str">
        <f t="shared" si="1"/>
        <v/>
      </c>
      <c r="G11" s="25" t="str">
        <f t="shared" si="1"/>
        <v/>
      </c>
      <c r="H11" s="25" t="str">
        <f t="shared" si="1"/>
        <v/>
      </c>
      <c r="I11" s="25" t="str">
        <f t="shared" si="1"/>
        <v>○</v>
      </c>
      <c r="J11" s="25" t="str">
        <f t="shared" si="1"/>
        <v/>
      </c>
      <c r="K11" s="23" t="str">
        <f t="shared" si="1"/>
        <v/>
      </c>
      <c r="L11" s="20"/>
      <c r="M11" s="26" t="str">
        <f>IF(
    ISERROR(INDEX(全データ, 右, COLUMN()-12)),
    "",
    INDEX(全データ, 右, COLUMN()-12))</f>
        <v>痛み止め</v>
      </c>
      <c r="N11" s="25" t="str">
        <f>IF(
    ISERROR(INDEX(全データ, 右, COLUMN()-12)),
    "",
    IF(
        "p"=INDEX(全データ, 右, COLUMN()-12),
        E$1,
        IF(0=INDEX(全データ, 右, COLUMN()-12),
            "",
            INDEX(全データ, 右, COLUMN()-12)
        )
    )
)</f>
        <v/>
      </c>
      <c r="O11" s="25" t="str">
        <f>IF(
    ISERROR(INDEX(全データ, 右, COLUMN()-12)),
    "",
    IF(
        "p"=INDEX(全データ, 右, COLUMN()-12),
        F$1,
        IF(0=INDEX(全データ, 右, COLUMN()-12),
            "",
            INDEX(全データ, 右, COLUMN()-12)
        )
    )
)</f>
        <v/>
      </c>
      <c r="P11" s="25" t="str">
        <f>IF(
    ISERROR(INDEX(全データ, 右, COLUMN()-12)),
    "",
    IF(
        "p"=INDEX(全データ, 右, COLUMN()-12),
        G$1,
        IF(0=INDEX(全データ, 右, COLUMN()-12),
            "",
            INDEX(全データ, 右, COLUMN()-12)
        )
    )
)</f>
        <v/>
      </c>
      <c r="Q11" s="25" t="str">
        <f>IF(
    ISERROR(INDEX(全データ, 右, COLUMN()-12)),
    "",
    IF(
        "p"=INDEX(全データ, 右, COLUMN()-12),
        H$1,
        IF(0=INDEX(全データ, 右, COLUMN()-12),
            "",
            INDEX(全データ, 右, COLUMN()-12)
        )
    )
)</f>
        <v/>
      </c>
      <c r="R11" s="25" t="str">
        <f>IF(
    ISERROR(INDEX(全データ, 右, COLUMN()-12)),
    "",
    IF(
        "p"=INDEX(全データ, 右, COLUMN()-12),
        I$1,
        IF(0=INDEX(全データ, 右, COLUMN()-12),
            "",
            INDEX(全データ, 右, COLUMN()-12)
        )
    )
)</f>
        <v>-</v>
      </c>
      <c r="S11" s="25" t="str">
        <f>IF(
    ISERROR(INDEX(全データ, 右, COLUMN()-12)),
    "",
    IF(
        "p"=INDEX(全データ, 右, COLUMN()-12),
        J$1,
        IF(0=INDEX(全データ, 右, COLUMN()-12),
            "",
            INDEX(全データ, 右, COLUMN()-12)
        )
    )
)</f>
        <v/>
      </c>
      <c r="T11" s="7" t="str">
        <f>IF(
    ISERROR(INDEX(全データ, 右, COLUMN()-12)),
    "",
    IF(
        "p"=INDEX(全データ, 右, COLUMN()-12),
        K$1,
        IF(0=INDEX(全データ, 右, COLUMN()-12),
            "",
            INDEX(全データ, 右, COLUMN()-12)
        )
    )
)</f>
        <v/>
      </c>
      <c r="U11" s="6" t="s">
        <v>104</v>
      </c>
    </row>
    <row r="12" spans="1:25" x14ac:dyDescent="0.15">
      <c r="B12" s="12">
        <f t="shared" si="2"/>
        <v>11</v>
      </c>
      <c r="C12" s="12">
        <f t="shared" si="3"/>
        <v>67</v>
      </c>
      <c r="D12" s="26" t="str">
        <f t="shared" si="0"/>
        <v>タオル</v>
      </c>
      <c r="E12" s="25" t="str">
        <f t="shared" ref="E12:K21" si="4">IF(
    ISERROR(INDEX(全データ, 左, COLUMN()-3)),
    "",
    IF(
        "p"=INDEX(全データ, 左, COLUMN()-3),
        E$1,
        IF(0=INDEX(全データ, 左, COLUMN()-3),
            "",
            INDEX(全データ, 左, COLUMN()-3)
        )
    )
)</f>
        <v>○</v>
      </c>
      <c r="F12" s="25" t="str">
        <f t="shared" si="4"/>
        <v/>
      </c>
      <c r="G12" s="25" t="str">
        <f t="shared" si="4"/>
        <v/>
      </c>
      <c r="H12" s="25" t="str">
        <f t="shared" si="4"/>
        <v/>
      </c>
      <c r="I12" s="25" t="str">
        <f t="shared" si="4"/>
        <v>○</v>
      </c>
      <c r="J12" s="25" t="str">
        <f t="shared" si="4"/>
        <v/>
      </c>
      <c r="K12" s="23" t="str">
        <f t="shared" si="4"/>
        <v/>
      </c>
      <c r="L12" s="20"/>
      <c r="M12" s="26" t="str">
        <f>IF(
    ISERROR(INDEX(全データ, 右, COLUMN()-12)),
    "",
    INDEX(全データ, 右, COLUMN()-12))</f>
        <v>酔い止め</v>
      </c>
      <c r="N12" s="25" t="str">
        <f>IF(
    ISERROR(INDEX(全データ, 右, COLUMN()-12)),
    "",
    IF(
        "p"=INDEX(全データ, 右, COLUMN()-12),
        E$1,
        IF(0=INDEX(全データ, 右, COLUMN()-12),
            "",
            INDEX(全データ, 右, COLUMN()-12)
        )
    )
)</f>
        <v/>
      </c>
      <c r="O12" s="25" t="str">
        <f>IF(
    ISERROR(INDEX(全データ, 右, COLUMN()-12)),
    "",
    IF(
        "p"=INDEX(全データ, 右, COLUMN()-12),
        F$1,
        IF(0=INDEX(全データ, 右, COLUMN()-12),
            "",
            INDEX(全データ, 右, COLUMN()-12)
        )
    )
)</f>
        <v/>
      </c>
      <c r="P12" s="25" t="str">
        <f>IF(
    ISERROR(INDEX(全データ, 右, COLUMN()-12)),
    "",
    IF(
        "p"=INDEX(全データ, 右, COLUMN()-12),
        G$1,
        IF(0=INDEX(全データ, 右, COLUMN()-12),
            "",
            INDEX(全データ, 右, COLUMN()-12)
        )
    )
)</f>
        <v/>
      </c>
      <c r="Q12" s="25" t="str">
        <f>IF(
    ISERROR(INDEX(全データ, 右, COLUMN()-12)),
    "",
    IF(
        "p"=INDEX(全データ, 右, COLUMN()-12),
        H$1,
        IF(0=INDEX(全データ, 右, COLUMN()-12),
            "",
            INDEX(全データ, 右, COLUMN()-12)
        )
    )
)</f>
        <v/>
      </c>
      <c r="R12" s="25" t="str">
        <f>IF(
    ISERROR(INDEX(全データ, 右, COLUMN()-12)),
    "",
    IF(
        "p"=INDEX(全データ, 右, COLUMN()-12),
        I$1,
        IF(0=INDEX(全データ, 右, COLUMN()-12),
            "",
            INDEX(全データ, 右, COLUMN()-12)
        )
    )
)</f>
        <v>-</v>
      </c>
      <c r="S12" s="25" t="str">
        <f>IF(
    ISERROR(INDEX(全データ, 右, COLUMN()-12)),
    "",
    IF(
        "p"=INDEX(全データ, 右, COLUMN()-12),
        J$1,
        IF(0=INDEX(全データ, 右, COLUMN()-12),
            "",
            INDEX(全データ, 右, COLUMN()-12)
        )
    )
)</f>
        <v/>
      </c>
      <c r="T12" s="7" t="str">
        <f>IF(
    ISERROR(INDEX(全データ, 右, COLUMN()-12)),
    "",
    IF(
        "p"=INDEX(全データ, 右, COLUMN()-12),
        K$1,
        IF(0=INDEX(全データ, 右, COLUMN()-12),
            "",
            INDEX(全データ, 右, COLUMN()-12)
        )
    )
)</f>
        <v/>
      </c>
      <c r="U12" s="6" t="s">
        <v>104</v>
      </c>
      <c r="X12" s="1">
        <f>AA17</f>
        <v>0</v>
      </c>
      <c r="Y12" s="1" t="str">
        <f ca="1">INDIRECT(ADDRESS(1, COLUMN()-17, 1, 1))</f>
        <v>並べ</v>
      </c>
    </row>
    <row r="13" spans="1:25" x14ac:dyDescent="0.15">
      <c r="B13" s="12">
        <f t="shared" si="2"/>
        <v>12</v>
      </c>
      <c r="C13" s="12">
        <f t="shared" si="3"/>
        <v>68</v>
      </c>
      <c r="D13" s="26" t="str">
        <f t="shared" si="0"/>
        <v>手ぬぐい</v>
      </c>
      <c r="E13" s="25" t="str">
        <f t="shared" si="4"/>
        <v/>
      </c>
      <c r="F13" s="25" t="str">
        <f t="shared" si="4"/>
        <v/>
      </c>
      <c r="G13" s="25" t="str">
        <f t="shared" si="4"/>
        <v/>
      </c>
      <c r="H13" s="25" t="str">
        <f t="shared" si="4"/>
        <v/>
      </c>
      <c r="I13" s="25" t="str">
        <f t="shared" si="4"/>
        <v>-</v>
      </c>
      <c r="J13" s="25" t="str">
        <f t="shared" si="4"/>
        <v/>
      </c>
      <c r="K13" s="23" t="str">
        <f t="shared" si="4"/>
        <v/>
      </c>
      <c r="L13" s="20"/>
      <c r="M13" s="27" t="str">
        <f>IF(
    ISERROR(INDEX(全データ, 右, COLUMN()-12)),
    "",
    INDEX(全データ, 右, COLUMN()-12))</f>
        <v>遭難時</v>
      </c>
      <c r="N13" s="25" t="str">
        <f>IF(
    ISERROR(INDEX(全データ, 右, COLUMN()-12)),
    "",
    IF(
        "p"=INDEX(全データ, 右, COLUMN()-12),
        E$1,
        IF(0=INDEX(全データ, 右, COLUMN()-12),
            "",
            INDEX(全データ, 右, COLUMN()-12)
        )
    )
)</f>
        <v>必要</v>
      </c>
      <c r="O13" s="25" t="str">
        <f>IF(
    ISERROR(INDEX(全データ, 右, COLUMN()-12)),
    "",
    IF(
        "p"=INDEX(全データ, 右, COLUMN()-12),
        F$1,
        IF(0=INDEX(全データ, 右, COLUMN()-12),
            "",
            INDEX(全データ, 右, COLUMN()-12)
        )
    )
)</f>
        <v>忘れ</v>
      </c>
      <c r="P13" s="25" t="str">
        <f>IF(
    ISERROR(INDEX(全データ, 右, COLUMN()-12)),
    "",
    IF(
        "p"=INDEX(全データ, 右, COLUMN()-12),
        G$1,
        IF(0=INDEX(全データ, 右, COLUMN()-12),
            "",
            INDEX(全データ, 右, COLUMN()-12)
        )
    )
)</f>
        <v>買い</v>
      </c>
      <c r="Q13" s="25" t="str">
        <f>IF(
    ISERROR(INDEX(全データ, 右, COLUMN()-12)),
    "",
    IF(
        "p"=INDEX(全データ, 右, COLUMN()-12),
        H$1,
        IF(0=INDEX(全データ, 右, COLUMN()-12),
            "",
            INDEX(全データ, 右, COLUMN()-12)
        )
    )
)</f>
        <v>並べ</v>
      </c>
      <c r="R13" s="25" t="str">
        <f>IF(
    ISERROR(INDEX(全データ, 右, COLUMN()-12)),
    "",
    IF(
        "p"=INDEX(全データ, 右, COLUMN()-12),
        I$1,
        IF(0=INDEX(全データ, 右, COLUMN()-12),
            "",
            INDEX(全データ, 右, COLUMN()-12)
        )
    )
)</f>
        <v>防水</v>
      </c>
      <c r="S13" s="25" t="str">
        <f>IF(
    ISERROR(INDEX(全データ, 右, COLUMN()-12)),
    "",
    IF(
        "p"=INDEX(全データ, 右, COLUMN()-12),
        J$1,
        IF(0=INDEX(全データ, 右, COLUMN()-12),
            "",
            INDEX(全データ, 右, COLUMN()-12)
        )
    )
)</f>
        <v>詰め</v>
      </c>
      <c r="T13" s="7">
        <f>IF(
    ISERROR(INDEX(全データ, 右, COLUMN()-12)),
    "",
    IF(
        "p"=INDEX(全データ, 右, COLUMN()-12),
        K$1,
        IF(0=INDEX(全データ, 右, COLUMN()-12),
            "",
            INDEX(全データ, 右, COLUMN()-12)
        )
    )
)</f>
        <v>1</v>
      </c>
      <c r="U13" s="6" t="s">
        <v>104</v>
      </c>
    </row>
    <row r="14" spans="1:25" x14ac:dyDescent="0.15">
      <c r="B14" s="12">
        <f t="shared" si="2"/>
        <v>13</v>
      </c>
      <c r="C14" s="12">
        <f t="shared" si="3"/>
        <v>69</v>
      </c>
      <c r="D14" s="26" t="str">
        <f t="shared" si="0"/>
        <v>帽子</v>
      </c>
      <c r="E14" s="25" t="str">
        <f t="shared" si="4"/>
        <v>○</v>
      </c>
      <c r="F14" s="25" t="str">
        <f t="shared" si="4"/>
        <v/>
      </c>
      <c r="G14" s="25" t="str">
        <f t="shared" si="4"/>
        <v/>
      </c>
      <c r="H14" s="25" t="str">
        <f t="shared" si="4"/>
        <v/>
      </c>
      <c r="I14" s="25" t="str">
        <f t="shared" si="4"/>
        <v>-</v>
      </c>
      <c r="J14" s="25" t="str">
        <f t="shared" si="4"/>
        <v/>
      </c>
      <c r="K14" s="23" t="str">
        <f t="shared" si="4"/>
        <v/>
      </c>
      <c r="L14" s="20"/>
      <c r="M14" s="26" t="str">
        <f>IF(
    ISERROR(INDEX(全データ, 右, COLUMN()-12)),
    "",
    INDEX(全データ, 右, COLUMN()-12))</f>
        <v>笛</v>
      </c>
      <c r="N14" s="25" t="str">
        <f>IF(
    ISERROR(INDEX(全データ, 右, COLUMN()-12)),
    "",
    IF(
        "p"=INDEX(全データ, 右, COLUMN()-12),
        E$1,
        IF(0=INDEX(全データ, 右, COLUMN()-12),
            "",
            INDEX(全データ, 右, COLUMN()-12)
        )
    )
)</f>
        <v>○</v>
      </c>
      <c r="O14" s="25" t="str">
        <f>IF(
    ISERROR(INDEX(全データ, 右, COLUMN()-12)),
    "",
    IF(
        "p"=INDEX(全データ, 右, COLUMN()-12),
        F$1,
        IF(0=INDEX(全データ, 右, COLUMN()-12),
            "",
            INDEX(全データ, 右, COLUMN()-12)
        )
    )
)</f>
        <v/>
      </c>
      <c r="P14" s="25" t="str">
        <f>IF(
    ISERROR(INDEX(全データ, 右, COLUMN()-12)),
    "",
    IF(
        "p"=INDEX(全データ, 右, COLUMN()-12),
        G$1,
        IF(0=INDEX(全データ, 右, COLUMN()-12),
            "",
            INDEX(全データ, 右, COLUMN()-12)
        )
    )
)</f>
        <v/>
      </c>
      <c r="Q14" s="25" t="str">
        <f>IF(
    ISERROR(INDEX(全データ, 右, COLUMN()-12)),
    "",
    IF(
        "p"=INDEX(全データ, 右, COLUMN()-12),
        H$1,
        IF(0=INDEX(全データ, 右, COLUMN()-12),
            "",
            INDEX(全データ, 右, COLUMN()-12)
        )
    )
)</f>
        <v/>
      </c>
      <c r="R14" s="25" t="str">
        <f>IF(
    ISERROR(INDEX(全データ, 右, COLUMN()-12)),
    "",
    IF(
        "p"=INDEX(全データ, 右, COLUMN()-12),
        I$1,
        IF(0=INDEX(全データ, 右, COLUMN()-12),
            "",
            INDEX(全データ, 右, COLUMN()-12)
        )
    )
)</f>
        <v>-</v>
      </c>
      <c r="S14" s="25" t="str">
        <f>IF(
    ISERROR(INDEX(全データ, 右, COLUMN()-12)),
    "",
    IF(
        "p"=INDEX(全データ, 右, COLUMN()-12),
        J$1,
        IF(0=INDEX(全データ, 右, COLUMN()-12),
            "",
            INDEX(全データ, 右, COLUMN()-12)
        )
    )
)</f>
        <v>-</v>
      </c>
      <c r="T14" s="7" t="str">
        <f>IF(
    ISERROR(INDEX(全データ, 右, COLUMN()-12)),
    "",
    IF(
        "p"=INDEX(全データ, 右, COLUMN()-12),
        K$1,
        IF(0=INDEX(全データ, 右, COLUMN()-12),
            "",
            INDEX(全データ, 右, COLUMN()-12)
        )
    )
)</f>
        <v>-</v>
      </c>
      <c r="U14" s="6" t="s">
        <v>104</v>
      </c>
    </row>
    <row r="15" spans="1:25" x14ac:dyDescent="0.15">
      <c r="B15" s="12">
        <f t="shared" si="2"/>
        <v>14</v>
      </c>
      <c r="C15" s="12">
        <f t="shared" si="3"/>
        <v>70</v>
      </c>
      <c r="D15" s="26" t="str">
        <f t="shared" si="0"/>
        <v>帽子のフック</v>
      </c>
      <c r="E15" s="25" t="str">
        <f t="shared" si="4"/>
        <v>○</v>
      </c>
      <c r="F15" s="25" t="str">
        <f t="shared" si="4"/>
        <v/>
      </c>
      <c r="G15" s="25" t="str">
        <f t="shared" si="4"/>
        <v/>
      </c>
      <c r="H15" s="25" t="str">
        <f t="shared" si="4"/>
        <v/>
      </c>
      <c r="I15" s="25" t="str">
        <f t="shared" si="4"/>
        <v>-</v>
      </c>
      <c r="J15" s="25" t="str">
        <f t="shared" si="4"/>
        <v/>
      </c>
      <c r="K15" s="23" t="str">
        <f t="shared" si="4"/>
        <v/>
      </c>
      <c r="L15" s="20"/>
      <c r="M15" s="26" t="str">
        <f>IF(
    ISERROR(INDEX(全データ, 右, COLUMN()-12)),
    "",
    INDEX(全データ, 右, COLUMN()-12))</f>
        <v>鏡</v>
      </c>
      <c r="N15" s="25" t="str">
        <f>IF(
    ISERROR(INDEX(全データ, 右, COLUMN()-12)),
    "",
    IF(
        "p"=INDEX(全データ, 右, COLUMN()-12),
        E$1,
        IF(0=INDEX(全データ, 右, COLUMN()-12),
            "",
            INDEX(全データ, 右, COLUMN()-12)
        )
    )
)</f>
        <v>○</v>
      </c>
      <c r="O15" s="25" t="str">
        <f>IF(
    ISERROR(INDEX(全データ, 右, COLUMN()-12)),
    "",
    IF(
        "p"=INDEX(全データ, 右, COLUMN()-12),
        F$1,
        IF(0=INDEX(全データ, 右, COLUMN()-12),
            "",
            INDEX(全データ, 右, COLUMN()-12)
        )
    )
)</f>
        <v/>
      </c>
      <c r="P15" s="25" t="str">
        <f>IF(
    ISERROR(INDEX(全データ, 右, COLUMN()-12)),
    "",
    IF(
        "p"=INDEX(全データ, 右, COLUMN()-12),
        G$1,
        IF(0=INDEX(全データ, 右, COLUMN()-12),
            "",
            INDEX(全データ, 右, COLUMN()-12)
        )
    )
)</f>
        <v/>
      </c>
      <c r="Q15" s="25" t="str">
        <f>IF(
    ISERROR(INDEX(全データ, 右, COLUMN()-12)),
    "",
    IF(
        "p"=INDEX(全データ, 右, COLUMN()-12),
        H$1,
        IF(0=INDEX(全データ, 右, COLUMN()-12),
            "",
            INDEX(全データ, 右, COLUMN()-12)
        )
    )
)</f>
        <v/>
      </c>
      <c r="R15" s="25" t="str">
        <f>IF(
    ISERROR(INDEX(全データ, 右, COLUMN()-12)),
    "",
    IF(
        "p"=INDEX(全データ, 右, COLUMN()-12),
        I$1,
        IF(0=INDEX(全データ, 右, COLUMN()-12),
            "",
            INDEX(全データ, 右, COLUMN()-12)
        )
    )
)</f>
        <v>-</v>
      </c>
      <c r="S15" s="25" t="str">
        <f>IF(
    ISERROR(INDEX(全データ, 右, COLUMN()-12)),
    "",
    IF(
        "p"=INDEX(全データ, 右, COLUMN()-12),
        J$1,
        IF(0=INDEX(全データ, 右, COLUMN()-12),
            "",
            INDEX(全データ, 右, COLUMN()-12)
        )
    )
)</f>
        <v/>
      </c>
      <c r="T15" s="7" t="str">
        <f>IF(
    ISERROR(INDEX(全データ, 右, COLUMN()-12)),
    "",
    IF(
        "p"=INDEX(全データ, 右, COLUMN()-12),
        K$1,
        IF(0=INDEX(全データ, 右, COLUMN()-12),
            "",
            INDEX(全データ, 右, COLUMN()-12)
        )
    )
)</f>
        <v/>
      </c>
      <c r="U15" s="6" t="s">
        <v>104</v>
      </c>
    </row>
    <row r="16" spans="1:25" x14ac:dyDescent="0.15">
      <c r="B16" s="12">
        <f t="shared" si="2"/>
        <v>15</v>
      </c>
      <c r="C16" s="12">
        <f t="shared" si="3"/>
        <v>71</v>
      </c>
      <c r="D16" s="26" t="str">
        <f t="shared" si="0"/>
        <v>手袋</v>
      </c>
      <c r="E16" s="25" t="str">
        <f t="shared" si="4"/>
        <v/>
      </c>
      <c r="F16" s="25" t="str">
        <f t="shared" si="4"/>
        <v/>
      </c>
      <c r="G16" s="25" t="str">
        <f t="shared" si="4"/>
        <v/>
      </c>
      <c r="H16" s="25" t="str">
        <f t="shared" si="4"/>
        <v/>
      </c>
      <c r="I16" s="25" t="str">
        <f t="shared" si="4"/>
        <v>-</v>
      </c>
      <c r="J16" s="25" t="str">
        <f t="shared" si="4"/>
        <v/>
      </c>
      <c r="K16" s="23" t="str">
        <f t="shared" si="4"/>
        <v/>
      </c>
      <c r="L16" s="20"/>
      <c r="M16" s="26" t="str">
        <f>IF(
    ISERROR(INDEX(全データ, 右, COLUMN()-12)),
    "",
    INDEX(全データ, 右, COLUMN()-12))</f>
        <v>発煙筒</v>
      </c>
      <c r="N16" s="25" t="str">
        <f>IF(
    ISERROR(INDEX(全データ, 右, COLUMN()-12)),
    "",
    IF(
        "p"=INDEX(全データ, 右, COLUMN()-12),
        E$1,
        IF(0=INDEX(全データ, 右, COLUMN()-12),
            "",
            INDEX(全データ, 右, COLUMN()-12)
        )
    )
)</f>
        <v/>
      </c>
      <c r="O16" s="25" t="str">
        <f>IF(
    ISERROR(INDEX(全データ, 右, COLUMN()-12)),
    "",
    IF(
        "p"=INDEX(全データ, 右, COLUMN()-12),
        F$1,
        IF(0=INDEX(全データ, 右, COLUMN()-12),
            "",
            INDEX(全データ, 右, COLUMN()-12)
        )
    )
)</f>
        <v/>
      </c>
      <c r="P16" s="25" t="str">
        <f>IF(
    ISERROR(INDEX(全データ, 右, COLUMN()-12)),
    "",
    IF(
        "p"=INDEX(全データ, 右, COLUMN()-12),
        G$1,
        IF(0=INDEX(全データ, 右, COLUMN()-12),
            "",
            INDEX(全データ, 右, COLUMN()-12)
        )
    )
)</f>
        <v/>
      </c>
      <c r="Q16" s="25" t="str">
        <f>IF(
    ISERROR(INDEX(全データ, 右, COLUMN()-12)),
    "",
    IF(
        "p"=INDEX(全データ, 右, COLUMN()-12),
        H$1,
        IF(0=INDEX(全データ, 右, COLUMN()-12),
            "",
            INDEX(全データ, 右, COLUMN()-12)
        )
    )
)</f>
        <v/>
      </c>
      <c r="R16" s="25" t="str">
        <f>IF(
    ISERROR(INDEX(全データ, 右, COLUMN()-12)),
    "",
    IF(
        "p"=INDEX(全データ, 右, COLUMN()-12),
        I$1,
        IF(0=INDEX(全データ, 右, COLUMN()-12),
            "",
            INDEX(全データ, 右, COLUMN()-12)
        )
    )
)</f>
        <v>○</v>
      </c>
      <c r="S16" s="25" t="str">
        <f>IF(
    ISERROR(INDEX(全データ, 右, COLUMN()-12)),
    "",
    IF(
        "p"=INDEX(全データ, 右, COLUMN()-12),
        J$1,
        IF(0=INDEX(全データ, 右, COLUMN()-12),
            "",
            INDEX(全データ, 右, COLUMN()-12)
        )
    )
)</f>
        <v/>
      </c>
      <c r="T16" s="7" t="str">
        <f>IF(
    ISERROR(INDEX(全データ, 右, COLUMN()-12)),
    "",
    IF(
        "p"=INDEX(全データ, 右, COLUMN()-12),
        K$1,
        IF(0=INDEX(全データ, 右, COLUMN()-12),
            "",
            INDEX(全データ, 右, COLUMN()-12)
        )
    )
)</f>
        <v/>
      </c>
      <c r="U16" s="6" t="s">
        <v>104</v>
      </c>
    </row>
    <row r="17" spans="2:21" x14ac:dyDescent="0.15">
      <c r="B17" s="12">
        <f t="shared" si="2"/>
        <v>16</v>
      </c>
      <c r="C17" s="12">
        <f t="shared" si="3"/>
        <v>72</v>
      </c>
      <c r="D17" s="26" t="str">
        <f t="shared" si="0"/>
        <v>サングラス</v>
      </c>
      <c r="E17" s="25" t="str">
        <f t="shared" si="4"/>
        <v/>
      </c>
      <c r="F17" s="25" t="str">
        <f t="shared" si="4"/>
        <v/>
      </c>
      <c r="G17" s="25" t="str">
        <f t="shared" si="4"/>
        <v/>
      </c>
      <c r="H17" s="25" t="str">
        <f t="shared" si="4"/>
        <v/>
      </c>
      <c r="I17" s="25" t="str">
        <f t="shared" si="4"/>
        <v>-</v>
      </c>
      <c r="J17" s="25" t="str">
        <f t="shared" si="4"/>
        <v/>
      </c>
      <c r="K17" s="23" t="str">
        <f t="shared" si="4"/>
        <v/>
      </c>
      <c r="L17" s="20"/>
      <c r="M17" s="26" t="str">
        <f>IF(
    ISERROR(INDEX(全データ, 右, COLUMN()-12)),
    "",
    INDEX(全データ, 右, COLUMN()-12))</f>
        <v>ツェルト</v>
      </c>
      <c r="N17" s="25" t="str">
        <f>IF(
    ISERROR(INDEX(全データ, 右, COLUMN()-12)),
    "",
    IF(
        "p"=INDEX(全データ, 右, COLUMN()-12),
        E$1,
        IF(0=INDEX(全データ, 右, COLUMN()-12),
            "",
            INDEX(全データ, 右, COLUMN()-12)
        )
    )
)</f>
        <v>○</v>
      </c>
      <c r="O17" s="25" t="str">
        <f>IF(
    ISERROR(INDEX(全データ, 右, COLUMN()-12)),
    "",
    IF(
        "p"=INDEX(全データ, 右, COLUMN()-12),
        F$1,
        IF(0=INDEX(全データ, 右, COLUMN()-12),
            "",
            INDEX(全データ, 右, COLUMN()-12)
        )
    )
)</f>
        <v/>
      </c>
      <c r="P17" s="25" t="str">
        <f>IF(
    ISERROR(INDEX(全データ, 右, COLUMN()-12)),
    "",
    IF(
        "p"=INDEX(全データ, 右, COLUMN()-12),
        G$1,
        IF(0=INDEX(全データ, 右, COLUMN()-12),
            "",
            INDEX(全データ, 右, COLUMN()-12)
        )
    )
)</f>
        <v/>
      </c>
      <c r="Q17" s="25" t="str">
        <f>IF(
    ISERROR(INDEX(全データ, 右, COLUMN()-12)),
    "",
    IF(
        "p"=INDEX(全データ, 右, COLUMN()-12),
        H$1,
        IF(0=INDEX(全データ, 右, COLUMN()-12),
            "",
            INDEX(全データ, 右, COLUMN()-12)
        )
    )
)</f>
        <v/>
      </c>
      <c r="R17" s="25" t="str">
        <f>IF(
    ISERROR(INDEX(全データ, 右, COLUMN()-12)),
    "",
    IF(
        "p"=INDEX(全データ, 右, COLUMN()-12),
        I$1,
        IF(0=INDEX(全データ, 右, COLUMN()-12),
            "",
            INDEX(全データ, 右, COLUMN()-12)
        )
    )
)</f>
        <v>-</v>
      </c>
      <c r="S17" s="25" t="str">
        <f>IF(
    ISERROR(INDEX(全データ, 右, COLUMN()-12)),
    "",
    IF(
        "p"=INDEX(全データ, 右, COLUMN()-12),
        J$1,
        IF(0=INDEX(全データ, 右, COLUMN()-12),
            "",
            INDEX(全データ, 右, COLUMN()-12)
        )
    )
)</f>
        <v/>
      </c>
      <c r="T17" s="7" t="str">
        <f>IF(
    ISERROR(INDEX(全データ, 右, COLUMN()-12)),
    "",
    IF(
        "p"=INDEX(全データ, 右, COLUMN()-12),
        K$1,
        IF(0=INDEX(全データ, 右, COLUMN()-12),
            "",
            INDEX(全データ, 右, COLUMN()-12)
        )
    )
)</f>
        <v/>
      </c>
      <c r="U17" s="6" t="s">
        <v>104</v>
      </c>
    </row>
    <row r="18" spans="2:21" x14ac:dyDescent="0.15">
      <c r="B18" s="12">
        <f t="shared" si="2"/>
        <v>17</v>
      </c>
      <c r="C18" s="12">
        <f t="shared" si="3"/>
        <v>73</v>
      </c>
      <c r="D18" s="26" t="str">
        <f t="shared" si="0"/>
        <v>雨具</v>
      </c>
      <c r="E18" s="25" t="str">
        <f t="shared" si="4"/>
        <v>○</v>
      </c>
      <c r="F18" s="25" t="str">
        <f t="shared" si="4"/>
        <v/>
      </c>
      <c r="G18" s="25" t="str">
        <f t="shared" si="4"/>
        <v/>
      </c>
      <c r="H18" s="25" t="str">
        <f t="shared" si="4"/>
        <v/>
      </c>
      <c r="I18" s="25" t="str">
        <f t="shared" si="4"/>
        <v>-</v>
      </c>
      <c r="J18" s="25" t="str">
        <f t="shared" si="4"/>
        <v/>
      </c>
      <c r="K18" s="23" t="str">
        <f t="shared" si="4"/>
        <v/>
      </c>
      <c r="L18" s="20"/>
      <c r="M18" s="26" t="str">
        <f>IF(
    ISERROR(INDEX(全データ, 右, COLUMN()-12)),
    "",
    INDEX(全データ, 右, COLUMN()-12))</f>
        <v>サバイバルシート</v>
      </c>
      <c r="N18" s="25" t="str">
        <f>IF(
    ISERROR(INDEX(全データ, 右, COLUMN()-12)),
    "",
    IF(
        "p"=INDEX(全データ, 右, COLUMN()-12),
        E$1,
        IF(0=INDEX(全データ, 右, COLUMN()-12),
            "",
            INDEX(全データ, 右, COLUMN()-12)
        )
    )
)</f>
        <v>○</v>
      </c>
      <c r="O18" s="25" t="str">
        <f>IF(
    ISERROR(INDEX(全データ, 右, COLUMN()-12)),
    "",
    IF(
        "p"=INDEX(全データ, 右, COLUMN()-12),
        F$1,
        IF(0=INDEX(全データ, 右, COLUMN()-12),
            "",
            INDEX(全データ, 右, COLUMN()-12)
        )
    )
)</f>
        <v/>
      </c>
      <c r="P18" s="25" t="str">
        <f>IF(
    ISERROR(INDEX(全データ, 右, COLUMN()-12)),
    "",
    IF(
        "p"=INDEX(全データ, 右, COLUMN()-12),
        G$1,
        IF(0=INDEX(全データ, 右, COLUMN()-12),
            "",
            INDEX(全データ, 右, COLUMN()-12)
        )
    )
)</f>
        <v/>
      </c>
      <c r="Q18" s="25" t="str">
        <f>IF(
    ISERROR(INDEX(全データ, 右, COLUMN()-12)),
    "",
    IF(
        "p"=INDEX(全データ, 右, COLUMN()-12),
        H$1,
        IF(0=INDEX(全データ, 右, COLUMN()-12),
            "",
            INDEX(全データ, 右, COLUMN()-12)
        )
    )
)</f>
        <v/>
      </c>
      <c r="R18" s="25" t="str">
        <f>IF(
    ISERROR(INDEX(全データ, 右, COLUMN()-12)),
    "",
    IF(
        "p"=INDEX(全データ, 右, COLUMN()-12),
        I$1,
        IF(0=INDEX(全データ, 右, COLUMN()-12),
            "",
            INDEX(全データ, 右, COLUMN()-12)
        )
    )
)</f>
        <v>-</v>
      </c>
      <c r="S18" s="25" t="str">
        <f>IF(
    ISERROR(INDEX(全データ, 右, COLUMN()-12)),
    "",
    IF(
        "p"=INDEX(全データ, 右, COLUMN()-12),
        J$1,
        IF(0=INDEX(全データ, 右, COLUMN()-12),
            "",
            INDEX(全データ, 右, COLUMN()-12)
        )
    )
)</f>
        <v/>
      </c>
      <c r="T18" s="7" t="str">
        <f>IF(
    ISERROR(INDEX(全データ, 右, COLUMN()-12)),
    "",
    IF(
        "p"=INDEX(全データ, 右, COLUMN()-12),
        K$1,
        IF(0=INDEX(全データ, 右, COLUMN()-12),
            "",
            INDEX(全データ, 右, COLUMN()-12)
        )
    )
)</f>
        <v/>
      </c>
      <c r="U18" s="6" t="s">
        <v>104</v>
      </c>
    </row>
    <row r="19" spans="2:21" x14ac:dyDescent="0.15">
      <c r="B19" s="12">
        <f t="shared" si="2"/>
        <v>18</v>
      </c>
      <c r="C19" s="12">
        <f t="shared" si="3"/>
        <v>74</v>
      </c>
      <c r="D19" s="26" t="str">
        <f t="shared" si="0"/>
        <v>ザックカバー</v>
      </c>
      <c r="E19" s="25" t="str">
        <f t="shared" si="4"/>
        <v>○</v>
      </c>
      <c r="F19" s="25" t="str">
        <f t="shared" si="4"/>
        <v/>
      </c>
      <c r="G19" s="25" t="str">
        <f t="shared" si="4"/>
        <v/>
      </c>
      <c r="H19" s="25" t="str">
        <f t="shared" si="4"/>
        <v/>
      </c>
      <c r="I19" s="25" t="str">
        <f t="shared" si="4"/>
        <v>-</v>
      </c>
      <c r="J19" s="25" t="str">
        <f t="shared" si="4"/>
        <v/>
      </c>
      <c r="K19" s="23" t="str">
        <f t="shared" si="4"/>
        <v/>
      </c>
      <c r="L19" s="20"/>
      <c r="M19" s="26" t="str">
        <f>IF(
    ISERROR(INDEX(全データ, 右, COLUMN()-12)),
    "",
    INDEX(全データ, 右, COLUMN()-12))</f>
        <v>ココヘリ</v>
      </c>
      <c r="N19" s="25" t="str">
        <f>IF(
    ISERROR(INDEX(全データ, 右, COLUMN()-12)),
    "",
    IF(
        "p"=INDEX(全データ, 右, COLUMN()-12),
        E$1,
        IF(0=INDEX(全データ, 右, COLUMN()-12),
            "",
            INDEX(全データ, 右, COLUMN()-12)
        )
    )
)</f>
        <v>○</v>
      </c>
      <c r="O19" s="25" t="str">
        <f>IF(
    ISERROR(INDEX(全データ, 右, COLUMN()-12)),
    "",
    IF(
        "p"=INDEX(全データ, 右, COLUMN()-12),
        F$1,
        IF(0=INDEX(全データ, 右, COLUMN()-12),
            "",
            INDEX(全データ, 右, COLUMN()-12)
        )
    )
)</f>
        <v/>
      </c>
      <c r="P19" s="25" t="str">
        <f>IF(
    ISERROR(INDEX(全データ, 右, COLUMN()-12)),
    "",
    IF(
        "p"=INDEX(全データ, 右, COLUMN()-12),
        G$1,
        IF(0=INDEX(全データ, 右, COLUMN()-12),
            "",
            INDEX(全データ, 右, COLUMN()-12)
        )
    )
)</f>
        <v/>
      </c>
      <c r="Q19" s="25" t="str">
        <f>IF(
    ISERROR(INDEX(全データ, 右, COLUMN()-12)),
    "",
    IF(
        "p"=INDEX(全データ, 右, COLUMN()-12),
        H$1,
        IF(0=INDEX(全データ, 右, COLUMN()-12),
            "",
            INDEX(全データ, 右, COLUMN()-12)
        )
    )
)</f>
        <v/>
      </c>
      <c r="R19" s="25" t="str">
        <f>IF(
    ISERROR(INDEX(全データ, 右, COLUMN()-12)),
    "",
    IF(
        "p"=INDEX(全データ, 右, COLUMN()-12),
        I$1,
        IF(0=INDEX(全データ, 右, COLUMN()-12),
            "",
            INDEX(全データ, 右, COLUMN()-12)
        )
    )
)</f>
        <v>-</v>
      </c>
      <c r="S19" s="25" t="str">
        <f>IF(
    ISERROR(INDEX(全データ, 右, COLUMN()-12)),
    "",
    IF(
        "p"=INDEX(全データ, 右, COLUMN()-12),
        J$1,
        IF(0=INDEX(全データ, 右, COLUMN()-12),
            "",
            INDEX(全データ, 右, COLUMN()-12)
        )
    )
)</f>
        <v/>
      </c>
      <c r="T19" s="7" t="str">
        <f>IF(
    ISERROR(INDEX(全データ, 右, COLUMN()-12)),
    "",
    IF(
        "p"=INDEX(全データ, 右, COLUMN()-12),
        K$1,
        IF(0=INDEX(全データ, 右, COLUMN()-12),
            "",
            INDEX(全データ, 右, COLUMN()-12)
        )
    )
)</f>
        <v/>
      </c>
      <c r="U19" s="6" t="s">
        <v>104</v>
      </c>
    </row>
    <row r="20" spans="2:21" x14ac:dyDescent="0.15">
      <c r="B20" s="12">
        <f t="shared" si="2"/>
        <v>19</v>
      </c>
      <c r="C20" s="12">
        <f t="shared" si="3"/>
        <v>75</v>
      </c>
      <c r="D20" s="24" t="str">
        <f t="shared" si="0"/>
        <v>道具</v>
      </c>
      <c r="E20" s="25" t="str">
        <f t="shared" si="4"/>
        <v>必要</v>
      </c>
      <c r="F20" s="25" t="str">
        <f t="shared" si="4"/>
        <v>忘れ</v>
      </c>
      <c r="G20" s="25" t="str">
        <f t="shared" si="4"/>
        <v>買い</v>
      </c>
      <c r="H20" s="25" t="str">
        <f t="shared" si="4"/>
        <v>並べ</v>
      </c>
      <c r="I20" s="25" t="str">
        <f t="shared" si="4"/>
        <v>防水</v>
      </c>
      <c r="J20" s="25" t="str">
        <f t="shared" si="4"/>
        <v>詰め</v>
      </c>
      <c r="K20" s="23">
        <f t="shared" si="4"/>
        <v>1</v>
      </c>
      <c r="L20" s="20"/>
      <c r="M20" s="27" t="str">
        <f>IF(
    ISERROR(INDEX(全データ, 右, COLUMN()-12)),
    "",
    INDEX(全データ, 右, COLUMN()-12))</f>
        <v>日常生活の延長</v>
      </c>
      <c r="N20" s="25" t="str">
        <f>IF(
    ISERROR(INDEX(全データ, 右, COLUMN()-12)),
    "",
    IF(
        "p"=INDEX(全データ, 右, COLUMN()-12),
        E$1,
        IF(0=INDEX(全データ, 右, COLUMN()-12),
            "",
            INDEX(全データ, 右, COLUMN()-12)
        )
    )
)</f>
        <v>必要</v>
      </c>
      <c r="O20" s="25" t="str">
        <f>IF(
    ISERROR(INDEX(全データ, 右, COLUMN()-12)),
    "",
    IF(
        "p"=INDEX(全データ, 右, COLUMN()-12),
        F$1,
        IF(0=INDEX(全データ, 右, COLUMN()-12),
            "",
            INDEX(全データ, 右, COLUMN()-12)
        )
    )
)</f>
        <v>忘れ</v>
      </c>
      <c r="P20" s="25" t="str">
        <f>IF(
    ISERROR(INDEX(全データ, 右, COLUMN()-12)),
    "",
    IF(
        "p"=INDEX(全データ, 右, COLUMN()-12),
        G$1,
        IF(0=INDEX(全データ, 右, COLUMN()-12),
            "",
            INDEX(全データ, 右, COLUMN()-12)
        )
    )
)</f>
        <v>買い</v>
      </c>
      <c r="Q20" s="25" t="str">
        <f>IF(
    ISERROR(INDEX(全データ, 右, COLUMN()-12)),
    "",
    IF(
        "p"=INDEX(全データ, 右, COLUMN()-12),
        H$1,
        IF(0=INDEX(全データ, 右, COLUMN()-12),
            "",
            INDEX(全データ, 右, COLUMN()-12)
        )
    )
)</f>
        <v>並べ</v>
      </c>
      <c r="R20" s="25" t="str">
        <f>IF(
    ISERROR(INDEX(全データ, 右, COLUMN()-12)),
    "",
    IF(
        "p"=INDEX(全データ, 右, COLUMN()-12),
        I$1,
        IF(0=INDEX(全データ, 右, COLUMN()-12),
            "",
            INDEX(全データ, 右, COLUMN()-12)
        )
    )
)</f>
        <v>防水</v>
      </c>
      <c r="S20" s="25" t="str">
        <f>IF(
    ISERROR(INDEX(全データ, 右, COLUMN()-12)),
    "",
    IF(
        "p"=INDEX(全データ, 右, COLUMN()-12),
        J$1,
        IF(0=INDEX(全データ, 右, COLUMN()-12),
            "",
            INDEX(全データ, 右, COLUMN()-12)
        )
    )
)</f>
        <v>詰め</v>
      </c>
      <c r="T20" s="7">
        <f>IF(
    ISERROR(INDEX(全データ, 右, COLUMN()-12)),
    "",
    IF(
        "p"=INDEX(全データ, 右, COLUMN()-12),
        K$1,
        IF(0=INDEX(全データ, 右, COLUMN()-12),
            "",
            INDEX(全データ, 右, COLUMN()-12)
        )
    )
)</f>
        <v>1</v>
      </c>
      <c r="U20" s="6" t="s">
        <v>104</v>
      </c>
    </row>
    <row r="21" spans="2:21" x14ac:dyDescent="0.15">
      <c r="B21" s="12">
        <f t="shared" si="2"/>
        <v>20</v>
      </c>
      <c r="C21" s="12">
        <f t="shared" si="3"/>
        <v>76</v>
      </c>
      <c r="D21" s="26" t="str">
        <f t="shared" si="0"/>
        <v>時計</v>
      </c>
      <c r="E21" s="25" t="str">
        <f t="shared" si="4"/>
        <v>○</v>
      </c>
      <c r="F21" s="25" t="str">
        <f t="shared" si="4"/>
        <v/>
      </c>
      <c r="G21" s="25" t="str">
        <f t="shared" si="4"/>
        <v/>
      </c>
      <c r="H21" s="25" t="str">
        <f t="shared" si="4"/>
        <v/>
      </c>
      <c r="I21" s="25" t="str">
        <f t="shared" si="4"/>
        <v>-</v>
      </c>
      <c r="J21" s="25" t="str">
        <f t="shared" si="4"/>
        <v/>
      </c>
      <c r="K21" s="23" t="str">
        <f t="shared" si="4"/>
        <v/>
      </c>
      <c r="L21" s="20"/>
      <c r="M21" s="26" t="str">
        <f>IF(
    ISERROR(INDEX(全データ, 右, COLUMN()-12)),
    "",
    INDEX(全データ, 右, COLUMN()-12))</f>
        <v>スマートフォン</v>
      </c>
      <c r="N21" s="25" t="str">
        <f>IF(
    ISERROR(INDEX(全データ, 右, COLUMN()-12)),
    "",
    IF(
        "p"=INDEX(全データ, 右, COLUMN()-12),
        E$1,
        IF(0=INDEX(全データ, 右, COLUMN()-12),
            "",
            INDEX(全データ, 右, COLUMN()-12)
        )
    )
)</f>
        <v>○</v>
      </c>
      <c r="O21" s="25" t="str">
        <f>IF(
    ISERROR(INDEX(全データ, 右, COLUMN()-12)),
    "",
    IF(
        "p"=INDEX(全データ, 右, COLUMN()-12),
        F$1,
        IF(0=INDEX(全データ, 右, COLUMN()-12),
            "",
            INDEX(全データ, 右, COLUMN()-12)
        )
    )
)</f>
        <v/>
      </c>
      <c r="P21" s="25" t="str">
        <f>IF(
    ISERROR(INDEX(全データ, 右, COLUMN()-12)),
    "",
    IF(
        "p"=INDEX(全データ, 右, COLUMN()-12),
        G$1,
        IF(0=INDEX(全データ, 右, COLUMN()-12),
            "",
            INDEX(全データ, 右, COLUMN()-12)
        )
    )
)</f>
        <v/>
      </c>
      <c r="Q21" s="25" t="str">
        <f>IF(
    ISERROR(INDEX(全データ, 右, COLUMN()-12)),
    "",
    IF(
        "p"=INDEX(全データ, 右, COLUMN()-12),
        H$1,
        IF(0=INDEX(全データ, 右, COLUMN()-12),
            "",
            INDEX(全データ, 右, COLUMN()-12)
        )
    )
)</f>
        <v/>
      </c>
      <c r="R21" s="25" t="str">
        <f>IF(
    ISERROR(INDEX(全データ, 右, COLUMN()-12)),
    "",
    IF(
        "p"=INDEX(全データ, 右, COLUMN()-12),
        I$1,
        IF(0=INDEX(全データ, 右, COLUMN()-12),
            "",
            INDEX(全データ, 右, COLUMN()-12)
        )
    )
)</f>
        <v>○</v>
      </c>
      <c r="S21" s="25" t="str">
        <f>IF(
    ISERROR(INDEX(全データ, 右, COLUMN()-12)),
    "",
    IF(
        "p"=INDEX(全データ, 右, COLUMN()-12),
        J$1,
        IF(0=INDEX(全データ, 右, COLUMN()-12),
            "",
            INDEX(全データ, 右, COLUMN()-12)
        )
    )
)</f>
        <v/>
      </c>
      <c r="T21" s="7" t="str">
        <f>IF(
    ISERROR(INDEX(全データ, 右, COLUMN()-12)),
    "",
    IF(
        "p"=INDEX(全データ, 右, COLUMN()-12),
        K$1,
        IF(0=INDEX(全データ, 右, COLUMN()-12),
            "",
            INDEX(全データ, 右, COLUMN()-12)
        )
    )
)</f>
        <v/>
      </c>
      <c r="U21" s="6" t="s">
        <v>104</v>
      </c>
    </row>
    <row r="22" spans="2:21" x14ac:dyDescent="0.15">
      <c r="B22" s="12">
        <f t="shared" si="2"/>
        <v>21</v>
      </c>
      <c r="C22" s="12">
        <f t="shared" si="3"/>
        <v>77</v>
      </c>
      <c r="D22" s="26" t="str">
        <f t="shared" si="0"/>
        <v>コンパス</v>
      </c>
      <c r="E22" s="25" t="str">
        <f t="shared" ref="E22:K31" si="5">IF(
    ISERROR(INDEX(全データ, 左, COLUMN()-3)),
    "",
    IF(
        "p"=INDEX(全データ, 左, COLUMN()-3),
        E$1,
        IF(0=INDEX(全データ, 左, COLUMN()-3),
            "",
            INDEX(全データ, 左, COLUMN()-3)
        )
    )
)</f>
        <v>○</v>
      </c>
      <c r="F22" s="25" t="str">
        <f t="shared" si="5"/>
        <v/>
      </c>
      <c r="G22" s="25" t="str">
        <f t="shared" si="5"/>
        <v/>
      </c>
      <c r="H22" s="25" t="str">
        <f t="shared" si="5"/>
        <v/>
      </c>
      <c r="I22" s="25" t="str">
        <f t="shared" si="5"/>
        <v>-</v>
      </c>
      <c r="J22" s="25" t="str">
        <f t="shared" si="5"/>
        <v/>
      </c>
      <c r="K22" s="23" t="str">
        <f t="shared" si="5"/>
        <v/>
      </c>
      <c r="L22" s="20"/>
      <c r="M22" s="26" t="str">
        <f>IF(
    ISERROR(INDEX(全データ, 右, COLUMN()-12)),
    "",
    INDEX(全データ, 右, COLUMN()-12))</f>
        <v>モバイルバッテリー</v>
      </c>
      <c r="N22" s="25" t="str">
        <f>IF(
    ISERROR(INDEX(全データ, 右, COLUMN()-12)),
    "",
    IF(
        "p"=INDEX(全データ, 右, COLUMN()-12),
        E$1,
        IF(0=INDEX(全データ, 右, COLUMN()-12),
            "",
            INDEX(全データ, 右, COLUMN()-12)
        )
    )
)</f>
        <v>○</v>
      </c>
      <c r="O22" s="25" t="str">
        <f>IF(
    ISERROR(INDEX(全データ, 右, COLUMN()-12)),
    "",
    IF(
        "p"=INDEX(全データ, 右, COLUMN()-12),
        F$1,
        IF(0=INDEX(全データ, 右, COLUMN()-12),
            "",
            INDEX(全データ, 右, COLUMN()-12)
        )
    )
)</f>
        <v/>
      </c>
      <c r="P22" s="25" t="str">
        <f>IF(
    ISERROR(INDEX(全データ, 右, COLUMN()-12)),
    "",
    IF(
        "p"=INDEX(全データ, 右, COLUMN()-12),
        G$1,
        IF(0=INDEX(全データ, 右, COLUMN()-12),
            "",
            INDEX(全データ, 右, COLUMN()-12)
        )
    )
)</f>
        <v/>
      </c>
      <c r="Q22" s="25" t="str">
        <f>IF(
    ISERROR(INDEX(全データ, 右, COLUMN()-12)),
    "",
    IF(
        "p"=INDEX(全データ, 右, COLUMN()-12),
        H$1,
        IF(0=INDEX(全データ, 右, COLUMN()-12),
            "",
            INDEX(全データ, 右, COLUMN()-12)
        )
    )
)</f>
        <v/>
      </c>
      <c r="R22" s="25" t="str">
        <f>IF(
    ISERROR(INDEX(全データ, 右, COLUMN()-12)),
    "",
    IF(
        "p"=INDEX(全データ, 右, COLUMN()-12),
        I$1,
        IF(0=INDEX(全データ, 右, COLUMN()-12),
            "",
            INDEX(全データ, 右, COLUMN()-12)
        )
    )
)</f>
        <v>○</v>
      </c>
      <c r="S22" s="25" t="str">
        <f>IF(
    ISERROR(INDEX(全データ, 右, COLUMN()-12)),
    "",
    IF(
        "p"=INDEX(全データ, 右, COLUMN()-12),
        J$1,
        IF(0=INDEX(全データ, 右, COLUMN()-12),
            "",
            INDEX(全データ, 右, COLUMN()-12)
        )
    )
)</f>
        <v/>
      </c>
      <c r="T22" s="7" t="str">
        <f>IF(
    ISERROR(INDEX(全データ, 右, COLUMN()-12)),
    "",
    IF(
        "p"=INDEX(全データ, 右, COLUMN()-12),
        K$1,
        IF(0=INDEX(全データ, 右, COLUMN()-12),
            "",
            INDEX(全データ, 右, COLUMN()-12)
        )
    )
)</f>
        <v/>
      </c>
      <c r="U22" s="6" t="s">
        <v>104</v>
      </c>
    </row>
    <row r="23" spans="2:21" x14ac:dyDescent="0.15">
      <c r="B23" s="12">
        <f t="shared" si="2"/>
        <v>22</v>
      </c>
      <c r="C23" s="12">
        <f t="shared" si="3"/>
        <v>78</v>
      </c>
      <c r="D23" s="26" t="str">
        <f>IF(
    ISERROR(INDEX(全データ, 左, COLUMN()-3)),
    "",
    INDEX(全データ, 左, COLUMN()-3))</f>
        <v>地形図</v>
      </c>
      <c r="E23" s="25" t="str">
        <f t="shared" si="5"/>
        <v>○</v>
      </c>
      <c r="F23" s="25" t="str">
        <f t="shared" si="5"/>
        <v/>
      </c>
      <c r="G23" s="25" t="str">
        <f t="shared" si="5"/>
        <v/>
      </c>
      <c r="H23" s="25" t="str">
        <f t="shared" si="5"/>
        <v/>
      </c>
      <c r="I23" s="25" t="str">
        <f t="shared" si="5"/>
        <v>-</v>
      </c>
      <c r="J23" s="25" t="str">
        <f t="shared" si="5"/>
        <v/>
      </c>
      <c r="K23" s="23" t="str">
        <f t="shared" si="5"/>
        <v/>
      </c>
      <c r="L23" s="20"/>
      <c r="M23" s="26" t="str">
        <f>IF(
    ISERROR(INDEX(全データ, 右, COLUMN()-12)),
    "",
    INDEX(全データ, 右, COLUMN()-12))</f>
        <v>USBケーブル</v>
      </c>
      <c r="N23" s="25" t="str">
        <f>IF(
    ISERROR(INDEX(全データ, 右, COLUMN()-12)),
    "",
    IF(
        "p"=INDEX(全データ, 右, COLUMN()-12),
        E$1,
        IF(0=INDEX(全データ, 右, COLUMN()-12),
            "",
            INDEX(全データ, 右, COLUMN()-12)
        )
    )
)</f>
        <v>○</v>
      </c>
      <c r="O23" s="25" t="str">
        <f>IF(
    ISERROR(INDEX(全データ, 右, COLUMN()-12)),
    "",
    IF(
        "p"=INDEX(全データ, 右, COLUMN()-12),
        F$1,
        IF(0=INDEX(全データ, 右, COLUMN()-12),
            "",
            INDEX(全データ, 右, COLUMN()-12)
        )
    )
)</f>
        <v/>
      </c>
      <c r="P23" s="25" t="str">
        <f>IF(
    ISERROR(INDEX(全データ, 右, COLUMN()-12)),
    "",
    IF(
        "p"=INDEX(全データ, 右, COLUMN()-12),
        G$1,
        IF(0=INDEX(全データ, 右, COLUMN()-12),
            "",
            INDEX(全データ, 右, COLUMN()-12)
        )
    )
)</f>
        <v/>
      </c>
      <c r="Q23" s="25" t="str">
        <f>IF(
    ISERROR(INDEX(全データ, 右, COLUMN()-12)),
    "",
    IF(
        "p"=INDEX(全データ, 右, COLUMN()-12),
        H$1,
        IF(0=INDEX(全データ, 右, COLUMN()-12),
            "",
            INDEX(全データ, 右, COLUMN()-12)
        )
    )
)</f>
        <v/>
      </c>
      <c r="R23" s="25" t="str">
        <f>IF(
    ISERROR(INDEX(全データ, 右, COLUMN()-12)),
    "",
    IF(
        "p"=INDEX(全データ, 右, COLUMN()-12),
        I$1,
        IF(0=INDEX(全データ, 右, COLUMN()-12),
            "",
            INDEX(全データ, 右, COLUMN()-12)
        )
    )
)</f>
        <v>-</v>
      </c>
      <c r="S23" s="25" t="str">
        <f>IF(
    ISERROR(INDEX(全データ, 右, COLUMN()-12)),
    "",
    IF(
        "p"=INDEX(全データ, 右, COLUMN()-12),
        J$1,
        IF(0=INDEX(全データ, 右, COLUMN()-12),
            "",
            INDEX(全データ, 右, COLUMN()-12)
        )
    )
)</f>
        <v/>
      </c>
      <c r="T23" s="7" t="str">
        <f>IF(
    ISERROR(INDEX(全データ, 右, COLUMN()-12)),
    "",
    IF(
        "p"=INDEX(全データ, 右, COLUMN()-12),
        K$1,
        IF(0=INDEX(全データ, 右, COLUMN()-12),
            "",
            INDEX(全データ, 右, COLUMN()-12)
        )
    )
)</f>
        <v/>
      </c>
      <c r="U23" s="6" t="s">
        <v>104</v>
      </c>
    </row>
    <row r="24" spans="2:21" x14ac:dyDescent="0.15">
      <c r="B24" s="12">
        <f t="shared" si="2"/>
        <v>23</v>
      </c>
      <c r="C24" s="12">
        <f t="shared" si="3"/>
        <v>79</v>
      </c>
      <c r="D24" s="26" t="str">
        <f t="shared" si="0"/>
        <v>地形図入れ</v>
      </c>
      <c r="E24" s="25" t="str">
        <f t="shared" si="5"/>
        <v>○</v>
      </c>
      <c r="F24" s="25" t="str">
        <f t="shared" si="5"/>
        <v/>
      </c>
      <c r="G24" s="25" t="str">
        <f t="shared" si="5"/>
        <v/>
      </c>
      <c r="H24" s="25" t="str">
        <f t="shared" si="5"/>
        <v/>
      </c>
      <c r="I24" s="25" t="str">
        <f t="shared" si="5"/>
        <v>-</v>
      </c>
      <c r="J24" s="25" t="str">
        <f t="shared" si="5"/>
        <v/>
      </c>
      <c r="K24" s="23" t="str">
        <f t="shared" si="5"/>
        <v/>
      </c>
      <c r="L24" s="20"/>
      <c r="M24" s="27" t="str">
        <f>IF(
    ISERROR(INDEX(全データ, 右, COLUMN()-12)),
    "",
    INDEX(全データ, 右, COLUMN()-12))</f>
        <v>予備</v>
      </c>
      <c r="N24" s="25" t="str">
        <f>IF(
    ISERROR(INDEX(全データ, 右, COLUMN()-12)),
    "",
    IF(
        "p"=INDEX(全データ, 右, COLUMN()-12),
        E$1,
        IF(0=INDEX(全データ, 右, COLUMN()-12),
            "",
            INDEX(全データ, 右, COLUMN()-12)
        )
    )
)</f>
        <v>必要</v>
      </c>
      <c r="O24" s="25" t="str">
        <f>IF(
    ISERROR(INDEX(全データ, 右, COLUMN()-12)),
    "",
    IF(
        "p"=INDEX(全データ, 右, COLUMN()-12),
        F$1,
        IF(0=INDEX(全データ, 右, COLUMN()-12),
            "",
            INDEX(全データ, 右, COLUMN()-12)
        )
    )
)</f>
        <v>忘れ</v>
      </c>
      <c r="P24" s="25" t="str">
        <f>IF(
    ISERROR(INDEX(全データ, 右, COLUMN()-12)),
    "",
    IF(
        "p"=INDEX(全データ, 右, COLUMN()-12),
        G$1,
        IF(0=INDEX(全データ, 右, COLUMN()-12),
            "",
            INDEX(全データ, 右, COLUMN()-12)
        )
    )
)</f>
        <v>買い</v>
      </c>
      <c r="Q24" s="25" t="str">
        <f>IF(
    ISERROR(INDEX(全データ, 右, COLUMN()-12)),
    "",
    IF(
        "p"=INDEX(全データ, 右, COLUMN()-12),
        H$1,
        IF(0=INDEX(全データ, 右, COLUMN()-12),
            "",
            INDEX(全データ, 右, COLUMN()-12)
        )
    )
)</f>
        <v>並べ</v>
      </c>
      <c r="R24" s="25" t="str">
        <f>IF(
    ISERROR(INDEX(全データ, 右, COLUMN()-12)),
    "",
    IF(
        "p"=INDEX(全データ, 右, COLUMN()-12),
        I$1,
        IF(0=INDEX(全データ, 右, COLUMN()-12),
            "",
            INDEX(全データ, 右, COLUMN()-12)
        )
    )
)</f>
        <v>防水</v>
      </c>
      <c r="S24" s="25" t="str">
        <f>IF(
    ISERROR(INDEX(全データ, 右, COLUMN()-12)),
    "",
    IF(
        "p"=INDEX(全データ, 右, COLUMN()-12),
        J$1,
        IF(0=INDEX(全データ, 右, COLUMN()-12),
            "",
            INDEX(全データ, 右, COLUMN()-12)
        )
    )
)</f>
        <v>詰め</v>
      </c>
      <c r="T24" s="7">
        <f>IF(
    ISERROR(INDEX(全データ, 右, COLUMN()-12)),
    "",
    IF(
        "p"=INDEX(全データ, 右, COLUMN()-12),
        K$1,
        IF(0=INDEX(全データ, 右, COLUMN()-12),
            "",
            INDEX(全データ, 右, COLUMN()-12)
        )
    )
)</f>
        <v>1</v>
      </c>
      <c r="U24" s="6" t="s">
        <v>104</v>
      </c>
    </row>
    <row r="25" spans="2:21" x14ac:dyDescent="0.15">
      <c r="B25" s="12">
        <f t="shared" si="2"/>
        <v>24</v>
      </c>
      <c r="C25" s="12">
        <f t="shared" si="3"/>
        <v>80</v>
      </c>
      <c r="D25" s="26" t="str">
        <f t="shared" si="0"/>
        <v>筆記具</v>
      </c>
      <c r="E25" s="25" t="str">
        <f t="shared" si="5"/>
        <v>○</v>
      </c>
      <c r="F25" s="25" t="str">
        <f t="shared" si="5"/>
        <v/>
      </c>
      <c r="G25" s="25" t="str">
        <f t="shared" si="5"/>
        <v/>
      </c>
      <c r="H25" s="25" t="str">
        <f t="shared" si="5"/>
        <v/>
      </c>
      <c r="I25" s="25" t="str">
        <f t="shared" si="5"/>
        <v>-</v>
      </c>
      <c r="J25" s="25" t="str">
        <f t="shared" si="5"/>
        <v/>
      </c>
      <c r="K25" s="23" t="str">
        <f t="shared" si="5"/>
        <v/>
      </c>
      <c r="L25" s="20"/>
      <c r="M25" s="26" t="str">
        <f>IF(
    ISERROR(INDEX(全データ, 右, COLUMN()-12)),
    "",
    INDEX(全データ, 右, COLUMN()-12))</f>
        <v>Tシャツ</v>
      </c>
      <c r="N25" s="25" t="str">
        <f>IF(
    ISERROR(INDEX(全データ, 右, COLUMN()-12)),
    "",
    IF(
        "p"=INDEX(全データ, 右, COLUMN()-12),
        E$1,
        IF(0=INDEX(全データ, 右, COLUMN()-12),
            "",
            INDEX(全データ, 右, COLUMN()-12)
        )
    )
)</f>
        <v/>
      </c>
      <c r="O25" s="25" t="str">
        <f>IF(
    ISERROR(INDEX(全データ, 右, COLUMN()-12)),
    "",
    IF(
        "p"=INDEX(全データ, 右, COLUMN()-12),
        F$1,
        IF(0=INDEX(全データ, 右, COLUMN()-12),
            "",
            INDEX(全データ, 右, COLUMN()-12)
        )
    )
)</f>
        <v/>
      </c>
      <c r="P25" s="25" t="str">
        <f>IF(
    ISERROR(INDEX(全データ, 右, COLUMN()-12)),
    "",
    IF(
        "p"=INDEX(全データ, 右, COLUMN()-12),
        G$1,
        IF(0=INDEX(全データ, 右, COLUMN()-12),
            "",
            INDEX(全データ, 右, COLUMN()-12)
        )
    )
)</f>
        <v/>
      </c>
      <c r="Q25" s="25" t="str">
        <f>IF(
    ISERROR(INDEX(全データ, 右, COLUMN()-12)),
    "",
    IF(
        "p"=INDEX(全データ, 右, COLUMN()-12),
        H$1,
        IF(0=INDEX(全データ, 右, COLUMN()-12),
            "",
            INDEX(全データ, 右, COLUMN()-12)
        )
    )
)</f>
        <v/>
      </c>
      <c r="R25" s="25" t="str">
        <f>IF(
    ISERROR(INDEX(全データ, 右, COLUMN()-12)),
    "",
    IF(
        "p"=INDEX(全データ, 右, COLUMN()-12),
        I$1,
        IF(0=INDEX(全データ, 右, COLUMN()-12),
            "",
            INDEX(全データ, 右, COLUMN()-12)
        )
    )
)</f>
        <v>○</v>
      </c>
      <c r="S25" s="25" t="str">
        <f>IF(
    ISERROR(INDEX(全データ, 右, COLUMN()-12)),
    "",
    IF(
        "p"=INDEX(全データ, 右, COLUMN()-12),
        J$1,
        IF(0=INDEX(全データ, 右, COLUMN()-12),
            "",
            INDEX(全データ, 右, COLUMN()-12)
        )
    )
)</f>
        <v/>
      </c>
      <c r="T25" s="7" t="str">
        <f>IF(
    ISERROR(INDEX(全データ, 右, COLUMN()-12)),
    "",
    IF(
        "p"=INDEX(全データ, 右, COLUMN()-12),
        K$1,
        IF(0=INDEX(全データ, 右, COLUMN()-12),
            "",
            INDEX(全データ, 右, COLUMN()-12)
        )
    )
)</f>
        <v/>
      </c>
      <c r="U25" s="6" t="s">
        <v>104</v>
      </c>
    </row>
    <row r="26" spans="2:21" x14ac:dyDescent="0.15">
      <c r="B26" s="12">
        <f t="shared" si="2"/>
        <v>25</v>
      </c>
      <c r="C26" s="12">
        <f t="shared" si="3"/>
        <v>81</v>
      </c>
      <c r="D26" s="26" t="str">
        <f t="shared" si="0"/>
        <v>計画書</v>
      </c>
      <c r="E26" s="25" t="str">
        <f t="shared" si="5"/>
        <v>○</v>
      </c>
      <c r="F26" s="25" t="str">
        <f t="shared" si="5"/>
        <v/>
      </c>
      <c r="G26" s="25" t="str">
        <f t="shared" si="5"/>
        <v/>
      </c>
      <c r="H26" s="25" t="str">
        <f t="shared" si="5"/>
        <v/>
      </c>
      <c r="I26" s="25" t="str">
        <f t="shared" si="5"/>
        <v>-</v>
      </c>
      <c r="J26" s="25" t="str">
        <f t="shared" si="5"/>
        <v/>
      </c>
      <c r="K26" s="23" t="str">
        <f t="shared" si="5"/>
        <v/>
      </c>
      <c r="L26" s="20"/>
      <c r="M26" s="26" t="str">
        <f>IF(
    ISERROR(INDEX(全データ, 右, COLUMN()-12)),
    "",
    INDEX(全データ, 右, COLUMN()-12))</f>
        <v>肌着（下）</v>
      </c>
      <c r="N26" s="25" t="str">
        <f>IF(
    ISERROR(INDEX(全データ, 右, COLUMN()-12)),
    "",
    IF(
        "p"=INDEX(全データ, 右, COLUMN()-12),
        E$1,
        IF(0=INDEX(全データ, 右, COLUMN()-12),
            "",
            INDEX(全データ, 右, COLUMN()-12)
        )
    )
)</f>
        <v/>
      </c>
      <c r="O26" s="25" t="str">
        <f>IF(
    ISERROR(INDEX(全データ, 右, COLUMN()-12)),
    "",
    IF(
        "p"=INDEX(全データ, 右, COLUMN()-12),
        F$1,
        IF(0=INDEX(全データ, 右, COLUMN()-12),
            "",
            INDEX(全データ, 右, COLUMN()-12)
        )
    )
)</f>
        <v/>
      </c>
      <c r="P26" s="25" t="str">
        <f>IF(
    ISERROR(INDEX(全データ, 右, COLUMN()-12)),
    "",
    IF(
        "p"=INDEX(全データ, 右, COLUMN()-12),
        G$1,
        IF(0=INDEX(全データ, 右, COLUMN()-12),
            "",
            INDEX(全データ, 右, COLUMN()-12)
        )
    )
)</f>
        <v/>
      </c>
      <c r="Q26" s="25" t="str">
        <f>IF(
    ISERROR(INDEX(全データ, 右, COLUMN()-12)),
    "",
    IF(
        "p"=INDEX(全データ, 右, COLUMN()-12),
        H$1,
        IF(0=INDEX(全データ, 右, COLUMN()-12),
            "",
            INDEX(全データ, 右, COLUMN()-12)
        )
    )
)</f>
        <v/>
      </c>
      <c r="R26" s="25" t="str">
        <f>IF(
    ISERROR(INDEX(全データ, 右, COLUMN()-12)),
    "",
    IF(
        "p"=INDEX(全データ, 右, COLUMN()-12),
        I$1,
        IF(0=INDEX(全データ, 右, COLUMN()-12),
            "",
            INDEX(全データ, 右, COLUMN()-12)
        )
    )
)</f>
        <v>○</v>
      </c>
      <c r="S26" s="25" t="str">
        <f>IF(
    ISERROR(INDEX(全データ, 右, COLUMN()-12)),
    "",
    IF(
        "p"=INDEX(全データ, 右, COLUMN()-12),
        J$1,
        IF(0=INDEX(全データ, 右, COLUMN()-12),
            "",
            INDEX(全データ, 右, COLUMN()-12)
        )
    )
)</f>
        <v/>
      </c>
      <c r="T26" s="7" t="str">
        <f>IF(
    ISERROR(INDEX(全データ, 右, COLUMN()-12)),
    "",
    IF(
        "p"=INDEX(全データ, 右, COLUMN()-12),
        K$1,
        IF(0=INDEX(全データ, 右, COLUMN()-12),
            "",
            INDEX(全データ, 右, COLUMN()-12)
        )
    )
)</f>
        <v/>
      </c>
      <c r="U26" s="6" t="s">
        <v>104</v>
      </c>
    </row>
    <row r="27" spans="2:21" x14ac:dyDescent="0.15">
      <c r="B27" s="12">
        <f t="shared" si="2"/>
        <v>26</v>
      </c>
      <c r="C27" s="12">
        <f t="shared" si="3"/>
        <v>82</v>
      </c>
      <c r="D27" s="26" t="str">
        <f t="shared" si="0"/>
        <v>ヘッドランプ</v>
      </c>
      <c r="E27" s="25" t="str">
        <f t="shared" si="5"/>
        <v>○</v>
      </c>
      <c r="F27" s="25" t="str">
        <f t="shared" si="5"/>
        <v/>
      </c>
      <c r="G27" s="25" t="str">
        <f t="shared" si="5"/>
        <v/>
      </c>
      <c r="H27" s="25" t="str">
        <f t="shared" si="5"/>
        <v/>
      </c>
      <c r="I27" s="25" t="str">
        <f t="shared" si="5"/>
        <v>-</v>
      </c>
      <c r="J27" s="25" t="str">
        <f t="shared" si="5"/>
        <v/>
      </c>
      <c r="K27" s="23" t="str">
        <f t="shared" si="5"/>
        <v/>
      </c>
      <c r="L27" s="20"/>
      <c r="M27" s="26" t="str">
        <f>IF(
    ISERROR(INDEX(全データ, 右, COLUMN()-12)),
    "",
    INDEX(全データ, 右, COLUMN()-12))</f>
        <v>靴下（内）</v>
      </c>
      <c r="N27" s="25" t="str">
        <f>IF(
    ISERROR(INDEX(全データ, 右, COLUMN()-12)),
    "",
    IF(
        "p"=INDEX(全データ, 右, COLUMN()-12),
        E$1,
        IF(0=INDEX(全データ, 右, COLUMN()-12),
            "",
            INDEX(全データ, 右, COLUMN()-12)
        )
    )
)</f>
        <v/>
      </c>
      <c r="O27" s="25" t="str">
        <f>IF(
    ISERROR(INDEX(全データ, 右, COLUMN()-12)),
    "",
    IF(
        "p"=INDEX(全データ, 右, COLUMN()-12),
        F$1,
        IF(0=INDEX(全データ, 右, COLUMN()-12),
            "",
            INDEX(全データ, 右, COLUMN()-12)
        )
    )
)</f>
        <v/>
      </c>
      <c r="P27" s="25" t="str">
        <f>IF(
    ISERROR(INDEX(全データ, 右, COLUMN()-12)),
    "",
    IF(
        "p"=INDEX(全データ, 右, COLUMN()-12),
        G$1,
        IF(0=INDEX(全データ, 右, COLUMN()-12),
            "",
            INDEX(全データ, 右, COLUMN()-12)
        )
    )
)</f>
        <v/>
      </c>
      <c r="Q27" s="25" t="str">
        <f>IF(
    ISERROR(INDEX(全データ, 右, COLUMN()-12)),
    "",
    IF(
        "p"=INDEX(全データ, 右, COLUMN()-12),
        H$1,
        IF(0=INDEX(全データ, 右, COLUMN()-12),
            "",
            INDEX(全データ, 右, COLUMN()-12)
        )
    )
)</f>
        <v/>
      </c>
      <c r="R27" s="25" t="str">
        <f>IF(
    ISERROR(INDEX(全データ, 右, COLUMN()-12)),
    "",
    IF(
        "p"=INDEX(全データ, 右, COLUMN()-12),
        I$1,
        IF(0=INDEX(全データ, 右, COLUMN()-12),
            "",
            INDEX(全データ, 右, COLUMN()-12)
        )
    )
)</f>
        <v>○</v>
      </c>
      <c r="S27" s="25" t="str">
        <f>IF(
    ISERROR(INDEX(全データ, 右, COLUMN()-12)),
    "",
    IF(
        "p"=INDEX(全データ, 右, COLUMN()-12),
        J$1,
        IF(0=INDEX(全データ, 右, COLUMN()-12),
            "",
            INDEX(全データ, 右, COLUMN()-12)
        )
    )
)</f>
        <v/>
      </c>
      <c r="T27" s="7" t="str">
        <f>IF(
    ISERROR(INDEX(全データ, 右, COLUMN()-12)),
    "",
    IF(
        "p"=INDEX(全データ, 右, COLUMN()-12),
        K$1,
        IF(0=INDEX(全データ, 右, COLUMN()-12),
            "",
            INDEX(全データ, 右, COLUMN()-12)
        )
    )
)</f>
        <v/>
      </c>
      <c r="U27" s="6" t="s">
        <v>104</v>
      </c>
    </row>
    <row r="28" spans="2:21" x14ac:dyDescent="0.15">
      <c r="B28" s="12">
        <f t="shared" si="2"/>
        <v>27</v>
      </c>
      <c r="C28" s="12">
        <f t="shared" si="3"/>
        <v>83</v>
      </c>
      <c r="D28" s="26" t="str">
        <f t="shared" si="0"/>
        <v>予備の電池</v>
      </c>
      <c r="E28" s="25" t="str">
        <f t="shared" si="5"/>
        <v>○</v>
      </c>
      <c r="F28" s="25" t="str">
        <f t="shared" si="5"/>
        <v/>
      </c>
      <c r="G28" s="25" t="str">
        <f t="shared" si="5"/>
        <v/>
      </c>
      <c r="H28" s="25" t="str">
        <f t="shared" si="5"/>
        <v/>
      </c>
      <c r="I28" s="25" t="str">
        <f t="shared" si="5"/>
        <v>-</v>
      </c>
      <c r="J28" s="25" t="str">
        <f t="shared" si="5"/>
        <v/>
      </c>
      <c r="K28" s="23" t="str">
        <f t="shared" si="5"/>
        <v/>
      </c>
      <c r="L28" s="20"/>
      <c r="M28" s="26" t="str">
        <f>IF(
    ISERROR(INDEX(全データ, 右, COLUMN()-12)),
    "",
    INDEX(全データ, 右, COLUMN()-12))</f>
        <v>靴下（外）</v>
      </c>
      <c r="N28" s="25" t="str">
        <f>IF(
    ISERROR(INDEX(全データ, 右, COLUMN()-12)),
    "",
    IF(
        "p"=INDEX(全データ, 右, COLUMN()-12),
        E$1,
        IF(0=INDEX(全データ, 右, COLUMN()-12),
            "",
            INDEX(全データ, 右, COLUMN()-12)
        )
    )
)</f>
        <v/>
      </c>
      <c r="O28" s="25" t="str">
        <f>IF(
    ISERROR(INDEX(全データ, 右, COLUMN()-12)),
    "",
    IF(
        "p"=INDEX(全データ, 右, COLUMN()-12),
        F$1,
        IF(0=INDEX(全データ, 右, COLUMN()-12),
            "",
            INDEX(全データ, 右, COLUMN()-12)
        )
    )
)</f>
        <v/>
      </c>
      <c r="P28" s="25" t="str">
        <f>IF(
    ISERROR(INDEX(全データ, 右, COLUMN()-12)),
    "",
    IF(
        "p"=INDEX(全データ, 右, COLUMN()-12),
        G$1,
        IF(0=INDEX(全データ, 右, COLUMN()-12),
            "",
            INDEX(全データ, 右, COLUMN()-12)
        )
    )
)</f>
        <v/>
      </c>
      <c r="Q28" s="25" t="str">
        <f>IF(
    ISERROR(INDEX(全データ, 右, COLUMN()-12)),
    "",
    IF(
        "p"=INDEX(全データ, 右, COLUMN()-12),
        H$1,
        IF(0=INDEX(全データ, 右, COLUMN()-12),
            "",
            INDEX(全データ, 右, COLUMN()-12)
        )
    )
)</f>
        <v/>
      </c>
      <c r="R28" s="25" t="str">
        <f>IF(
    ISERROR(INDEX(全データ, 右, COLUMN()-12)),
    "",
    IF(
        "p"=INDEX(全データ, 右, COLUMN()-12),
        I$1,
        IF(0=INDEX(全データ, 右, COLUMN()-12),
            "",
            INDEX(全データ, 右, COLUMN()-12)
        )
    )
)</f>
        <v>○</v>
      </c>
      <c r="S28" s="25" t="str">
        <f>IF(
    ISERROR(INDEX(全データ, 右, COLUMN()-12)),
    "",
    IF(
        "p"=INDEX(全データ, 右, COLUMN()-12),
        J$1,
        IF(0=INDEX(全データ, 右, COLUMN()-12),
            "",
            INDEX(全データ, 右, COLUMN()-12)
        )
    )
)</f>
        <v/>
      </c>
      <c r="T28" s="7" t="str">
        <f>IF(
    ISERROR(INDEX(全データ, 右, COLUMN()-12)),
    "",
    IF(
        "p"=INDEX(全データ, 右, COLUMN()-12),
        K$1,
        IF(0=INDEX(全データ, 右, COLUMN()-12),
            "",
            INDEX(全データ, 右, COLUMN()-12)
        )
    )
)</f>
        <v/>
      </c>
      <c r="U28" s="6" t="s">
        <v>104</v>
      </c>
    </row>
    <row r="29" spans="2:21" x14ac:dyDescent="0.15">
      <c r="B29" s="12">
        <f t="shared" si="2"/>
        <v>28</v>
      </c>
      <c r="C29" s="12">
        <f t="shared" si="3"/>
        <v>84</v>
      </c>
      <c r="D29" s="26" t="str">
        <f t="shared" si="0"/>
        <v>水筒（＿＿リットル×＿本）</v>
      </c>
      <c r="E29" s="25" t="str">
        <f t="shared" si="5"/>
        <v>○</v>
      </c>
      <c r="F29" s="25" t="str">
        <f t="shared" si="5"/>
        <v/>
      </c>
      <c r="G29" s="25" t="str">
        <f t="shared" si="5"/>
        <v/>
      </c>
      <c r="H29" s="25" t="str">
        <f t="shared" si="5"/>
        <v/>
      </c>
      <c r="I29" s="25" t="str">
        <f t="shared" si="5"/>
        <v>逆</v>
      </c>
      <c r="J29" s="25" t="str">
        <f t="shared" si="5"/>
        <v/>
      </c>
      <c r="K29" s="23" t="str">
        <f t="shared" si="5"/>
        <v/>
      </c>
      <c r="L29" s="20"/>
      <c r="M29" s="26" t="str">
        <f>IF(
    ISERROR(INDEX(全データ, 右, COLUMN()-12)),
    "",
    INDEX(全データ, 右, COLUMN()-12))</f>
        <v>タオル</v>
      </c>
      <c r="N29" s="25" t="str">
        <f>IF(
    ISERROR(INDEX(全データ, 右, COLUMN()-12)),
    "",
    IF(
        "p"=INDEX(全データ, 右, COLUMN()-12),
        E$1,
        IF(0=INDEX(全データ, 右, COLUMN()-12),
            "",
            INDEX(全データ, 右, COLUMN()-12)
        )
    )
)</f>
        <v/>
      </c>
      <c r="O29" s="25" t="str">
        <f>IF(
    ISERROR(INDEX(全データ, 右, COLUMN()-12)),
    "",
    IF(
        "p"=INDEX(全データ, 右, COLUMN()-12),
        F$1,
        IF(0=INDEX(全データ, 右, COLUMN()-12),
            "",
            INDEX(全データ, 右, COLUMN()-12)
        )
    )
)</f>
        <v/>
      </c>
      <c r="P29" s="25" t="str">
        <f>IF(
    ISERROR(INDEX(全データ, 右, COLUMN()-12)),
    "",
    IF(
        "p"=INDEX(全データ, 右, COLUMN()-12),
        G$1,
        IF(0=INDEX(全データ, 右, COLUMN()-12),
            "",
            INDEX(全データ, 右, COLUMN()-12)
        )
    )
)</f>
        <v/>
      </c>
      <c r="Q29" s="25" t="str">
        <f>IF(
    ISERROR(INDEX(全データ, 右, COLUMN()-12)),
    "",
    IF(
        "p"=INDEX(全データ, 右, COLUMN()-12),
        H$1,
        IF(0=INDEX(全データ, 右, COLUMN()-12),
            "",
            INDEX(全データ, 右, COLUMN()-12)
        )
    )
)</f>
        <v/>
      </c>
      <c r="R29" s="25" t="str">
        <f>IF(
    ISERROR(INDEX(全データ, 右, COLUMN()-12)),
    "",
    IF(
        "p"=INDEX(全データ, 右, COLUMN()-12),
        I$1,
        IF(0=INDEX(全データ, 右, COLUMN()-12),
            "",
            INDEX(全データ, 右, COLUMN()-12)
        )
    )
)</f>
        <v>○</v>
      </c>
      <c r="S29" s="25" t="str">
        <f>IF(
    ISERROR(INDEX(全データ, 右, COLUMN()-12)),
    "",
    IF(
        "p"=INDEX(全データ, 右, COLUMN()-12),
        J$1,
        IF(0=INDEX(全データ, 右, COLUMN()-12),
            "",
            INDEX(全データ, 右, COLUMN()-12)
        )
    )
)</f>
        <v/>
      </c>
      <c r="T29" s="7" t="str">
        <f>IF(
    ISERROR(INDEX(全データ, 右, COLUMN()-12)),
    "",
    IF(
        "p"=INDEX(全データ, 右, COLUMN()-12),
        K$1,
        IF(0=INDEX(全データ, 右, COLUMN()-12),
            "",
            INDEX(全データ, 右, COLUMN()-12)
        )
    )
)</f>
        <v/>
      </c>
      <c r="U29" s="6" t="s">
        <v>104</v>
      </c>
    </row>
    <row r="30" spans="2:21" x14ac:dyDescent="0.15">
      <c r="B30" s="12">
        <f t="shared" si="2"/>
        <v>29</v>
      </c>
      <c r="C30" s="12">
        <f t="shared" si="3"/>
        <v>85</v>
      </c>
      <c r="D30" s="26" t="str">
        <f t="shared" si="0"/>
        <v>ライター、マッチ</v>
      </c>
      <c r="E30" s="25" t="str">
        <f t="shared" si="5"/>
        <v>○</v>
      </c>
      <c r="F30" s="25" t="str">
        <f t="shared" si="5"/>
        <v/>
      </c>
      <c r="G30" s="25" t="str">
        <f t="shared" si="5"/>
        <v/>
      </c>
      <c r="H30" s="25" t="str">
        <f t="shared" si="5"/>
        <v/>
      </c>
      <c r="I30" s="25" t="str">
        <f t="shared" si="5"/>
        <v>○</v>
      </c>
      <c r="J30" s="25" t="str">
        <f t="shared" si="5"/>
        <v/>
      </c>
      <c r="K30" s="23" t="str">
        <f t="shared" si="5"/>
        <v/>
      </c>
      <c r="L30" s="20"/>
      <c r="M30" s="26" t="str">
        <f>IF(
    ISERROR(INDEX(全データ, 右, COLUMN()-12)),
    "",
    INDEX(全データ, 右, COLUMN()-12))</f>
        <v>靴紐</v>
      </c>
      <c r="N30" s="25" t="str">
        <f>IF(
    ISERROR(INDEX(全データ, 右, COLUMN()-12)),
    "",
    IF(
        "p"=INDEX(全データ, 右, COLUMN()-12),
        E$1,
        IF(0=INDEX(全データ, 右, COLUMN()-12),
            "",
            INDEX(全データ, 右, COLUMN()-12)
        )
    )
)</f>
        <v/>
      </c>
      <c r="O30" s="25" t="str">
        <f>IF(
    ISERROR(INDEX(全データ, 右, COLUMN()-12)),
    "",
    IF(
        "p"=INDEX(全データ, 右, COLUMN()-12),
        F$1,
        IF(0=INDEX(全データ, 右, COLUMN()-12),
            "",
            INDEX(全データ, 右, COLUMN()-12)
        )
    )
)</f>
        <v/>
      </c>
      <c r="P30" s="25" t="str">
        <f>IF(
    ISERROR(INDEX(全データ, 右, COLUMN()-12)),
    "",
    IF(
        "p"=INDEX(全データ, 右, COLUMN()-12),
        G$1,
        IF(0=INDEX(全データ, 右, COLUMN()-12),
            "",
            INDEX(全データ, 右, COLUMN()-12)
        )
    )
)</f>
        <v/>
      </c>
      <c r="Q30" s="25" t="str">
        <f>IF(
    ISERROR(INDEX(全データ, 右, COLUMN()-12)),
    "",
    IF(
        "p"=INDEX(全データ, 右, COLUMN()-12),
        H$1,
        IF(0=INDEX(全データ, 右, COLUMN()-12),
            "",
            INDEX(全データ, 右, COLUMN()-12)
        )
    )
)</f>
        <v/>
      </c>
      <c r="R30" s="25" t="str">
        <f>IF(
    ISERROR(INDEX(全データ, 右, COLUMN()-12)),
    "",
    IF(
        "p"=INDEX(全データ, 右, COLUMN()-12),
        I$1,
        IF(0=INDEX(全データ, 右, COLUMN()-12),
            "",
            INDEX(全データ, 右, COLUMN()-12)
        )
    )
)</f>
        <v>-</v>
      </c>
      <c r="S30" s="25" t="str">
        <f>IF(
    ISERROR(INDEX(全データ, 右, COLUMN()-12)),
    "",
    IF(
        "p"=INDEX(全データ, 右, COLUMN()-12),
        J$1,
        IF(0=INDEX(全データ, 右, COLUMN()-12),
            "",
            INDEX(全データ, 右, COLUMN()-12)
        )
    )
)</f>
        <v/>
      </c>
      <c r="T30" s="7" t="str">
        <f>IF(
    ISERROR(INDEX(全データ, 右, COLUMN()-12)),
    "",
    IF(
        "p"=INDEX(全データ, 右, COLUMN()-12),
        K$1,
        IF(0=INDEX(全データ, 右, COLUMN()-12),
            "",
            INDEX(全データ, 右, COLUMN()-12)
        )
    )
)</f>
        <v/>
      </c>
      <c r="U30" s="6" t="s">
        <v>104</v>
      </c>
    </row>
    <row r="31" spans="2:21" x14ac:dyDescent="0.15">
      <c r="B31" s="12">
        <f t="shared" si="2"/>
        <v>30</v>
      </c>
      <c r="C31" s="12">
        <f t="shared" si="3"/>
        <v>86</v>
      </c>
      <c r="D31" s="26" t="str">
        <f t="shared" si="0"/>
        <v>ナイフ</v>
      </c>
      <c r="E31" s="25" t="str">
        <f t="shared" si="5"/>
        <v>○</v>
      </c>
      <c r="F31" s="25" t="str">
        <f t="shared" si="5"/>
        <v/>
      </c>
      <c r="G31" s="25" t="str">
        <f t="shared" si="5"/>
        <v/>
      </c>
      <c r="H31" s="25" t="str">
        <f t="shared" si="5"/>
        <v/>
      </c>
      <c r="I31" s="25" t="str">
        <f t="shared" si="5"/>
        <v>-</v>
      </c>
      <c r="J31" s="25" t="str">
        <f t="shared" si="5"/>
        <v/>
      </c>
      <c r="K31" s="23" t="str">
        <f t="shared" si="5"/>
        <v/>
      </c>
      <c r="L31" s="20"/>
      <c r="M31" s="26" t="str">
        <f>IF(
    ISERROR(INDEX(全データ, 右, COLUMN()-12)),
    "",
    INDEX(全データ, 右, COLUMN()-12))</f>
        <v>細挽き</v>
      </c>
      <c r="N31" s="25" t="str">
        <f>IF(
    ISERROR(INDEX(全データ, 右, COLUMN()-12)),
    "",
    IF(
        "p"=INDEX(全データ, 右, COLUMN()-12),
        E$1,
        IF(0=INDEX(全データ, 右, COLUMN()-12),
            "",
            INDEX(全データ, 右, COLUMN()-12)
        )
    )
)</f>
        <v/>
      </c>
      <c r="O31" s="25" t="str">
        <f>IF(
    ISERROR(INDEX(全データ, 右, COLUMN()-12)),
    "",
    IF(
        "p"=INDEX(全データ, 右, COLUMN()-12),
        F$1,
        IF(0=INDEX(全データ, 右, COLUMN()-12),
            "",
            INDEX(全データ, 右, COLUMN()-12)
        )
    )
)</f>
        <v/>
      </c>
      <c r="P31" s="25" t="str">
        <f>IF(
    ISERROR(INDEX(全データ, 右, COLUMN()-12)),
    "",
    IF(
        "p"=INDEX(全データ, 右, COLUMN()-12),
        G$1,
        IF(0=INDEX(全データ, 右, COLUMN()-12),
            "",
            INDEX(全データ, 右, COLUMN()-12)
        )
    )
)</f>
        <v/>
      </c>
      <c r="Q31" s="25" t="str">
        <f>IF(
    ISERROR(INDEX(全データ, 右, COLUMN()-12)),
    "",
    IF(
        "p"=INDEX(全データ, 右, COLUMN()-12),
        H$1,
        IF(0=INDEX(全データ, 右, COLUMN()-12),
            "",
            INDEX(全データ, 右, COLUMN()-12)
        )
    )
)</f>
        <v/>
      </c>
      <c r="R31" s="25" t="str">
        <f>IF(
    ISERROR(INDEX(全データ, 右, COLUMN()-12)),
    "",
    IF(
        "p"=INDEX(全データ, 右, COLUMN()-12),
        I$1,
        IF(0=INDEX(全データ, 右, COLUMN()-12),
            "",
            INDEX(全データ, 右, COLUMN()-12)
        )
    )
)</f>
        <v>-</v>
      </c>
      <c r="S31" s="25" t="str">
        <f>IF(
    ISERROR(INDEX(全データ, 右, COLUMN()-12)),
    "",
    IF(
        "p"=INDEX(全データ, 右, COLUMN()-12),
        J$1,
        IF(0=INDEX(全データ, 右, COLUMN()-12),
            "",
            INDEX(全データ, 右, COLUMN()-12)
        )
    )
)</f>
        <v/>
      </c>
      <c r="T31" s="7" t="str">
        <f>IF(
    ISERROR(INDEX(全データ, 右, COLUMN()-12)),
    "",
    IF(
        "p"=INDEX(全データ, 右, COLUMN()-12),
        K$1,
        IF(0=INDEX(全データ, 右, COLUMN()-12),
            "",
            INDEX(全データ, 右, COLUMN()-12)
        )
    )
)</f>
        <v/>
      </c>
      <c r="U31" s="6" t="s">
        <v>104</v>
      </c>
    </row>
    <row r="32" spans="2:21" x14ac:dyDescent="0.15">
      <c r="B32" s="12">
        <f t="shared" si="2"/>
        <v>31</v>
      </c>
      <c r="C32" s="12">
        <f t="shared" si="3"/>
        <v>87</v>
      </c>
      <c r="D32" s="26" t="str">
        <f t="shared" si="0"/>
        <v>カメラ</v>
      </c>
      <c r="E32" s="25" t="str">
        <f t="shared" ref="E32:K41" si="6">IF(
    ISERROR(INDEX(全データ, 左, COLUMN()-3)),
    "",
    IF(
        "p"=INDEX(全データ, 左, COLUMN()-3),
        E$1,
        IF(0=INDEX(全データ, 左, COLUMN()-3),
            "",
            INDEX(全データ, 左, COLUMN()-3)
        )
    )
)</f>
        <v>○</v>
      </c>
      <c r="F32" s="25" t="str">
        <f t="shared" si="6"/>
        <v/>
      </c>
      <c r="G32" s="25" t="str">
        <f t="shared" si="6"/>
        <v/>
      </c>
      <c r="H32" s="25" t="str">
        <f t="shared" si="6"/>
        <v/>
      </c>
      <c r="I32" s="25" t="str">
        <f t="shared" si="6"/>
        <v>-</v>
      </c>
      <c r="J32" s="25" t="str">
        <f t="shared" si="6"/>
        <v/>
      </c>
      <c r="K32" s="23" t="str">
        <f t="shared" si="6"/>
        <v/>
      </c>
      <c r="L32" s="20"/>
      <c r="M32" s="26" t="str">
        <f>IF(
    ISERROR(INDEX(全データ, 右, COLUMN()-12)),
    "",
    INDEX(全データ, 右, COLUMN()-12))</f>
        <v>電池（電灯）</v>
      </c>
      <c r="N32" s="25" t="str">
        <f>IF(
    ISERROR(INDEX(全データ, 右, COLUMN()-12)),
    "",
    IF(
        "p"=INDEX(全データ, 右, COLUMN()-12),
        E$1,
        IF(0=INDEX(全データ, 右, COLUMN()-12),
            "",
            INDEX(全データ, 右, COLUMN()-12)
        )
    )
)</f>
        <v/>
      </c>
      <c r="O32" s="25" t="str">
        <f>IF(
    ISERROR(INDEX(全データ, 右, COLUMN()-12)),
    "",
    IF(
        "p"=INDEX(全データ, 右, COLUMN()-12),
        F$1,
        IF(0=INDEX(全データ, 右, COLUMN()-12),
            "",
            INDEX(全データ, 右, COLUMN()-12)
        )
    )
)</f>
        <v/>
      </c>
      <c r="P32" s="25" t="str">
        <f>IF(
    ISERROR(INDEX(全データ, 右, COLUMN()-12)),
    "",
    IF(
        "p"=INDEX(全データ, 右, COLUMN()-12),
        G$1,
        IF(0=INDEX(全データ, 右, COLUMN()-12),
            "",
            INDEX(全データ, 右, COLUMN()-12)
        )
    )
)</f>
        <v/>
      </c>
      <c r="Q32" s="25" t="str">
        <f>IF(
    ISERROR(INDEX(全データ, 右, COLUMN()-12)),
    "",
    IF(
        "p"=INDEX(全データ, 右, COLUMN()-12),
        H$1,
        IF(0=INDEX(全データ, 右, COLUMN()-12),
            "",
            INDEX(全データ, 右, COLUMN()-12)
        )
    )
)</f>
        <v/>
      </c>
      <c r="R32" s="25" t="str">
        <f>IF(
    ISERROR(INDEX(全データ, 右, COLUMN()-12)),
    "",
    IF(
        "p"=INDEX(全データ, 右, COLUMN()-12),
        I$1,
        IF(0=INDEX(全データ, 右, COLUMN()-12),
            "",
            INDEX(全データ, 右, COLUMN()-12)
        )
    )
)</f>
        <v>-</v>
      </c>
      <c r="S32" s="25" t="str">
        <f>IF(
    ISERROR(INDEX(全データ, 右, COLUMN()-12)),
    "",
    IF(
        "p"=INDEX(全データ, 右, COLUMN()-12),
        J$1,
        IF(0=INDEX(全データ, 右, COLUMN()-12),
            "",
            INDEX(全データ, 右, COLUMN()-12)
        )
    )
)</f>
        <v/>
      </c>
      <c r="T32" s="7" t="str">
        <f>IF(
    ISERROR(INDEX(全データ, 右, COLUMN()-12)),
    "",
    IF(
        "p"=INDEX(全データ, 右, COLUMN()-12),
        K$1,
        IF(0=INDEX(全データ, 右, COLUMN()-12),
            "",
            INDEX(全データ, 右, COLUMN()-12)
        )
    )
)</f>
        <v/>
      </c>
      <c r="U32" s="6" t="s">
        <v>104</v>
      </c>
    </row>
    <row r="33" spans="2:21" x14ac:dyDescent="0.15">
      <c r="B33" s="12">
        <f t="shared" si="2"/>
        <v>32</v>
      </c>
      <c r="C33" s="12">
        <f t="shared" si="3"/>
        <v>88</v>
      </c>
      <c r="D33" s="26" t="str">
        <f t="shared" si="0"/>
        <v>三脚や一脚など</v>
      </c>
      <c r="E33" s="25" t="str">
        <f t="shared" si="6"/>
        <v/>
      </c>
      <c r="F33" s="25" t="str">
        <f t="shared" si="6"/>
        <v/>
      </c>
      <c r="G33" s="25" t="str">
        <f t="shared" si="6"/>
        <v/>
      </c>
      <c r="H33" s="25" t="str">
        <f t="shared" si="6"/>
        <v/>
      </c>
      <c r="I33" s="25" t="str">
        <f t="shared" si="6"/>
        <v>-</v>
      </c>
      <c r="J33" s="25" t="str">
        <f t="shared" si="6"/>
        <v/>
      </c>
      <c r="K33" s="23" t="str">
        <f t="shared" si="6"/>
        <v/>
      </c>
      <c r="L33" s="20"/>
      <c r="M33" s="26" t="str">
        <f>IF(
    ISERROR(INDEX(全データ, 右, COLUMN()-12)),
    "",
    INDEX(全データ, 右, COLUMN()-12))</f>
        <v>電池（カメラ）</v>
      </c>
      <c r="N33" s="25" t="str">
        <f>IF(
    ISERROR(INDEX(全データ, 右, COLUMN()-12)),
    "",
    IF(
        "p"=INDEX(全データ, 右, COLUMN()-12),
        E$1,
        IF(0=INDEX(全データ, 右, COLUMN()-12),
            "",
            INDEX(全データ, 右, COLUMN()-12)
        )
    )
)</f>
        <v/>
      </c>
      <c r="O33" s="25" t="str">
        <f>IF(
    ISERROR(INDEX(全データ, 右, COLUMN()-12)),
    "",
    IF(
        "p"=INDEX(全データ, 右, COLUMN()-12),
        F$1,
        IF(0=INDEX(全データ, 右, COLUMN()-12),
            "",
            INDEX(全データ, 右, COLUMN()-12)
        )
    )
)</f>
        <v/>
      </c>
      <c r="P33" s="25" t="str">
        <f>IF(
    ISERROR(INDEX(全データ, 右, COLUMN()-12)),
    "",
    IF(
        "p"=INDEX(全データ, 右, COLUMN()-12),
        G$1,
        IF(0=INDEX(全データ, 右, COLUMN()-12),
            "",
            INDEX(全データ, 右, COLUMN()-12)
        )
    )
)</f>
        <v/>
      </c>
      <c r="Q33" s="25" t="str">
        <f>IF(
    ISERROR(INDEX(全データ, 右, COLUMN()-12)),
    "",
    IF(
        "p"=INDEX(全データ, 右, COLUMN()-12),
        H$1,
        IF(0=INDEX(全データ, 右, COLUMN()-12),
            "",
            INDEX(全データ, 右, COLUMN()-12)
        )
    )
)</f>
        <v/>
      </c>
      <c r="R33" s="25" t="str">
        <f>IF(
    ISERROR(INDEX(全データ, 右, COLUMN()-12)),
    "",
    IF(
        "p"=INDEX(全データ, 右, COLUMN()-12),
        I$1,
        IF(0=INDEX(全データ, 右, COLUMN()-12),
            "",
            INDEX(全データ, 右, COLUMN()-12)
        )
    )
)</f>
        <v>-</v>
      </c>
      <c r="S33" s="25" t="str">
        <f>IF(
    ISERROR(INDEX(全データ, 右, COLUMN()-12)),
    "",
    IF(
        "p"=INDEX(全データ, 右, COLUMN()-12),
        J$1,
        IF(0=INDEX(全データ, 右, COLUMN()-12),
            "",
            INDEX(全データ, 右, COLUMN()-12)
        )
    )
)</f>
        <v/>
      </c>
      <c r="T33" s="7" t="str">
        <f>IF(
    ISERROR(INDEX(全データ, 右, COLUMN()-12)),
    "",
    IF(
        "p"=INDEX(全データ, 右, COLUMN()-12),
        K$1,
        IF(0=INDEX(全データ, 右, COLUMN()-12),
            "",
            INDEX(全データ, 右, COLUMN()-12)
        )
    )
)</f>
        <v/>
      </c>
      <c r="U33" s="6" t="s">
        <v>104</v>
      </c>
    </row>
    <row r="34" spans="2:21" x14ac:dyDescent="0.15">
      <c r="B34" s="12">
        <f t="shared" si="2"/>
        <v>33</v>
      </c>
      <c r="C34" s="12">
        <f t="shared" si="3"/>
        <v>89</v>
      </c>
      <c r="D34" s="24" t="str">
        <f t="shared" ref="D34:D61" si="7">IF(
    ISERROR(INDEX(全データ, 左, COLUMN()-3)),
    "",
    INDEX(全データ, 左, COLUMN()-3))</f>
        <v>あると便利</v>
      </c>
      <c r="E34" s="25" t="str">
        <f t="shared" si="6"/>
        <v>必要</v>
      </c>
      <c r="F34" s="25" t="str">
        <f t="shared" si="6"/>
        <v>忘れ</v>
      </c>
      <c r="G34" s="25" t="str">
        <f t="shared" si="6"/>
        <v>買い</v>
      </c>
      <c r="H34" s="25" t="str">
        <f t="shared" si="6"/>
        <v>並べ</v>
      </c>
      <c r="I34" s="25" t="str">
        <f t="shared" si="6"/>
        <v>防水</v>
      </c>
      <c r="J34" s="25" t="str">
        <f t="shared" si="6"/>
        <v>詰め</v>
      </c>
      <c r="K34" s="23">
        <f t="shared" si="6"/>
        <v>1</v>
      </c>
      <c r="L34" s="20"/>
      <c r="M34" s="27" t="str">
        <f>IF(
    ISERROR(INDEX(全データ, 右, COLUMN()-12)),
    "",
    INDEX(全データ, 右, COLUMN()-12))</f>
        <v>その他</v>
      </c>
      <c r="N34" s="25" t="str">
        <f>IF(
    ISERROR(INDEX(全データ, 右, COLUMN()-12)),
    "",
    IF(
        "p"=INDEX(全データ, 右, COLUMN()-12),
        E$1,
        IF(0=INDEX(全データ, 右, COLUMN()-12),
            "",
            INDEX(全データ, 右, COLUMN()-12)
        )
    )
)</f>
        <v>必要</v>
      </c>
      <c r="O34" s="25" t="str">
        <f>IF(
    ISERROR(INDEX(全データ, 右, COLUMN()-12)),
    "",
    IF(
        "p"=INDEX(全データ, 右, COLUMN()-12),
        F$1,
        IF(0=INDEX(全データ, 右, COLUMN()-12),
            "",
            INDEX(全データ, 右, COLUMN()-12)
        )
    )
)</f>
        <v>忘れ</v>
      </c>
      <c r="P34" s="25" t="str">
        <f>IF(
    ISERROR(INDEX(全データ, 右, COLUMN()-12)),
    "",
    IF(
        "p"=INDEX(全データ, 右, COLUMN()-12),
        G$1,
        IF(0=INDEX(全データ, 右, COLUMN()-12),
            "",
            INDEX(全データ, 右, COLUMN()-12)
        )
    )
)</f>
        <v>買い</v>
      </c>
      <c r="Q34" s="25" t="str">
        <f>IF(
    ISERROR(INDEX(全データ, 右, COLUMN()-12)),
    "",
    IF(
        "p"=INDEX(全データ, 右, COLUMN()-12),
        H$1,
        IF(0=INDEX(全データ, 右, COLUMN()-12),
            "",
            INDEX(全データ, 右, COLUMN()-12)
        )
    )
)</f>
        <v>並べ</v>
      </c>
      <c r="R34" s="25" t="str">
        <f>IF(
    ISERROR(INDEX(全データ, 右, COLUMN()-12)),
    "",
    IF(
        "p"=INDEX(全データ, 右, COLUMN()-12),
        I$1,
        IF(0=INDEX(全データ, 右, COLUMN()-12),
            "",
            INDEX(全データ, 右, COLUMN()-12)
        )
    )
)</f>
        <v>防水</v>
      </c>
      <c r="S34" s="25" t="str">
        <f>IF(
    ISERROR(INDEX(全データ, 右, COLUMN()-12)),
    "",
    IF(
        "p"=INDEX(全データ, 右, COLUMN()-12),
        J$1,
        IF(0=INDEX(全データ, 右, COLUMN()-12),
            "",
            INDEX(全データ, 右, COLUMN()-12)
        )
    )
)</f>
        <v>詰め</v>
      </c>
      <c r="T34" s="7">
        <f>IF(
    ISERROR(INDEX(全データ, 右, COLUMN()-12)),
    "",
    IF(
        "p"=INDEX(全データ, 右, COLUMN()-12),
        K$1,
        IF(0=INDEX(全データ, 右, COLUMN()-12),
            "",
            INDEX(全データ, 右, COLUMN()-12)
        )
    )
)</f>
        <v>1</v>
      </c>
      <c r="U34" s="6" t="s">
        <v>104</v>
      </c>
    </row>
    <row r="35" spans="2:21" x14ac:dyDescent="0.15">
      <c r="B35" s="12">
        <f t="shared" si="2"/>
        <v>34</v>
      </c>
      <c r="C35" s="12">
        <f t="shared" si="3"/>
        <v>90</v>
      </c>
      <c r="D35" s="26" t="str">
        <f t="shared" si="7"/>
        <v>トイレットペーパー</v>
      </c>
      <c r="E35" s="25" t="str">
        <f t="shared" si="6"/>
        <v>○</v>
      </c>
      <c r="F35" s="25" t="str">
        <f t="shared" si="6"/>
        <v/>
      </c>
      <c r="G35" s="25" t="str">
        <f t="shared" si="6"/>
        <v/>
      </c>
      <c r="H35" s="25" t="str">
        <f t="shared" si="6"/>
        <v/>
      </c>
      <c r="I35" s="25" t="str">
        <f t="shared" si="6"/>
        <v>○</v>
      </c>
      <c r="J35" s="25" t="str">
        <f t="shared" si="6"/>
        <v/>
      </c>
      <c r="K35" s="23" t="str">
        <f t="shared" si="6"/>
        <v/>
      </c>
      <c r="L35" s="20"/>
      <c r="M35" s="26" t="str">
        <f>IF(
    ISERROR(INDEX(全データ, 右, COLUMN()-12)),
    "",
    INDEX(全データ, 右, COLUMN()-12))</f>
        <v>現金</v>
      </c>
      <c r="N35" s="25" t="str">
        <f>IF(
    ISERROR(INDEX(全データ, 右, COLUMN()-12)),
    "",
    IF(
        "p"=INDEX(全データ, 右, COLUMN()-12),
        E$1,
        IF(0=INDEX(全データ, 右, COLUMN()-12),
            "",
            INDEX(全データ, 右, COLUMN()-12)
        )
    )
)</f>
        <v>○</v>
      </c>
      <c r="O35" s="25" t="str">
        <f>IF(
    ISERROR(INDEX(全データ, 右, COLUMN()-12)),
    "",
    IF(
        "p"=INDEX(全データ, 右, COLUMN()-12),
        F$1,
        IF(0=INDEX(全データ, 右, COLUMN()-12),
            "",
            INDEX(全データ, 右, COLUMN()-12)
        )
    )
)</f>
        <v/>
      </c>
      <c r="P35" s="25" t="str">
        <f>IF(
    ISERROR(INDEX(全データ, 右, COLUMN()-12)),
    "",
    IF(
        "p"=INDEX(全データ, 右, COLUMN()-12),
        G$1,
        IF(0=INDEX(全データ, 右, COLUMN()-12),
            "",
            INDEX(全データ, 右, COLUMN()-12)
        )
    )
)</f>
        <v>-</v>
      </c>
      <c r="Q35" s="25" t="str">
        <f>IF(
    ISERROR(INDEX(全データ, 右, COLUMN()-12)),
    "",
    IF(
        "p"=INDEX(全データ, 右, COLUMN()-12),
        H$1,
        IF(0=INDEX(全データ, 右, COLUMN()-12),
            "",
            INDEX(全データ, 右, COLUMN()-12)
        )
    )
)</f>
        <v>-</v>
      </c>
      <c r="R35" s="25" t="str">
        <f>IF(
    ISERROR(INDEX(全データ, 右, COLUMN()-12)),
    "",
    IF(
        "p"=INDEX(全データ, 右, COLUMN()-12),
        I$1,
        IF(0=INDEX(全データ, 右, COLUMN()-12),
            "",
            INDEX(全データ, 右, COLUMN()-12)
        )
    )
)</f>
        <v>-</v>
      </c>
      <c r="S35" s="25" t="str">
        <f>IF(
    ISERROR(INDEX(全データ, 右, COLUMN()-12)),
    "",
    IF(
        "p"=INDEX(全データ, 右, COLUMN()-12),
        J$1,
        IF(0=INDEX(全データ, 右, COLUMN()-12),
            "",
            INDEX(全データ, 右, COLUMN()-12)
        )
    )
)</f>
        <v/>
      </c>
      <c r="T35" s="7" t="str">
        <f>IF(
    ISERROR(INDEX(全データ, 右, COLUMN()-12)),
    "",
    IF(
        "p"=INDEX(全データ, 右, COLUMN()-12),
        K$1,
        IF(0=INDEX(全データ, 右, COLUMN()-12),
            "",
            INDEX(全データ, 右, COLUMN()-12)
        )
    )
)</f>
        <v/>
      </c>
      <c r="U35" s="6" t="s">
        <v>104</v>
      </c>
    </row>
    <row r="36" spans="2:21" x14ac:dyDescent="0.15">
      <c r="B36" s="12">
        <f t="shared" si="2"/>
        <v>35</v>
      </c>
      <c r="C36" s="12">
        <f t="shared" si="3"/>
        <v>91</v>
      </c>
      <c r="D36" s="26" t="str">
        <f t="shared" si="7"/>
        <v>ビニール袋、ゴミ袋</v>
      </c>
      <c r="E36" s="25" t="str">
        <f t="shared" si="6"/>
        <v>○</v>
      </c>
      <c r="F36" s="25" t="str">
        <f t="shared" si="6"/>
        <v/>
      </c>
      <c r="G36" s="25" t="str">
        <f t="shared" si="6"/>
        <v/>
      </c>
      <c r="H36" s="25" t="str">
        <f t="shared" si="6"/>
        <v/>
      </c>
      <c r="I36" s="25" t="str">
        <f t="shared" si="6"/>
        <v>-</v>
      </c>
      <c r="J36" s="25" t="str">
        <f t="shared" si="6"/>
        <v/>
      </c>
      <c r="K36" s="23" t="str">
        <f t="shared" si="6"/>
        <v/>
      </c>
      <c r="L36" s="20"/>
      <c r="M36" s="26" t="str">
        <f>IF(
    ISERROR(INDEX(全データ, 右, COLUMN()-12)),
    "",
    INDEX(全データ, 右, COLUMN()-12))</f>
        <v>小銭</v>
      </c>
      <c r="N36" s="25" t="str">
        <f>IF(
    ISERROR(INDEX(全データ, 右, COLUMN()-12)),
    "",
    IF(
        "p"=INDEX(全データ, 右, COLUMN()-12),
        E$1,
        IF(0=INDEX(全データ, 右, COLUMN()-12),
            "",
            INDEX(全データ, 右, COLUMN()-12)
        )
    )
)</f>
        <v>○</v>
      </c>
      <c r="O36" s="25" t="str">
        <f>IF(
    ISERROR(INDEX(全データ, 右, COLUMN()-12)),
    "",
    IF(
        "p"=INDEX(全データ, 右, COLUMN()-12),
        F$1,
        IF(0=INDEX(全データ, 右, COLUMN()-12),
            "",
            INDEX(全データ, 右, COLUMN()-12)
        )
    )
)</f>
        <v/>
      </c>
      <c r="P36" s="25" t="str">
        <f>IF(
    ISERROR(INDEX(全データ, 右, COLUMN()-12)),
    "",
    IF(
        "p"=INDEX(全データ, 右, COLUMN()-12),
        G$1,
        IF(0=INDEX(全データ, 右, COLUMN()-12),
            "",
            INDEX(全データ, 右, COLUMN()-12)
        )
    )
)</f>
        <v>-</v>
      </c>
      <c r="Q36" s="25" t="str">
        <f>IF(
    ISERROR(INDEX(全データ, 右, COLUMN()-12)),
    "",
    IF(
        "p"=INDEX(全データ, 右, COLUMN()-12),
        H$1,
        IF(0=INDEX(全データ, 右, COLUMN()-12),
            "",
            INDEX(全データ, 右, COLUMN()-12)
        )
    )
)</f>
        <v>-</v>
      </c>
      <c r="R36" s="25" t="str">
        <f>IF(
    ISERROR(INDEX(全データ, 右, COLUMN()-12)),
    "",
    IF(
        "p"=INDEX(全データ, 右, COLUMN()-12),
        I$1,
        IF(0=INDEX(全データ, 右, COLUMN()-12),
            "",
            INDEX(全データ, 右, COLUMN()-12)
        )
    )
)</f>
        <v>-</v>
      </c>
      <c r="S36" s="25" t="str">
        <f>IF(
    ISERROR(INDEX(全データ, 右, COLUMN()-12)),
    "",
    IF(
        "p"=INDEX(全データ, 右, COLUMN()-12),
        J$1,
        IF(0=INDEX(全データ, 右, COLUMN()-12),
            "",
            INDEX(全データ, 右, COLUMN()-12)
        )
    )
)</f>
        <v/>
      </c>
      <c r="T36" s="7" t="str">
        <f>IF(
    ISERROR(INDEX(全データ, 右, COLUMN()-12)),
    "",
    IF(
        "p"=INDEX(全データ, 右, COLUMN()-12),
        K$1,
        IF(0=INDEX(全データ, 右, COLUMN()-12),
            "",
            INDEX(全データ, 右, COLUMN()-12)
        )
    )
)</f>
        <v/>
      </c>
      <c r="U36" s="6" t="s">
        <v>104</v>
      </c>
    </row>
    <row r="37" spans="2:21" x14ac:dyDescent="0.15">
      <c r="B37" s="12">
        <f t="shared" si="2"/>
        <v>36</v>
      </c>
      <c r="C37" s="12">
        <f t="shared" si="3"/>
        <v>92</v>
      </c>
      <c r="D37" s="26" t="str">
        <f t="shared" si="7"/>
        <v>雨傘</v>
      </c>
      <c r="E37" s="25" t="str">
        <f t="shared" si="6"/>
        <v/>
      </c>
      <c r="F37" s="25" t="str">
        <f t="shared" si="6"/>
        <v/>
      </c>
      <c r="G37" s="25" t="str">
        <f t="shared" si="6"/>
        <v/>
      </c>
      <c r="H37" s="25" t="str">
        <f t="shared" si="6"/>
        <v/>
      </c>
      <c r="I37" s="25" t="str">
        <f t="shared" si="6"/>
        <v>-</v>
      </c>
      <c r="J37" s="25" t="str">
        <f t="shared" si="6"/>
        <v/>
      </c>
      <c r="K37" s="23" t="str">
        <f t="shared" si="6"/>
        <v/>
      </c>
      <c r="L37" s="20"/>
      <c r="M37" s="26" t="str">
        <f>IF(
    ISERROR(INDEX(全データ, 右, COLUMN()-12)),
    "",
    INDEX(全データ, 右, COLUMN()-12))</f>
        <v>届け出（家族）</v>
      </c>
      <c r="N37" s="25" t="str">
        <f>IF(
    ISERROR(INDEX(全データ, 右, COLUMN()-12)),
    "",
    IF(
        "p"=INDEX(全データ, 右, COLUMN()-12),
        E$1,
        IF(0=INDEX(全データ, 右, COLUMN()-12),
            "",
            INDEX(全データ, 右, COLUMN()-12)
        )
    )
)</f>
        <v>○</v>
      </c>
      <c r="O37" s="25" t="str">
        <f>IF(
    ISERROR(INDEX(全データ, 右, COLUMN()-12)),
    "",
    IF(
        "p"=INDEX(全データ, 右, COLUMN()-12),
        F$1,
        IF(0=INDEX(全データ, 右, COLUMN()-12),
            "",
            INDEX(全データ, 右, COLUMN()-12)
        )
    )
)</f>
        <v/>
      </c>
      <c r="P37" s="25" t="str">
        <f>IF(
    ISERROR(INDEX(全データ, 右, COLUMN()-12)),
    "",
    IF(
        "p"=INDEX(全データ, 右, COLUMN()-12),
        G$1,
        IF(0=INDEX(全データ, 右, COLUMN()-12),
            "",
            INDEX(全データ, 右, COLUMN()-12)
        )
    )
)</f>
        <v>-</v>
      </c>
      <c r="Q37" s="25" t="str">
        <f>IF(
    ISERROR(INDEX(全データ, 右, COLUMN()-12)),
    "",
    IF(
        "p"=INDEX(全データ, 右, COLUMN()-12),
        H$1,
        IF(0=INDEX(全データ, 右, COLUMN()-12),
            "",
            INDEX(全データ, 右, COLUMN()-12)
        )
    )
)</f>
        <v>-</v>
      </c>
      <c r="R37" s="25" t="str">
        <f>IF(
    ISERROR(INDEX(全データ, 右, COLUMN()-12)),
    "",
    IF(
        "p"=INDEX(全データ, 右, COLUMN()-12),
        I$1,
        IF(0=INDEX(全データ, 右, COLUMN()-12),
            "",
            INDEX(全データ, 右, COLUMN()-12)
        )
    )
)</f>
        <v>-</v>
      </c>
      <c r="S37" s="25" t="str">
        <f>IF(
    ISERROR(INDEX(全データ, 右, COLUMN()-12)),
    "",
    IF(
        "p"=INDEX(全データ, 右, COLUMN()-12),
        J$1,
        IF(0=INDEX(全データ, 右, COLUMN()-12),
            "",
            INDEX(全データ, 右, COLUMN()-12)
        )
    )
)</f>
        <v/>
      </c>
      <c r="T37" s="7" t="str">
        <f>IF(
    ISERROR(INDEX(全データ, 右, COLUMN()-12)),
    "",
    IF(
        "p"=INDEX(全データ, 右, COLUMN()-12),
        K$1,
        IF(0=INDEX(全データ, 右, COLUMN()-12),
            "",
            INDEX(全データ, 右, COLUMN()-12)
        )
    )
)</f>
        <v/>
      </c>
      <c r="U37" s="6" t="s">
        <v>104</v>
      </c>
    </row>
    <row r="38" spans="2:21" x14ac:dyDescent="0.15">
      <c r="B38" s="12">
        <f t="shared" si="2"/>
        <v>37</v>
      </c>
      <c r="C38" s="12">
        <f t="shared" si="3"/>
        <v>93</v>
      </c>
      <c r="D38" s="26" t="str">
        <f t="shared" si="7"/>
        <v>尻皮</v>
      </c>
      <c r="E38" s="25" t="str">
        <f t="shared" si="6"/>
        <v/>
      </c>
      <c r="F38" s="25" t="str">
        <f t="shared" si="6"/>
        <v/>
      </c>
      <c r="G38" s="25" t="str">
        <f t="shared" si="6"/>
        <v/>
      </c>
      <c r="H38" s="25" t="str">
        <f t="shared" si="6"/>
        <v/>
      </c>
      <c r="I38" s="25" t="str">
        <f t="shared" si="6"/>
        <v>-</v>
      </c>
      <c r="J38" s="25" t="str">
        <f t="shared" si="6"/>
        <v/>
      </c>
      <c r="K38" s="23" t="str">
        <f t="shared" si="6"/>
        <v/>
      </c>
      <c r="L38" s="20"/>
      <c r="M38" s="26" t="str">
        <f>IF(
    ISERROR(INDEX(全データ, 右, COLUMN()-12)),
    "",
    INDEX(全データ, 右, COLUMN()-12))</f>
        <v>届け出（SNS）</v>
      </c>
      <c r="N38" s="25" t="str">
        <f>IF(
    ISERROR(INDEX(全データ, 右, COLUMN()-12)),
    "",
    IF(
        "p"=INDEX(全データ, 右, COLUMN()-12),
        E$1,
        IF(0=INDEX(全データ, 右, COLUMN()-12),
            "",
            INDEX(全データ, 右, COLUMN()-12)
        )
    )
)</f>
        <v>○</v>
      </c>
      <c r="O38" s="25" t="str">
        <f>IF(
    ISERROR(INDEX(全データ, 右, COLUMN()-12)),
    "",
    IF(
        "p"=INDEX(全データ, 右, COLUMN()-12),
        F$1,
        IF(0=INDEX(全データ, 右, COLUMN()-12),
            "",
            INDEX(全データ, 右, COLUMN()-12)
        )
    )
)</f>
        <v/>
      </c>
      <c r="P38" s="25" t="str">
        <f>IF(
    ISERROR(INDEX(全データ, 右, COLUMN()-12)),
    "",
    IF(
        "p"=INDEX(全データ, 右, COLUMN()-12),
        G$1,
        IF(0=INDEX(全データ, 右, COLUMN()-12),
            "",
            INDEX(全データ, 右, COLUMN()-12)
        )
    )
)</f>
        <v>-</v>
      </c>
      <c r="Q38" s="25" t="str">
        <f>IF(
    ISERROR(INDEX(全データ, 右, COLUMN()-12)),
    "",
    IF(
        "p"=INDEX(全データ, 右, COLUMN()-12),
        H$1,
        IF(0=INDEX(全データ, 右, COLUMN()-12),
            "",
            INDEX(全データ, 右, COLUMN()-12)
        )
    )
)</f>
        <v>-</v>
      </c>
      <c r="R38" s="25" t="str">
        <f>IF(
    ISERROR(INDEX(全データ, 右, COLUMN()-12)),
    "",
    IF(
        "p"=INDEX(全データ, 右, COLUMN()-12),
        I$1,
        IF(0=INDEX(全データ, 右, COLUMN()-12),
            "",
            INDEX(全データ, 右, COLUMN()-12)
        )
    )
)</f>
        <v>-</v>
      </c>
      <c r="S38" s="25" t="str">
        <f>IF(
    ISERROR(INDEX(全データ, 右, COLUMN()-12)),
    "",
    IF(
        "p"=INDEX(全データ, 右, COLUMN()-12),
        J$1,
        IF(0=INDEX(全データ, 右, COLUMN()-12),
            "",
            INDEX(全データ, 右, COLUMN()-12)
        )
    )
)</f>
        <v/>
      </c>
      <c r="T38" s="7" t="str">
        <f>IF(
    ISERROR(INDEX(全データ, 右, COLUMN()-12)),
    "",
    IF(
        "p"=INDEX(全データ, 右, COLUMN()-12),
        K$1,
        IF(0=INDEX(全データ, 右, COLUMN()-12),
            "",
            INDEX(全データ, 右, COLUMN()-12)
        )
    )
)</f>
        <v/>
      </c>
      <c r="U38" s="6" t="s">
        <v>104</v>
      </c>
    </row>
    <row r="39" spans="2:21" x14ac:dyDescent="0.15">
      <c r="B39" s="12">
        <f t="shared" si="2"/>
        <v>38</v>
      </c>
      <c r="C39" s="12">
        <f t="shared" si="3"/>
        <v>94</v>
      </c>
      <c r="D39" s="26" t="str">
        <f t="shared" si="7"/>
        <v>メガネ拭き</v>
      </c>
      <c r="E39" s="25" t="str">
        <f t="shared" si="6"/>
        <v>○</v>
      </c>
      <c r="F39" s="25" t="str">
        <f t="shared" si="6"/>
        <v/>
      </c>
      <c r="G39" s="25" t="str">
        <f t="shared" si="6"/>
        <v/>
      </c>
      <c r="H39" s="25" t="str">
        <f t="shared" si="6"/>
        <v/>
      </c>
      <c r="I39" s="25" t="str">
        <f t="shared" si="6"/>
        <v>-</v>
      </c>
      <c r="J39" s="25" t="str">
        <f t="shared" si="6"/>
        <v/>
      </c>
      <c r="K39" s="23" t="str">
        <f t="shared" si="6"/>
        <v/>
      </c>
      <c r="L39" s="20"/>
      <c r="M39" s="26" t="str">
        <f>IF(
    ISERROR(INDEX(全データ, 右, COLUMN()-12)),
    "",
    INDEX(全データ, 右, COLUMN()-12))</f>
        <v>届け出（会社）</v>
      </c>
      <c r="N39" s="25" t="str">
        <f>IF(
    ISERROR(INDEX(全データ, 右, COLUMN()-12)),
    "",
    IF(
        "p"=INDEX(全データ, 右, COLUMN()-12),
        E$1,
        IF(0=INDEX(全データ, 右, COLUMN()-12),
            "",
            INDEX(全データ, 右, COLUMN()-12)
        )
    )
)</f>
        <v>○</v>
      </c>
      <c r="O39" s="25" t="str">
        <f>IF(
    ISERROR(INDEX(全データ, 右, COLUMN()-12)),
    "",
    IF(
        "p"=INDEX(全データ, 右, COLUMN()-12),
        F$1,
        IF(0=INDEX(全データ, 右, COLUMN()-12),
            "",
            INDEX(全データ, 右, COLUMN()-12)
        )
    )
)</f>
        <v/>
      </c>
      <c r="P39" s="25" t="str">
        <f>IF(
    ISERROR(INDEX(全データ, 右, COLUMN()-12)),
    "",
    IF(
        "p"=INDEX(全データ, 右, COLUMN()-12),
        G$1,
        IF(0=INDEX(全データ, 右, COLUMN()-12),
            "",
            INDEX(全データ, 右, COLUMN()-12)
        )
    )
)</f>
        <v>-</v>
      </c>
      <c r="Q39" s="25" t="str">
        <f>IF(
    ISERROR(INDEX(全データ, 右, COLUMN()-12)),
    "",
    IF(
        "p"=INDEX(全データ, 右, COLUMN()-12),
        H$1,
        IF(0=INDEX(全データ, 右, COLUMN()-12),
            "",
            INDEX(全データ, 右, COLUMN()-12)
        )
    )
)</f>
        <v>-</v>
      </c>
      <c r="R39" s="25" t="str">
        <f>IF(
    ISERROR(INDEX(全データ, 右, COLUMN()-12)),
    "",
    IF(
        "p"=INDEX(全データ, 右, COLUMN()-12),
        I$1,
        IF(0=INDEX(全データ, 右, COLUMN()-12),
            "",
            INDEX(全データ, 右, COLUMN()-12)
        )
    )
)</f>
        <v>-</v>
      </c>
      <c r="S39" s="25" t="str">
        <f>IF(
    ISERROR(INDEX(全データ, 右, COLUMN()-12)),
    "",
    IF(
        "p"=INDEX(全データ, 右, COLUMN()-12),
        J$1,
        IF(0=INDEX(全データ, 右, COLUMN()-12),
            "",
            INDEX(全データ, 右, COLUMN()-12)
        )
    )
)</f>
        <v/>
      </c>
      <c r="T39" s="7" t="str">
        <f>IF(
    ISERROR(INDEX(全データ, 右, COLUMN()-12)),
    "",
    IF(
        "p"=INDEX(全データ, 右, COLUMN()-12),
        K$1,
        IF(0=INDEX(全データ, 右, COLUMN()-12),
            "",
            INDEX(全データ, 右, COLUMN()-12)
        )
    )
)</f>
        <v/>
      </c>
      <c r="U39" s="6" t="s">
        <v>104</v>
      </c>
    </row>
    <row r="40" spans="2:21" x14ac:dyDescent="0.15">
      <c r="B40" s="12">
        <f t="shared" si="2"/>
        <v>39</v>
      </c>
      <c r="C40" s="12">
        <f t="shared" si="3"/>
        <v>95</v>
      </c>
      <c r="D40" s="26" t="str">
        <f t="shared" si="7"/>
        <v>メガネ曇り止め</v>
      </c>
      <c r="E40" s="25" t="str">
        <f t="shared" si="6"/>
        <v>○</v>
      </c>
      <c r="F40" s="25" t="str">
        <f t="shared" si="6"/>
        <v/>
      </c>
      <c r="G40" s="25" t="str">
        <f t="shared" si="6"/>
        <v/>
      </c>
      <c r="H40" s="25" t="str">
        <f t="shared" si="6"/>
        <v/>
      </c>
      <c r="I40" s="25" t="str">
        <f t="shared" si="6"/>
        <v>-</v>
      </c>
      <c r="J40" s="25" t="str">
        <f t="shared" si="6"/>
        <v/>
      </c>
      <c r="K40" s="23" t="str">
        <f t="shared" si="6"/>
        <v/>
      </c>
      <c r="L40" s="20"/>
      <c r="M40" s="26" t="str">
        <f>IF(
    ISERROR(INDEX(全データ, 右, COLUMN()-12)),
    "",
    INDEX(全データ, 右, COLUMN()-12))</f>
        <v>届け出（警察）</v>
      </c>
      <c r="N40" s="25" t="str">
        <f>IF(
    ISERROR(INDEX(全データ, 右, COLUMN()-12)),
    "",
    IF(
        "p"=INDEX(全データ, 右, COLUMN()-12),
        E$1,
        IF(0=INDEX(全データ, 右, COLUMN()-12),
            "",
            INDEX(全データ, 右, COLUMN()-12)
        )
    )
)</f>
        <v>○</v>
      </c>
      <c r="O40" s="25" t="str">
        <f>IF(
    ISERROR(INDEX(全データ, 右, COLUMN()-12)),
    "",
    IF(
        "p"=INDEX(全データ, 右, COLUMN()-12),
        F$1,
        IF(0=INDEX(全データ, 右, COLUMN()-12),
            "",
            INDEX(全データ, 右, COLUMN()-12)
        )
    )
)</f>
        <v/>
      </c>
      <c r="P40" s="25" t="str">
        <f>IF(
    ISERROR(INDEX(全データ, 右, COLUMN()-12)),
    "",
    IF(
        "p"=INDEX(全データ, 右, COLUMN()-12),
        G$1,
        IF(0=INDEX(全データ, 右, COLUMN()-12),
            "",
            INDEX(全データ, 右, COLUMN()-12)
        )
    )
)</f>
        <v>-</v>
      </c>
      <c r="Q40" s="25" t="str">
        <f>IF(
    ISERROR(INDEX(全データ, 右, COLUMN()-12)),
    "",
    IF(
        "p"=INDEX(全データ, 右, COLUMN()-12),
        H$1,
        IF(0=INDEX(全データ, 右, COLUMN()-12),
            "",
            INDEX(全データ, 右, COLUMN()-12)
        )
    )
)</f>
        <v>-</v>
      </c>
      <c r="R40" s="25" t="str">
        <f>IF(
    ISERROR(INDEX(全データ, 右, COLUMN()-12)),
    "",
    IF(
        "p"=INDEX(全データ, 右, COLUMN()-12),
        I$1,
        IF(0=INDEX(全データ, 右, COLUMN()-12),
            "",
            INDEX(全データ, 右, COLUMN()-12)
        )
    )
)</f>
        <v>-</v>
      </c>
      <c r="S40" s="25" t="str">
        <f>IF(
    ISERROR(INDEX(全データ, 右, COLUMN()-12)),
    "",
    IF(
        "p"=INDEX(全データ, 右, COLUMN()-12),
        J$1,
        IF(0=INDEX(全データ, 右, COLUMN()-12),
            "",
            INDEX(全データ, 右, COLUMN()-12)
        )
    )
)</f>
        <v/>
      </c>
      <c r="T40" s="7" t="str">
        <f>IF(
    ISERROR(INDEX(全データ, 右, COLUMN()-12)),
    "",
    IF(
        "p"=INDEX(全データ, 右, COLUMN()-12),
        K$1,
        IF(0=INDEX(全データ, 右, COLUMN()-12),
            "",
            INDEX(全データ, 右, COLUMN()-12)
        )
    )
)</f>
        <v/>
      </c>
      <c r="U40" s="6" t="s">
        <v>104</v>
      </c>
    </row>
    <row r="41" spans="2:21" x14ac:dyDescent="0.15">
      <c r="B41" s="12">
        <f t="shared" si="2"/>
        <v>40</v>
      </c>
      <c r="C41" s="12">
        <f t="shared" si="3"/>
        <v>96</v>
      </c>
      <c r="D41" s="26" t="str">
        <f t="shared" si="7"/>
        <v>ウェストポーチなど</v>
      </c>
      <c r="E41" s="25" t="str">
        <f t="shared" si="6"/>
        <v>○</v>
      </c>
      <c r="F41" s="25" t="str">
        <f t="shared" si="6"/>
        <v/>
      </c>
      <c r="G41" s="25" t="str">
        <f t="shared" si="6"/>
        <v/>
      </c>
      <c r="H41" s="25" t="str">
        <f t="shared" si="6"/>
        <v/>
      </c>
      <c r="I41" s="25" t="str">
        <f t="shared" si="6"/>
        <v>-</v>
      </c>
      <c r="J41" s="25" t="str">
        <f t="shared" si="6"/>
        <v/>
      </c>
      <c r="K41" s="23" t="str">
        <f t="shared" si="6"/>
        <v/>
      </c>
      <c r="L41" s="20"/>
      <c r="M41" s="26" t="str">
        <f>IF(
    ISERROR(INDEX(全データ, 右, COLUMN()-12)),
    "",
    INDEX(全データ, 右, COLUMN()-12))</f>
        <v>保険への加入</v>
      </c>
      <c r="N41" s="25" t="str">
        <f>IF(
    ISERROR(INDEX(全データ, 右, COLUMN()-12)),
    "",
    IF(
        "p"=INDEX(全データ, 右, COLUMN()-12),
        E$1,
        IF(0=INDEX(全データ, 右, COLUMN()-12),
            "",
            INDEX(全データ, 右, COLUMN()-12)
        )
    )
)</f>
        <v>○</v>
      </c>
      <c r="O41" s="25" t="str">
        <f>IF(
    ISERROR(INDEX(全データ, 右, COLUMN()-12)),
    "",
    IF(
        "p"=INDEX(全データ, 右, COLUMN()-12),
        F$1,
        IF(0=INDEX(全データ, 右, COLUMN()-12),
            "",
            INDEX(全データ, 右, COLUMN()-12)
        )
    )
)</f>
        <v/>
      </c>
      <c r="P41" s="25" t="str">
        <f>IF(
    ISERROR(INDEX(全データ, 右, COLUMN()-12)),
    "",
    IF(
        "p"=INDEX(全データ, 右, COLUMN()-12),
        G$1,
        IF(0=INDEX(全データ, 右, COLUMN()-12),
            "",
            INDEX(全データ, 右, COLUMN()-12)
        )
    )
)</f>
        <v>-</v>
      </c>
      <c r="Q41" s="25" t="str">
        <f>IF(
    ISERROR(INDEX(全データ, 右, COLUMN()-12)),
    "",
    IF(
        "p"=INDEX(全データ, 右, COLUMN()-12),
        H$1,
        IF(0=INDEX(全データ, 右, COLUMN()-12),
            "",
            INDEX(全データ, 右, COLUMN()-12)
        )
    )
)</f>
        <v>-</v>
      </c>
      <c r="R41" s="25" t="str">
        <f>IF(
    ISERROR(INDEX(全データ, 右, COLUMN()-12)),
    "",
    IF(
        "p"=INDEX(全データ, 右, COLUMN()-12),
        I$1,
        IF(0=INDEX(全データ, 右, COLUMN()-12),
            "",
            INDEX(全データ, 右, COLUMN()-12)
        )
    )
)</f>
        <v>-</v>
      </c>
      <c r="S41" s="25" t="str">
        <f>IF(
    ISERROR(INDEX(全データ, 右, COLUMN()-12)),
    "",
    IF(
        "p"=INDEX(全データ, 右, COLUMN()-12),
        J$1,
        IF(0=INDEX(全データ, 右, COLUMN()-12),
            "",
            INDEX(全データ, 右, COLUMN()-12)
        )
    )
)</f>
        <v/>
      </c>
      <c r="T41" s="7" t="str">
        <f>IF(
    ISERROR(INDEX(全データ, 右, COLUMN()-12)),
    "",
    IF(
        "p"=INDEX(全データ, 右, COLUMN()-12),
        K$1,
        IF(0=INDEX(全データ, 右, COLUMN()-12),
            "",
            INDEX(全データ, 右, COLUMN()-12)
        )
    )
)</f>
        <v/>
      </c>
      <c r="U41" s="6" t="s">
        <v>104</v>
      </c>
    </row>
    <row r="42" spans="2:21" x14ac:dyDescent="0.15">
      <c r="B42" s="12">
        <f t="shared" si="2"/>
        <v>41</v>
      </c>
      <c r="C42" s="12">
        <f t="shared" si="3"/>
        <v>97</v>
      </c>
      <c r="D42" s="24" t="str">
        <f t="shared" si="7"/>
        <v>食べ物</v>
      </c>
      <c r="E42" s="25" t="str">
        <f t="shared" ref="E42:K51" si="8">IF(
    ISERROR(INDEX(全データ, 左, COLUMN()-3)),
    "",
    IF(
        "p"=INDEX(全データ, 左, COLUMN()-3),
        E$1,
        IF(0=INDEX(全データ, 左, COLUMN()-3),
            "",
            INDEX(全データ, 左, COLUMN()-3)
        )
    )
)</f>
        <v>必要</v>
      </c>
      <c r="F42" s="25" t="str">
        <f t="shared" si="8"/>
        <v>忘れ</v>
      </c>
      <c r="G42" s="25" t="str">
        <f t="shared" si="8"/>
        <v>買い</v>
      </c>
      <c r="H42" s="25" t="str">
        <f t="shared" si="8"/>
        <v>並べ</v>
      </c>
      <c r="I42" s="25" t="str">
        <f t="shared" si="8"/>
        <v>防水</v>
      </c>
      <c r="J42" s="25" t="str">
        <f t="shared" si="8"/>
        <v>詰め</v>
      </c>
      <c r="K42" s="23">
        <f t="shared" si="8"/>
        <v>1</v>
      </c>
      <c r="L42" s="20"/>
      <c r="M42" s="27" t="str">
        <f>IF(
    ISERROR(INDEX(全データ, 右, COLUMN()-12)),
    "",
    INDEX(全データ, 右, COLUMN()-12))</f>
        <v>下山後（温泉セット）</v>
      </c>
      <c r="N42" s="25" t="str">
        <f>IF(
    ISERROR(INDEX(全データ, 右, COLUMN()-12)),
    "",
    IF(
        "p"=INDEX(全データ, 右, COLUMN()-12),
        E$1,
        IF(0=INDEX(全データ, 右, COLUMN()-12),
            "",
            INDEX(全データ, 右, COLUMN()-12)
        )
    )
)</f>
        <v>必要</v>
      </c>
      <c r="O42" s="25" t="str">
        <f>IF(
    ISERROR(INDEX(全データ, 右, COLUMN()-12)),
    "",
    IF(
        "p"=INDEX(全データ, 右, COLUMN()-12),
        F$1,
        IF(0=INDEX(全データ, 右, COLUMN()-12),
            "",
            INDEX(全データ, 右, COLUMN()-12)
        )
    )
)</f>
        <v>忘れ</v>
      </c>
      <c r="P42" s="25" t="str">
        <f>IF(
    ISERROR(INDEX(全データ, 右, COLUMN()-12)),
    "",
    IF(
        "p"=INDEX(全データ, 右, COLUMN()-12),
        G$1,
        IF(0=INDEX(全データ, 右, COLUMN()-12),
            "",
            INDEX(全データ, 右, COLUMN()-12)
        )
    )
)</f>
        <v>買い</v>
      </c>
      <c r="Q42" s="25" t="str">
        <f>IF(
    ISERROR(INDEX(全データ, 右, COLUMN()-12)),
    "",
    IF(
        "p"=INDEX(全データ, 右, COLUMN()-12),
        H$1,
        IF(0=INDEX(全データ, 右, COLUMN()-12),
            "",
            INDEX(全データ, 右, COLUMN()-12)
        )
    )
)</f>
        <v>並べ</v>
      </c>
      <c r="R42" s="25" t="str">
        <f>IF(
    ISERROR(INDEX(全データ, 右, COLUMN()-12)),
    "",
    IF(
        "p"=INDEX(全データ, 右, COLUMN()-12),
        I$1,
        IF(0=INDEX(全データ, 右, COLUMN()-12),
            "",
            INDEX(全データ, 右, COLUMN()-12)
        )
    )
)</f>
        <v>防水</v>
      </c>
      <c r="S42" s="25" t="str">
        <f>IF(
    ISERROR(INDEX(全データ, 右, COLUMN()-12)),
    "",
    IF(
        "p"=INDEX(全データ, 右, COLUMN()-12),
        J$1,
        IF(0=INDEX(全データ, 右, COLUMN()-12),
            "",
            INDEX(全データ, 右, COLUMN()-12)
        )
    )
)</f>
        <v>詰め</v>
      </c>
      <c r="T42" s="7">
        <f>IF(
    ISERROR(INDEX(全データ, 右, COLUMN()-12)),
    "",
    IF(
        "p"=INDEX(全データ, 右, COLUMN()-12),
        K$1,
        IF(0=INDEX(全データ, 右, COLUMN()-12),
            "",
            INDEX(全データ, 右, COLUMN()-12)
        )
    )
)</f>
        <v>1</v>
      </c>
      <c r="U42" s="6" t="s">
        <v>104</v>
      </c>
    </row>
    <row r="43" spans="2:21" x14ac:dyDescent="0.15">
      <c r="B43" s="12">
        <f t="shared" si="2"/>
        <v>42</v>
      </c>
      <c r="C43" s="12">
        <f t="shared" si="3"/>
        <v>98</v>
      </c>
      <c r="D43" s="26" t="str">
        <f t="shared" si="7"/>
        <v>行動食＿＿h×＿日</v>
      </c>
      <c r="E43" s="25" t="str">
        <f t="shared" si="8"/>
        <v>○</v>
      </c>
      <c r="F43" s="25" t="str">
        <f t="shared" si="8"/>
        <v/>
      </c>
      <c r="G43" s="25" t="str">
        <f t="shared" si="8"/>
        <v/>
      </c>
      <c r="H43" s="25" t="str">
        <f t="shared" si="8"/>
        <v/>
      </c>
      <c r="I43" s="25" t="str">
        <f t="shared" si="8"/>
        <v/>
      </c>
      <c r="J43" s="25" t="str">
        <f t="shared" si="8"/>
        <v/>
      </c>
      <c r="K43" s="23" t="str">
        <f t="shared" si="8"/>
        <v/>
      </c>
      <c r="L43" s="20"/>
      <c r="M43" s="26" t="str">
        <f>IF(
    ISERROR(INDEX(全データ, 右, COLUMN()-12)),
    "",
    INDEX(全データ, 右, COLUMN()-12))</f>
        <v>肌着（下）</v>
      </c>
      <c r="N43" s="25" t="str">
        <f>IF(
    ISERROR(INDEX(全データ, 右, COLUMN()-12)),
    "",
    IF(
        "p"=INDEX(全データ, 右, COLUMN()-12),
        E$1,
        IF(0=INDEX(全データ, 右, COLUMN()-12),
            "",
            INDEX(全データ, 右, COLUMN()-12)
        )
    )
)</f>
        <v>○</v>
      </c>
      <c r="O43" s="25" t="str">
        <f>IF(
    ISERROR(INDEX(全データ, 右, COLUMN()-12)),
    "",
    IF(
        "p"=INDEX(全データ, 右, COLUMN()-12),
        F$1,
        IF(0=INDEX(全データ, 右, COLUMN()-12),
            "",
            INDEX(全データ, 右, COLUMN()-12)
        )
    )
)</f>
        <v/>
      </c>
      <c r="P43" s="25" t="str">
        <f>IF(
    ISERROR(INDEX(全データ, 右, COLUMN()-12)),
    "",
    IF(
        "p"=INDEX(全データ, 右, COLUMN()-12),
        G$1,
        IF(0=INDEX(全データ, 右, COLUMN()-12),
            "",
            INDEX(全データ, 右, COLUMN()-12)
        )
    )
)</f>
        <v/>
      </c>
      <c r="Q43" s="25" t="str">
        <f>IF(
    ISERROR(INDEX(全データ, 右, COLUMN()-12)),
    "",
    IF(
        "p"=INDEX(全データ, 右, COLUMN()-12),
        H$1,
        IF(0=INDEX(全データ, 右, COLUMN()-12),
            "",
            INDEX(全データ, 右, COLUMN()-12)
        )
    )
)</f>
        <v/>
      </c>
      <c r="R43" s="25" t="str">
        <f>IF(
    ISERROR(INDEX(全データ, 右, COLUMN()-12)),
    "",
    IF(
        "p"=INDEX(全データ, 右, COLUMN()-12),
        I$1,
        IF(0=INDEX(全データ, 右, COLUMN()-12),
            "",
            INDEX(全データ, 右, COLUMN()-12)
        )
    )
)</f>
        <v>○</v>
      </c>
      <c r="S43" s="25" t="str">
        <f>IF(
    ISERROR(INDEX(全データ, 右, COLUMN()-12)),
    "",
    IF(
        "p"=INDEX(全データ, 右, COLUMN()-12),
        J$1,
        IF(0=INDEX(全データ, 右, COLUMN()-12),
            "",
            INDEX(全データ, 右, COLUMN()-12)
        )
    )
)</f>
        <v/>
      </c>
      <c r="T43" s="7" t="str">
        <f>IF(
    ISERROR(INDEX(全データ, 右, COLUMN()-12)),
    "",
    IF(
        "p"=INDEX(全データ, 右, COLUMN()-12),
        K$1,
        IF(0=INDEX(全データ, 右, COLUMN()-12),
            "",
            INDEX(全データ, 右, COLUMN()-12)
        )
    )
)</f>
        <v/>
      </c>
      <c r="U43" s="6" t="s">
        <v>104</v>
      </c>
    </row>
    <row r="44" spans="2:21" x14ac:dyDescent="0.15">
      <c r="B44" s="12">
        <f t="shared" si="2"/>
        <v>43</v>
      </c>
      <c r="C44" s="12">
        <f t="shared" si="3"/>
        <v>99</v>
      </c>
      <c r="D44" s="26" t="str">
        <f t="shared" si="7"/>
        <v>非常食＿＿日</v>
      </c>
      <c r="E44" s="25" t="str">
        <f t="shared" si="8"/>
        <v>○</v>
      </c>
      <c r="F44" s="25" t="str">
        <f t="shared" si="8"/>
        <v/>
      </c>
      <c r="G44" s="25" t="str">
        <f t="shared" si="8"/>
        <v/>
      </c>
      <c r="H44" s="25" t="str">
        <f t="shared" si="8"/>
        <v/>
      </c>
      <c r="I44" s="25" t="str">
        <f t="shared" si="8"/>
        <v/>
      </c>
      <c r="J44" s="25" t="str">
        <f t="shared" si="8"/>
        <v/>
      </c>
      <c r="K44" s="23" t="str">
        <f t="shared" si="8"/>
        <v/>
      </c>
      <c r="L44" s="20"/>
      <c r="M44" s="26" t="str">
        <f>IF(
    ISERROR(INDEX(全データ, 右, COLUMN()-12)),
    "",
    INDEX(全データ, 右, COLUMN()-12))</f>
        <v>肌着（上）</v>
      </c>
      <c r="N44" s="25" t="str">
        <f>IF(
    ISERROR(INDEX(全データ, 右, COLUMN()-12)),
    "",
    IF(
        "p"=INDEX(全データ, 右, COLUMN()-12),
        E$1,
        IF(0=INDEX(全データ, 右, COLUMN()-12),
            "",
            INDEX(全データ, 右, COLUMN()-12)
        )
    )
)</f>
        <v>○</v>
      </c>
      <c r="O44" s="25" t="str">
        <f>IF(
    ISERROR(INDEX(全データ, 右, COLUMN()-12)),
    "",
    IF(
        "p"=INDEX(全データ, 右, COLUMN()-12),
        F$1,
        IF(0=INDEX(全データ, 右, COLUMN()-12),
            "",
            INDEX(全データ, 右, COLUMN()-12)
        )
    )
)</f>
        <v/>
      </c>
      <c r="P44" s="25" t="str">
        <f>IF(
    ISERROR(INDEX(全データ, 右, COLUMN()-12)),
    "",
    IF(
        "p"=INDEX(全データ, 右, COLUMN()-12),
        G$1,
        IF(0=INDEX(全データ, 右, COLUMN()-12),
            "",
            INDEX(全データ, 右, COLUMN()-12)
        )
    )
)</f>
        <v/>
      </c>
      <c r="Q44" s="25" t="str">
        <f>IF(
    ISERROR(INDEX(全データ, 右, COLUMN()-12)),
    "",
    IF(
        "p"=INDEX(全データ, 右, COLUMN()-12),
        H$1,
        IF(0=INDEX(全データ, 右, COLUMN()-12),
            "",
            INDEX(全データ, 右, COLUMN()-12)
        )
    )
)</f>
        <v/>
      </c>
      <c r="R44" s="25" t="str">
        <f>IF(
    ISERROR(INDEX(全データ, 右, COLUMN()-12)),
    "",
    IF(
        "p"=INDEX(全データ, 右, COLUMN()-12),
        I$1,
        IF(0=INDEX(全データ, 右, COLUMN()-12),
            "",
            INDEX(全データ, 右, COLUMN()-12)
        )
    )
)</f>
        <v>○</v>
      </c>
      <c r="S44" s="25" t="str">
        <f>IF(
    ISERROR(INDEX(全データ, 右, COLUMN()-12)),
    "",
    IF(
        "p"=INDEX(全データ, 右, COLUMN()-12),
        J$1,
        IF(0=INDEX(全データ, 右, COLUMN()-12),
            "",
            INDEX(全データ, 右, COLUMN()-12)
        )
    )
)</f>
        <v/>
      </c>
      <c r="T44" s="7" t="str">
        <f>IF(
    ISERROR(INDEX(全データ, 右, COLUMN()-12)),
    "",
    IF(
        "p"=INDEX(全データ, 右, COLUMN()-12),
        K$1,
        IF(0=INDEX(全データ, 右, COLUMN()-12),
            "",
            INDEX(全データ, 右, COLUMN()-12)
        )
    )
)</f>
        <v/>
      </c>
      <c r="U44" s="6" t="s">
        <v>104</v>
      </c>
    </row>
    <row r="45" spans="2:21" x14ac:dyDescent="0.15">
      <c r="B45" s="12">
        <f t="shared" si="2"/>
        <v>44</v>
      </c>
      <c r="C45" s="12">
        <f t="shared" si="3"/>
        <v>100</v>
      </c>
      <c r="D45" s="24" t="str">
        <f t="shared" si="7"/>
        <v>泊まるなら</v>
      </c>
      <c r="E45" s="25" t="str">
        <f t="shared" si="8"/>
        <v>必要</v>
      </c>
      <c r="F45" s="25" t="str">
        <f t="shared" si="8"/>
        <v>忘れ</v>
      </c>
      <c r="G45" s="25" t="str">
        <f t="shared" si="8"/>
        <v>買い</v>
      </c>
      <c r="H45" s="25" t="str">
        <f t="shared" si="8"/>
        <v>並べ</v>
      </c>
      <c r="I45" s="25" t="str">
        <f t="shared" si="8"/>
        <v>防水</v>
      </c>
      <c r="J45" s="25" t="str">
        <f t="shared" si="8"/>
        <v>詰め</v>
      </c>
      <c r="K45" s="23">
        <f t="shared" si="8"/>
        <v>1</v>
      </c>
      <c r="L45" s="20"/>
      <c r="M45" s="26" t="str">
        <f>IF(
    ISERROR(INDEX(全データ, 右, COLUMN()-12)),
    "",
    INDEX(全データ, 右, COLUMN()-12))</f>
        <v>シャツ</v>
      </c>
      <c r="N45" s="25" t="str">
        <f>IF(
    ISERROR(INDEX(全データ, 右, COLUMN()-12)),
    "",
    IF(
        "p"=INDEX(全データ, 右, COLUMN()-12),
        E$1,
        IF(0=INDEX(全データ, 右, COLUMN()-12),
            "",
            INDEX(全データ, 右, COLUMN()-12)
        )
    )
)</f>
        <v>○</v>
      </c>
      <c r="O45" s="25" t="str">
        <f>IF(
    ISERROR(INDEX(全データ, 右, COLUMN()-12)),
    "",
    IF(
        "p"=INDEX(全データ, 右, COLUMN()-12),
        F$1,
        IF(0=INDEX(全データ, 右, COLUMN()-12),
            "",
            INDEX(全データ, 右, COLUMN()-12)
        )
    )
)</f>
        <v/>
      </c>
      <c r="P45" s="25" t="str">
        <f>IF(
    ISERROR(INDEX(全データ, 右, COLUMN()-12)),
    "",
    IF(
        "p"=INDEX(全データ, 右, COLUMN()-12),
        G$1,
        IF(0=INDEX(全データ, 右, COLUMN()-12),
            "",
            INDEX(全データ, 右, COLUMN()-12)
        )
    )
)</f>
        <v/>
      </c>
      <c r="Q45" s="25" t="str">
        <f>IF(
    ISERROR(INDEX(全データ, 右, COLUMN()-12)),
    "",
    IF(
        "p"=INDEX(全データ, 右, COLUMN()-12),
        H$1,
        IF(0=INDEX(全データ, 右, COLUMN()-12),
            "",
            INDEX(全データ, 右, COLUMN()-12)
        )
    )
)</f>
        <v/>
      </c>
      <c r="R45" s="25" t="str">
        <f>IF(
    ISERROR(INDEX(全データ, 右, COLUMN()-12)),
    "",
    IF(
        "p"=INDEX(全データ, 右, COLUMN()-12),
        I$1,
        IF(0=INDEX(全データ, 右, COLUMN()-12),
            "",
            INDEX(全データ, 右, COLUMN()-12)
        )
    )
)</f>
        <v>○</v>
      </c>
      <c r="S45" s="25" t="str">
        <f>IF(
    ISERROR(INDEX(全データ, 右, COLUMN()-12)),
    "",
    IF(
        "p"=INDEX(全データ, 右, COLUMN()-12),
        J$1,
        IF(0=INDEX(全データ, 右, COLUMN()-12),
            "",
            INDEX(全データ, 右, COLUMN()-12)
        )
    )
)</f>
        <v/>
      </c>
      <c r="T45" s="7" t="str">
        <f>IF(
    ISERROR(INDEX(全データ, 右, COLUMN()-12)),
    "",
    IF(
        "p"=INDEX(全データ, 右, COLUMN()-12),
        K$1,
        IF(0=INDEX(全データ, 右, COLUMN()-12),
            "",
            INDEX(全データ, 右, COLUMN()-12)
        )
    )
)</f>
        <v/>
      </c>
      <c r="U45" s="6" t="s">
        <v>104</v>
      </c>
    </row>
    <row r="46" spans="2:21" x14ac:dyDescent="0.15">
      <c r="B46" s="12">
        <f t="shared" si="2"/>
        <v>45</v>
      </c>
      <c r="C46" s="12">
        <f t="shared" si="3"/>
        <v>101</v>
      </c>
      <c r="D46" s="26" t="str">
        <f t="shared" si="7"/>
        <v>テント</v>
      </c>
      <c r="E46" s="25" t="str">
        <f t="shared" si="8"/>
        <v/>
      </c>
      <c r="F46" s="25" t="str">
        <f t="shared" si="8"/>
        <v/>
      </c>
      <c r="G46" s="25" t="str">
        <f t="shared" si="8"/>
        <v/>
      </c>
      <c r="H46" s="25" t="str">
        <f t="shared" si="8"/>
        <v/>
      </c>
      <c r="I46" s="25" t="str">
        <f t="shared" si="8"/>
        <v>-</v>
      </c>
      <c r="J46" s="25" t="str">
        <f t="shared" si="8"/>
        <v/>
      </c>
      <c r="K46" s="23" t="str">
        <f t="shared" si="8"/>
        <v/>
      </c>
      <c r="L46" s="20"/>
      <c r="M46" s="26" t="str">
        <f>IF(
    ISERROR(INDEX(全データ, 右, COLUMN()-12)),
    "",
    INDEX(全データ, 右, COLUMN()-12))</f>
        <v>ズボン</v>
      </c>
      <c r="N46" s="25" t="str">
        <f>IF(
    ISERROR(INDEX(全データ, 右, COLUMN()-12)),
    "",
    IF(
        "p"=INDEX(全データ, 右, COLUMN()-12),
        E$1,
        IF(0=INDEX(全データ, 右, COLUMN()-12),
            "",
            INDEX(全データ, 右, COLUMN()-12)
        )
    )
)</f>
        <v>○</v>
      </c>
      <c r="O46" s="25" t="str">
        <f>IF(
    ISERROR(INDEX(全データ, 右, COLUMN()-12)),
    "",
    IF(
        "p"=INDEX(全データ, 右, COLUMN()-12),
        F$1,
        IF(0=INDEX(全データ, 右, COLUMN()-12),
            "",
            INDEX(全データ, 右, COLUMN()-12)
        )
    )
)</f>
        <v/>
      </c>
      <c r="P46" s="25" t="str">
        <f>IF(
    ISERROR(INDEX(全データ, 右, COLUMN()-12)),
    "",
    IF(
        "p"=INDEX(全データ, 右, COLUMN()-12),
        G$1,
        IF(0=INDEX(全データ, 右, COLUMN()-12),
            "",
            INDEX(全データ, 右, COLUMN()-12)
        )
    )
)</f>
        <v/>
      </c>
      <c r="Q46" s="25" t="str">
        <f>IF(
    ISERROR(INDEX(全データ, 右, COLUMN()-12)),
    "",
    IF(
        "p"=INDEX(全データ, 右, COLUMN()-12),
        H$1,
        IF(0=INDEX(全データ, 右, COLUMN()-12),
            "",
            INDEX(全データ, 右, COLUMN()-12)
        )
    )
)</f>
        <v/>
      </c>
      <c r="R46" s="25" t="str">
        <f>IF(
    ISERROR(INDEX(全データ, 右, COLUMN()-12)),
    "",
    IF(
        "p"=INDEX(全データ, 右, COLUMN()-12),
        I$1,
        IF(0=INDEX(全データ, 右, COLUMN()-12),
            "",
            INDEX(全データ, 右, COLUMN()-12)
        )
    )
)</f>
        <v>○</v>
      </c>
      <c r="S46" s="25" t="str">
        <f>IF(
    ISERROR(INDEX(全データ, 右, COLUMN()-12)),
    "",
    IF(
        "p"=INDEX(全データ, 右, COLUMN()-12),
        J$1,
        IF(0=INDEX(全データ, 右, COLUMN()-12),
            "",
            INDEX(全データ, 右, COLUMN()-12)
        )
    )
)</f>
        <v/>
      </c>
      <c r="T46" s="7" t="str">
        <f>IF(
    ISERROR(INDEX(全データ, 右, COLUMN()-12)),
    "",
    IF(
        "p"=INDEX(全データ, 右, COLUMN()-12),
        K$1,
        IF(0=INDEX(全データ, 右, COLUMN()-12),
            "",
            INDEX(全データ, 右, COLUMN()-12)
        )
    )
)</f>
        <v/>
      </c>
      <c r="U46" s="6" t="s">
        <v>104</v>
      </c>
    </row>
    <row r="47" spans="2:21" x14ac:dyDescent="0.15">
      <c r="B47" s="12">
        <f t="shared" si="2"/>
        <v>46</v>
      </c>
      <c r="C47" s="12">
        <f t="shared" si="3"/>
        <v>102</v>
      </c>
      <c r="D47" s="26" t="str">
        <f t="shared" si="7"/>
        <v>フライシート</v>
      </c>
      <c r="E47" s="25" t="str">
        <f t="shared" si="8"/>
        <v/>
      </c>
      <c r="F47" s="25" t="str">
        <f t="shared" si="8"/>
        <v/>
      </c>
      <c r="G47" s="25" t="str">
        <f t="shared" si="8"/>
        <v/>
      </c>
      <c r="H47" s="25" t="str">
        <f t="shared" si="8"/>
        <v/>
      </c>
      <c r="I47" s="25" t="str">
        <f t="shared" si="8"/>
        <v>-</v>
      </c>
      <c r="J47" s="25" t="str">
        <f t="shared" si="8"/>
        <v/>
      </c>
      <c r="K47" s="23" t="str">
        <f t="shared" si="8"/>
        <v/>
      </c>
      <c r="L47" s="20"/>
      <c r="M47" s="26" t="str">
        <f>IF(
    ISERROR(INDEX(全データ, 右, COLUMN()-12)),
    "",
    INDEX(全データ, 右, COLUMN()-12))</f>
        <v>ベルト</v>
      </c>
      <c r="N47" s="25" t="str">
        <f>IF(
    ISERROR(INDEX(全データ, 右, COLUMN()-12)),
    "",
    IF(
        "p"=INDEX(全データ, 右, COLUMN()-12),
        E$1,
        IF(0=INDEX(全データ, 右, COLUMN()-12),
            "",
            INDEX(全データ, 右, COLUMN()-12)
        )
    )
)</f>
        <v>○</v>
      </c>
      <c r="O47" s="25" t="str">
        <f>IF(
    ISERROR(INDEX(全データ, 右, COLUMN()-12)),
    "",
    IF(
        "p"=INDEX(全データ, 右, COLUMN()-12),
        F$1,
        IF(0=INDEX(全データ, 右, COLUMN()-12),
            "",
            INDEX(全データ, 右, COLUMN()-12)
        )
    )
)</f>
        <v/>
      </c>
      <c r="P47" s="25" t="str">
        <f>IF(
    ISERROR(INDEX(全データ, 右, COLUMN()-12)),
    "",
    IF(
        "p"=INDEX(全データ, 右, COLUMN()-12),
        G$1,
        IF(0=INDEX(全データ, 右, COLUMN()-12),
            "",
            INDEX(全データ, 右, COLUMN()-12)
        )
    )
)</f>
        <v/>
      </c>
      <c r="Q47" s="25" t="str">
        <f>IF(
    ISERROR(INDEX(全データ, 右, COLUMN()-12)),
    "",
    IF(
        "p"=INDEX(全データ, 右, COLUMN()-12),
        H$1,
        IF(0=INDEX(全データ, 右, COLUMN()-12),
            "",
            INDEX(全データ, 右, COLUMN()-12)
        )
    )
)</f>
        <v/>
      </c>
      <c r="R47" s="25" t="str">
        <f>IF(
    ISERROR(INDEX(全データ, 右, COLUMN()-12)),
    "",
    IF(
        "p"=INDEX(全データ, 右, COLUMN()-12),
        I$1,
        IF(0=INDEX(全データ, 右, COLUMN()-12),
            "",
            INDEX(全データ, 右, COLUMN()-12)
        )
    )
)</f>
        <v>-</v>
      </c>
      <c r="S47" s="25" t="str">
        <f>IF(
    ISERROR(INDEX(全データ, 右, COLUMN()-12)),
    "",
    IF(
        "p"=INDEX(全データ, 右, COLUMN()-12),
        J$1,
        IF(0=INDEX(全データ, 右, COLUMN()-12),
            "",
            INDEX(全データ, 右, COLUMN()-12)
        )
    )
)</f>
        <v/>
      </c>
      <c r="T47" s="7" t="str">
        <f>IF(
    ISERROR(INDEX(全データ, 右, COLUMN()-12)),
    "",
    IF(
        "p"=INDEX(全データ, 右, COLUMN()-12),
        K$1,
        IF(0=INDEX(全データ, 右, COLUMN()-12),
            "",
            INDEX(全データ, 右, COLUMN()-12)
        )
    )
)</f>
        <v/>
      </c>
      <c r="U47" s="6" t="s">
        <v>104</v>
      </c>
    </row>
    <row r="48" spans="2:21" x14ac:dyDescent="0.15">
      <c r="B48" s="12">
        <f t="shared" si="2"/>
        <v>47</v>
      </c>
      <c r="C48" s="12">
        <f t="shared" si="3"/>
        <v>103</v>
      </c>
      <c r="D48" s="26" t="str">
        <f t="shared" si="7"/>
        <v>寝袋</v>
      </c>
      <c r="E48" s="25" t="str">
        <f t="shared" si="8"/>
        <v/>
      </c>
      <c r="F48" s="25" t="str">
        <f t="shared" si="8"/>
        <v/>
      </c>
      <c r="G48" s="25" t="str">
        <f t="shared" si="8"/>
        <v/>
      </c>
      <c r="H48" s="25" t="str">
        <f t="shared" si="8"/>
        <v/>
      </c>
      <c r="I48" s="25" t="str">
        <f t="shared" si="8"/>
        <v>○</v>
      </c>
      <c r="J48" s="25" t="str">
        <f t="shared" si="8"/>
        <v/>
      </c>
      <c r="K48" s="23" t="str">
        <f t="shared" si="8"/>
        <v/>
      </c>
      <c r="L48" s="20"/>
      <c r="M48" s="26" t="str">
        <f>IF(
    ISERROR(INDEX(全データ, 右, COLUMN()-12)),
    "",
    INDEX(全データ, 右, COLUMN()-12))</f>
        <v>サンダル</v>
      </c>
      <c r="N48" s="25" t="str">
        <f>IF(
    ISERROR(INDEX(全データ, 右, COLUMN()-12)),
    "",
    IF(
        "p"=INDEX(全データ, 右, COLUMN()-12),
        E$1,
        IF(0=INDEX(全データ, 右, COLUMN()-12),
            "",
            INDEX(全データ, 右, COLUMN()-12)
        )
    )
)</f>
        <v/>
      </c>
      <c r="O48" s="25" t="str">
        <f>IF(
    ISERROR(INDEX(全データ, 右, COLUMN()-12)),
    "",
    IF(
        "p"=INDEX(全データ, 右, COLUMN()-12),
        F$1,
        IF(0=INDEX(全データ, 右, COLUMN()-12),
            "",
            INDEX(全データ, 右, COLUMN()-12)
        )
    )
)</f>
        <v/>
      </c>
      <c r="P48" s="25" t="str">
        <f>IF(
    ISERROR(INDEX(全データ, 右, COLUMN()-12)),
    "",
    IF(
        "p"=INDEX(全データ, 右, COLUMN()-12),
        G$1,
        IF(0=INDEX(全データ, 右, COLUMN()-12),
            "",
            INDEX(全データ, 右, COLUMN()-12)
        )
    )
)</f>
        <v/>
      </c>
      <c r="Q48" s="25" t="str">
        <f>IF(
    ISERROR(INDEX(全データ, 右, COLUMN()-12)),
    "",
    IF(
        "p"=INDEX(全データ, 右, COLUMN()-12),
        H$1,
        IF(0=INDEX(全データ, 右, COLUMN()-12),
            "",
            INDEX(全データ, 右, COLUMN()-12)
        )
    )
)</f>
        <v/>
      </c>
      <c r="R48" s="25" t="str">
        <f>IF(
    ISERROR(INDEX(全データ, 右, COLUMN()-12)),
    "",
    IF(
        "p"=INDEX(全データ, 右, COLUMN()-12),
        I$1,
        IF(0=INDEX(全データ, 右, COLUMN()-12),
            "",
            INDEX(全データ, 右, COLUMN()-12)
        )
    )
)</f>
        <v>-</v>
      </c>
      <c r="S48" s="25" t="str">
        <f>IF(
    ISERROR(INDEX(全データ, 右, COLUMN()-12)),
    "",
    IF(
        "p"=INDEX(全データ, 右, COLUMN()-12),
        J$1,
        IF(0=INDEX(全データ, 右, COLUMN()-12),
            "",
            INDEX(全データ, 右, COLUMN()-12)
        )
    )
)</f>
        <v/>
      </c>
      <c r="T48" s="7" t="str">
        <f>IF(
    ISERROR(INDEX(全データ, 右, COLUMN()-12)),
    "",
    IF(
        "p"=INDEX(全データ, 右, COLUMN()-12),
        K$1,
        IF(0=INDEX(全データ, 右, COLUMN()-12),
            "",
            INDEX(全データ, 右, COLUMN()-12)
        )
    )
)</f>
        <v/>
      </c>
      <c r="U48" s="6" t="s">
        <v>104</v>
      </c>
    </row>
    <row r="49" spans="1:21" x14ac:dyDescent="0.15">
      <c r="B49" s="12">
        <f t="shared" si="2"/>
        <v>48</v>
      </c>
      <c r="C49" s="12">
        <f t="shared" si="3"/>
        <v>104</v>
      </c>
      <c r="D49" s="26" t="str">
        <f t="shared" si="7"/>
        <v>マット（個人用）</v>
      </c>
      <c r="E49" s="25" t="str">
        <f t="shared" si="8"/>
        <v/>
      </c>
      <c r="F49" s="25" t="str">
        <f t="shared" si="8"/>
        <v/>
      </c>
      <c r="G49" s="25" t="str">
        <f t="shared" si="8"/>
        <v/>
      </c>
      <c r="H49" s="25" t="str">
        <f t="shared" si="8"/>
        <v/>
      </c>
      <c r="I49" s="25" t="str">
        <f t="shared" si="8"/>
        <v>-</v>
      </c>
      <c r="J49" s="25" t="str">
        <f t="shared" si="8"/>
        <v/>
      </c>
      <c r="K49" s="23" t="str">
        <f t="shared" si="8"/>
        <v/>
      </c>
      <c r="L49" s="20"/>
      <c r="M49" s="27" t="str">
        <f>IF(
    ISERROR(INDEX(全データ, 右, COLUMN()-12)),
    "",
    INDEX(全データ, 右, COLUMN()-12))</f>
        <v>出立前</v>
      </c>
      <c r="N49" s="25" t="str">
        <f>IF(
    ISERROR(INDEX(全データ, 右, COLUMN()-12)),
    "",
    IF(
        "p"=INDEX(全データ, 右, COLUMN()-12),
        E$1,
        IF(0=INDEX(全データ, 右, COLUMN()-12),
            "",
            INDEX(全データ, 右, COLUMN()-12)
        )
    )
)</f>
        <v>必要</v>
      </c>
      <c r="O49" s="25" t="str">
        <f>IF(
    ISERROR(INDEX(全データ, 右, COLUMN()-12)),
    "",
    IF(
        "p"=INDEX(全データ, 右, COLUMN()-12),
        F$1,
        IF(0=INDEX(全データ, 右, COLUMN()-12),
            "",
            INDEX(全データ, 右, COLUMN()-12)
        )
    )
)</f>
        <v>忘れ</v>
      </c>
      <c r="P49" s="25" t="str">
        <f>IF(
    ISERROR(INDEX(全データ, 右, COLUMN()-12)),
    "",
    IF(
        "p"=INDEX(全データ, 右, COLUMN()-12),
        G$1,
        IF(0=INDEX(全データ, 右, COLUMN()-12),
            "",
            INDEX(全データ, 右, COLUMN()-12)
        )
    )
)</f>
        <v>買い</v>
      </c>
      <c r="Q49" s="25" t="str">
        <f>IF(
    ISERROR(INDEX(全データ, 右, COLUMN()-12)),
    "",
    IF(
        "p"=INDEX(全データ, 右, COLUMN()-12),
        H$1,
        IF(0=INDEX(全データ, 右, COLUMN()-12),
            "",
            INDEX(全データ, 右, COLUMN()-12)
        )
    )
)</f>
        <v>並べ</v>
      </c>
      <c r="R49" s="25" t="str">
        <f>IF(
    ISERROR(INDEX(全データ, 右, COLUMN()-12)),
    "",
    IF(
        "p"=INDEX(全データ, 右, COLUMN()-12),
        I$1,
        IF(0=INDEX(全データ, 右, COLUMN()-12),
            "",
            INDEX(全データ, 右, COLUMN()-12)
        )
    )
)</f>
        <v>防水</v>
      </c>
      <c r="S49" s="25" t="str">
        <f>IF(
    ISERROR(INDEX(全データ, 右, COLUMN()-12)),
    "",
    IF(
        "p"=INDEX(全データ, 右, COLUMN()-12),
        J$1,
        IF(0=INDEX(全データ, 右, COLUMN()-12),
            "",
            INDEX(全データ, 右, COLUMN()-12)
        )
    )
)</f>
        <v>詰め</v>
      </c>
      <c r="T49" s="7">
        <f>IF(
    ISERROR(INDEX(全データ, 右, COLUMN()-12)),
    "",
    IF(
        "p"=INDEX(全データ, 右, COLUMN()-12),
        K$1,
        IF(0=INDEX(全データ, 右, COLUMN()-12),
            "",
            INDEX(全データ, 右, COLUMN()-12)
        )
    )
)</f>
        <v>1</v>
      </c>
      <c r="U49" s="6" t="s">
        <v>104</v>
      </c>
    </row>
    <row r="50" spans="1:21" x14ac:dyDescent="0.15">
      <c r="B50" s="12">
        <f t="shared" si="2"/>
        <v>49</v>
      </c>
      <c r="C50" s="12">
        <f t="shared" si="3"/>
        <v>105</v>
      </c>
      <c r="D50" s="26" t="str">
        <f t="shared" si="7"/>
        <v>マット（全体用）</v>
      </c>
      <c r="E50" s="25" t="str">
        <f t="shared" si="8"/>
        <v/>
      </c>
      <c r="F50" s="25" t="str">
        <f t="shared" si="8"/>
        <v/>
      </c>
      <c r="G50" s="25" t="str">
        <f t="shared" si="8"/>
        <v/>
      </c>
      <c r="H50" s="25" t="str">
        <f t="shared" si="8"/>
        <v/>
      </c>
      <c r="I50" s="25" t="str">
        <f t="shared" si="8"/>
        <v>-</v>
      </c>
      <c r="J50" s="25" t="str">
        <f t="shared" si="8"/>
        <v/>
      </c>
      <c r="K50" s="23" t="str">
        <f t="shared" si="8"/>
        <v/>
      </c>
      <c r="L50" s="20"/>
      <c r="M50" s="26" t="str">
        <f>IF(
    ISERROR(INDEX(全データ, 右, COLUMN()-12)),
    "",
    INDEX(全データ, 右, COLUMN()-12))</f>
        <v>冷蔵庫内、整理</v>
      </c>
      <c r="N50" s="25" t="str">
        <f>IF(
    ISERROR(INDEX(全データ, 右, COLUMN()-12)),
    "",
    IF(
        "p"=INDEX(全データ, 右, COLUMN()-12),
        E$1,
        IF(0=INDEX(全データ, 右, COLUMN()-12),
            "",
            INDEX(全データ, 右, COLUMN()-12)
        )
    )
)</f>
        <v>○</v>
      </c>
      <c r="O50" s="25" t="str">
        <f>IF(
    ISERROR(INDEX(全データ, 右, COLUMN()-12)),
    "",
    IF(
        "p"=INDEX(全データ, 右, COLUMN()-12),
        F$1,
        IF(0=INDEX(全データ, 右, COLUMN()-12),
            "",
            INDEX(全データ, 右, COLUMN()-12)
        )
    )
)</f>
        <v/>
      </c>
      <c r="P50" s="25" t="str">
        <f>IF(
    ISERROR(INDEX(全データ, 右, COLUMN()-12)),
    "",
    IF(
        "p"=INDEX(全データ, 右, COLUMN()-12),
        G$1,
        IF(0=INDEX(全データ, 右, COLUMN()-12),
            "",
            INDEX(全データ, 右, COLUMN()-12)
        )
    )
)</f>
        <v>-</v>
      </c>
      <c r="Q50" s="25" t="str">
        <f>IF(
    ISERROR(INDEX(全データ, 右, COLUMN()-12)),
    "",
    IF(
        "p"=INDEX(全データ, 右, COLUMN()-12),
        H$1,
        IF(0=INDEX(全データ, 右, COLUMN()-12),
            "",
            INDEX(全データ, 右, COLUMN()-12)
        )
    )
)</f>
        <v>-</v>
      </c>
      <c r="R50" s="25" t="str">
        <f>IF(
    ISERROR(INDEX(全データ, 右, COLUMN()-12)),
    "",
    IF(
        "p"=INDEX(全データ, 右, COLUMN()-12),
        I$1,
        IF(0=INDEX(全データ, 右, COLUMN()-12),
            "",
            INDEX(全データ, 右, COLUMN()-12)
        )
    )
)</f>
        <v>-</v>
      </c>
      <c r="S50" s="25" t="str">
        <f>IF(
    ISERROR(INDEX(全データ, 右, COLUMN()-12)),
    "",
    IF(
        "p"=INDEX(全データ, 右, COLUMN()-12),
        J$1,
        IF(0=INDEX(全データ, 右, COLUMN()-12),
            "",
            INDEX(全データ, 右, COLUMN()-12)
        )
    )
)</f>
        <v/>
      </c>
      <c r="T50" s="7" t="str">
        <f>IF(
    ISERROR(INDEX(全データ, 右, COLUMN()-12)),
    "",
    IF(
        "p"=INDEX(全データ, 右, COLUMN()-12),
        K$1,
        IF(0=INDEX(全データ, 右, COLUMN()-12),
            "",
            INDEX(全データ, 右, COLUMN()-12)
        )
    )
)</f>
        <v/>
      </c>
      <c r="U50" s="6" t="s">
        <v>104</v>
      </c>
    </row>
    <row r="51" spans="1:21" x14ac:dyDescent="0.15">
      <c r="B51" s="12">
        <f t="shared" si="2"/>
        <v>50</v>
      </c>
      <c r="C51" s="12">
        <f t="shared" si="3"/>
        <v>106</v>
      </c>
      <c r="D51" s="24" t="str">
        <f t="shared" si="7"/>
        <v>調理器具</v>
      </c>
      <c r="E51" s="25" t="str">
        <f t="shared" si="8"/>
        <v>必要</v>
      </c>
      <c r="F51" s="25" t="str">
        <f t="shared" si="8"/>
        <v>忘れ</v>
      </c>
      <c r="G51" s="25" t="str">
        <f t="shared" si="8"/>
        <v>買い</v>
      </c>
      <c r="H51" s="25" t="str">
        <f t="shared" si="8"/>
        <v>並べ</v>
      </c>
      <c r="I51" s="25" t="str">
        <f t="shared" si="8"/>
        <v>防水</v>
      </c>
      <c r="J51" s="25" t="str">
        <f t="shared" si="8"/>
        <v>詰め</v>
      </c>
      <c r="K51" s="23">
        <f t="shared" si="8"/>
        <v>1</v>
      </c>
      <c r="L51" s="20"/>
      <c r="M51" s="26" t="str">
        <f>IF(
    ISERROR(INDEX(全データ, 右, COLUMN()-12)),
    "",
    INDEX(全データ, 右, COLUMN()-12))</f>
        <v>コンセント抜き取り</v>
      </c>
      <c r="N51" s="25" t="str">
        <f>IF(
    ISERROR(INDEX(全データ, 右, COLUMN()-12)),
    "",
    IF(
        "p"=INDEX(全データ, 右, COLUMN()-12),
        E$1,
        IF(0=INDEX(全データ, 右, COLUMN()-12),
            "",
            INDEX(全データ, 右, COLUMN()-12)
        )
    )
)</f>
        <v>○</v>
      </c>
      <c r="O51" s="25" t="str">
        <f>IF(
    ISERROR(INDEX(全データ, 右, COLUMN()-12)),
    "",
    IF(
        "p"=INDEX(全データ, 右, COLUMN()-12),
        F$1,
        IF(0=INDEX(全データ, 右, COLUMN()-12),
            "",
            INDEX(全データ, 右, COLUMN()-12)
        )
    )
)</f>
        <v/>
      </c>
      <c r="P51" s="25" t="str">
        <f>IF(
    ISERROR(INDEX(全データ, 右, COLUMN()-12)),
    "",
    IF(
        "p"=INDEX(全データ, 右, COLUMN()-12),
        G$1,
        IF(0=INDEX(全データ, 右, COLUMN()-12),
            "",
            INDEX(全データ, 右, COLUMN()-12)
        )
    )
)</f>
        <v>-</v>
      </c>
      <c r="Q51" s="25" t="str">
        <f>IF(
    ISERROR(INDEX(全データ, 右, COLUMN()-12)),
    "",
    IF(
        "p"=INDEX(全データ, 右, COLUMN()-12),
        H$1,
        IF(0=INDEX(全データ, 右, COLUMN()-12),
            "",
            INDEX(全データ, 右, COLUMN()-12)
        )
    )
)</f>
        <v>-</v>
      </c>
      <c r="R51" s="25" t="str">
        <f>IF(
    ISERROR(INDEX(全データ, 右, COLUMN()-12)),
    "",
    IF(
        "p"=INDEX(全データ, 右, COLUMN()-12),
        I$1,
        IF(0=INDEX(全データ, 右, COLUMN()-12),
            "",
            INDEX(全データ, 右, COLUMN()-12)
        )
    )
)</f>
        <v>-</v>
      </c>
      <c r="S51" s="25" t="str">
        <f>IF(
    ISERROR(INDEX(全データ, 右, COLUMN()-12)),
    "",
    IF(
        "p"=INDEX(全データ, 右, COLUMN()-12),
        J$1,
        IF(0=INDEX(全データ, 右, COLUMN()-12),
            "",
            INDEX(全データ, 右, COLUMN()-12)
        )
    )
)</f>
        <v/>
      </c>
      <c r="T51" s="7" t="str">
        <f>IF(
    ISERROR(INDEX(全データ, 右, COLUMN()-12)),
    "",
    IF(
        "p"=INDEX(全データ, 右, COLUMN()-12),
        K$1,
        IF(0=INDEX(全データ, 右, COLUMN()-12),
            "",
            INDEX(全データ, 右, COLUMN()-12)
        )
    )
)</f>
        <v/>
      </c>
      <c r="U51" s="6" t="s">
        <v>104</v>
      </c>
    </row>
    <row r="52" spans="1:21" x14ac:dyDescent="0.15">
      <c r="B52" s="12">
        <f t="shared" si="2"/>
        <v>51</v>
      </c>
      <c r="C52" s="12">
        <f t="shared" si="3"/>
        <v>107</v>
      </c>
      <c r="D52" s="26" t="str">
        <f t="shared" si="7"/>
        <v>ストーブ</v>
      </c>
      <c r="E52" s="25" t="str">
        <f t="shared" ref="E52:K61" si="9">IF(
    ISERROR(INDEX(全データ, 左, COLUMN()-3)),
    "",
    IF(
        "p"=INDEX(全データ, 左, COLUMN()-3),
        E$1,
        IF(0=INDEX(全データ, 左, COLUMN()-3),
            "",
            INDEX(全データ, 左, COLUMN()-3)
        )
    )
)</f>
        <v/>
      </c>
      <c r="F52" s="25" t="str">
        <f t="shared" si="9"/>
        <v/>
      </c>
      <c r="G52" s="25" t="str">
        <f t="shared" si="9"/>
        <v/>
      </c>
      <c r="H52" s="25" t="str">
        <f t="shared" si="9"/>
        <v/>
      </c>
      <c r="I52" s="25" t="str">
        <f t="shared" si="9"/>
        <v>○</v>
      </c>
      <c r="J52" s="25" t="str">
        <f t="shared" si="9"/>
        <v/>
      </c>
      <c r="K52" s="23" t="str">
        <f t="shared" si="9"/>
        <v/>
      </c>
      <c r="L52" s="20"/>
      <c r="M52" s="26" t="str">
        <f>IF(
    ISERROR(INDEX(全データ, 右, COLUMN()-12)),
    "",
    INDEX(全データ, 右, COLUMN()-12))</f>
        <v>ガスの元栓、締める</v>
      </c>
      <c r="N52" s="25" t="str">
        <f>IF(
    ISERROR(INDEX(全データ, 右, COLUMN()-12)),
    "",
    IF(
        "p"=INDEX(全データ, 右, COLUMN()-12),
        E$1,
        IF(0=INDEX(全データ, 右, COLUMN()-12),
            "",
            INDEX(全データ, 右, COLUMN()-12)
        )
    )
)</f>
        <v>○</v>
      </c>
      <c r="O52" s="25" t="str">
        <f>IF(
    ISERROR(INDEX(全データ, 右, COLUMN()-12)),
    "",
    IF(
        "p"=INDEX(全データ, 右, COLUMN()-12),
        F$1,
        IF(0=INDEX(全データ, 右, COLUMN()-12),
            "",
            INDEX(全データ, 右, COLUMN()-12)
        )
    )
)</f>
        <v/>
      </c>
      <c r="P52" s="25" t="str">
        <f>IF(
    ISERROR(INDEX(全データ, 右, COLUMN()-12)),
    "",
    IF(
        "p"=INDEX(全データ, 右, COLUMN()-12),
        G$1,
        IF(0=INDEX(全データ, 右, COLUMN()-12),
            "",
            INDEX(全データ, 右, COLUMN()-12)
        )
    )
)</f>
        <v>-</v>
      </c>
      <c r="Q52" s="25" t="str">
        <f>IF(
    ISERROR(INDEX(全データ, 右, COLUMN()-12)),
    "",
    IF(
        "p"=INDEX(全データ, 右, COLUMN()-12),
        H$1,
        IF(0=INDEX(全データ, 右, COLUMN()-12),
            "",
            INDEX(全データ, 右, COLUMN()-12)
        )
    )
)</f>
        <v>-</v>
      </c>
      <c r="R52" s="25" t="str">
        <f>IF(
    ISERROR(INDEX(全データ, 右, COLUMN()-12)),
    "",
    IF(
        "p"=INDEX(全データ, 右, COLUMN()-12),
        I$1,
        IF(0=INDEX(全データ, 右, COLUMN()-12),
            "",
            INDEX(全データ, 右, COLUMN()-12)
        )
    )
)</f>
        <v>-</v>
      </c>
      <c r="S52" s="25" t="str">
        <f>IF(
    ISERROR(INDEX(全データ, 右, COLUMN()-12)),
    "",
    IF(
        "p"=INDEX(全データ, 右, COLUMN()-12),
        J$1,
        IF(0=INDEX(全データ, 右, COLUMN()-12),
            "",
            INDEX(全データ, 右, COLUMN()-12)
        )
    )
)</f>
        <v/>
      </c>
      <c r="T52" s="7" t="str">
        <f>IF(
    ISERROR(INDEX(全データ, 右, COLUMN()-12)),
    "",
    IF(
        "p"=INDEX(全データ, 右, COLUMN()-12),
        K$1,
        IF(0=INDEX(全データ, 右, COLUMN()-12),
            "",
            INDEX(全データ, 右, COLUMN()-12)
        )
    )
)</f>
        <v/>
      </c>
      <c r="U52" s="6" t="s">
        <v>104</v>
      </c>
    </row>
    <row r="53" spans="1:21" x14ac:dyDescent="0.15">
      <c r="B53" s="12">
        <f t="shared" si="2"/>
        <v>52</v>
      </c>
      <c r="C53" s="12">
        <f t="shared" si="3"/>
        <v>108</v>
      </c>
      <c r="D53" s="26" t="str">
        <f t="shared" si="7"/>
        <v>ガソリン、ガス</v>
      </c>
      <c r="E53" s="25" t="str">
        <f t="shared" si="9"/>
        <v/>
      </c>
      <c r="F53" s="25" t="str">
        <f t="shared" si="9"/>
        <v/>
      </c>
      <c r="G53" s="25" t="str">
        <f t="shared" si="9"/>
        <v/>
      </c>
      <c r="H53" s="25" t="str">
        <f t="shared" si="9"/>
        <v/>
      </c>
      <c r="I53" s="25" t="str">
        <f t="shared" si="9"/>
        <v>-</v>
      </c>
      <c r="J53" s="25" t="str">
        <f t="shared" si="9"/>
        <v/>
      </c>
      <c r="K53" s="23" t="str">
        <f t="shared" si="9"/>
        <v/>
      </c>
      <c r="L53" s="20"/>
      <c r="M53" s="26" t="str">
        <f>IF(
    ISERROR(INDEX(全データ, 右, COLUMN()-12)),
    "",
    INDEX(全データ, 右, COLUMN()-12))</f>
        <v>生ゴミ、封止</v>
      </c>
      <c r="N53" s="25" t="str">
        <f>IF(
    ISERROR(INDEX(全データ, 右, COLUMN()-12)),
    "",
    IF(
        "p"=INDEX(全データ, 右, COLUMN()-12),
        E$1,
        IF(0=INDEX(全データ, 右, COLUMN()-12),
            "",
            INDEX(全データ, 右, COLUMN()-12)
        )
    )
)</f>
        <v>○</v>
      </c>
      <c r="O53" s="25" t="str">
        <f>IF(
    ISERROR(INDEX(全データ, 右, COLUMN()-12)),
    "",
    IF(
        "p"=INDEX(全データ, 右, COLUMN()-12),
        F$1,
        IF(0=INDEX(全データ, 右, COLUMN()-12),
            "",
            INDEX(全データ, 右, COLUMN()-12)
        )
    )
)</f>
        <v/>
      </c>
      <c r="P53" s="25" t="str">
        <f>IF(
    ISERROR(INDEX(全データ, 右, COLUMN()-12)),
    "",
    IF(
        "p"=INDEX(全データ, 右, COLUMN()-12),
        G$1,
        IF(0=INDEX(全データ, 右, COLUMN()-12),
            "",
            INDEX(全データ, 右, COLUMN()-12)
        )
    )
)</f>
        <v>-</v>
      </c>
      <c r="Q53" s="25" t="str">
        <f>IF(
    ISERROR(INDEX(全データ, 右, COLUMN()-12)),
    "",
    IF(
        "p"=INDEX(全データ, 右, COLUMN()-12),
        H$1,
        IF(0=INDEX(全データ, 右, COLUMN()-12),
            "",
            INDEX(全データ, 右, COLUMN()-12)
        )
    )
)</f>
        <v>-</v>
      </c>
      <c r="R53" s="25" t="str">
        <f>IF(
    ISERROR(INDEX(全データ, 右, COLUMN()-12)),
    "",
    IF(
        "p"=INDEX(全データ, 右, COLUMN()-12),
        I$1,
        IF(0=INDEX(全データ, 右, COLUMN()-12),
            "",
            INDEX(全データ, 右, COLUMN()-12)
        )
    )
)</f>
        <v>-</v>
      </c>
      <c r="S53" s="25" t="str">
        <f>IF(
    ISERROR(INDEX(全データ, 右, COLUMN()-12)),
    "",
    IF(
        "p"=INDEX(全データ, 右, COLUMN()-12),
        J$1,
        IF(0=INDEX(全データ, 右, COLUMN()-12),
            "",
            INDEX(全データ, 右, COLUMN()-12)
        )
    )
)</f>
        <v/>
      </c>
      <c r="T53" s="7" t="str">
        <f>IF(
    ISERROR(INDEX(全データ, 右, COLUMN()-12)),
    "",
    IF(
        "p"=INDEX(全データ, 右, COLUMN()-12),
        K$1,
        IF(0=INDEX(全データ, 右, COLUMN()-12),
            "",
            INDEX(全データ, 右, COLUMN()-12)
        )
    )
)</f>
        <v/>
      </c>
      <c r="U53" s="6" t="s">
        <v>104</v>
      </c>
    </row>
    <row r="54" spans="1:21" x14ac:dyDescent="0.15">
      <c r="B54" s="12">
        <f t="shared" si="2"/>
        <v>53</v>
      </c>
      <c r="C54" s="12">
        <f t="shared" si="3"/>
        <v>109</v>
      </c>
      <c r="D54" s="26" t="str">
        <f t="shared" si="7"/>
        <v>鍋（大）</v>
      </c>
      <c r="E54" s="25" t="str">
        <f t="shared" si="9"/>
        <v/>
      </c>
      <c r="F54" s="25" t="str">
        <f t="shared" si="9"/>
        <v/>
      </c>
      <c r="G54" s="25" t="str">
        <f t="shared" si="9"/>
        <v/>
      </c>
      <c r="H54" s="25" t="str">
        <f t="shared" si="9"/>
        <v/>
      </c>
      <c r="I54" s="25" t="str">
        <f t="shared" si="9"/>
        <v>-</v>
      </c>
      <c r="J54" s="25" t="str">
        <f t="shared" si="9"/>
        <v/>
      </c>
      <c r="K54" s="23" t="str">
        <f t="shared" si="9"/>
        <v/>
      </c>
      <c r="L54" s="20"/>
      <c r="M54" s="26" t="str">
        <f>IF(
    ISERROR(INDEX(全データ, 右, COLUMN()-12)),
    "",
    INDEX(全データ, 右, COLUMN()-12))</f>
        <v>支払い（信用購入）</v>
      </c>
      <c r="N54" s="25" t="str">
        <f>IF(
    ISERROR(INDEX(全データ, 右, COLUMN()-12)),
    "",
    IF(
        "p"=INDEX(全データ, 右, COLUMN()-12),
        E$1,
        IF(0=INDEX(全データ, 右, COLUMN()-12),
            "",
            INDEX(全データ, 右, COLUMN()-12)
        )
    )
)</f>
        <v>○</v>
      </c>
      <c r="O54" s="25" t="str">
        <f>IF(
    ISERROR(INDEX(全データ, 右, COLUMN()-12)),
    "",
    IF(
        "p"=INDEX(全データ, 右, COLUMN()-12),
        F$1,
        IF(0=INDEX(全データ, 右, COLUMN()-12),
            "",
            INDEX(全データ, 右, COLUMN()-12)
        )
    )
)</f>
        <v/>
      </c>
      <c r="P54" s="25" t="str">
        <f>IF(
    ISERROR(INDEX(全データ, 右, COLUMN()-12)),
    "",
    IF(
        "p"=INDEX(全データ, 右, COLUMN()-12),
        G$1,
        IF(0=INDEX(全データ, 右, COLUMN()-12),
            "",
            INDEX(全データ, 右, COLUMN()-12)
        )
    )
)</f>
        <v>-</v>
      </c>
      <c r="Q54" s="25" t="str">
        <f>IF(
    ISERROR(INDEX(全データ, 右, COLUMN()-12)),
    "",
    IF(
        "p"=INDEX(全データ, 右, COLUMN()-12),
        H$1,
        IF(0=INDEX(全データ, 右, COLUMN()-12),
            "",
            INDEX(全データ, 右, COLUMN()-12)
        )
    )
)</f>
        <v>-</v>
      </c>
      <c r="R54" s="25" t="str">
        <f>IF(
    ISERROR(INDEX(全データ, 右, COLUMN()-12)),
    "",
    IF(
        "p"=INDEX(全データ, 右, COLUMN()-12),
        I$1,
        IF(0=INDEX(全データ, 右, COLUMN()-12),
            "",
            INDEX(全データ, 右, COLUMN()-12)
        )
    )
)</f>
        <v>-</v>
      </c>
      <c r="S54" s="25" t="str">
        <f>IF(
    ISERROR(INDEX(全データ, 右, COLUMN()-12)),
    "",
    IF(
        "p"=INDEX(全データ, 右, COLUMN()-12),
        J$1,
        IF(0=INDEX(全データ, 右, COLUMN()-12),
            "",
            INDEX(全データ, 右, COLUMN()-12)
        )
    )
)</f>
        <v/>
      </c>
      <c r="T54" s="7" t="str">
        <f>IF(
    ISERROR(INDEX(全データ, 右, COLUMN()-12)),
    "",
    IF(
        "p"=INDEX(全データ, 右, COLUMN()-12),
        K$1,
        IF(0=INDEX(全データ, 右, COLUMN()-12),
            "",
            INDEX(全データ, 右, COLUMN()-12)
        )
    )
)</f>
        <v/>
      </c>
      <c r="U54" s="6" t="s">
        <v>104</v>
      </c>
    </row>
    <row r="55" spans="1:21" x14ac:dyDescent="0.15">
      <c r="B55" s="12">
        <f t="shared" si="2"/>
        <v>54</v>
      </c>
      <c r="C55" s="12">
        <v>110</v>
      </c>
      <c r="D55" s="26" t="str">
        <f t="shared" si="7"/>
        <v>鍋（小）</v>
      </c>
      <c r="E55" s="25" t="str">
        <f t="shared" si="9"/>
        <v/>
      </c>
      <c r="F55" s="25" t="str">
        <f t="shared" si="9"/>
        <v/>
      </c>
      <c r="G55" s="25" t="str">
        <f t="shared" si="9"/>
        <v/>
      </c>
      <c r="H55" s="25" t="str">
        <f t="shared" si="9"/>
        <v/>
      </c>
      <c r="I55" s="25" t="str">
        <f t="shared" si="9"/>
        <v>-</v>
      </c>
      <c r="J55" s="25" t="str">
        <f t="shared" si="9"/>
        <v/>
      </c>
      <c r="K55" s="23" t="str">
        <f t="shared" si="9"/>
        <v/>
      </c>
      <c r="L55" s="20"/>
      <c r="M55" s="26" t="str">
        <f>IF(
    ISERROR(INDEX(全データ, 右, COLUMN()-12)),
    "",
    INDEX(全データ, 右, COLUMN()-12))</f>
        <v>支払い（光熱費）</v>
      </c>
      <c r="N55" s="25" t="str">
        <f>IF(
    ISERROR(INDEX(全データ, 右, COLUMN()-12)),
    "",
    IF(
        "p"=INDEX(全データ, 右, COLUMN()-12),
        E$1,
        IF(0=INDEX(全データ, 右, COLUMN()-12),
            "",
            INDEX(全データ, 右, COLUMN()-12)
        )
    )
)</f>
        <v>○</v>
      </c>
      <c r="O55" s="25" t="str">
        <f>IF(
    ISERROR(INDEX(全データ, 右, COLUMN()-12)),
    "",
    IF(
        "p"=INDEX(全データ, 右, COLUMN()-12),
        F$1,
        IF(0=INDEX(全データ, 右, COLUMN()-12),
            "",
            INDEX(全データ, 右, COLUMN()-12)
        )
    )
)</f>
        <v/>
      </c>
      <c r="P55" s="25" t="str">
        <f>IF(
    ISERROR(INDEX(全データ, 右, COLUMN()-12)),
    "",
    IF(
        "p"=INDEX(全データ, 右, COLUMN()-12),
        G$1,
        IF(0=INDEX(全データ, 右, COLUMN()-12),
            "",
            INDEX(全データ, 右, COLUMN()-12)
        )
    )
)</f>
        <v>-</v>
      </c>
      <c r="Q55" s="25" t="str">
        <f>IF(
    ISERROR(INDEX(全データ, 右, COLUMN()-12)),
    "",
    IF(
        "p"=INDEX(全データ, 右, COLUMN()-12),
        H$1,
        IF(0=INDEX(全データ, 右, COLUMN()-12),
            "",
            INDEX(全データ, 右, COLUMN()-12)
        )
    )
)</f>
        <v>-</v>
      </c>
      <c r="R55" s="25" t="str">
        <f>IF(
    ISERROR(INDEX(全データ, 右, COLUMN()-12)),
    "",
    IF(
        "p"=INDEX(全データ, 右, COLUMN()-12),
        I$1,
        IF(0=INDEX(全データ, 右, COLUMN()-12),
            "",
            INDEX(全データ, 右, COLUMN()-12)
        )
    )
)</f>
        <v>-</v>
      </c>
      <c r="S55" s="25" t="str">
        <f>IF(
    ISERROR(INDEX(全データ, 右, COLUMN()-12)),
    "",
    IF(
        "p"=INDEX(全データ, 右, COLUMN()-12),
        J$1,
        IF(0=INDEX(全データ, 右, COLUMN()-12),
            "",
            INDEX(全データ, 右, COLUMN()-12)
        )
    )
)</f>
        <v/>
      </c>
      <c r="T55" s="7" t="str">
        <f>IF(
    ISERROR(INDEX(全データ, 右, COLUMN()-12)),
    "",
    IF(
        "p"=INDEX(全データ, 右, COLUMN()-12),
        K$1,
        IF(0=INDEX(全データ, 右, COLUMN()-12),
            "",
            INDEX(全データ, 右, COLUMN()-12)
        )
    )
)</f>
        <v/>
      </c>
      <c r="U55" s="6" t="s">
        <v>104</v>
      </c>
    </row>
    <row r="56" spans="1:21" x14ac:dyDescent="0.15">
      <c r="B56" s="12">
        <f t="shared" si="2"/>
        <v>55</v>
      </c>
      <c r="C56" s="12">
        <v>-1</v>
      </c>
      <c r="D56" s="26" t="str">
        <f t="shared" si="7"/>
        <v>包丁</v>
      </c>
      <c r="E56" s="25" t="str">
        <f t="shared" si="9"/>
        <v/>
      </c>
      <c r="F56" s="25" t="str">
        <f t="shared" si="9"/>
        <v/>
      </c>
      <c r="G56" s="25" t="str">
        <f t="shared" si="9"/>
        <v/>
      </c>
      <c r="H56" s="25" t="str">
        <f t="shared" si="9"/>
        <v/>
      </c>
      <c r="I56" s="25" t="str">
        <f t="shared" si="9"/>
        <v>-</v>
      </c>
      <c r="J56" s="25" t="str">
        <f t="shared" si="9"/>
        <v/>
      </c>
      <c r="K56" s="23" t="str">
        <f t="shared" si="9"/>
        <v/>
      </c>
      <c r="L56" s="20"/>
      <c r="M56" s="5" t="str">
        <f>IF(
    ISERROR(INDEX(全データ, 右, COLUMN()-12)),
    "",
    INDEX(全データ, 右, COLUMN()-12))</f>
        <v/>
      </c>
      <c r="N56" s="25" t="str">
        <f>IF(
    ISERROR(INDEX(全データ, 右, COLUMN()-12)),
    "",
    IF(
        "p"=INDEX(全データ, 右, COLUMN()-12),
        E$1,
        IF(0=INDEX(全データ, 右, COLUMN()-12),
            "",
            INDEX(全データ, 右, COLUMN()-12)
        )
    )
)</f>
        <v/>
      </c>
      <c r="O56" s="25" t="str">
        <f>IF(
    ISERROR(INDEX(全データ, 右, COLUMN()-12)),
    "",
    IF(
        "p"=INDEX(全データ, 右, COLUMN()-12),
        F$1,
        IF(0=INDEX(全データ, 右, COLUMN()-12),
            "",
            INDEX(全データ, 右, COLUMN()-12)
        )
    )
)</f>
        <v/>
      </c>
      <c r="P56" s="25" t="str">
        <f>IF(
    ISERROR(INDEX(全データ, 右, COLUMN()-12)),
    "",
    IF(
        "p"=INDEX(全データ, 右, COLUMN()-12),
        G$1,
        IF(0=INDEX(全データ, 右, COLUMN()-12),
            "",
            INDEX(全データ, 右, COLUMN()-12)
        )
    )
)</f>
        <v/>
      </c>
      <c r="Q56" s="25" t="str">
        <f>IF(
    ISERROR(INDEX(全データ, 右, COLUMN()-12)),
    "",
    IF(
        "p"=INDEX(全データ, 右, COLUMN()-12),
        H$1,
        IF(0=INDEX(全データ, 右, COLUMN()-12),
            "",
            INDEX(全データ, 右, COLUMN()-12)
        )
    )
)</f>
        <v/>
      </c>
      <c r="R56" s="25" t="str">
        <f>IF(
    ISERROR(INDEX(全データ, 右, COLUMN()-12)),
    "",
    IF(
        "p"=INDEX(全データ, 右, COLUMN()-12),
        I$1,
        IF(0=INDEX(全データ, 右, COLUMN()-12),
            "",
            INDEX(全データ, 右, COLUMN()-12)
        )
    )
)</f>
        <v/>
      </c>
      <c r="S56" s="25" t="str">
        <f>IF(
    ISERROR(INDEX(全データ, 右, COLUMN()-12)),
    "",
    IF(
        "p"=INDEX(全データ, 右, COLUMN()-12),
        J$1,
        IF(0=INDEX(全データ, 右, COLUMN()-12),
            "",
            INDEX(全データ, 右, COLUMN()-12)
        )
    )
)</f>
        <v/>
      </c>
      <c r="T56" s="7" t="str">
        <f>IF(
    ISERROR(INDEX(全データ, 右, COLUMN()-12)),
    "",
    IF(
        "p"=INDEX(全データ, 右, COLUMN()-12),
        K$1,
        IF(0=INDEX(全データ, 右, COLUMN()-12),
            "",
            INDEX(全データ, 右, COLUMN()-12)
        )
    )
)</f>
        <v/>
      </c>
      <c r="U56" s="6" t="s">
        <v>104</v>
      </c>
    </row>
    <row r="57" spans="1:21" x14ac:dyDescent="0.15">
      <c r="B57" s="12">
        <f t="shared" si="2"/>
        <v>56</v>
      </c>
      <c r="C57" s="12">
        <v>-1</v>
      </c>
      <c r="D57" s="26" t="str">
        <f t="shared" si="7"/>
        <v>まな板</v>
      </c>
      <c r="E57" s="25" t="str">
        <f t="shared" si="9"/>
        <v/>
      </c>
      <c r="F57" s="25" t="str">
        <f t="shared" si="9"/>
        <v/>
      </c>
      <c r="G57" s="25" t="str">
        <f t="shared" si="9"/>
        <v/>
      </c>
      <c r="H57" s="25" t="str">
        <f t="shared" si="9"/>
        <v/>
      </c>
      <c r="I57" s="25" t="str">
        <f t="shared" si="9"/>
        <v>-</v>
      </c>
      <c r="J57" s="25" t="str">
        <f t="shared" si="9"/>
        <v/>
      </c>
      <c r="K57" s="23" t="str">
        <f t="shared" si="9"/>
        <v/>
      </c>
      <c r="L57" s="20"/>
      <c r="M57" s="5" t="str">
        <f>IF(
    ISERROR(INDEX(全データ, 右, COLUMN()-12)),
    "",
    INDEX(全データ, 右, COLUMN()-12))</f>
        <v/>
      </c>
      <c r="N57" s="25" t="str">
        <f>IF(
    ISERROR(INDEX(全データ, 右, COLUMN()-12)),
    "",
    IF(
        "p"=INDEX(全データ, 右, COLUMN()-12),
        E$1,
        IF(0=INDEX(全データ, 右, COLUMN()-12),
            "",
            INDEX(全データ, 右, COLUMN()-12)
        )
    )
)</f>
        <v/>
      </c>
      <c r="O57" s="25" t="str">
        <f>IF(
    ISERROR(INDEX(全データ, 右, COLUMN()-12)),
    "",
    IF(
        "p"=INDEX(全データ, 右, COLUMN()-12),
        F$1,
        IF(0=INDEX(全データ, 右, COLUMN()-12),
            "",
            INDEX(全データ, 右, COLUMN()-12)
        )
    )
)</f>
        <v/>
      </c>
      <c r="P57" s="25" t="str">
        <f>IF(
    ISERROR(INDEX(全データ, 右, COLUMN()-12)),
    "",
    IF(
        "p"=INDEX(全データ, 右, COLUMN()-12),
        G$1,
        IF(0=INDEX(全データ, 右, COLUMN()-12),
            "",
            INDEX(全データ, 右, COLUMN()-12)
        )
    )
)</f>
        <v/>
      </c>
      <c r="Q57" s="25" t="str">
        <f>IF(
    ISERROR(INDEX(全データ, 右, COLUMN()-12)),
    "",
    IF(
        "p"=INDEX(全データ, 右, COLUMN()-12),
        H$1,
        IF(0=INDEX(全データ, 右, COLUMN()-12),
            "",
            INDEX(全データ, 右, COLUMN()-12)
        )
    )
)</f>
        <v/>
      </c>
      <c r="R57" s="25" t="str">
        <f>IF(
    ISERROR(INDEX(全データ, 右, COLUMN()-12)),
    "",
    IF(
        "p"=INDEX(全データ, 右, COLUMN()-12),
        I$1,
        IF(0=INDEX(全データ, 右, COLUMN()-12),
            "",
            INDEX(全データ, 右, COLUMN()-12)
        )
    )
)</f>
        <v/>
      </c>
      <c r="S57" s="25" t="str">
        <f>IF(
    ISERROR(INDEX(全データ, 右, COLUMN()-12)),
    "",
    IF(
        "p"=INDEX(全データ, 右, COLUMN()-12),
        J$1,
        IF(0=INDEX(全データ, 右, COLUMN()-12),
            "",
            INDEX(全データ, 右, COLUMN()-12)
        )
    )
)</f>
        <v/>
      </c>
      <c r="T57" s="7" t="str">
        <f>IF(
    ISERROR(INDEX(全データ, 右, COLUMN()-12)),
    "",
    IF(
        "p"=INDEX(全データ, 右, COLUMN()-12),
        K$1,
        IF(0=INDEX(全データ, 右, COLUMN()-12),
            "",
            INDEX(全データ, 右, COLUMN()-12)
        )
    )
)</f>
        <v/>
      </c>
      <c r="U57" s="6" t="s">
        <v>104</v>
      </c>
    </row>
    <row r="58" spans="1:21" x14ac:dyDescent="0.15">
      <c r="B58" s="12">
        <v>-1</v>
      </c>
      <c r="C58" s="12">
        <v>-1</v>
      </c>
      <c r="D58" s="26" t="str">
        <f t="shared" si="7"/>
        <v/>
      </c>
      <c r="E58" s="25" t="str">
        <f t="shared" si="9"/>
        <v/>
      </c>
      <c r="F58" s="25" t="str">
        <f t="shared" si="9"/>
        <v/>
      </c>
      <c r="G58" s="25" t="str">
        <f t="shared" si="9"/>
        <v/>
      </c>
      <c r="H58" s="25" t="str">
        <f t="shared" si="9"/>
        <v/>
      </c>
      <c r="I58" s="25" t="str">
        <f t="shared" si="9"/>
        <v/>
      </c>
      <c r="J58" s="25" t="str">
        <f t="shared" si="9"/>
        <v/>
      </c>
      <c r="K58" s="23" t="str">
        <f t="shared" si="9"/>
        <v/>
      </c>
      <c r="L58" s="20"/>
      <c r="M58" s="28" t="str">
        <f>IF(
    ISERROR(INDEX(全データ, 右, COLUMN()-12)),
    "",
    INDEX(全データ, 右, COLUMN()-12))</f>
        <v/>
      </c>
      <c r="N58" s="25" t="str">
        <f>IF(
    ISERROR(INDEX(全データ, 右, COLUMN()-12)),
    "",
    IF(
        "p"=INDEX(全データ, 右, COLUMN()-12),
        E$1,
        IF(0=INDEX(全データ, 右, COLUMN()-12),
            "",
            INDEX(全データ, 右, COLUMN()-12)
        )
    )
)</f>
        <v/>
      </c>
      <c r="O58" s="25" t="str">
        <f>IF(
    ISERROR(INDEX(全データ, 右, COLUMN()-12)),
    "",
    IF(
        "p"=INDEX(全データ, 右, COLUMN()-12),
        F$1,
        IF(0=INDEX(全データ, 右, COLUMN()-12),
            "",
            INDEX(全データ, 右, COLUMN()-12)
        )
    )
)</f>
        <v/>
      </c>
      <c r="P58" s="25" t="str">
        <f>IF(
    ISERROR(INDEX(全データ, 右, COLUMN()-12)),
    "",
    IF(
        "p"=INDEX(全データ, 右, COLUMN()-12),
        G$1,
        IF(0=INDEX(全データ, 右, COLUMN()-12),
            "",
            INDEX(全データ, 右, COLUMN()-12)
        )
    )
)</f>
        <v/>
      </c>
      <c r="Q58" s="25" t="str">
        <f>IF(
    ISERROR(INDEX(全データ, 右, COLUMN()-12)),
    "",
    IF(
        "p"=INDEX(全データ, 右, COLUMN()-12),
        H$1,
        IF(0=INDEX(全データ, 右, COLUMN()-12),
            "",
            INDEX(全データ, 右, COLUMN()-12)
        )
    )
)</f>
        <v/>
      </c>
      <c r="R58" s="25" t="str">
        <f>IF(
    ISERROR(INDEX(全データ, 右, COLUMN()-12)),
    "",
    IF(
        "p"=INDEX(全データ, 右, COLUMN()-12),
        I$1,
        IF(0=INDEX(全データ, 右, COLUMN()-12),
            "",
            INDEX(全データ, 右, COLUMN()-12)
        )
    )
)</f>
        <v/>
      </c>
      <c r="S58" s="25" t="str">
        <f>IF(
    ISERROR(INDEX(全データ, 右, COLUMN()-12)),
    "",
    IF(
        "p"=INDEX(全データ, 右, COLUMN()-12),
        J$1,
        IF(0=INDEX(全データ, 右, COLUMN()-12),
            "",
            INDEX(全データ, 右, COLUMN()-12)
        )
    )
)</f>
        <v/>
      </c>
      <c r="T58" s="7" t="str">
        <f>IF(
    ISERROR(INDEX(全データ, 右, COLUMN()-12)),
    "",
    IF(
        "p"=INDEX(全データ, 右, COLUMN()-12),
        K$1,
        IF(0=INDEX(全データ, 右, COLUMN()-12),
            "",
            INDEX(全データ, 右, COLUMN()-12)
        )
    )
)</f>
        <v/>
      </c>
      <c r="U58" s="6" t="s">
        <v>104</v>
      </c>
    </row>
    <row r="59" spans="1:21" x14ac:dyDescent="0.15">
      <c r="B59" s="12">
        <v>-1</v>
      </c>
      <c r="C59" s="12">
        <v>-1</v>
      </c>
      <c r="D59" s="26" t="str">
        <f t="shared" si="7"/>
        <v/>
      </c>
      <c r="E59" s="25" t="str">
        <f t="shared" si="9"/>
        <v/>
      </c>
      <c r="F59" s="25" t="str">
        <f t="shared" si="9"/>
        <v/>
      </c>
      <c r="G59" s="25" t="str">
        <f t="shared" si="9"/>
        <v/>
      </c>
      <c r="H59" s="25" t="str">
        <f t="shared" si="9"/>
        <v/>
      </c>
      <c r="I59" s="25" t="str">
        <f t="shared" si="9"/>
        <v/>
      </c>
      <c r="J59" s="25" t="str">
        <f t="shared" si="9"/>
        <v/>
      </c>
      <c r="K59" s="23" t="str">
        <f t="shared" si="9"/>
        <v/>
      </c>
      <c r="L59" s="20"/>
      <c r="M59" s="28" t="str">
        <f>IF(
    ISERROR(INDEX(全データ, 右, COLUMN()-12)),
    "",
    INDEX(全データ, 右, COLUMN()-12))</f>
        <v/>
      </c>
      <c r="N59" s="25" t="str">
        <f>IF(
    ISERROR(INDEX(全データ, 右, COLUMN()-12)),
    "",
    IF(
        "p"=INDEX(全データ, 右, COLUMN()-12),
        E$1,
        IF(0=INDEX(全データ, 右, COLUMN()-12),
            "",
            INDEX(全データ, 右, COLUMN()-12)
        )
    )
)</f>
        <v/>
      </c>
      <c r="O59" s="25" t="str">
        <f>IF(
    ISERROR(INDEX(全データ, 右, COLUMN()-12)),
    "",
    IF(
        "p"=INDEX(全データ, 右, COLUMN()-12),
        F$1,
        IF(0=INDEX(全データ, 右, COLUMN()-12),
            "",
            INDEX(全データ, 右, COLUMN()-12)
        )
    )
)</f>
        <v/>
      </c>
      <c r="P59" s="25" t="str">
        <f>IF(
    ISERROR(INDEX(全データ, 右, COLUMN()-12)),
    "",
    IF(
        "p"=INDEX(全データ, 右, COLUMN()-12),
        G$1,
        IF(0=INDEX(全データ, 右, COLUMN()-12),
            "",
            INDEX(全データ, 右, COLUMN()-12)
        )
    )
)</f>
        <v/>
      </c>
      <c r="Q59" s="25" t="str">
        <f>IF(
    ISERROR(INDEX(全データ, 右, COLUMN()-12)),
    "",
    IF(
        "p"=INDEX(全データ, 右, COLUMN()-12),
        H$1,
        IF(0=INDEX(全データ, 右, COLUMN()-12),
            "",
            INDEX(全データ, 右, COLUMN()-12)
        )
    )
)</f>
        <v/>
      </c>
      <c r="R59" s="25" t="str">
        <f>IF(
    ISERROR(INDEX(全データ, 右, COLUMN()-12)),
    "",
    IF(
        "p"=INDEX(全データ, 右, COLUMN()-12),
        I$1,
        IF(0=INDEX(全データ, 右, COLUMN()-12),
            "",
            INDEX(全データ, 右, COLUMN()-12)
        )
    )
)</f>
        <v/>
      </c>
      <c r="S59" s="25" t="str">
        <f>IF(
    ISERROR(INDEX(全データ, 右, COLUMN()-12)),
    "",
    IF(
        "p"=INDEX(全データ, 右, COLUMN()-12),
        J$1,
        IF(0=INDEX(全データ, 右, COLUMN()-12),
            "",
            INDEX(全データ, 右, COLUMN()-12)
        )
    )
)</f>
        <v/>
      </c>
      <c r="T59" s="7" t="str">
        <f>IF(
    ISERROR(INDEX(全データ, 右, COLUMN()-12)),
    "",
    IF(
        "p"=INDEX(全データ, 右, COLUMN()-12),
        K$1,
        IF(0=INDEX(全データ, 右, COLUMN()-12),
            "",
            INDEX(全データ, 右, COLUMN()-12)
        )
    )
)</f>
        <v/>
      </c>
      <c r="U59" s="6" t="s">
        <v>104</v>
      </c>
    </row>
    <row r="60" spans="1:21" x14ac:dyDescent="0.15">
      <c r="B60" s="12">
        <v>-1</v>
      </c>
      <c r="C60" s="12">
        <v>-1</v>
      </c>
      <c r="D60" s="26" t="str">
        <f t="shared" si="7"/>
        <v/>
      </c>
      <c r="E60" s="25" t="str">
        <f t="shared" si="9"/>
        <v/>
      </c>
      <c r="F60" s="25" t="str">
        <f t="shared" si="9"/>
        <v/>
      </c>
      <c r="G60" s="25" t="str">
        <f t="shared" si="9"/>
        <v/>
      </c>
      <c r="H60" s="25" t="str">
        <f t="shared" si="9"/>
        <v/>
      </c>
      <c r="I60" s="25" t="str">
        <f t="shared" si="9"/>
        <v/>
      </c>
      <c r="J60" s="25" t="str">
        <f t="shared" si="9"/>
        <v/>
      </c>
      <c r="K60" s="23" t="str">
        <f t="shared" si="9"/>
        <v/>
      </c>
      <c r="L60" s="20"/>
      <c r="M60" s="28" t="str">
        <f>IF(
    ISERROR(INDEX(全データ, 右, COLUMN()-12)),
    "",
    INDEX(全データ, 右, COLUMN()-12))</f>
        <v/>
      </c>
      <c r="N60" s="25" t="str">
        <f>IF(
    ISERROR(INDEX(全データ, 右, COLUMN()-12)),
    "",
    IF(
        "p"=INDEX(全データ, 右, COLUMN()-12),
        E$1,
        IF(0=INDEX(全データ, 右, COLUMN()-12),
            "",
            INDEX(全データ, 右, COLUMN()-12)
        )
    )
)</f>
        <v/>
      </c>
      <c r="O60" s="25" t="str">
        <f>IF(
    ISERROR(INDEX(全データ, 右, COLUMN()-12)),
    "",
    IF(
        "p"=INDEX(全データ, 右, COLUMN()-12),
        F$1,
        IF(0=INDEX(全データ, 右, COLUMN()-12),
            "",
            INDEX(全データ, 右, COLUMN()-12)
        )
    )
)</f>
        <v/>
      </c>
      <c r="P60" s="25" t="str">
        <f>IF(
    ISERROR(INDEX(全データ, 右, COLUMN()-12)),
    "",
    IF(
        "p"=INDEX(全データ, 右, COLUMN()-12),
        G$1,
        IF(0=INDEX(全データ, 右, COLUMN()-12),
            "",
            INDEX(全データ, 右, COLUMN()-12)
        )
    )
)</f>
        <v/>
      </c>
      <c r="Q60" s="25" t="str">
        <f>IF(
    ISERROR(INDEX(全データ, 右, COLUMN()-12)),
    "",
    IF(
        "p"=INDEX(全データ, 右, COLUMN()-12),
        H$1,
        IF(0=INDEX(全データ, 右, COLUMN()-12),
            "",
            INDEX(全データ, 右, COLUMN()-12)
        )
    )
)</f>
        <v/>
      </c>
      <c r="R60" s="25" t="str">
        <f>IF(
    ISERROR(INDEX(全データ, 右, COLUMN()-12)),
    "",
    IF(
        "p"=INDEX(全データ, 右, COLUMN()-12),
        I$1,
        IF(0=INDEX(全データ, 右, COLUMN()-12),
            "",
            INDEX(全データ, 右, COLUMN()-12)
        )
    )
)</f>
        <v/>
      </c>
      <c r="S60" s="25" t="str">
        <f>IF(
    ISERROR(INDEX(全データ, 右, COLUMN()-12)),
    "",
    IF(
        "p"=INDEX(全データ, 右, COLUMN()-12),
        J$1,
        IF(0=INDEX(全データ, 右, COLUMN()-12),
            "",
            INDEX(全データ, 右, COLUMN()-12)
        )
    )
)</f>
        <v/>
      </c>
      <c r="T60" s="7" t="str">
        <f>IF(
    ISERROR(INDEX(全データ, 右, COLUMN()-12)),
    "",
    IF(
        "p"=INDEX(全データ, 右, COLUMN()-12),
        K$1,
        IF(0=INDEX(全データ, 右, COLUMN()-12),
            "",
            INDEX(全データ, 右, COLUMN()-12)
        )
    )
)</f>
        <v/>
      </c>
      <c r="U60" s="6" t="s">
        <v>104</v>
      </c>
    </row>
    <row r="61" spans="1:21" x14ac:dyDescent="0.15">
      <c r="B61" s="12">
        <v>-1</v>
      </c>
      <c r="C61" s="12">
        <v>-1</v>
      </c>
      <c r="D61" s="26" t="str">
        <f t="shared" si="7"/>
        <v/>
      </c>
      <c r="E61" s="25" t="str">
        <f t="shared" si="9"/>
        <v/>
      </c>
      <c r="F61" s="25" t="str">
        <f t="shared" si="9"/>
        <v/>
      </c>
      <c r="G61" s="25" t="str">
        <f t="shared" si="9"/>
        <v/>
      </c>
      <c r="H61" s="25" t="str">
        <f t="shared" si="9"/>
        <v/>
      </c>
      <c r="I61" s="25" t="str">
        <f t="shared" si="9"/>
        <v/>
      </c>
      <c r="J61" s="25" t="str">
        <f t="shared" si="9"/>
        <v/>
      </c>
      <c r="K61" s="23" t="str">
        <f t="shared" si="9"/>
        <v/>
      </c>
      <c r="L61" s="20"/>
      <c r="M61" s="28" t="str">
        <f>IF(
    ISERROR(INDEX(全データ, 右, COLUMN()-12)),
    "",
    INDEX(全データ, 右, COLUMN()-12))</f>
        <v/>
      </c>
      <c r="N61" s="25" t="str">
        <f>IF(
    ISERROR(INDEX(全データ, 右, COLUMN()-12)),
    "",
    IF(
        "p"=INDEX(全データ, 右, COLUMN()-12),
        E$1,
        IF(0=INDEX(全データ, 右, COLUMN()-12),
            "",
            INDEX(全データ, 右, COLUMN()-12)
        )
    )
)</f>
        <v/>
      </c>
      <c r="O61" s="25" t="str">
        <f>IF(
    ISERROR(INDEX(全データ, 右, COLUMN()-12)),
    "",
    IF(
        "p"=INDEX(全データ, 右, COLUMN()-12),
        F$1,
        IF(0=INDEX(全データ, 右, COLUMN()-12),
            "",
            INDEX(全データ, 右, COLUMN()-12)
        )
    )
)</f>
        <v/>
      </c>
      <c r="P61" s="25" t="str">
        <f>IF(
    ISERROR(INDEX(全データ, 右, COLUMN()-12)),
    "",
    IF(
        "p"=INDEX(全データ, 右, COLUMN()-12),
        G$1,
        IF(0=INDEX(全データ, 右, COLUMN()-12),
            "",
            INDEX(全データ, 右, COLUMN()-12)
        )
    )
)</f>
        <v/>
      </c>
      <c r="Q61" s="25" t="str">
        <f>IF(
    ISERROR(INDEX(全データ, 右, COLUMN()-12)),
    "",
    IF(
        "p"=INDEX(全データ, 右, COLUMN()-12),
        H$1,
        IF(0=INDEX(全データ, 右, COLUMN()-12),
            "",
            INDEX(全データ, 右, COLUMN()-12)
        )
    )
)</f>
        <v/>
      </c>
      <c r="R61" s="25" t="str">
        <f>IF(
    ISERROR(INDEX(全データ, 右, COLUMN()-12)),
    "",
    IF(
        "p"=INDEX(全データ, 右, COLUMN()-12),
        I$1,
        IF(0=INDEX(全データ, 右, COLUMN()-12),
            "",
            INDEX(全データ, 右, COLUMN()-12)
        )
    )
)</f>
        <v/>
      </c>
      <c r="S61" s="25" t="str">
        <f>IF(
    ISERROR(INDEX(全データ, 右, COLUMN()-12)),
    "",
    IF(
        "p"=INDEX(全データ, 右, COLUMN()-12),
        J$1,
        IF(0=INDEX(全データ, 右, COLUMN()-12),
            "",
            INDEX(全データ, 右, COLUMN()-12)
        )
    )
)</f>
        <v/>
      </c>
      <c r="T61" s="7" t="str">
        <f>IF(
    ISERROR(INDEX(全データ, 右, COLUMN()-12)),
    "",
    IF(
        "p"=INDEX(全データ, 右, COLUMN()-12),
        K$1,
        IF(0=INDEX(全データ, 右, COLUMN()-12),
            "",
            INDEX(全データ, 右, COLUMN()-12)
        )
    )
)</f>
        <v/>
      </c>
      <c r="U61" s="6" t="s">
        <v>104</v>
      </c>
    </row>
    <row r="62" spans="1:21" x14ac:dyDescent="0.15">
      <c r="A62" s="6" t="s">
        <v>104</v>
      </c>
      <c r="B62" s="6" t="s">
        <v>104</v>
      </c>
      <c r="C62" s="6" t="s">
        <v>104</v>
      </c>
      <c r="D62" s="6" t="s">
        <v>104</v>
      </c>
      <c r="E62" s="6" t="s">
        <v>104</v>
      </c>
      <c r="F62" s="6" t="s">
        <v>104</v>
      </c>
      <c r="G62" s="6" t="s">
        <v>104</v>
      </c>
      <c r="H62" s="6" t="s">
        <v>104</v>
      </c>
      <c r="I62" s="6" t="s">
        <v>104</v>
      </c>
      <c r="J62" s="6" t="s">
        <v>104</v>
      </c>
      <c r="K62" s="6" t="s">
        <v>104</v>
      </c>
      <c r="L62" s="6" t="s">
        <v>104</v>
      </c>
      <c r="M62" s="6" t="s">
        <v>104</v>
      </c>
      <c r="N62" s="6" t="s">
        <v>104</v>
      </c>
      <c r="O62" s="6" t="s">
        <v>104</v>
      </c>
      <c r="P62" s="6" t="s">
        <v>104</v>
      </c>
      <c r="Q62" s="6" t="s">
        <v>104</v>
      </c>
      <c r="R62" s="6" t="s">
        <v>104</v>
      </c>
      <c r="S62" s="6" t="s">
        <v>104</v>
      </c>
      <c r="T62" s="6" t="s">
        <v>104</v>
      </c>
      <c r="U62" s="6" t="s">
        <v>104</v>
      </c>
    </row>
  </sheetData>
  <phoneticPr fontId="1"/>
  <conditionalFormatting sqref="D2:K61">
    <cfRule type="expression" dxfId="2" priority="2">
      <formula>IF($K2=1, TRUE, FALSE)</formula>
    </cfRule>
  </conditionalFormatting>
  <conditionalFormatting sqref="M2:S61">
    <cfRule type="expression" dxfId="3" priority="1">
      <formula>IF($T2=1, TRUE, FALSE)</formula>
    </cfRule>
  </conditionalFormatting>
  <printOptions horizontalCentered="1"/>
  <pageMargins left="0.43307086614173229" right="0.23622047244094491" top="1.3385826771653544" bottom="0" header="0.70866141732283472" footer="0.31496062992125984"/>
  <pageSetup paperSize="9" scale="91" fitToHeight="0" orientation="portrait" r:id="rId1"/>
  <headerFooter>
    <oddHeader>&amp;L&amp;"BIZ UDPゴシック,太字"&amp;16令和＿＿年＿＿月＿＿日～＿＿月＿＿日、＿＿＿＿＿＿山系＿＿＿＿＿＿＿＿＿＿＿</oddHeader>
    <oddFooter>&amp;R&amp;"ＭＳ Ｐゴシック,標準"※【忘れ】とは最近忘れ物をしたので、特に注意したいモノ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5</vt:i4>
      </vt:variant>
    </vt:vector>
  </HeadingPairs>
  <TitlesOfParts>
    <vt:vector size="7" baseType="lpstr">
      <vt:lpstr>リスト</vt:lpstr>
      <vt:lpstr>印刷用レイアウト</vt:lpstr>
      <vt:lpstr>印刷用レイアウト!Print_Area</vt:lpstr>
      <vt:lpstr>右</vt:lpstr>
      <vt:lpstr>行数</vt:lpstr>
      <vt:lpstr>左</vt:lpstr>
      <vt:lpstr>全データ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2023-08-15T06:30:32Z</dcterms:created>
  <dcterms:modified xsi:type="dcterms:W3CDTF">2023-08-15T09:47:24Z</dcterms:modified>
</cp:coreProperties>
</file>