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4FE03381-23E5-44D4-9AD0-DBA57C76A4A9}" xr6:coauthVersionLast="47" xr6:coauthVersionMax="47" xr10:uidLastSave="{00000000-0000-0000-0000-000000000000}"/>
  <bookViews>
    <workbookView xWindow="-108" yWindow="-108" windowWidth="23256" windowHeight="12576" xr2:uid="{9C13C4E3-FEE6-4D06-B627-442E7588D0B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BR4" i="1"/>
  <c r="BS4" i="1" s="1"/>
  <c r="BT4" i="1" s="1"/>
  <c r="BU4" i="1" s="1"/>
  <c r="BV4" i="1" s="1"/>
  <c r="BW4" i="1" s="1"/>
  <c r="BX4" i="1" s="1"/>
  <c r="BY4" i="1" s="1"/>
  <c r="BZ4" i="1" s="1"/>
  <c r="CA4" i="1" s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N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M4" i="1"/>
  <c r="I29" i="1"/>
  <c r="I5" i="1"/>
  <c r="I32" i="1"/>
  <c r="I31" i="1"/>
  <c r="I20" i="1"/>
  <c r="I8" i="1"/>
  <c r="F23" i="1"/>
  <c r="E23" i="1"/>
  <c r="D23" i="1"/>
  <c r="C23" i="1"/>
  <c r="D11" i="1"/>
  <c r="E11" i="1"/>
  <c r="F11" i="1"/>
  <c r="C11" i="1"/>
  <c r="I30" i="1"/>
  <c r="D34" i="1"/>
  <c r="I19" i="1"/>
  <c r="F22" i="1"/>
  <c r="E22" i="1"/>
  <c r="I18" i="1" s="1"/>
  <c r="I17" i="1"/>
  <c r="I7" i="1"/>
  <c r="F10" i="1"/>
  <c r="E10" i="1"/>
  <c r="I6" i="1" s="1"/>
</calcChain>
</file>

<file path=xl/sharedStrings.xml><?xml version="1.0" encoding="utf-8"?>
<sst xmlns="http://schemas.openxmlformats.org/spreadsheetml/2006/main" count="77" uniqueCount="30">
  <si>
    <t>Indulás</t>
  </si>
  <si>
    <t>Befejezés</t>
  </si>
  <si>
    <t>Várakozás</t>
  </si>
  <si>
    <t>P1</t>
  </si>
  <si>
    <t>P2</t>
  </si>
  <si>
    <t>P3</t>
  </si>
  <si>
    <t>P4</t>
  </si>
  <si>
    <t>Érkezés</t>
  </si>
  <si>
    <t>CPU idő</t>
  </si>
  <si>
    <t>FCFS</t>
  </si>
  <si>
    <t>SJF</t>
  </si>
  <si>
    <t>RR: 10ms</t>
  </si>
  <si>
    <t>0, 10</t>
  </si>
  <si>
    <t>14, 4</t>
  </si>
  <si>
    <t>0, 18</t>
  </si>
  <si>
    <t>10, 22</t>
  </si>
  <si>
    <t>0, 8</t>
  </si>
  <si>
    <t>11, 32, 52, 62</t>
  </si>
  <si>
    <t>36, 26, 16, 6</t>
  </si>
  <si>
    <t>22, 42, 52, 62</t>
  </si>
  <si>
    <t>32, 52, 62, 68</t>
  </si>
  <si>
    <t>11, 10, 0, 0</t>
  </si>
  <si>
    <t>CPU kihasználtság</t>
  </si>
  <si>
    <t>Körülfordulási idők átlaga</t>
  </si>
  <si>
    <t>Várakozási idők átlaga</t>
  </si>
  <si>
    <t>Válaszidők átlaga</t>
  </si>
  <si>
    <t>10, 12</t>
  </si>
  <si>
    <t>21, 20, 10, 6</t>
  </si>
  <si>
    <t>Kör. idő</t>
  </si>
  <si>
    <t>Válaszidő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</si>
</sst>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2" fontId="0" fillId="0" borderId="5" xfId="0" applyNumberFormat="1" applyBorder="1" applyAlignment="1">
      <alignment horizontal="center"/>
    </xf>
    <xf numFmtId="0" fontId="1" fillId="0" borderId="8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 applyBorder="1"/>
    <xf numFmtId="0" fontId="0" fillId="4" borderId="3" xfId="0" applyFill="1" applyBorder="1"/>
    <xf numFmtId="0" fontId="0" fillId="2" borderId="2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C09B-394F-4DAB-9261-2ACDA657D8CF}">
  <dimension ref="B3:CA35"/>
  <sheetViews>
    <sheetView tabSelected="1" topLeftCell="A4" zoomScale="80" zoomScaleNormal="80" workbookViewId="0">
      <selection activeCell="I19" sqref="I19"/>
    </sheetView>
  </sheetViews>
  <sheetFormatPr defaultRowHeight="14.4" x14ac:dyDescent="0.3"/>
  <cols>
    <col min="2" max="2" width="11.21875" customWidth="1"/>
    <col min="5" max="5" width="13.6640625" customWidth="1"/>
    <col min="8" max="9" width="24" customWidth="1"/>
    <col min="12" max="79" width="3.77734375" customWidth="1"/>
  </cols>
  <sheetData>
    <row r="3" spans="2:79" ht="15" thickBot="1" x14ac:dyDescent="0.35"/>
    <row r="4" spans="2:79" ht="15" thickBot="1" x14ac:dyDescent="0.35">
      <c r="B4" s="5" t="s">
        <v>9</v>
      </c>
      <c r="C4" s="9" t="s">
        <v>3</v>
      </c>
      <c r="D4" s="10" t="s">
        <v>4</v>
      </c>
      <c r="E4" s="10" t="s">
        <v>5</v>
      </c>
      <c r="F4" s="11" t="s">
        <v>6</v>
      </c>
      <c r="H4" s="15" t="s">
        <v>9</v>
      </c>
      <c r="I4" s="16"/>
      <c r="K4" s="19"/>
      <c r="L4" s="17">
        <v>0</v>
      </c>
      <c r="M4" s="17">
        <f>L4+1</f>
        <v>1</v>
      </c>
      <c r="N4" s="17">
        <f t="shared" ref="N4:BY4" si="0">M4+1</f>
        <v>2</v>
      </c>
      <c r="O4" s="17">
        <f t="shared" si="0"/>
        <v>3</v>
      </c>
      <c r="P4" s="17">
        <f t="shared" si="0"/>
        <v>4</v>
      </c>
      <c r="Q4" s="17">
        <f t="shared" si="0"/>
        <v>5</v>
      </c>
      <c r="R4" s="17">
        <f t="shared" si="0"/>
        <v>6</v>
      </c>
      <c r="S4" s="17">
        <f t="shared" si="0"/>
        <v>7</v>
      </c>
      <c r="T4" s="17">
        <f t="shared" si="0"/>
        <v>8</v>
      </c>
      <c r="U4" s="17">
        <f t="shared" si="0"/>
        <v>9</v>
      </c>
      <c r="V4" s="17">
        <f t="shared" si="0"/>
        <v>10</v>
      </c>
      <c r="W4" s="17">
        <f t="shared" si="0"/>
        <v>11</v>
      </c>
      <c r="X4" s="17">
        <f t="shared" si="0"/>
        <v>12</v>
      </c>
      <c r="Y4" s="17">
        <f t="shared" si="0"/>
        <v>13</v>
      </c>
      <c r="Z4" s="17">
        <f t="shared" si="0"/>
        <v>14</v>
      </c>
      <c r="AA4" s="17">
        <f t="shared" si="0"/>
        <v>15</v>
      </c>
      <c r="AB4" s="17">
        <f t="shared" si="0"/>
        <v>16</v>
      </c>
      <c r="AC4" s="17">
        <f t="shared" si="0"/>
        <v>17</v>
      </c>
      <c r="AD4" s="17">
        <f t="shared" si="0"/>
        <v>18</v>
      </c>
      <c r="AE4" s="17">
        <f t="shared" si="0"/>
        <v>19</v>
      </c>
      <c r="AF4" s="17">
        <f t="shared" si="0"/>
        <v>20</v>
      </c>
      <c r="AG4" s="17">
        <f t="shared" si="0"/>
        <v>21</v>
      </c>
      <c r="AH4" s="17">
        <f t="shared" si="0"/>
        <v>22</v>
      </c>
      <c r="AI4" s="17">
        <f t="shared" si="0"/>
        <v>23</v>
      </c>
      <c r="AJ4" s="17">
        <f t="shared" si="0"/>
        <v>24</v>
      </c>
      <c r="AK4" s="17">
        <f t="shared" si="0"/>
        <v>25</v>
      </c>
      <c r="AL4" s="17">
        <f t="shared" si="0"/>
        <v>26</v>
      </c>
      <c r="AM4" s="17">
        <f t="shared" si="0"/>
        <v>27</v>
      </c>
      <c r="AN4" s="17">
        <f t="shared" si="0"/>
        <v>28</v>
      </c>
      <c r="AO4" s="17">
        <f t="shared" si="0"/>
        <v>29</v>
      </c>
      <c r="AP4" s="17">
        <f t="shared" si="0"/>
        <v>30</v>
      </c>
      <c r="AQ4" s="17">
        <f t="shared" si="0"/>
        <v>31</v>
      </c>
      <c r="AR4" s="17">
        <f t="shared" si="0"/>
        <v>32</v>
      </c>
      <c r="AS4" s="17">
        <f t="shared" si="0"/>
        <v>33</v>
      </c>
      <c r="AT4" s="17">
        <f t="shared" si="0"/>
        <v>34</v>
      </c>
      <c r="AU4" s="17">
        <f t="shared" si="0"/>
        <v>35</v>
      </c>
      <c r="AV4" s="17">
        <f t="shared" si="0"/>
        <v>36</v>
      </c>
      <c r="AW4" s="17">
        <f t="shared" si="0"/>
        <v>37</v>
      </c>
      <c r="AX4" s="17">
        <f>AW4+1</f>
        <v>38</v>
      </c>
      <c r="AY4" s="17">
        <f t="shared" si="0"/>
        <v>39</v>
      </c>
      <c r="AZ4" s="17">
        <f t="shared" si="0"/>
        <v>40</v>
      </c>
      <c r="BA4" s="17">
        <f t="shared" si="0"/>
        <v>41</v>
      </c>
      <c r="BB4" s="17">
        <f t="shared" si="0"/>
        <v>42</v>
      </c>
      <c r="BC4" s="17">
        <f t="shared" si="0"/>
        <v>43</v>
      </c>
      <c r="BD4" s="17">
        <f t="shared" si="0"/>
        <v>44</v>
      </c>
      <c r="BE4" s="17">
        <f t="shared" si="0"/>
        <v>45</v>
      </c>
      <c r="BF4" s="17">
        <f t="shared" si="0"/>
        <v>46</v>
      </c>
      <c r="BG4" s="17">
        <f t="shared" si="0"/>
        <v>47</v>
      </c>
      <c r="BH4" s="17">
        <f t="shared" si="0"/>
        <v>48</v>
      </c>
      <c r="BI4" s="17">
        <f t="shared" si="0"/>
        <v>49</v>
      </c>
      <c r="BJ4" s="17">
        <f t="shared" si="0"/>
        <v>50</v>
      </c>
      <c r="BK4" s="17">
        <f t="shared" si="0"/>
        <v>51</v>
      </c>
      <c r="BL4" s="17">
        <f t="shared" si="0"/>
        <v>52</v>
      </c>
      <c r="BM4" s="17">
        <f t="shared" si="0"/>
        <v>53</v>
      </c>
      <c r="BN4" s="17">
        <f t="shared" si="0"/>
        <v>54</v>
      </c>
      <c r="BO4" s="17">
        <f t="shared" si="0"/>
        <v>55</v>
      </c>
      <c r="BP4" s="17">
        <f t="shared" si="0"/>
        <v>56</v>
      </c>
      <c r="BQ4" s="17">
        <f t="shared" si="0"/>
        <v>57</v>
      </c>
      <c r="BR4" s="17">
        <f>BQ4+1</f>
        <v>58</v>
      </c>
      <c r="BS4" s="17">
        <f t="shared" si="0"/>
        <v>59</v>
      </c>
      <c r="BT4" s="17">
        <f t="shared" si="0"/>
        <v>60</v>
      </c>
      <c r="BU4" s="17">
        <f t="shared" si="0"/>
        <v>61</v>
      </c>
      <c r="BV4" s="17">
        <f t="shared" si="0"/>
        <v>62</v>
      </c>
      <c r="BW4" s="17">
        <f t="shared" si="0"/>
        <v>63</v>
      </c>
      <c r="BX4" s="17">
        <f t="shared" si="0"/>
        <v>64</v>
      </c>
      <c r="BY4" s="17">
        <f t="shared" si="0"/>
        <v>65</v>
      </c>
      <c r="BZ4" s="17">
        <f t="shared" ref="BZ4:CE4" si="1">BY4+1</f>
        <v>66</v>
      </c>
      <c r="CA4" s="18">
        <f t="shared" si="1"/>
        <v>67</v>
      </c>
    </row>
    <row r="5" spans="2:79" ht="15" thickBot="1" x14ac:dyDescent="0.35">
      <c r="B5" s="6" t="s">
        <v>7</v>
      </c>
      <c r="C5" s="1">
        <v>0</v>
      </c>
      <c r="D5" s="1">
        <v>7</v>
      </c>
      <c r="E5" s="1">
        <v>11</v>
      </c>
      <c r="F5" s="2">
        <v>20</v>
      </c>
      <c r="H5" s="12" t="s">
        <v>22</v>
      </c>
      <c r="I5" s="14">
        <f>(68.4-0.4)/68.4*100</f>
        <v>99.415204678362571</v>
      </c>
      <c r="K5" s="8" t="s">
        <v>3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2"/>
    </row>
    <row r="6" spans="2:79" ht="15" thickBot="1" x14ac:dyDescent="0.35">
      <c r="B6" s="7" t="s">
        <v>8</v>
      </c>
      <c r="C6" s="1">
        <v>14</v>
      </c>
      <c r="D6" s="1">
        <v>8</v>
      </c>
      <c r="E6" s="1">
        <v>36</v>
      </c>
      <c r="F6" s="2">
        <v>10</v>
      </c>
      <c r="H6" s="12" t="s">
        <v>23</v>
      </c>
      <c r="I6" s="7">
        <f>SUM(C10:F10)/4</f>
        <v>31</v>
      </c>
      <c r="K6" s="5" t="s">
        <v>4</v>
      </c>
      <c r="L6" s="21"/>
      <c r="M6" s="21"/>
      <c r="N6" s="21"/>
      <c r="O6" s="21"/>
      <c r="P6" s="21"/>
      <c r="Q6" s="21"/>
      <c r="R6" s="21"/>
      <c r="S6" s="27"/>
      <c r="T6" s="27"/>
      <c r="U6" s="27"/>
      <c r="V6" s="27"/>
      <c r="W6" s="27"/>
      <c r="X6" s="27"/>
      <c r="Y6" s="27"/>
      <c r="Z6" s="20"/>
      <c r="AA6" s="20"/>
      <c r="AB6" s="20"/>
      <c r="AC6" s="20"/>
      <c r="AD6" s="20"/>
      <c r="AE6" s="20"/>
      <c r="AF6" s="20"/>
      <c r="AG6" s="20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2"/>
    </row>
    <row r="7" spans="2:79" ht="15" thickBot="1" x14ac:dyDescent="0.35">
      <c r="B7" s="7" t="s">
        <v>0</v>
      </c>
      <c r="C7" s="1">
        <v>0</v>
      </c>
      <c r="D7" s="1">
        <v>14</v>
      </c>
      <c r="E7" s="1">
        <v>22</v>
      </c>
      <c r="F7" s="2">
        <v>58</v>
      </c>
      <c r="H7" s="12" t="s">
        <v>24</v>
      </c>
      <c r="I7" s="7">
        <f>SUM(C9:F9)/4</f>
        <v>14</v>
      </c>
      <c r="K7" s="5" t="s">
        <v>5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1"/>
      <c r="BS7" s="21"/>
      <c r="BT7" s="21"/>
      <c r="BU7" s="21"/>
      <c r="BV7" s="21"/>
      <c r="BW7" s="21"/>
      <c r="BX7" s="21"/>
      <c r="BY7" s="21"/>
      <c r="BZ7" s="21"/>
      <c r="CA7" s="22"/>
    </row>
    <row r="8" spans="2:79" ht="15" thickBot="1" x14ac:dyDescent="0.35">
      <c r="B8" s="7" t="s">
        <v>1</v>
      </c>
      <c r="C8" s="1">
        <v>14</v>
      </c>
      <c r="D8" s="1">
        <v>22</v>
      </c>
      <c r="E8" s="1">
        <v>58</v>
      </c>
      <c r="F8" s="2">
        <v>68</v>
      </c>
      <c r="H8" s="13" t="s">
        <v>25</v>
      </c>
      <c r="I8" s="8">
        <f>SUM(C11:F11)/4</f>
        <v>14</v>
      </c>
      <c r="K8" s="5" t="s">
        <v>6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5"/>
      <c r="BS8" s="25"/>
      <c r="BT8" s="25"/>
      <c r="BU8" s="25"/>
      <c r="BV8" s="25"/>
      <c r="BW8" s="25"/>
      <c r="BX8" s="25"/>
      <c r="BY8" s="25"/>
      <c r="BZ8" s="25"/>
      <c r="CA8" s="26"/>
    </row>
    <row r="9" spans="2:79" ht="15" thickBot="1" x14ac:dyDescent="0.35">
      <c r="B9" s="8" t="s">
        <v>2</v>
      </c>
      <c r="C9" s="3">
        <v>0</v>
      </c>
      <c r="D9" s="3">
        <v>7</v>
      </c>
      <c r="E9" s="3">
        <v>11</v>
      </c>
      <c r="F9" s="4">
        <v>38</v>
      </c>
    </row>
    <row r="10" spans="2:79" ht="15" thickBot="1" x14ac:dyDescent="0.35">
      <c r="B10" s="8" t="s">
        <v>28</v>
      </c>
      <c r="C10" s="3">
        <v>14</v>
      </c>
      <c r="D10" s="3">
        <v>15</v>
      </c>
      <c r="E10" s="3">
        <f>58-11</f>
        <v>47</v>
      </c>
      <c r="F10" s="4">
        <f>68-20</f>
        <v>48</v>
      </c>
    </row>
    <row r="11" spans="2:79" ht="15" thickBot="1" x14ac:dyDescent="0.35">
      <c r="B11" s="5" t="s">
        <v>29</v>
      </c>
      <c r="C11" s="10">
        <f>ABS(C5-C7)</f>
        <v>0</v>
      </c>
      <c r="D11" s="10">
        <f t="shared" ref="D11:F11" si="2">ABS(D5-D7)</f>
        <v>7</v>
      </c>
      <c r="E11" s="10">
        <f t="shared" si="2"/>
        <v>11</v>
      </c>
      <c r="F11" s="11">
        <f t="shared" si="2"/>
        <v>38</v>
      </c>
    </row>
    <row r="15" spans="2:79" ht="15" thickBot="1" x14ac:dyDescent="0.35"/>
    <row r="16" spans="2:79" ht="15" thickBot="1" x14ac:dyDescent="0.35">
      <c r="B16" s="5" t="s">
        <v>10</v>
      </c>
      <c r="C16" s="9" t="s">
        <v>3</v>
      </c>
      <c r="D16" s="10" t="s">
        <v>4</v>
      </c>
      <c r="E16" s="10" t="s">
        <v>5</v>
      </c>
      <c r="F16" s="11" t="s">
        <v>6</v>
      </c>
      <c r="H16" s="15" t="s">
        <v>10</v>
      </c>
      <c r="I16" s="16"/>
      <c r="K16" s="19"/>
      <c r="L16" s="17">
        <v>0</v>
      </c>
      <c r="M16" s="17">
        <f>L16+1</f>
        <v>1</v>
      </c>
      <c r="N16" s="17">
        <f t="shared" ref="N16:BY16" si="3">M16+1</f>
        <v>2</v>
      </c>
      <c r="O16" s="17">
        <f t="shared" si="3"/>
        <v>3</v>
      </c>
      <c r="P16" s="17">
        <f t="shared" si="3"/>
        <v>4</v>
      </c>
      <c r="Q16" s="17">
        <f t="shared" si="3"/>
        <v>5</v>
      </c>
      <c r="R16" s="17">
        <f t="shared" si="3"/>
        <v>6</v>
      </c>
      <c r="S16" s="17">
        <f t="shared" si="3"/>
        <v>7</v>
      </c>
      <c r="T16" s="17">
        <f t="shared" si="3"/>
        <v>8</v>
      </c>
      <c r="U16" s="17">
        <f t="shared" si="3"/>
        <v>9</v>
      </c>
      <c r="V16" s="17">
        <f t="shared" si="3"/>
        <v>10</v>
      </c>
      <c r="W16" s="17">
        <f t="shared" si="3"/>
        <v>11</v>
      </c>
      <c r="X16" s="17">
        <f t="shared" si="3"/>
        <v>12</v>
      </c>
      <c r="Y16" s="17">
        <f t="shared" si="3"/>
        <v>13</v>
      </c>
      <c r="Z16" s="17">
        <f t="shared" si="3"/>
        <v>14</v>
      </c>
      <c r="AA16" s="17">
        <f t="shared" si="3"/>
        <v>15</v>
      </c>
      <c r="AB16" s="17">
        <f t="shared" si="3"/>
        <v>16</v>
      </c>
      <c r="AC16" s="17">
        <f t="shared" si="3"/>
        <v>17</v>
      </c>
      <c r="AD16" s="17">
        <f t="shared" si="3"/>
        <v>18</v>
      </c>
      <c r="AE16" s="17">
        <f t="shared" si="3"/>
        <v>19</v>
      </c>
      <c r="AF16" s="17">
        <f t="shared" si="3"/>
        <v>20</v>
      </c>
      <c r="AG16" s="17">
        <f t="shared" si="3"/>
        <v>21</v>
      </c>
      <c r="AH16" s="17">
        <f t="shared" si="3"/>
        <v>22</v>
      </c>
      <c r="AI16" s="17">
        <f t="shared" si="3"/>
        <v>23</v>
      </c>
      <c r="AJ16" s="17">
        <f t="shared" si="3"/>
        <v>24</v>
      </c>
      <c r="AK16" s="17">
        <f t="shared" si="3"/>
        <v>25</v>
      </c>
      <c r="AL16" s="17">
        <f t="shared" si="3"/>
        <v>26</v>
      </c>
      <c r="AM16" s="17">
        <f t="shared" si="3"/>
        <v>27</v>
      </c>
      <c r="AN16" s="17">
        <f t="shared" si="3"/>
        <v>28</v>
      </c>
      <c r="AO16" s="17">
        <f t="shared" si="3"/>
        <v>29</v>
      </c>
      <c r="AP16" s="17">
        <f t="shared" si="3"/>
        <v>30</v>
      </c>
      <c r="AQ16" s="17">
        <f t="shared" si="3"/>
        <v>31</v>
      </c>
      <c r="AR16" s="17">
        <f t="shared" si="3"/>
        <v>32</v>
      </c>
      <c r="AS16" s="17">
        <f t="shared" si="3"/>
        <v>33</v>
      </c>
      <c r="AT16" s="17">
        <f t="shared" si="3"/>
        <v>34</v>
      </c>
      <c r="AU16" s="17">
        <f t="shared" si="3"/>
        <v>35</v>
      </c>
      <c r="AV16" s="17">
        <f t="shared" si="3"/>
        <v>36</v>
      </c>
      <c r="AW16" s="17">
        <f t="shared" si="3"/>
        <v>37</v>
      </c>
      <c r="AX16" s="17">
        <f>AW16+1</f>
        <v>38</v>
      </c>
      <c r="AY16" s="17">
        <f t="shared" ref="AY16:CA16" si="4">AX16+1</f>
        <v>39</v>
      </c>
      <c r="AZ16" s="17">
        <f t="shared" si="4"/>
        <v>40</v>
      </c>
      <c r="BA16" s="17">
        <f t="shared" si="4"/>
        <v>41</v>
      </c>
      <c r="BB16" s="17">
        <f t="shared" si="4"/>
        <v>42</v>
      </c>
      <c r="BC16" s="17">
        <f t="shared" si="4"/>
        <v>43</v>
      </c>
      <c r="BD16" s="17">
        <f t="shared" si="4"/>
        <v>44</v>
      </c>
      <c r="BE16" s="17">
        <f t="shared" si="4"/>
        <v>45</v>
      </c>
      <c r="BF16" s="17">
        <f t="shared" si="4"/>
        <v>46</v>
      </c>
      <c r="BG16" s="17">
        <f t="shared" si="4"/>
        <v>47</v>
      </c>
      <c r="BH16" s="17">
        <f t="shared" si="4"/>
        <v>48</v>
      </c>
      <c r="BI16" s="17">
        <f t="shared" si="4"/>
        <v>49</v>
      </c>
      <c r="BJ16" s="17">
        <f t="shared" si="4"/>
        <v>50</v>
      </c>
      <c r="BK16" s="17">
        <f t="shared" si="4"/>
        <v>51</v>
      </c>
      <c r="BL16" s="17">
        <f t="shared" si="4"/>
        <v>52</v>
      </c>
      <c r="BM16" s="17">
        <f t="shared" si="4"/>
        <v>53</v>
      </c>
      <c r="BN16" s="17">
        <f t="shared" si="4"/>
        <v>54</v>
      </c>
      <c r="BO16" s="17">
        <f t="shared" si="4"/>
        <v>55</v>
      </c>
      <c r="BP16" s="17">
        <f t="shared" si="4"/>
        <v>56</v>
      </c>
      <c r="BQ16" s="17">
        <f t="shared" si="4"/>
        <v>57</v>
      </c>
      <c r="BR16" s="17">
        <f>BQ16+1</f>
        <v>58</v>
      </c>
      <c r="BS16" s="17">
        <f t="shared" ref="BS16:CA16" si="5">BR16+1</f>
        <v>59</v>
      </c>
      <c r="BT16" s="17">
        <f t="shared" si="5"/>
        <v>60</v>
      </c>
      <c r="BU16" s="17">
        <f t="shared" si="5"/>
        <v>61</v>
      </c>
      <c r="BV16" s="17">
        <f t="shared" si="5"/>
        <v>62</v>
      </c>
      <c r="BW16" s="17">
        <f t="shared" si="5"/>
        <v>63</v>
      </c>
      <c r="BX16" s="17">
        <f t="shared" si="5"/>
        <v>64</v>
      </c>
      <c r="BY16" s="17">
        <f t="shared" si="5"/>
        <v>65</v>
      </c>
      <c r="BZ16" s="17">
        <f t="shared" si="5"/>
        <v>66</v>
      </c>
      <c r="CA16" s="18">
        <f t="shared" si="5"/>
        <v>67</v>
      </c>
    </row>
    <row r="17" spans="2:79" ht="15" thickBot="1" x14ac:dyDescent="0.35">
      <c r="B17" s="6" t="s">
        <v>7</v>
      </c>
      <c r="C17" s="1">
        <v>0</v>
      </c>
      <c r="D17" s="1">
        <v>7</v>
      </c>
      <c r="E17" s="1">
        <v>11</v>
      </c>
      <c r="F17" s="2">
        <v>20</v>
      </c>
      <c r="H17" s="12" t="s">
        <v>22</v>
      </c>
      <c r="I17" s="14">
        <f>(68.4-0.4)/68.4*100</f>
        <v>99.415204678362571</v>
      </c>
      <c r="K17" s="8" t="s">
        <v>3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2"/>
    </row>
    <row r="18" spans="2:79" ht="15" thickBot="1" x14ac:dyDescent="0.35">
      <c r="B18" s="7" t="s">
        <v>8</v>
      </c>
      <c r="C18" s="1">
        <v>14</v>
      </c>
      <c r="D18" s="1">
        <v>8</v>
      </c>
      <c r="E18" s="1">
        <v>36</v>
      </c>
      <c r="F18" s="2">
        <v>10</v>
      </c>
      <c r="H18" s="12" t="s">
        <v>23</v>
      </c>
      <c r="I18" s="7">
        <f>SUM(C22:F22)/4</f>
        <v>24.5</v>
      </c>
      <c r="K18" s="5" t="s">
        <v>4</v>
      </c>
      <c r="L18" s="21"/>
      <c r="M18" s="21"/>
      <c r="N18" s="21"/>
      <c r="O18" s="21"/>
      <c r="P18" s="21"/>
      <c r="Q18" s="21"/>
      <c r="R18" s="21"/>
      <c r="S18" s="27"/>
      <c r="T18" s="27"/>
      <c r="U18" s="27"/>
      <c r="V18" s="27"/>
      <c r="W18" s="27"/>
      <c r="X18" s="27"/>
      <c r="Y18" s="27"/>
      <c r="Z18" s="20"/>
      <c r="AA18" s="20"/>
      <c r="AB18" s="20"/>
      <c r="AC18" s="20"/>
      <c r="AD18" s="20"/>
      <c r="AE18" s="20"/>
      <c r="AF18" s="20"/>
      <c r="AG18" s="20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2"/>
    </row>
    <row r="19" spans="2:79" ht="15" thickBot="1" x14ac:dyDescent="0.35">
      <c r="B19" s="7" t="s">
        <v>0</v>
      </c>
      <c r="C19" s="1">
        <v>0</v>
      </c>
      <c r="D19" s="1">
        <v>14</v>
      </c>
      <c r="E19" s="1">
        <v>32</v>
      </c>
      <c r="F19" s="2">
        <v>22</v>
      </c>
      <c r="H19" s="12" t="s">
        <v>24</v>
      </c>
      <c r="I19" s="7">
        <f>SUM(C21:F21)/4</f>
        <v>7.5</v>
      </c>
      <c r="K19" s="5" t="s">
        <v>5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9"/>
    </row>
    <row r="20" spans="2:79" ht="15" thickBot="1" x14ac:dyDescent="0.35">
      <c r="B20" s="7" t="s">
        <v>1</v>
      </c>
      <c r="C20" s="1">
        <v>14</v>
      </c>
      <c r="D20" s="1">
        <v>22</v>
      </c>
      <c r="E20" s="1">
        <v>68</v>
      </c>
      <c r="F20" s="2">
        <v>32</v>
      </c>
      <c r="H20" s="13" t="s">
        <v>25</v>
      </c>
      <c r="I20" s="8">
        <f>SUM(C23:F23)/4</f>
        <v>7.5</v>
      </c>
      <c r="K20" s="5" t="s">
        <v>6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8"/>
      <c r="AG20" s="28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4"/>
    </row>
    <row r="21" spans="2:79" ht="15" thickBot="1" x14ac:dyDescent="0.35">
      <c r="B21" s="8" t="s">
        <v>2</v>
      </c>
      <c r="C21" s="3">
        <v>0</v>
      </c>
      <c r="D21" s="3">
        <v>7</v>
      </c>
      <c r="E21" s="3">
        <v>21</v>
      </c>
      <c r="F21" s="4">
        <v>2</v>
      </c>
    </row>
    <row r="22" spans="2:79" ht="15" thickBot="1" x14ac:dyDescent="0.35">
      <c r="B22" s="8" t="s">
        <v>28</v>
      </c>
      <c r="C22" s="3">
        <v>14</v>
      </c>
      <c r="D22" s="3">
        <v>15</v>
      </c>
      <c r="E22" s="3">
        <f>68-11</f>
        <v>57</v>
      </c>
      <c r="F22" s="4">
        <f>32-20</f>
        <v>12</v>
      </c>
    </row>
    <row r="23" spans="2:79" ht="15" thickBot="1" x14ac:dyDescent="0.35">
      <c r="B23" s="5" t="s">
        <v>29</v>
      </c>
      <c r="C23" s="10">
        <f>ABS(C17-C19)</f>
        <v>0</v>
      </c>
      <c r="D23" s="10">
        <f t="shared" ref="D23:F23" si="6">ABS(D17-D19)</f>
        <v>7</v>
      </c>
      <c r="E23" s="10">
        <f t="shared" si="6"/>
        <v>21</v>
      </c>
      <c r="F23" s="11">
        <f t="shared" si="6"/>
        <v>2</v>
      </c>
    </row>
    <row r="27" spans="2:79" ht="15" thickBot="1" x14ac:dyDescent="0.35"/>
    <row r="28" spans="2:79" ht="15" thickBot="1" x14ac:dyDescent="0.35">
      <c r="B28" s="5" t="s">
        <v>11</v>
      </c>
      <c r="C28" s="9" t="s">
        <v>3</v>
      </c>
      <c r="D28" s="10" t="s">
        <v>4</v>
      </c>
      <c r="E28" s="10" t="s">
        <v>5</v>
      </c>
      <c r="F28" s="11" t="s">
        <v>6</v>
      </c>
      <c r="H28" s="15" t="s">
        <v>11</v>
      </c>
      <c r="I28" s="16"/>
      <c r="K28" s="19"/>
      <c r="L28" s="17">
        <v>0</v>
      </c>
      <c r="M28" s="17">
        <f>L28+1</f>
        <v>1</v>
      </c>
      <c r="N28" s="17">
        <f t="shared" ref="N28:BY28" si="7">M28+1</f>
        <v>2</v>
      </c>
      <c r="O28" s="17">
        <f t="shared" si="7"/>
        <v>3</v>
      </c>
      <c r="P28" s="17">
        <f t="shared" si="7"/>
        <v>4</v>
      </c>
      <c r="Q28" s="17">
        <f t="shared" si="7"/>
        <v>5</v>
      </c>
      <c r="R28" s="17">
        <f t="shared" si="7"/>
        <v>6</v>
      </c>
      <c r="S28" s="17">
        <f t="shared" si="7"/>
        <v>7</v>
      </c>
      <c r="T28" s="17">
        <f t="shared" si="7"/>
        <v>8</v>
      </c>
      <c r="U28" s="17">
        <f t="shared" si="7"/>
        <v>9</v>
      </c>
      <c r="V28" s="17">
        <f t="shared" si="7"/>
        <v>10</v>
      </c>
      <c r="W28" s="17">
        <f t="shared" si="7"/>
        <v>11</v>
      </c>
      <c r="X28" s="17">
        <f t="shared" si="7"/>
        <v>12</v>
      </c>
      <c r="Y28" s="17">
        <f t="shared" si="7"/>
        <v>13</v>
      </c>
      <c r="Z28" s="17">
        <f t="shared" si="7"/>
        <v>14</v>
      </c>
      <c r="AA28" s="17">
        <f t="shared" si="7"/>
        <v>15</v>
      </c>
      <c r="AB28" s="17">
        <f t="shared" si="7"/>
        <v>16</v>
      </c>
      <c r="AC28" s="17">
        <f t="shared" si="7"/>
        <v>17</v>
      </c>
      <c r="AD28" s="17">
        <f t="shared" si="7"/>
        <v>18</v>
      </c>
      <c r="AE28" s="17">
        <f t="shared" si="7"/>
        <v>19</v>
      </c>
      <c r="AF28" s="17">
        <f t="shared" si="7"/>
        <v>20</v>
      </c>
      <c r="AG28" s="17">
        <f t="shared" si="7"/>
        <v>21</v>
      </c>
      <c r="AH28" s="17">
        <f t="shared" si="7"/>
        <v>22</v>
      </c>
      <c r="AI28" s="17">
        <f t="shared" si="7"/>
        <v>23</v>
      </c>
      <c r="AJ28" s="17">
        <f t="shared" si="7"/>
        <v>24</v>
      </c>
      <c r="AK28" s="17">
        <f t="shared" si="7"/>
        <v>25</v>
      </c>
      <c r="AL28" s="17">
        <f t="shared" si="7"/>
        <v>26</v>
      </c>
      <c r="AM28" s="17">
        <f t="shared" si="7"/>
        <v>27</v>
      </c>
      <c r="AN28" s="17">
        <f t="shared" si="7"/>
        <v>28</v>
      </c>
      <c r="AO28" s="17">
        <f t="shared" si="7"/>
        <v>29</v>
      </c>
      <c r="AP28" s="17">
        <f t="shared" si="7"/>
        <v>30</v>
      </c>
      <c r="AQ28" s="17">
        <f t="shared" si="7"/>
        <v>31</v>
      </c>
      <c r="AR28" s="17">
        <f t="shared" si="7"/>
        <v>32</v>
      </c>
      <c r="AS28" s="17">
        <f t="shared" si="7"/>
        <v>33</v>
      </c>
      <c r="AT28" s="17">
        <f t="shared" si="7"/>
        <v>34</v>
      </c>
      <c r="AU28" s="17">
        <f t="shared" si="7"/>
        <v>35</v>
      </c>
      <c r="AV28" s="17">
        <f t="shared" si="7"/>
        <v>36</v>
      </c>
      <c r="AW28" s="17">
        <f t="shared" si="7"/>
        <v>37</v>
      </c>
      <c r="AX28" s="17">
        <f>AW28+1</f>
        <v>38</v>
      </c>
      <c r="AY28" s="17">
        <f t="shared" ref="AY28:CA28" si="8">AX28+1</f>
        <v>39</v>
      </c>
      <c r="AZ28" s="17">
        <f t="shared" si="8"/>
        <v>40</v>
      </c>
      <c r="BA28" s="17">
        <f t="shared" si="8"/>
        <v>41</v>
      </c>
      <c r="BB28" s="17">
        <f t="shared" si="8"/>
        <v>42</v>
      </c>
      <c r="BC28" s="17">
        <f t="shared" si="8"/>
        <v>43</v>
      </c>
      <c r="BD28" s="17">
        <f t="shared" si="8"/>
        <v>44</v>
      </c>
      <c r="BE28" s="17">
        <f t="shared" si="8"/>
        <v>45</v>
      </c>
      <c r="BF28" s="17">
        <f t="shared" si="8"/>
        <v>46</v>
      </c>
      <c r="BG28" s="17">
        <f t="shared" si="8"/>
        <v>47</v>
      </c>
      <c r="BH28" s="17">
        <f t="shared" si="8"/>
        <v>48</v>
      </c>
      <c r="BI28" s="17">
        <f t="shared" si="8"/>
        <v>49</v>
      </c>
      <c r="BJ28" s="17">
        <f t="shared" si="8"/>
        <v>50</v>
      </c>
      <c r="BK28" s="17">
        <f t="shared" si="8"/>
        <v>51</v>
      </c>
      <c r="BL28" s="17">
        <f t="shared" si="8"/>
        <v>52</v>
      </c>
      <c r="BM28" s="17">
        <f t="shared" si="8"/>
        <v>53</v>
      </c>
      <c r="BN28" s="17">
        <f t="shared" si="8"/>
        <v>54</v>
      </c>
      <c r="BO28" s="17">
        <f t="shared" si="8"/>
        <v>55</v>
      </c>
      <c r="BP28" s="17">
        <f t="shared" si="8"/>
        <v>56</v>
      </c>
      <c r="BQ28" s="17">
        <f t="shared" si="8"/>
        <v>57</v>
      </c>
      <c r="BR28" s="17">
        <f>BQ28+1</f>
        <v>58</v>
      </c>
      <c r="BS28" s="17">
        <f t="shared" ref="BS28:CA28" si="9">BR28+1</f>
        <v>59</v>
      </c>
      <c r="BT28" s="17">
        <f t="shared" si="9"/>
        <v>60</v>
      </c>
      <c r="BU28" s="17">
        <f t="shared" si="9"/>
        <v>61</v>
      </c>
      <c r="BV28" s="17">
        <f t="shared" si="9"/>
        <v>62</v>
      </c>
      <c r="BW28" s="17">
        <f t="shared" si="9"/>
        <v>63</v>
      </c>
      <c r="BX28" s="17">
        <f t="shared" si="9"/>
        <v>64</v>
      </c>
      <c r="BY28" s="17">
        <f t="shared" si="9"/>
        <v>65</v>
      </c>
      <c r="BZ28" s="17">
        <f t="shared" si="9"/>
        <v>66</v>
      </c>
      <c r="CA28" s="18">
        <f t="shared" si="9"/>
        <v>67</v>
      </c>
    </row>
    <row r="29" spans="2:79" ht="15" thickBot="1" x14ac:dyDescent="0.35">
      <c r="B29" s="6" t="s">
        <v>7</v>
      </c>
      <c r="C29" s="1" t="s">
        <v>12</v>
      </c>
      <c r="D29" s="1">
        <v>7</v>
      </c>
      <c r="E29" s="1" t="s">
        <v>17</v>
      </c>
      <c r="F29" s="2">
        <v>20</v>
      </c>
      <c r="H29" s="12" t="s">
        <v>22</v>
      </c>
      <c r="I29" s="14">
        <f>(68.6-0.6)/68.6*100</f>
        <v>99.125364431486886</v>
      </c>
      <c r="K29" s="8" t="s">
        <v>3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7"/>
      <c r="W29" s="27"/>
      <c r="X29" s="27"/>
      <c r="Y29" s="27"/>
      <c r="Z29" s="27"/>
      <c r="AA29" s="27"/>
      <c r="AB29" s="27"/>
      <c r="AC29" s="27"/>
      <c r="AD29" s="20"/>
      <c r="AE29" s="20"/>
      <c r="AF29" s="20"/>
      <c r="AG29" s="20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2"/>
    </row>
    <row r="30" spans="2:79" ht="15" thickBot="1" x14ac:dyDescent="0.35">
      <c r="B30" s="7" t="s">
        <v>8</v>
      </c>
      <c r="C30" s="1" t="s">
        <v>13</v>
      </c>
      <c r="D30" s="1">
        <v>8</v>
      </c>
      <c r="E30" s="1" t="s">
        <v>18</v>
      </c>
      <c r="F30" s="2">
        <v>10</v>
      </c>
      <c r="H30" s="12" t="s">
        <v>23</v>
      </c>
      <c r="I30" s="7">
        <f>(10+12+11+21+20+10+6+22)/4</f>
        <v>28</v>
      </c>
      <c r="K30" s="5" t="s">
        <v>4</v>
      </c>
      <c r="L30" s="21"/>
      <c r="M30" s="21"/>
      <c r="N30" s="21"/>
      <c r="O30" s="21"/>
      <c r="P30" s="21"/>
      <c r="Q30" s="21"/>
      <c r="R30" s="21"/>
      <c r="S30" s="27"/>
      <c r="T30" s="27"/>
      <c r="U30" s="27"/>
      <c r="V30" s="20"/>
      <c r="W30" s="20"/>
      <c r="X30" s="20"/>
      <c r="Y30" s="20"/>
      <c r="Z30" s="20"/>
      <c r="AA30" s="20"/>
      <c r="AB30" s="20"/>
      <c r="AC30" s="20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2"/>
    </row>
    <row r="31" spans="2:79" ht="15" thickBot="1" x14ac:dyDescent="0.35">
      <c r="B31" s="7" t="s">
        <v>0</v>
      </c>
      <c r="C31" s="1" t="s">
        <v>14</v>
      </c>
      <c r="D31" s="1">
        <v>10</v>
      </c>
      <c r="E31" s="1" t="s">
        <v>19</v>
      </c>
      <c r="F31" s="2">
        <v>32</v>
      </c>
      <c r="H31" s="12" t="s">
        <v>24</v>
      </c>
      <c r="I31" s="7">
        <f>(0+8+3+11+10+0+0+12)/4</f>
        <v>11</v>
      </c>
      <c r="K31" s="5" t="s">
        <v>5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9"/>
    </row>
    <row r="32" spans="2:79" ht="15" thickBot="1" x14ac:dyDescent="0.35">
      <c r="B32" s="7" t="s">
        <v>1</v>
      </c>
      <c r="C32" s="1" t="s">
        <v>15</v>
      </c>
      <c r="D32" s="1">
        <v>18</v>
      </c>
      <c r="E32" s="1" t="s">
        <v>20</v>
      </c>
      <c r="F32" s="2">
        <v>42</v>
      </c>
      <c r="H32" s="13" t="s">
        <v>25</v>
      </c>
      <c r="I32" s="8">
        <f>(0+8+3+11+10+0+0+12)/4</f>
        <v>11</v>
      </c>
      <c r="K32" s="5" t="s">
        <v>6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4"/>
    </row>
    <row r="33" spans="2:6" ht="15" thickBot="1" x14ac:dyDescent="0.35">
      <c r="B33" s="8" t="s">
        <v>2</v>
      </c>
      <c r="C33" s="3" t="s">
        <v>16</v>
      </c>
      <c r="D33" s="3">
        <v>3</v>
      </c>
      <c r="E33" s="3" t="s">
        <v>21</v>
      </c>
      <c r="F33" s="4">
        <v>12</v>
      </c>
    </row>
    <row r="34" spans="2:6" ht="15" thickBot="1" x14ac:dyDescent="0.35">
      <c r="B34" s="8" t="s">
        <v>28</v>
      </c>
      <c r="C34" s="3" t="s">
        <v>26</v>
      </c>
      <c r="D34" s="3">
        <f>D32-D29</f>
        <v>11</v>
      </c>
      <c r="E34" s="3" t="s">
        <v>27</v>
      </c>
      <c r="F34" s="4">
        <v>22</v>
      </c>
    </row>
    <row r="35" spans="2:6" ht="15" thickBot="1" x14ac:dyDescent="0.35">
      <c r="B35" s="8" t="s">
        <v>29</v>
      </c>
      <c r="C35" s="3" t="s">
        <v>16</v>
      </c>
      <c r="D35" s="3">
        <v>3</v>
      </c>
      <c r="E35" s="3" t="s">
        <v>21</v>
      </c>
      <c r="F35" s="4">
        <v>12</v>
      </c>
    </row>
  </sheetData>
  <mergeCells count="3">
    <mergeCell ref="H4:I4"/>
    <mergeCell ref="H16:I16"/>
    <mergeCell ref="H28:I2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2022-03-29T13:03:13Z</dcterms:created>
  <dcterms:modified xsi:type="dcterms:W3CDTF">2022-04-11T18:44:10Z</dcterms:modified>
</cp:coreProperties>
</file>