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oeRaymonds/Downloads/"/>
    </mc:Choice>
  </mc:AlternateContent>
  <xr:revisionPtr revIDLastSave="0" documentId="13_ncr:1_{7063B3EE-C471-A045-9E78-C8BD158BC44E}" xr6:coauthVersionLast="36" xr6:coauthVersionMax="36" xr10:uidLastSave="{00000000-0000-0000-0000-000000000000}"/>
  <bookViews>
    <workbookView xWindow="1920" yWindow="5660" windowWidth="27140" windowHeight="13520" xr2:uid="{00000000-000D-0000-FFFF-FFFF00000000}"/>
  </bookViews>
  <sheets>
    <sheet name="variableInfo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<sst xmlns="http://schemas.openxmlformats.org/spreadsheetml/2006/main" count="123" uniqueCount="105">
  <si>
    <t>site</t>
  </si>
  <si>
    <t>date</t>
  </si>
  <si>
    <t>timeEST</t>
  </si>
  <si>
    <t>pH</t>
  </si>
  <si>
    <t>DIC</t>
  </si>
  <si>
    <t>spCond</t>
  </si>
  <si>
    <t>temp</t>
  </si>
  <si>
    <t>ANC960</t>
  </si>
  <si>
    <t>ANCMet</t>
  </si>
  <si>
    <t>gageHt</t>
  </si>
  <si>
    <t>hydroGraph</t>
  </si>
  <si>
    <t>flowGageHt</t>
  </si>
  <si>
    <t>precipCatch</t>
  </si>
  <si>
    <t>fieldCode</t>
  </si>
  <si>
    <t>notes</t>
  </si>
  <si>
    <t>uniqueID</t>
  </si>
  <si>
    <t>waterYr</t>
  </si>
  <si>
    <t>datetime</t>
  </si>
  <si>
    <t>Ca</t>
  </si>
  <si>
    <t>Mg</t>
  </si>
  <si>
    <t>K</t>
  </si>
  <si>
    <t>Na</t>
  </si>
  <si>
    <t>TMAl</t>
  </si>
  <si>
    <t>OMAl</t>
  </si>
  <si>
    <t>Al_ICP</t>
  </si>
  <si>
    <t>NH4</t>
  </si>
  <si>
    <t>SO4</t>
  </si>
  <si>
    <t>NO3</t>
  </si>
  <si>
    <t>Cl</t>
  </si>
  <si>
    <t>PO4</t>
  </si>
  <si>
    <t>DOC</t>
  </si>
  <si>
    <t>TDN</t>
  </si>
  <si>
    <t>DON</t>
  </si>
  <si>
    <t>SiO2</t>
  </si>
  <si>
    <t>Mn</t>
  </si>
  <si>
    <t>Fe</t>
  </si>
  <si>
    <t>F</t>
  </si>
  <si>
    <t>cationCharge</t>
  </si>
  <si>
    <t>anionCharge</t>
  </si>
  <si>
    <t>theoryCond</t>
  </si>
  <si>
    <t>ionError</t>
  </si>
  <si>
    <t>duplicate</t>
  </si>
  <si>
    <t>sampleType</t>
  </si>
  <si>
    <t>ionBalance</t>
  </si>
  <si>
    <t>pHmetrohm</t>
  </si>
  <si>
    <t>archived</t>
  </si>
  <si>
    <t>ColumnName</t>
  </si>
  <si>
    <t>Units</t>
  </si>
  <si>
    <t>Description</t>
  </si>
  <si>
    <t>DataType (SQL)</t>
  </si>
  <si>
    <t>uM/L</t>
  </si>
  <si>
    <t>ueq/L</t>
  </si>
  <si>
    <t xml:space="preserve">ft </t>
  </si>
  <si>
    <t>mg/L</t>
  </si>
  <si>
    <t xml:space="preserve">calcium concentration </t>
  </si>
  <si>
    <t>magnesium concentration</t>
  </si>
  <si>
    <t>potassium concentration</t>
  </si>
  <si>
    <t>sodium concentration</t>
  </si>
  <si>
    <t>ammonium concentration</t>
  </si>
  <si>
    <t>sulfate concentration</t>
  </si>
  <si>
    <t>nitrate concentration</t>
  </si>
  <si>
    <t>chloride concentration</t>
  </si>
  <si>
    <t>soluble reactive phosphorus concentration</t>
  </si>
  <si>
    <t>dissolved inorganic carbon concentration</t>
  </si>
  <si>
    <t>silica concentration</t>
  </si>
  <si>
    <t>water temperature at sampling time</t>
  </si>
  <si>
    <t>Date and time of sampling, MM-DD-YY hh:mm in military time format</t>
  </si>
  <si>
    <t>precipitation quantity over measurement period</t>
  </si>
  <si>
    <t>L/s</t>
  </si>
  <si>
    <t>mm</t>
  </si>
  <si>
    <t>duplicate sample taken at the same site, date, and time as another sample</t>
  </si>
  <si>
    <t>unique identifier combining sampling site, date (YYYYMMDD), and time (hh:ss, military) information</t>
  </si>
  <si>
    <t xml:space="preserve">miscellaneous notes about data quality/sources. </t>
  </si>
  <si>
    <t>date of sampling, YYYY-MM-DD format</t>
  </si>
  <si>
    <t>location of sampling</t>
  </si>
  <si>
    <t>24 hour Eastern standard Time</t>
  </si>
  <si>
    <t>a measure of hydrogen ion concentration</t>
  </si>
  <si>
    <t>Dissolved inorganic carbon concentration</t>
  </si>
  <si>
    <t>a measure of specific conductivity, or the concentration of dissolved ions</t>
  </si>
  <si>
    <t>uS/cm</t>
  </si>
  <si>
    <r>
      <rPr>
        <sz val="12"/>
        <color theme="1"/>
        <rFont val="Calibri"/>
        <family val="2"/>
      </rPr>
      <t>◦</t>
    </r>
    <r>
      <rPr>
        <sz val="12"/>
        <color theme="1"/>
        <rFont val="Calibri"/>
        <family val="2"/>
        <scheme val="minor"/>
      </rPr>
      <t>C</t>
    </r>
  </si>
  <si>
    <t>acid neutralizing capacity measured on the Metrohm titration system</t>
  </si>
  <si>
    <t>acid neutralizing capacity measured on the Orion titration system, phased out after August 2017</t>
  </si>
  <si>
    <t>measurement of gage height, or elevation of water surface in weir basin</t>
  </si>
  <si>
    <t>streamflow rate measured as volume per unit time and is proportional to watershed area</t>
  </si>
  <si>
    <t xml:space="preserve">describes the gradient of hydrograph limb at the time of sampling (ex. rising/falling/level) </t>
  </si>
  <si>
    <t xml:space="preserve">A code to describe field conditions during sample collection, or condition of the sample </t>
  </si>
  <si>
    <t>Water Year June 1 thru to May 31</t>
  </si>
  <si>
    <t>organic monomeric aluminum concentration</t>
  </si>
  <si>
    <t>aluminum concentration measured on ICP</t>
  </si>
  <si>
    <t>total dissolved nitrogen</t>
  </si>
  <si>
    <t>dissolved organic nitrogen</t>
  </si>
  <si>
    <t>manganese concentration</t>
  </si>
  <si>
    <t>iron concentration</t>
  </si>
  <si>
    <t>fluoride concentration</t>
  </si>
  <si>
    <t>sum of cations</t>
  </si>
  <si>
    <t>sum of anions</t>
  </si>
  <si>
    <t>calculated specific conductance</t>
  </si>
  <si>
    <t>The difference between total cations and total anions</t>
  </si>
  <si>
    <t>The difference between total cations and total anions expressed as a percentage</t>
  </si>
  <si>
    <t>total monomeric aluminum concentration</t>
  </si>
  <si>
    <t>canonical</t>
  </si>
  <si>
    <t>describes frequency and type of sample collected i.e. routine, event grab, or ISCO autosampler</t>
  </si>
  <si>
    <t>[not in our dashboard dataset] pH measured on Metrohm meter</t>
  </si>
  <si>
    <t>[not in our dashboard dataset] desribes whether the sample is saved in the archive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</si>
</sst>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/>
    <xf numFmtId="0" fontId="16" fillId="0" borderId="0" xfId="0" applyFont="1" applyBorder="1" applyAlignment="1"/>
    <xf numFmtId="0" fontId="0" fillId="0" borderId="0" xfId="0" applyFont="1" applyAlignment="1"/>
    <xf numFmtId="0" fontId="0" fillId="0" borderId="0" xfId="0" applyBorder="1" applyAlignment="1"/>
    <xf numFmtId="0" fontId="0" fillId="0" borderId="0" xfId="0" applyFont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vertical="center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eRoeRaymonds/Dropbox/Work/DataVizProjects/HBEF/shiny/restricted_QAQC/documentation/DataStruct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urrent"/>
      <sheetName val="historical"/>
      <sheetName val="sensor"/>
      <sheetName val="units"/>
      <sheetName val="OLD_initial"/>
      <sheetName val="OLD_current"/>
      <sheetName val="AlmostFinalNames"/>
      <sheetName val="CreatingCommonNames"/>
    </sheetNames>
    <sheetDataSet>
      <sheetData sheetId="0"/>
      <sheetData sheetId="1"/>
      <sheetData sheetId="2">
        <row r="1">
          <cell r="A1" t="str">
            <v>VariableName</v>
          </cell>
          <cell r="B1" t="str">
            <v>MySQL_DataTypes</v>
          </cell>
        </row>
        <row r="2">
          <cell r="A2" t="str">
            <v>refNo</v>
          </cell>
          <cell r="B2" t="str">
            <v>INT PRIMARY KEY NOT NULL AUTO_INCREMENT</v>
          </cell>
        </row>
        <row r="3">
          <cell r="A3" t="str">
            <v>site</v>
          </cell>
          <cell r="B3" t="str">
            <v>VARCHAR(20)</v>
          </cell>
        </row>
        <row r="4">
          <cell r="A4" t="str">
            <v>date</v>
          </cell>
          <cell r="B4" t="str">
            <v>DATE</v>
          </cell>
        </row>
        <row r="5">
          <cell r="A5" t="str">
            <v>timeEST</v>
          </cell>
          <cell r="B5" t="str">
            <v>TIME</v>
          </cell>
        </row>
        <row r="6">
          <cell r="A6" t="str">
            <v>pH</v>
          </cell>
          <cell r="B6" t="str">
            <v>DECIMAL(8,4)</v>
          </cell>
        </row>
        <row r="7">
          <cell r="A7" t="str">
            <v>DIC</v>
          </cell>
          <cell r="B7" t="str">
            <v>SMALLINT</v>
          </cell>
        </row>
        <row r="8">
          <cell r="A8" t="str">
            <v>spCond</v>
          </cell>
          <cell r="B8" t="str">
            <v>DECIMAL(8,4)</v>
          </cell>
        </row>
        <row r="9">
          <cell r="A9" t="str">
            <v>temp</v>
          </cell>
          <cell r="B9" t="str">
            <v>DECIMAL(8,4)</v>
          </cell>
        </row>
        <row r="10">
          <cell r="A10" t="str">
            <v>ANC960</v>
          </cell>
          <cell r="B10" t="str">
            <v>DECIMAL(8,4)</v>
          </cell>
        </row>
        <row r="11">
          <cell r="A11" t="str">
            <v>ANCMet</v>
          </cell>
          <cell r="B11" t="str">
            <v>DECIMAL(8,4)</v>
          </cell>
        </row>
        <row r="12">
          <cell r="A12" t="str">
            <v>gageHt</v>
          </cell>
          <cell r="B12" t="str">
            <v>DECIMAL(8,4)</v>
          </cell>
        </row>
        <row r="13">
          <cell r="A13" t="str">
            <v>hydroGraph</v>
          </cell>
          <cell r="B13" t="str">
            <v>VARCHAR(20)</v>
          </cell>
        </row>
        <row r="14">
          <cell r="A14" t="str">
            <v>flowGageHt</v>
          </cell>
          <cell r="B14" t="str">
            <v>DECIMAL(16,4)</v>
          </cell>
        </row>
        <row r="15">
          <cell r="A15" t="str">
            <v>precipCatch</v>
          </cell>
          <cell r="B15" t="str">
            <v>DECIMAL(8,4)</v>
          </cell>
        </row>
        <row r="16">
          <cell r="A16" t="str">
            <v>fieldCode</v>
          </cell>
          <cell r="B16" t="str">
            <v>VARCHAR(50)</v>
          </cell>
        </row>
        <row r="17">
          <cell r="A17" t="str">
            <v>notes</v>
          </cell>
          <cell r="B17" t="str">
            <v>TEXT</v>
          </cell>
        </row>
        <row r="18">
          <cell r="A18" t="str">
            <v>uniqueID</v>
          </cell>
          <cell r="B18" t="str">
            <v>VARCHAR(50) UNIQUE NOT NULL</v>
          </cell>
        </row>
        <row r="19">
          <cell r="A19" t="str">
            <v>waterYr</v>
          </cell>
          <cell r="B19" t="str">
            <v>YEAR</v>
          </cell>
        </row>
        <row r="20">
          <cell r="A20" t="str">
            <v>datetime</v>
          </cell>
          <cell r="B20" t="str">
            <v>TEXT</v>
          </cell>
        </row>
        <row r="21">
          <cell r="A21" t="str">
            <v>Ca</v>
          </cell>
          <cell r="B21" t="str">
            <v>DECIMAL(8,4)</v>
          </cell>
        </row>
        <row r="22">
          <cell r="A22" t="str">
            <v>Mg</v>
          </cell>
          <cell r="B22" t="str">
            <v>DECIMAL(8,4)</v>
          </cell>
        </row>
        <row r="23">
          <cell r="A23" t="str">
            <v>K</v>
          </cell>
          <cell r="B23" t="str">
            <v>DECIMAL(8,4)</v>
          </cell>
        </row>
        <row r="24">
          <cell r="A24" t="str">
            <v>Na</v>
          </cell>
          <cell r="B24" t="str">
            <v>DECIMAL(8,4)</v>
          </cell>
        </row>
        <row r="25">
          <cell r="A25" t="str">
            <v>TMAl</v>
          </cell>
          <cell r="B25" t="str">
            <v>DECIMAL(8,4)</v>
          </cell>
        </row>
        <row r="26">
          <cell r="A26" t="str">
            <v>OMAl</v>
          </cell>
          <cell r="B26" t="str">
            <v>DECIMAL(8,4)</v>
          </cell>
        </row>
        <row r="27">
          <cell r="A27" t="str">
            <v>Al_ICP</v>
          </cell>
          <cell r="B27" t="str">
            <v>DECIMAL(8,4)</v>
          </cell>
        </row>
        <row r="28">
          <cell r="A28" t="str">
            <v>NH4</v>
          </cell>
          <cell r="B28" t="str">
            <v>DECIMAL(8,4)</v>
          </cell>
        </row>
        <row r="29">
          <cell r="A29" t="str">
            <v>SO4</v>
          </cell>
          <cell r="B29" t="str">
            <v>DECIMAL(8,4)</v>
          </cell>
        </row>
        <row r="30">
          <cell r="A30" t="str">
            <v>NO3</v>
          </cell>
          <cell r="B30" t="str">
            <v>DECIMAL(8,4)</v>
          </cell>
        </row>
        <row r="31">
          <cell r="A31" t="str">
            <v>Cl</v>
          </cell>
          <cell r="B31" t="str">
            <v>DECIMAL(8,4)</v>
          </cell>
        </row>
        <row r="32">
          <cell r="A32" t="str">
            <v>PO4</v>
          </cell>
          <cell r="B32" t="str">
            <v>DECIMAL(8,4)</v>
          </cell>
        </row>
        <row r="33">
          <cell r="A33" t="str">
            <v>DOC</v>
          </cell>
          <cell r="B33" t="str">
            <v>DECIMAL(8,4)</v>
          </cell>
        </row>
        <row r="34">
          <cell r="A34" t="str">
            <v>TDN</v>
          </cell>
          <cell r="B34" t="str">
            <v>DECIMAL(8,4)</v>
          </cell>
        </row>
        <row r="35">
          <cell r="A35" t="str">
            <v>DON</v>
          </cell>
          <cell r="B35" t="str">
            <v>DECIMAL(8,4)</v>
          </cell>
        </row>
        <row r="36">
          <cell r="A36" t="str">
            <v>SiO2</v>
          </cell>
          <cell r="B36" t="str">
            <v>DECIMAL(8,4)</v>
          </cell>
        </row>
        <row r="37">
          <cell r="A37" t="str">
            <v>Mn</v>
          </cell>
          <cell r="B37" t="str">
            <v>DECIMAL(8,4)</v>
          </cell>
        </row>
        <row r="38">
          <cell r="A38" t="str">
            <v>Fe</v>
          </cell>
          <cell r="B38" t="str">
            <v>DECIMAL(8,4)</v>
          </cell>
        </row>
        <row r="39">
          <cell r="A39" t="str">
            <v>F</v>
          </cell>
          <cell r="B39" t="str">
            <v>DECIMAL(8,4)</v>
          </cell>
        </row>
        <row r="40">
          <cell r="A40" t="str">
            <v>cationCharge</v>
          </cell>
          <cell r="B40" t="str">
            <v>DECIMAL(8,4)</v>
          </cell>
        </row>
        <row r="41">
          <cell r="A41" t="str">
            <v>anionCharge</v>
          </cell>
          <cell r="B41" t="str">
            <v>DECIMAL(8,4)</v>
          </cell>
        </row>
        <row r="42">
          <cell r="A42" t="str">
            <v>theoryCond</v>
          </cell>
          <cell r="B42" t="str">
            <v>DECIMAL(8,4)</v>
          </cell>
        </row>
        <row r="43">
          <cell r="A43" t="str">
            <v>ionError</v>
          </cell>
          <cell r="B43" t="str">
            <v>DECIMAL(8,4)</v>
          </cell>
        </row>
        <row r="44">
          <cell r="A44" t="str">
            <v>duplicate</v>
          </cell>
          <cell r="B44" t="str">
            <v>VARCHAR(10)</v>
          </cell>
        </row>
        <row r="45">
          <cell r="A45" t="str">
            <v>sampleType</v>
          </cell>
          <cell r="B45" t="str">
            <v>VARCHAR(20)</v>
          </cell>
        </row>
        <row r="46">
          <cell r="A46" t="str">
            <v>ionBalance</v>
          </cell>
          <cell r="B46" t="str">
            <v>DECIMAL(8,4)</v>
          </cell>
        </row>
        <row r="47">
          <cell r="A47" t="str">
            <v>canonical</v>
          </cell>
          <cell r="B47" t="str">
            <v>VARCHAR(20)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/>
  </sheetViews>
  <sheetFormatPr baseColWidth="10" defaultColWidth="10.83203125" defaultRowHeight="16"/>
  <cols>
    <col min="1" max="1" width="13.1640625" style="3" customWidth="1"/>
    <col min="2" max="2" width="42.83203125" style="10" customWidth="1"/>
    <col min="3" max="3" width="18.1640625" style="3" customWidth="1"/>
    <col min="4" max="4" width="21.5" style="3" customWidth="1"/>
    <col min="5" max="16384" width="10.83203125" style="3"/>
  </cols>
  <sheetData>
    <row r="1" spans="1:9" s="1" customFormat="1">
      <c r="A1" s="1" t="s">
        <v>46</v>
      </c>
      <c r="B1" s="2" t="s">
        <v>48</v>
      </c>
      <c r="C1" s="1" t="s">
        <v>47</v>
      </c>
      <c r="D1" s="1" t="s">
        <v>49</v>
      </c>
    </row>
    <row r="2" spans="1:9">
      <c r="A2" s="3" t="s">
        <v>0</v>
      </c>
      <c r="B2" s="4" t="s">
        <v>74</v>
      </c>
      <c r="D2" s="3" t="str">
        <f>VLOOKUP(A2,[1]historical!$A:$B,2,FALSE)</f>
        <v>VARCHAR(20)</v>
      </c>
    </row>
    <row r="3" spans="1:9">
      <c r="A3" s="3" t="s">
        <v>1</v>
      </c>
      <c r="B3" s="5" t="s">
        <v>73</v>
      </c>
      <c r="D3" s="3" t="str">
        <f>VLOOKUP(A3,[1]historical!$A:$B,2,FALSE)</f>
        <v>DATE</v>
      </c>
    </row>
    <row r="4" spans="1:9">
      <c r="A4" s="3" t="s">
        <v>2</v>
      </c>
      <c r="B4" s="4" t="s">
        <v>75</v>
      </c>
      <c r="D4" s="3" t="str">
        <f>VLOOKUP(A4,[1]historical!$A:$B,2,FALSE)</f>
        <v>TIME</v>
      </c>
    </row>
    <row r="5" spans="1:9">
      <c r="A5" s="3" t="s">
        <v>3</v>
      </c>
      <c r="B5" s="4" t="s">
        <v>76</v>
      </c>
      <c r="D5" s="3" t="str">
        <f>VLOOKUP(A5,[1]historical!$A:$B,2,FALSE)</f>
        <v>DECIMAL(8,4)</v>
      </c>
    </row>
    <row r="6" spans="1:9">
      <c r="A6" s="3" t="s">
        <v>4</v>
      </c>
      <c r="B6" s="6" t="s">
        <v>77</v>
      </c>
      <c r="C6" s="3" t="s">
        <v>50</v>
      </c>
      <c r="D6" s="3" t="str">
        <f>VLOOKUP(A6,[1]historical!$A:$B,2,FALSE)</f>
        <v>SMALLINT</v>
      </c>
    </row>
    <row r="7" spans="1:9">
      <c r="A7" s="3" t="s">
        <v>5</v>
      </c>
      <c r="B7" s="7" t="s">
        <v>78</v>
      </c>
      <c r="C7" s="8" t="s">
        <v>79</v>
      </c>
      <c r="D7" s="3" t="str">
        <f>VLOOKUP(A7,[1]historical!$A:$B,2,FALSE)</f>
        <v>DECIMAL(8,4)</v>
      </c>
    </row>
    <row r="8" spans="1:9">
      <c r="A8" s="3" t="s">
        <v>6</v>
      </c>
      <c r="B8" s="5" t="s">
        <v>65</v>
      </c>
      <c r="C8" s="8" t="s">
        <v>80</v>
      </c>
      <c r="D8" s="3" t="str">
        <f>VLOOKUP(A8,[1]historical!$A:$B,2,FALSE)</f>
        <v>DECIMAL(8,4)</v>
      </c>
    </row>
    <row r="9" spans="1:9">
      <c r="A9" s="3" t="s">
        <v>7</v>
      </c>
      <c r="B9" s="4" t="s">
        <v>82</v>
      </c>
      <c r="C9" s="8" t="s">
        <v>51</v>
      </c>
      <c r="D9" s="3" t="str">
        <f>VLOOKUP(A9,[1]historical!$A:$B,2,FALSE)</f>
        <v>DECIMAL(8,4)</v>
      </c>
    </row>
    <row r="10" spans="1:9">
      <c r="A10" s="3" t="s">
        <v>8</v>
      </c>
      <c r="B10" s="7" t="s">
        <v>81</v>
      </c>
      <c r="C10" s="3" t="s">
        <v>51</v>
      </c>
      <c r="D10" s="3" t="str">
        <f>VLOOKUP(A10,[1]historical!$A:$B,2,FALSE)</f>
        <v>DECIMAL(8,4)</v>
      </c>
    </row>
    <row r="11" spans="1:9">
      <c r="A11" s="3" t="s">
        <v>9</v>
      </c>
      <c r="B11" s="9" t="s">
        <v>83</v>
      </c>
      <c r="C11" s="3" t="s">
        <v>52</v>
      </c>
      <c r="D11" s="3" t="str">
        <f>VLOOKUP(A11,[1]historical!$A:$B,2,FALSE)</f>
        <v>DECIMAL(8,4)</v>
      </c>
    </row>
    <row r="12" spans="1:9">
      <c r="A12" s="3" t="s">
        <v>10</v>
      </c>
      <c r="B12" s="9" t="s">
        <v>85</v>
      </c>
      <c r="D12" s="3" t="str">
        <f>VLOOKUP(A12,[1]historical!$A:$B,2,FALSE)</f>
        <v>VARCHAR(20)</v>
      </c>
    </row>
    <row r="13" spans="1:9">
      <c r="A13" s="3" t="s">
        <v>11</v>
      </c>
      <c r="B13" s="6" t="s">
        <v>84</v>
      </c>
      <c r="C13" s="3" t="s">
        <v>68</v>
      </c>
      <c r="D13" s="3" t="str">
        <f>VLOOKUP(A13,[1]historical!$A:$B,2,FALSE)</f>
        <v>DECIMAL(16,4)</v>
      </c>
    </row>
    <row r="14" spans="1:9">
      <c r="A14" s="3" t="s">
        <v>12</v>
      </c>
      <c r="B14" s="3" t="s">
        <v>67</v>
      </c>
      <c r="C14" s="3" t="s">
        <v>69</v>
      </c>
      <c r="D14" s="3" t="str">
        <f>VLOOKUP(A14,[1]historical!$A:$B,2,FALSE)</f>
        <v>DECIMAL(8,4)</v>
      </c>
    </row>
    <row r="15" spans="1:9">
      <c r="A15" s="3" t="s">
        <v>13</v>
      </c>
      <c r="B15" s="8" t="s">
        <v>86</v>
      </c>
      <c r="C15" s="8"/>
      <c r="D15" s="3" t="str">
        <f>VLOOKUP(A15,[1]historical!$A:$B,2,FALSE)</f>
        <v>VARCHAR(50)</v>
      </c>
      <c r="E15" s="8"/>
      <c r="F15" s="8"/>
      <c r="G15" s="8"/>
      <c r="H15" s="8"/>
      <c r="I15" s="8"/>
    </row>
    <row r="16" spans="1:9">
      <c r="A16" s="3" t="s">
        <v>14</v>
      </c>
      <c r="B16" s="10" t="s">
        <v>72</v>
      </c>
      <c r="D16" s="3" t="str">
        <f>VLOOKUP(A16,[1]historical!$A:$B,2,FALSE)</f>
        <v>TEXT</v>
      </c>
    </row>
    <row r="17" spans="1:5">
      <c r="A17" s="3" t="s">
        <v>15</v>
      </c>
      <c r="B17" s="10" t="s">
        <v>71</v>
      </c>
      <c r="D17" s="3" t="str">
        <f>VLOOKUP(A17,[1]historical!$A:$B,2,FALSE)</f>
        <v>VARCHAR(50) UNIQUE NOT NULL</v>
      </c>
    </row>
    <row r="18" spans="1:5">
      <c r="A18" s="3" t="s">
        <v>16</v>
      </c>
      <c r="B18" s="8" t="s">
        <v>87</v>
      </c>
      <c r="C18" s="8"/>
      <c r="D18" s="3" t="str">
        <f>VLOOKUP(A18,[1]historical!$A:$B,2,FALSE)</f>
        <v>YEAR</v>
      </c>
      <c r="E18" s="8"/>
    </row>
    <row r="19" spans="1:5">
      <c r="A19" s="3" t="s">
        <v>17</v>
      </c>
      <c r="B19" s="5" t="s">
        <v>66</v>
      </c>
      <c r="D19" s="3" t="str">
        <f>VLOOKUP(A19,[1]historical!$A:$B,2,FALSE)</f>
        <v>TEXT</v>
      </c>
    </row>
    <row r="20" spans="1:5">
      <c r="A20" s="3" t="s">
        <v>18</v>
      </c>
      <c r="B20" s="5" t="s">
        <v>54</v>
      </c>
      <c r="C20" s="3" t="s">
        <v>53</v>
      </c>
      <c r="D20" s="3" t="str">
        <f>VLOOKUP(A20,[1]historical!$A:$B,2,FALSE)</f>
        <v>DECIMAL(8,4)</v>
      </c>
    </row>
    <row r="21" spans="1:5">
      <c r="A21" s="3" t="s">
        <v>19</v>
      </c>
      <c r="B21" s="5" t="s">
        <v>55</v>
      </c>
      <c r="C21" s="3" t="s">
        <v>53</v>
      </c>
      <c r="D21" s="3" t="str">
        <f>VLOOKUP(A21,[1]historical!$A:$B,2,FALSE)</f>
        <v>DECIMAL(8,4)</v>
      </c>
    </row>
    <row r="22" spans="1:5">
      <c r="A22" s="3" t="s">
        <v>20</v>
      </c>
      <c r="B22" s="5" t="s">
        <v>56</v>
      </c>
      <c r="C22" s="3" t="s">
        <v>53</v>
      </c>
      <c r="D22" s="3" t="str">
        <f>VLOOKUP(A22,[1]historical!$A:$B,2,FALSE)</f>
        <v>DECIMAL(8,4)</v>
      </c>
    </row>
    <row r="23" spans="1:5">
      <c r="A23" s="3" t="s">
        <v>21</v>
      </c>
      <c r="B23" s="5" t="s">
        <v>57</v>
      </c>
      <c r="C23" s="3" t="s">
        <v>53</v>
      </c>
      <c r="D23" s="3" t="str">
        <f>VLOOKUP(A23,[1]historical!$A:$B,2,FALSE)</f>
        <v>DECIMAL(8,4)</v>
      </c>
    </row>
    <row r="24" spans="1:5">
      <c r="A24" s="3" t="s">
        <v>22</v>
      </c>
      <c r="B24" s="7" t="s">
        <v>100</v>
      </c>
      <c r="C24" s="3" t="s">
        <v>53</v>
      </c>
      <c r="D24" s="3" t="str">
        <f>VLOOKUP(A24,[1]historical!$A:$B,2,FALSE)</f>
        <v>DECIMAL(8,4)</v>
      </c>
    </row>
    <row r="25" spans="1:5">
      <c r="A25" s="3" t="s">
        <v>23</v>
      </c>
      <c r="B25" s="11" t="s">
        <v>88</v>
      </c>
      <c r="C25" s="3" t="s">
        <v>53</v>
      </c>
      <c r="D25" s="3" t="str">
        <f>VLOOKUP(A25,[1]historical!$A:$B,2,FALSE)</f>
        <v>DECIMAL(8,4)</v>
      </c>
    </row>
    <row r="26" spans="1:5">
      <c r="A26" s="3" t="s">
        <v>24</v>
      </c>
      <c r="B26" s="7" t="s">
        <v>89</v>
      </c>
      <c r="D26" s="3" t="str">
        <f>VLOOKUP(A26,[1]historical!$A:$B,2,FALSE)</f>
        <v>DECIMAL(8,4)</v>
      </c>
    </row>
    <row r="27" spans="1:5">
      <c r="A27" s="3" t="s">
        <v>25</v>
      </c>
      <c r="B27" s="5" t="s">
        <v>58</v>
      </c>
      <c r="C27" s="3" t="s">
        <v>53</v>
      </c>
      <c r="D27" s="3" t="str">
        <f>VLOOKUP(A27,[1]historical!$A:$B,2,FALSE)</f>
        <v>DECIMAL(8,4)</v>
      </c>
    </row>
    <row r="28" spans="1:5">
      <c r="A28" s="3" t="s">
        <v>26</v>
      </c>
      <c r="B28" s="5" t="s">
        <v>59</v>
      </c>
      <c r="C28" s="3" t="s">
        <v>53</v>
      </c>
      <c r="D28" s="3" t="str">
        <f>VLOOKUP(A28,[1]historical!$A:$B,2,FALSE)</f>
        <v>DECIMAL(8,4)</v>
      </c>
    </row>
    <row r="29" spans="1:5">
      <c r="A29" s="3" t="s">
        <v>27</v>
      </c>
      <c r="B29" s="5" t="s">
        <v>60</v>
      </c>
      <c r="C29" s="3" t="s">
        <v>53</v>
      </c>
      <c r="D29" s="3" t="str">
        <f>VLOOKUP(A29,[1]historical!$A:$B,2,FALSE)</f>
        <v>DECIMAL(8,4)</v>
      </c>
    </row>
    <row r="30" spans="1:5">
      <c r="A30" s="3" t="s">
        <v>28</v>
      </c>
      <c r="B30" s="5" t="s">
        <v>61</v>
      </c>
      <c r="C30" s="3" t="s">
        <v>53</v>
      </c>
      <c r="D30" s="3" t="str">
        <f>VLOOKUP(A30,[1]historical!$A:$B,2,FALSE)</f>
        <v>DECIMAL(8,4)</v>
      </c>
    </row>
    <row r="31" spans="1:5">
      <c r="A31" s="3" t="s">
        <v>29</v>
      </c>
      <c r="B31" s="5" t="s">
        <v>62</v>
      </c>
      <c r="C31" s="3" t="s">
        <v>53</v>
      </c>
      <c r="D31" s="3" t="str">
        <f>VLOOKUP(A31,[1]historical!$A:$B,2,FALSE)</f>
        <v>DECIMAL(8,4)</v>
      </c>
    </row>
    <row r="32" spans="1:5">
      <c r="A32" s="3" t="s">
        <v>30</v>
      </c>
      <c r="B32" s="5" t="s">
        <v>63</v>
      </c>
      <c r="C32" s="3" t="s">
        <v>53</v>
      </c>
      <c r="D32" s="3" t="str">
        <f>VLOOKUP(A32,[1]historical!$A:$B,2,FALSE)</f>
        <v>DECIMAL(8,4)</v>
      </c>
    </row>
    <row r="33" spans="1:9">
      <c r="A33" s="3" t="s">
        <v>31</v>
      </c>
      <c r="B33" s="11" t="s">
        <v>90</v>
      </c>
      <c r="C33" s="3" t="s">
        <v>53</v>
      </c>
      <c r="D33" s="3" t="str">
        <f>VLOOKUP(A33,[1]historical!$A:$B,2,FALSE)</f>
        <v>DECIMAL(8,4)</v>
      </c>
    </row>
    <row r="34" spans="1:9">
      <c r="A34" s="3" t="s">
        <v>32</v>
      </c>
      <c r="B34" s="11" t="s">
        <v>91</v>
      </c>
      <c r="C34" s="3" t="s">
        <v>53</v>
      </c>
      <c r="D34" s="3" t="str">
        <f>VLOOKUP(A34,[1]historical!$A:$B,2,FALSE)</f>
        <v>DECIMAL(8,4)</v>
      </c>
    </row>
    <row r="35" spans="1:9">
      <c r="A35" s="3" t="s">
        <v>33</v>
      </c>
      <c r="B35" s="5" t="s">
        <v>64</v>
      </c>
      <c r="C35" s="3" t="s">
        <v>53</v>
      </c>
      <c r="D35" s="3" t="str">
        <f>VLOOKUP(A35,[1]historical!$A:$B,2,FALSE)</f>
        <v>DECIMAL(8,4)</v>
      </c>
    </row>
    <row r="36" spans="1:9">
      <c r="A36" s="3" t="s">
        <v>34</v>
      </c>
      <c r="B36" s="11" t="s">
        <v>92</v>
      </c>
      <c r="C36" s="3" t="s">
        <v>53</v>
      </c>
      <c r="D36" s="3" t="str">
        <f>VLOOKUP(A36,[1]historical!$A:$B,2,FALSE)</f>
        <v>DECIMAL(8,4)</v>
      </c>
    </row>
    <row r="37" spans="1:9">
      <c r="A37" s="3" t="s">
        <v>35</v>
      </c>
      <c r="B37" s="11" t="s">
        <v>93</v>
      </c>
      <c r="C37" s="3" t="s">
        <v>53</v>
      </c>
      <c r="D37" s="3" t="str">
        <f>VLOOKUP(A37,[1]historical!$A:$B,2,FALSE)</f>
        <v>DECIMAL(8,4)</v>
      </c>
    </row>
    <row r="38" spans="1:9">
      <c r="A38" s="3" t="s">
        <v>36</v>
      </c>
      <c r="B38" s="11" t="s">
        <v>94</v>
      </c>
      <c r="C38" s="3" t="s">
        <v>53</v>
      </c>
      <c r="D38" s="3" t="str">
        <f>VLOOKUP(A38,[1]historical!$A:$B,2,FALSE)</f>
        <v>DECIMAL(8,4)</v>
      </c>
    </row>
    <row r="39" spans="1:9">
      <c r="A39" s="3" t="s">
        <v>37</v>
      </c>
      <c r="B39" s="8" t="s">
        <v>95</v>
      </c>
      <c r="C39" s="8"/>
      <c r="D39" s="3" t="str">
        <f>VLOOKUP(A39,[1]historical!$A:$B,2,FALSE)</f>
        <v>DECIMAL(8,4)</v>
      </c>
    </row>
    <row r="40" spans="1:9">
      <c r="A40" s="3" t="s">
        <v>38</v>
      </c>
      <c r="B40" s="8" t="s">
        <v>96</v>
      </c>
      <c r="C40" s="8"/>
      <c r="D40" s="3" t="str">
        <f>VLOOKUP(A40,[1]historical!$A:$B,2,FALSE)</f>
        <v>DECIMAL(8,4)</v>
      </c>
    </row>
    <row r="41" spans="1:9">
      <c r="A41" s="3" t="s">
        <v>39</v>
      </c>
      <c r="B41" s="8" t="s">
        <v>97</v>
      </c>
      <c r="C41" s="8"/>
      <c r="D41" s="3" t="str">
        <f>VLOOKUP(A41,[1]historical!$A:$B,2,FALSE)</f>
        <v>DECIMAL(8,4)</v>
      </c>
    </row>
    <row r="42" spans="1:9">
      <c r="A42" s="3" t="s">
        <v>40</v>
      </c>
      <c r="B42" s="8" t="s">
        <v>99</v>
      </c>
      <c r="C42" s="8"/>
      <c r="D42" s="3" t="str">
        <f>VLOOKUP(A42,[1]historical!$A:$B,2,FALSE)</f>
        <v>DECIMAL(8,4)</v>
      </c>
      <c r="E42" s="8"/>
      <c r="F42" s="8"/>
      <c r="G42" s="8"/>
      <c r="H42" s="8"/>
      <c r="I42" s="8"/>
    </row>
    <row r="43" spans="1:9">
      <c r="A43" s="3" t="s">
        <v>41</v>
      </c>
      <c r="B43" s="10" t="s">
        <v>70</v>
      </c>
      <c r="D43" s="3" t="str">
        <f>VLOOKUP(A43,[1]historical!$A:$B,2,FALSE)</f>
        <v>VARCHAR(10)</v>
      </c>
    </row>
    <row r="44" spans="1:9">
      <c r="A44" s="3" t="s">
        <v>42</v>
      </c>
      <c r="B44" s="6" t="s">
        <v>102</v>
      </c>
      <c r="D44" s="3" t="str">
        <f>VLOOKUP(A44,[1]historical!$A:$B,2,FALSE)</f>
        <v>VARCHAR(20)</v>
      </c>
    </row>
    <row r="45" spans="1:9">
      <c r="A45" s="3" t="s">
        <v>43</v>
      </c>
      <c r="B45" s="8" t="s">
        <v>98</v>
      </c>
      <c r="C45" s="8"/>
      <c r="D45" s="3" t="str">
        <f>VLOOKUP(A45,[1]historical!$A:$B,2,FALSE)</f>
        <v>DECIMAL(8,4)</v>
      </c>
      <c r="E45" s="8"/>
      <c r="F45" s="8"/>
    </row>
    <row r="46" spans="1:9">
      <c r="A46" s="3" t="s">
        <v>44</v>
      </c>
      <c r="B46" s="12" t="s">
        <v>103</v>
      </c>
      <c r="C46" s="8"/>
      <c r="D46" s="3" t="e">
        <f>VLOOKUP(A46,[1]historical!$A:$B,2,FALSE)</f>
        <v>#N/A</v>
      </c>
      <c r="E46" s="8"/>
      <c r="F46" s="8"/>
    </row>
    <row r="47" spans="1:9">
      <c r="A47" s="3" t="s">
        <v>45</v>
      </c>
      <c r="B47" s="12" t="s">
        <v>104</v>
      </c>
      <c r="C47" s="8"/>
      <c r="D47" s="3" t="e">
        <f>VLOOKUP(A47,[1]historical!$A:$B,2,FALSE)</f>
        <v>#N/A</v>
      </c>
      <c r="E47" s="8"/>
      <c r="F47" s="8"/>
    </row>
    <row r="48" spans="1:9">
      <c r="A48" s="3" t="s">
        <v>101</v>
      </c>
      <c r="B48" s="12"/>
      <c r="C48" s="8"/>
      <c r="D48" s="3" t="str">
        <f>VLOOKUP(A48,[1]historical!$A:$B,2,FALSE)</f>
        <v>VARCHAR(20)</v>
      </c>
      <c r="E48" s="8"/>
      <c r="F48" s="8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Maria-Carolina Simao</dc:creator>
  <cp:lastModifiedBy>Maria-Carolina Roe-Raymond</cp:lastModifiedBy>
  <dcterms:created xsi:type="dcterms:W3CDTF">2018-12-21T11:01:08Z</dcterms:created>
  <dcterms:modified xsi:type="dcterms:W3CDTF">2019-01-24T11:37:56Z</dcterms:modified>
</cp:coreProperties>
</file>