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Status" sheetId="1" r:id="rId3"/>
    <sheet state="visible" name="StudyMetadata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<sst xmlns="http://schemas.openxmlformats.org/spreadsheetml/2006/main" count="1501" uniqueCount="785">
  <si>
    <t>short_id</t>
  </si>
  <si>
    <t>country</t>
  </si>
  <si>
    <t>subj</t>
  </si>
  <si>
    <t>obs</t>
  </si>
  <si>
    <t>study_id</t>
  </si>
  <si>
    <t>reason_excluded</t>
  </si>
  <si>
    <t>included/excluded</t>
  </si>
  <si>
    <t>notes</t>
  </si>
  <si>
    <t>short_description</t>
  </si>
  <si>
    <t>study_description</t>
  </si>
  <si>
    <t>bfzn</t>
  </si>
  <si>
    <t>BURKINA FASO</t>
  </si>
  <si>
    <t>Short_ID</t>
  </si>
  <si>
    <t>Study_ID</t>
  </si>
  <si>
    <t>included_first</t>
  </si>
  <si>
    <t>included_high_income</t>
  </si>
  <si>
    <t>included_age</t>
  </si>
  <si>
    <t>included_ill</t>
  </si>
  <si>
    <t>included_measurement_freq</t>
  </si>
  <si>
    <t>included_small</t>
  </si>
  <si>
    <t>Burkina Faso Zn</t>
  </si>
  <si>
    <t>included</t>
  </si>
  <si>
    <t>eu</t>
  </si>
  <si>
    <t>EU</t>
  </si>
  <si>
    <t>vita</t>
  </si>
  <si>
    <t>VITAMIN-A</t>
  </si>
  <si>
    <t>svta</t>
  </si>
  <si>
    <t>Serrinha-VitA</t>
  </si>
  <si>
    <t>vb12</t>
  </si>
  <si>
    <t>Vitamin-B12</t>
  </si>
  <si>
    <t>akup</t>
  </si>
  <si>
    <t>AgaKhanUniv</t>
  </si>
  <si>
    <t>ilnd</t>
  </si>
  <si>
    <t>iLiNS-DOSE</t>
  </si>
  <si>
    <t>ildm</t>
  </si>
  <si>
    <t>iLiNS-DYAD-M</t>
  </si>
  <si>
    <t>cmc</t>
  </si>
  <si>
    <t>CMC-V-BCS-2002</t>
  </si>
  <si>
    <t>cntt</t>
  </si>
  <si>
    <t>CONTENT</t>
  </si>
  <si>
    <t>ee</t>
  </si>
  <si>
    <t>EE</t>
  </si>
  <si>
    <t>gmsn</t>
  </si>
  <si>
    <t>GMS-Nepal</t>
  </si>
  <si>
    <t>gbsc</t>
  </si>
  <si>
    <t>Guatemala BSC</t>
  </si>
  <si>
    <t>irc</t>
  </si>
  <si>
    <t>IRC</t>
  </si>
  <si>
    <t>knba</t>
  </si>
  <si>
    <t>Keneba</t>
  </si>
  <si>
    <t>mlex</t>
  </si>
  <si>
    <t>MAL-ED</t>
  </si>
  <si>
    <t>prvd</t>
  </si>
  <si>
    <t>PROVIDE</t>
  </si>
  <si>
    <t>rspk</t>
  </si>
  <si>
    <t>ResPak</t>
  </si>
  <si>
    <t>tzc2</t>
  </si>
  <si>
    <t>TanzaniaChild2</t>
  </si>
  <si>
    <t>cmin</t>
  </si>
  <si>
    <t>CMIN</t>
  </si>
  <si>
    <t>jvt3</t>
  </si>
  <si>
    <t>JiVitA-3</t>
  </si>
  <si>
    <t>lnsz</t>
  </si>
  <si>
    <t>iLiNS-Zinc</t>
  </si>
  <si>
    <t>jvt4</t>
  </si>
  <si>
    <t>JiVitA-4</t>
  </si>
  <si>
    <t>lcn5</t>
  </si>
  <si>
    <t>LCNI-5</t>
  </si>
  <si>
    <t>nbrt</t>
  </si>
  <si>
    <t>NIH-Birth</t>
  </si>
  <si>
    <t>ncry</t>
  </si>
  <si>
    <t>NIH-Crypto</t>
  </si>
  <si>
    <t>prbt</t>
  </si>
  <si>
    <t>PROBIT</t>
  </si>
  <si>
    <t>cmpf</t>
  </si>
  <si>
    <t>SAS-CompFeed</t>
  </si>
  <si>
    <t>fspp</t>
  </si>
  <si>
    <t>SAS-FoodSuppl</t>
  </si>
  <si>
    <t>zvit</t>
  </si>
  <si>
    <t>ZVITAMBO</t>
  </si>
  <si>
    <t>cort</t>
  </si>
  <si>
    <t>COHORTS</t>
  </si>
  <si>
    <t>wsb</t>
  </si>
  <si>
    <t>WASH-Bangladesh</t>
  </si>
  <si>
    <t>wsk</t>
  </si>
  <si>
    <t>WASH-Kenya</t>
  </si>
  <si>
    <t>zmrt</t>
  </si>
  <si>
    <t>ZnMort</t>
  </si>
  <si>
    <t>DNBC</t>
  </si>
  <si>
    <t>Zn Trial in Burkina Faso</t>
  </si>
  <si>
    <t>High income</t>
  </si>
  <si>
    <t>Effect of preventive and therapeutic zinc supplementation programs on nutritional status, growth, and morbidity among young children: a randomized, partially masked, community-based trial</t>
  </si>
  <si>
    <t>Excluded</t>
  </si>
  <si>
    <t>AAP-NSECH</t>
  </si>
  <si>
    <t>National Survey of Early Childhood Health</t>
  </si>
  <si>
    <t>DFBC</t>
  </si>
  <si>
    <t>American Academy of Pediatrics National Survey of Early Childhood Health</t>
  </si>
  <si>
    <t>Dutch Famine</t>
  </si>
  <si>
    <t>INDIA</t>
  </si>
  <si>
    <t>POPS</t>
  </si>
  <si>
    <t>SMCC</t>
  </si>
  <si>
    <t>SMOCC</t>
  </si>
  <si>
    <t>BMBM</t>
  </si>
  <si>
    <t>BAMBAM</t>
  </si>
  <si>
    <t>BGLU</t>
  </si>
  <si>
    <t>Bogalusa</t>
  </si>
  <si>
    <t>CPPP</t>
  </si>
  <si>
    <t>CPP-Partial</t>
  </si>
  <si>
    <t>CPP1</t>
  </si>
  <si>
    <t>CPP1220</t>
  </si>
  <si>
    <t>CPP4</t>
  </si>
  <si>
    <t>CPP4674</t>
  </si>
  <si>
    <t>DTWL</t>
  </si>
  <si>
    <t>Detroit-Longitudinal</t>
  </si>
  <si>
    <t>EPCH</t>
  </si>
  <si>
    <t>EPOCH</t>
  </si>
  <si>
    <t>Zn Supp for Diarrheal Pneuomonia</t>
  </si>
  <si>
    <t>Zinc supplementation in diarrheal pneumonia</t>
  </si>
  <si>
    <t>AFCARS-A</t>
  </si>
  <si>
    <t>afca</t>
  </si>
  <si>
    <t>AFCARS Adoption</t>
  </si>
  <si>
    <t>AFCARS adoption files</t>
  </si>
  <si>
    <t>Fels</t>
  </si>
  <si>
    <t>HLTS</t>
  </si>
  <si>
    <t>HealthyStart</t>
  </si>
  <si>
    <t>DISC</t>
  </si>
  <si>
    <t>NHLBI-DISC</t>
  </si>
  <si>
    <t>NGHS</t>
  </si>
  <si>
    <t>NHLBI-GHS</t>
  </si>
  <si>
    <t>TAAG</t>
  </si>
  <si>
    <t>NHLBI-TAAG</t>
  </si>
  <si>
    <t>FGS</t>
  </si>
  <si>
    <t>NICHD-FGS</t>
  </si>
  <si>
    <t>UMA</t>
  </si>
  <si>
    <t>UMN-Amplatz</t>
  </si>
  <si>
    <t>UMI</t>
  </si>
  <si>
    <t>UMN-MINNoWS</t>
  </si>
  <si>
    <t>UMM</t>
  </si>
  <si>
    <t>UMN-MOD</t>
  </si>
  <si>
    <t>UMN</t>
  </si>
  <si>
    <t>UMN-NORM</t>
  </si>
  <si>
    <t>EPI Linked Vita A</t>
  </si>
  <si>
    <t>Vitamin A supplementation</t>
  </si>
  <si>
    <t>AFCARS-F</t>
  </si>
  <si>
    <t>afcf</t>
  </si>
  <si>
    <t>AFCARS Foster Care</t>
  </si>
  <si>
    <t>AFCARS foster care files</t>
  </si>
  <si>
    <t>IFPS</t>
  </si>
  <si>
    <t>USCDC-IFPS</t>
  </si>
  <si>
    <t>BRAZIL</t>
  </si>
  <si>
    <t>ECLS</t>
  </si>
  <si>
    <t>USDOE-ECLS-K</t>
  </si>
  <si>
    <t>EHRS</t>
  </si>
  <si>
    <t>USHHS-EHRSE</t>
  </si>
  <si>
    <t>GSTO</t>
  </si>
  <si>
    <t>GUSTO</t>
  </si>
  <si>
    <t>SOLR</t>
  </si>
  <si>
    <t>SOLUR</t>
  </si>
  <si>
    <t>&lt;200</t>
  </si>
  <si>
    <t>PHua</t>
  </si>
  <si>
    <t>Peru Huascar</t>
  </si>
  <si>
    <t>EEgg</t>
  </si>
  <si>
    <t>Ecuador Egg</t>
  </si>
  <si>
    <t>TDC</t>
  </si>
  <si>
    <t>BngD</t>
  </si>
  <si>
    <t>Bangladesh Diarrhea</t>
  </si>
  <si>
    <t>NPre</t>
  </si>
  <si>
    <t>NIH-Preschool</t>
  </si>
  <si>
    <t>Wrong age range</t>
  </si>
  <si>
    <t>BtS</t>
  </si>
  <si>
    <t>Vitamin A Supplementation in Serrinha, Brazil</t>
  </si>
  <si>
    <t>Effect of Vitamin A Supplementation on Diarrhoea and Acute Lower-Respiratory-Tract Infections in Young Children in Brazil</t>
  </si>
  <si>
    <t>AMANHI</t>
  </si>
  <si>
    <t>amni</t>
  </si>
  <si>
    <t>Using ongoing newborn intervention trials to obtain additional data critical to maternal, fetal and newborn health in a harmonized way</t>
  </si>
  <si>
    <t>HEMY</t>
  </si>
  <si>
    <t>IB21</t>
  </si>
  <si>
    <t>INTERBIO-21</t>
  </si>
  <si>
    <t>insufficient measurement freq</t>
  </si>
  <si>
    <t>IG21</t>
  </si>
  <si>
    <t>INTERGROWTH-21</t>
  </si>
  <si>
    <t>BIGU</t>
  </si>
  <si>
    <t>BIGCS Ultrasound</t>
  </si>
  <si>
    <t>GuaL</t>
  </si>
  <si>
    <t>UVG Growth</t>
  </si>
  <si>
    <t>Grip</t>
  </si>
  <si>
    <t>enrolled ill</t>
  </si>
  <si>
    <t>PPD</t>
  </si>
  <si>
    <t>Peru PersistDiarrhea</t>
  </si>
  <si>
    <t>ZINF</t>
  </si>
  <si>
    <t>ZincInf</t>
  </si>
  <si>
    <t>ZSGA</t>
  </si>
  <si>
    <t>ZincSGA</t>
  </si>
  <si>
    <t>Vit B12 Supp Trial</t>
  </si>
  <si>
    <t>Vitamin B12 supplementation</t>
  </si>
  <si>
    <t>ANISA</t>
  </si>
  <si>
    <t>ZLBW</t>
  </si>
  <si>
    <t>ansa</t>
  </si>
  <si>
    <t>LBW</t>
  </si>
  <si>
    <t>Aetiology of Neonatal Infection in South Asia</t>
  </si>
  <si>
    <t>PAKISTAN</t>
  </si>
  <si>
    <t>EcZn</t>
  </si>
  <si>
    <t>Ecuador Zn</t>
  </si>
  <si>
    <t>PZn</t>
  </si>
  <si>
    <t>Peru Zn</t>
  </si>
  <si>
    <t>DVDS</t>
  </si>
  <si>
    <t>DIVIDS</t>
  </si>
  <si>
    <t>IMNC</t>
  </si>
  <si>
    <t>IMNCI</t>
  </si>
  <si>
    <t>WFrst</t>
  </si>
  <si>
    <t>Aga Khan University Evidence Based Nutrition Intervention Study</t>
  </si>
  <si>
    <t>WomenFirst</t>
  </si>
  <si>
    <t>Scaling up evidence-based nutrition interventions to address maternal and child health outcomes in rural Sindh</t>
  </si>
  <si>
    <t>MALAWI</t>
  </si>
  <si>
    <t>Randomised controlled trial of growth effects of long-term complementary feeding of infants with different doses and formulations of high-energy, micronutrient fortified lipid-based nutrient supplements (LNS)</t>
  </si>
  <si>
    <t>bmbm</t>
  </si>
  <si>
    <t>Brain Myelination in Children</t>
  </si>
  <si>
    <t>Brain myelination and cognitive development in children</t>
  </si>
  <si>
    <t>Supplementing maternal and infant diet with high-energy, micronutrient fortified Lipid-based Nutrient Supplements (LNS)</t>
  </si>
  <si>
    <t>bigu</t>
  </si>
  <si>
    <t>Born in Guangzhou Cohort Study - Ultrasound Subset</t>
  </si>
  <si>
    <t>Born in Guangzhou Cohort Study: ultrasonography and longitudinal growth data</t>
  </si>
  <si>
    <t>CMC Vellore Birth Cohort 2002</t>
  </si>
  <si>
    <t>Rotavirus seasonality and age effects in a birth cohort study in Vellore</t>
  </si>
  <si>
    <t>bngd</t>
  </si>
  <si>
    <t>Longitudinal Growth Study in Bangladesh</t>
  </si>
  <si>
    <t>Longitudinal study of growth, infectious disease, diarrhea, and nutrition in children</t>
  </si>
  <si>
    <t>PERU</t>
  </si>
  <si>
    <t>Evaluation and Control of Neglected Mucosal Enteric Infections in Childhood</t>
  </si>
  <si>
    <t>Study of growth, diarrhea, and socioeconomic status</t>
  </si>
  <si>
    <t>Bangladesh Rice</t>
  </si>
  <si>
    <t>bngr</t>
  </si>
  <si>
    <t>Dietary Survey in Bangladeshi Children</t>
  </si>
  <si>
    <t>Cross-sectional dietary survey in children aged 24-48 mo</t>
  </si>
  <si>
    <t>Study of Biomarkers for Environmental Enteropathy</t>
  </si>
  <si>
    <t>Monthly anthropometry since birth, daily symptoms, and biomarkers for environmental enteropathy in blood, urine, and stool</t>
  </si>
  <si>
    <t>BetterBirth</t>
  </si>
  <si>
    <t>bbth</t>
  </si>
  <si>
    <t>Better Birth</t>
  </si>
  <si>
    <t>Better Birth WHO Safe Childbirth Checklist Program Trial</t>
  </si>
  <si>
    <t>NEPAL</t>
  </si>
  <si>
    <t>Growth Monitoring Study, Nepal</t>
  </si>
  <si>
    <t>Monthly monitoring of newborn infants in Dhanusha district through age 24 or 25 mo</t>
  </si>
  <si>
    <t>bglu</t>
  </si>
  <si>
    <t>Bogalusa Heart Study</t>
  </si>
  <si>
    <t>GUATEMALA</t>
  </si>
  <si>
    <t>Longitudinal study of BSC in Guatemala</t>
  </si>
  <si>
    <t>Effects of bovine serum concentrate and supplemental micronutrients on growth, morbidity, and micronutrient status of young children in a low-income, periurban community</t>
  </si>
  <si>
    <t>bts</t>
  </si>
  <si>
    <t>BtS ICMR-CIHR</t>
  </si>
  <si>
    <t>Brain to Society (BtS) diagnostic for the prevention of childhood obesity and its chronic disease consequences</t>
  </si>
  <si>
    <t>Vellore Crypto Study</t>
  </si>
  <si>
    <t>Birth cohort study of Cryptosporidium infection in children</t>
  </si>
  <si>
    <t>GAMBIA</t>
  </si>
  <si>
    <t>MRC Kenaba</t>
  </si>
  <si>
    <t>Anthropometric data from MRC, Keneba research site. Longitudinal evaluation of the causal link between nutritional intake, physical and cognitive growth and development, and health</t>
  </si>
  <si>
    <t>CANDLE</t>
  </si>
  <si>
    <t>cndl</t>
  </si>
  <si>
    <t>CANDLE Study</t>
  </si>
  <si>
    <t>Systems dynamics modeling of growth in children</t>
  </si>
  <si>
    <t>BANGLADESH</t>
  </si>
  <si>
    <t>MAL-ED Study (PMID25305287)</t>
  </si>
  <si>
    <t>Global study of enteropathy and its effects on anthropometry from birth through age 2 years</t>
  </si>
  <si>
    <t>CIDACS-BF-Muni</t>
  </si>
  <si>
    <t>Bolsa Familia Municipal Level Mortality Dataset</t>
  </si>
  <si>
    <t>CLR-China</t>
  </si>
  <si>
    <t>clrc</t>
  </si>
  <si>
    <t>Cognitive Learning in Rural China</t>
  </si>
  <si>
    <t>Cognitive learning in rural China</t>
  </si>
  <si>
    <t>Child Malnutrition and Infection Network</t>
  </si>
  <si>
    <t>7 longitudinal cohort studies of early childhood in low- and middle-income countries</t>
  </si>
  <si>
    <t>Consortium of Health-Orientated Research in Transitioning Societies</t>
  </si>
  <si>
    <t>SOUTH AFRICA</t>
  </si>
  <si>
    <t>TANZANIA, UNITED REPUBLIC OF</t>
  </si>
  <si>
    <t>cpp4</t>
  </si>
  <si>
    <t>Collaborative Perinatal Project</t>
  </si>
  <si>
    <t>Collaborative Perinatal Project birth cohort</t>
  </si>
  <si>
    <t>PROVIDE Study (PR-10060)</t>
  </si>
  <si>
    <t>Performance of Rotavirus and Oral Polio Vaccines in Developing Countries</t>
  </si>
  <si>
    <t>ChinaEMI</t>
  </si>
  <si>
    <t>cemi</t>
  </si>
  <si>
    <t>SMS Advice Program in Rural China</t>
  </si>
  <si>
    <t>Effect on maternal and newborn health of a text message advice program for pregnant women</t>
  </si>
  <si>
    <t>Respiratory Pathogens Birth Cohort</t>
  </si>
  <si>
    <t>Characterization of endemic respiratory pathogens in urban pregnant women and newborns</t>
  </si>
  <si>
    <t>ChinaEyeGlasses</t>
  </si>
  <si>
    <t>cegs</t>
  </si>
  <si>
    <t>Eye Glasses in China Intervention</t>
  </si>
  <si>
    <t>Cluster randomized controlled trial: effects of free eyeglasses on primary school educational outcomes</t>
  </si>
  <si>
    <t>Tanzania Child 2</t>
  </si>
  <si>
    <t>Zinc and micronutrients</t>
  </si>
  <si>
    <t>CordBloodCytometry</t>
  </si>
  <si>
    <t>cbcy</t>
  </si>
  <si>
    <t>Delhi Umbilical Cord Blood Study</t>
  </si>
  <si>
    <t>Leukocyte constituents in cord blood of neonates born in Delhi hospitals</t>
  </si>
  <si>
    <t>DHS</t>
  </si>
  <si>
    <t>dhs</t>
  </si>
  <si>
    <t>Demographic &amp; Health Surveys</t>
  </si>
  <si>
    <t>dvds</t>
  </si>
  <si>
    <t>DIVIDS-1 with 5 year Follow-up</t>
  </si>
  <si>
    <t>Randomised Controlled Trial to Evaluate the Preventive Effect on Mortality and Serious Morbidity/ Hospitalisations of Daily Vitamin D Supplements in Small for Gestational Age Term Infants</t>
  </si>
  <si>
    <t>GUINEA-BISSAU</t>
  </si>
  <si>
    <t>dnbc</t>
  </si>
  <si>
    <t>Danish National Birth Cohort Study</t>
  </si>
  <si>
    <t>Pregnant women and their children born 1997-2003: effect of early-life exposures on later health in the children</t>
  </si>
  <si>
    <t>DSS</t>
  </si>
  <si>
    <t>dss</t>
  </si>
  <si>
    <t>Demographic Surveillance Study in Vellore, India</t>
  </si>
  <si>
    <t>Demographic Surveillance Study in Vellore</t>
  </si>
  <si>
    <t>JiVitA-3 Study</t>
  </si>
  <si>
    <t>Impact of antenatal multiple micronutrient supplementation on infant mortality</t>
  </si>
  <si>
    <t>dtwl</t>
  </si>
  <si>
    <t>Detroit Longitudinal Cohort</t>
  </si>
  <si>
    <t>Effects of moderate to heavy prenatal alcohol exposure on Bayley scale in African-American infants</t>
  </si>
  <si>
    <t>iLiNS-Zinc Study</t>
  </si>
  <si>
    <t>Effect of small-quantity Lipid-based Nutrient Supplements on growth, stunting, and wasting in young children: cluster-randomized trial</t>
  </si>
  <si>
    <t>dfbc</t>
  </si>
  <si>
    <t>Dutch Famine Birth Cohort</t>
  </si>
  <si>
    <t>Dutch Famine birth cohort</t>
  </si>
  <si>
    <t>JiVitA-4 Study</t>
  </si>
  <si>
    <t>Effect of fortified complementary food supplementation on child growth in rural Bangladesh: a cluster-randomized trial</t>
  </si>
  <si>
    <t>DutchGrowth1980</t>
  </si>
  <si>
    <t>dg80</t>
  </si>
  <si>
    <t>Dutch Growth Study, 1980</t>
  </si>
  <si>
    <t>Lungwena Child Nutrition Intervention Study 5</t>
  </si>
  <si>
    <t>A single-centre, randomised, single-blind, parallel group clinical trial in rural Malawi, testing the growth promoting effect of long-term complementary feeding of infants with a high-energy, micronutrient fortified spread</t>
  </si>
  <si>
    <t>DutchGrowth1997</t>
  </si>
  <si>
    <t>dg97</t>
  </si>
  <si>
    <t>Dutch Growth Study, 1997</t>
  </si>
  <si>
    <t>NIH Birth Cohort Study</t>
  </si>
  <si>
    <t>Children at birth in Mirpur neighborhood, Dhaka</t>
  </si>
  <si>
    <t>DutchGrowth2010</t>
  </si>
  <si>
    <t>dg10</t>
  </si>
  <si>
    <t>Dutch Growth Study, 2010</t>
  </si>
  <si>
    <t>Bangladesh NIH Cryptosporidium Cohort Study (PR-14030)</t>
  </si>
  <si>
    <t>Natural history of Cryptosporidiosis in slum-dwelling children: association with severe malnutrition</t>
  </si>
  <si>
    <t>BELARUS</t>
  </si>
  <si>
    <t>PROBIT Study</t>
  </si>
  <si>
    <t>Promotion of Breast Feeding Interventional Trial</t>
  </si>
  <si>
    <t>epch</t>
  </si>
  <si>
    <t>EPOCH Study</t>
  </si>
  <si>
    <t>Exploring Perinatal Outcomes Among Children</t>
  </si>
  <si>
    <t>Optimal Infant Feeding Practices</t>
  </si>
  <si>
    <t>Cluster randomized trial of the promotion of optimal complementary feeding practices</t>
  </si>
  <si>
    <t>ERP010539</t>
  </si>
  <si>
    <t>e539</t>
  </si>
  <si>
    <t>Fitness determinants in mouse model of human gut</t>
  </si>
  <si>
    <t>Multiple bacterial strains in human gut microbiota: fitness determinants, gene-level characterization of their niches and responses to diet change, and prebiotic design for precision microbiota manipulation</t>
  </si>
  <si>
    <t>Randomized Food Supplementation Trial Ages 4-12 Months</t>
  </si>
  <si>
    <t>Randomized trial: effect of feeding a food supplement to infants on weight gain</t>
  </si>
  <si>
    <t>ZIMBABWE</t>
  </si>
  <si>
    <t>Placebo-Controlled Study of a Single Dose of Vitamin A to Prevent Vertical and Horizontal Transmission of HIV</t>
  </si>
  <si>
    <t>eegg</t>
  </si>
  <si>
    <t>Ecuador Egg Trial</t>
  </si>
  <si>
    <t>Randomized controlled trial of eggs as complementary feeding of infants</t>
  </si>
  <si>
    <t>eczn</t>
  </si>
  <si>
    <t>Ecuador Zn Trial</t>
  </si>
  <si>
    <t>Dose-response trial of prophylactic zinc supplements, with or without copper, in young children at risk of zinc deficiency</t>
  </si>
  <si>
    <t>FSP-Bangladesh</t>
  </si>
  <si>
    <t>FSP - Bangladesh</t>
  </si>
  <si>
    <t>Consumer Survey of Financial Services for the Poor _x0096_ Banglades</t>
  </si>
  <si>
    <t>FSP-India</t>
  </si>
  <si>
    <t>FSP - India</t>
  </si>
  <si>
    <t>Consumer Survey of Financial Services for the Poor _x0096_ Indi</t>
  </si>
  <si>
    <t>PHILIPPINES</t>
  </si>
  <si>
    <t>FSP-Indonesia</t>
  </si>
  <si>
    <t>FSP - Indonesia</t>
  </si>
  <si>
    <t>Consumer Survey of Financial Services for the Poor _x0096_ Indonesi</t>
  </si>
  <si>
    <t>FSP-Kenya</t>
  </si>
  <si>
    <t>FSP - Kenya</t>
  </si>
  <si>
    <t>Consumer Survey of Financial Services for the Poor _x0096_ Keny</t>
  </si>
  <si>
    <t>WASH Benefits Bangladesh Trial</t>
  </si>
  <si>
    <t>Cluster-randomised controlled trials of individual and combined water, sanitation, hygiene, and nutritional interventions</t>
  </si>
  <si>
    <t>FSP-Nigeria</t>
  </si>
  <si>
    <t>FSP - Nigeria</t>
  </si>
  <si>
    <t>Consumer Survey of Financial Services for the Poor _x0096_ Nigeri</t>
  </si>
  <si>
    <t>KENYA</t>
  </si>
  <si>
    <t>WASH Benefits Kenya Trial</t>
  </si>
  <si>
    <t>FSP-Pakistan</t>
  </si>
  <si>
    <t>FSP - Pakistan</t>
  </si>
  <si>
    <t>Consumer Survey of Financial Services for the Poor _x0096_ Pakista</t>
  </si>
  <si>
    <t>Zn Supp and Infant Mortality</t>
  </si>
  <si>
    <t>Zinc supplementation and infant mortality</t>
  </si>
  <si>
    <t>FSP-Tanzania</t>
  </si>
  <si>
    <t>FSP - Tanzania</t>
  </si>
  <si>
    <t>Consumer Survey of Financial Services for the Poor _x0096_ Tanzani</t>
  </si>
  <si>
    <t>NA</t>
  </si>
  <si>
    <t>QC not completed - no data, only documentation on GHAP</t>
  </si>
  <si>
    <t>FSP-Uganda</t>
  </si>
  <si>
    <t>FSP - Uganda</t>
  </si>
  <si>
    <t>Consumer Survey of Financial Services for the Poor _x0096_ Ugand</t>
  </si>
  <si>
    <t>pops</t>
  </si>
  <si>
    <t>NETHERLANDS</t>
  </si>
  <si>
    <t>Project On Preterm and SGA Infants 1983</t>
  </si>
  <si>
    <t>Project On Preterm and Small for Gestational Age Infants</t>
  </si>
  <si>
    <t>fels</t>
  </si>
  <si>
    <t>The Fels Longitudinal Study</t>
  </si>
  <si>
    <t>Multigenerational, longitudinal study of growth and health outcomes</t>
  </si>
  <si>
    <t>smcc</t>
  </si>
  <si>
    <t>Social Medical Survey of Children attending Child health Clinics</t>
  </si>
  <si>
    <t>G1100522</t>
  </si>
  <si>
    <t>waz</t>
  </si>
  <si>
    <t>Country-specific WAZ adjustments</t>
  </si>
  <si>
    <t>Pharmacological modeling and data analysis in decision support of antimalarial drug dosing regimens</t>
  </si>
  <si>
    <t>UNITED STATES</t>
  </si>
  <si>
    <t>GBD 2013</t>
  </si>
  <si>
    <t>gbd</t>
  </si>
  <si>
    <t>GBD Anthropometry</t>
  </si>
  <si>
    <t>Global Buden of Disease anthropometry estimates</t>
  </si>
  <si>
    <t>GEMS-1</t>
  </si>
  <si>
    <t>gems</t>
  </si>
  <si>
    <t>GEMS-1 Study</t>
  </si>
  <si>
    <t>Global Enteric Multicenter Study: case-control study at 7 sites in Africa and Asia</t>
  </si>
  <si>
    <t>cppp</t>
  </si>
  <si>
    <t>incomplete data; status obsolete</t>
  </si>
  <si>
    <t>GEMS-1A</t>
  </si>
  <si>
    <t>gmsa</t>
  </si>
  <si>
    <t>GEMS-1A Study</t>
  </si>
  <si>
    <t>cpp1</t>
  </si>
  <si>
    <t>QC completed</t>
  </si>
  <si>
    <t>gsto</t>
  </si>
  <si>
    <t>Growing Up in Singapore Towards Healthy Outcomes</t>
  </si>
  <si>
    <t>Gansu</t>
  </si>
  <si>
    <t>gnsu</t>
  </si>
  <si>
    <t>Gansu Survey of 4th Grade Students</t>
  </si>
  <si>
    <t>Student physical health, mental health, and education outcomes in Gansu Province</t>
  </si>
  <si>
    <t>Expecting data; TBD for anthropometric data</t>
  </si>
  <si>
    <t>Gapminder</t>
  </si>
  <si>
    <t>gpmd</t>
  </si>
  <si>
    <t>Gapminder Policy</t>
  </si>
  <si>
    <t>Download of country-level statistics from the Gapminder website</t>
  </si>
  <si>
    <t>Gapminder-DHS</t>
  </si>
  <si>
    <t>gpdh</t>
  </si>
  <si>
    <t>Gapminder, IPUMS and DHS</t>
  </si>
  <si>
    <t>Comparison of Gapminder Statistics with Statistics from DHS and IPUMS</t>
  </si>
  <si>
    <t>hlts</t>
  </si>
  <si>
    <t>Healthy Start Study (PMID25646327)</t>
  </si>
  <si>
    <t>Longitudinal epidemiological study of metabolic and behavioral factors during pregnancy that cause obesity, insulin resistance, and abnormal inflammatory markers in offspring</t>
  </si>
  <si>
    <t>GordonTwin</t>
  </si>
  <si>
    <t>gtwn</t>
  </si>
  <si>
    <t>Birth cohort study of twins</t>
  </si>
  <si>
    <t>Birth cohort study of twins measuring anthropometry, micobiology, and associated symptoms</t>
  </si>
  <si>
    <t>nghs</t>
  </si>
  <si>
    <t>data on children outside of our age range (9-19 years)</t>
  </si>
  <si>
    <t>NHLBI Growth and Health Study</t>
  </si>
  <si>
    <t>Observational study: risk factors associated with obesity and cardiovascular disease in African-American and white girls</t>
  </si>
  <si>
    <t>grip</t>
  </si>
  <si>
    <t>LRTI, RSV and Influenza Cohort Study</t>
  </si>
  <si>
    <t>Cohort study of children with lower respiratory tract infection associated with respiratory syncytial virus or influenza virus</t>
  </si>
  <si>
    <t>taag</t>
  </si>
  <si>
    <t>outside age range, cross-sectional samples of middle-school 6-8th grade girls</t>
  </si>
  <si>
    <t>Trials of Activity in Adolescent Girls</t>
  </si>
  <si>
    <t>Multicenter, group-randomized trial of schools: interventions to reduce the decline in moderate-to-vigorous physical activity in middle school girls</t>
  </si>
  <si>
    <t>Guangzhou Singleton</t>
  </si>
  <si>
    <t>bigs</t>
  </si>
  <si>
    <t>Births in Guangzhou - Singletons</t>
  </si>
  <si>
    <t>Birth records for singleton births in Guangzhou</t>
  </si>
  <si>
    <t>uma</t>
  </si>
  <si>
    <t>University of Minnesota Amplatz Study</t>
  </si>
  <si>
    <t>Growth, body composition changes, nutrition, illness, and cognition in very low birth weight (VLBW) preterm infants</t>
  </si>
  <si>
    <t>Guangzhou Twin</t>
  </si>
  <si>
    <t>bigt</t>
  </si>
  <si>
    <t>Births in Guangzhou - Twins</t>
  </si>
  <si>
    <t>Birth records for twin births in Guangzhou</t>
  </si>
  <si>
    <t>umi</t>
  </si>
  <si>
    <t>University of Minnesota MINNOWS Study</t>
  </si>
  <si>
    <t>Growth, body composition, and cognition in preschool children who were preterm or term infants</t>
  </si>
  <si>
    <t>umm</t>
  </si>
  <si>
    <t>University of Minnesota MOD Study</t>
  </si>
  <si>
    <t>Effects of illness and nutrition on growth and cognition of preterm infants</t>
  </si>
  <si>
    <t>GuizhouHelminth</t>
  </si>
  <si>
    <t>gzhh</t>
  </si>
  <si>
    <t>Guizhou Intestinal Worm &amp; Child Outcomes</t>
  </si>
  <si>
    <t>Intestinal worm infections, child health, and educational outcomes in Guizhou province</t>
  </si>
  <si>
    <t>umn</t>
  </si>
  <si>
    <t>University of Minnesota NORM Study</t>
  </si>
  <si>
    <t>Body composition in preterm infants: means, standard deviations, and sex and ethnic differences</t>
  </si>
  <si>
    <t>HBCC</t>
  </si>
  <si>
    <t>hbcc</t>
  </si>
  <si>
    <t>Home Based Child Care Program</t>
  </si>
  <si>
    <t>Home Based Child Care program and community based management of devere malnutrition</t>
  </si>
  <si>
    <t>ifps</t>
  </si>
  <si>
    <t>programming ongoing; when children were 6 years, mothers were contacted to participate in cross-sectional mail survey for followup</t>
  </si>
  <si>
    <t>USCDC IFPS</t>
  </si>
  <si>
    <t>Infant Feeding Practice Study: a longitudinal survey of breast feeding</t>
  </si>
  <si>
    <t>hemy</t>
  </si>
  <si>
    <t>Human Ecology of Migration in the Yucatan</t>
  </si>
  <si>
    <t>ecls</t>
  </si>
  <si>
    <t>status "obsolete"; kindergarten aged children 4-6 yrs</t>
  </si>
  <si>
    <t>Harare CRU</t>
  </si>
  <si>
    <t>hcru</t>
  </si>
  <si>
    <t>Harare CRU Study of Child Disabilities</t>
  </si>
  <si>
    <t>Infants and children with confirmed disability</t>
  </si>
  <si>
    <t>ehrs</t>
  </si>
  <si>
    <t>status "expired"</t>
  </si>
  <si>
    <t>USHHS EHRSE</t>
  </si>
  <si>
    <t>Early Head Start Research and Evaluation Study</t>
  </si>
  <si>
    <t>SINGAPORE</t>
  </si>
  <si>
    <t>imnc</t>
  </si>
  <si>
    <t>Integrated Management of Neonatal and Childhood Illness</t>
  </si>
  <si>
    <t>Cluster randomized trial of the effect of the Integrated Management of Neonatal and Childhood Illness programme on neonatal and infant mortality</t>
  </si>
  <si>
    <t>solr</t>
  </si>
  <si>
    <t>SOLUR Study</t>
  </si>
  <si>
    <t>Study of fetal, birth, and postnatal development</t>
  </si>
  <si>
    <t>INCAP</t>
  </si>
  <si>
    <t>incp</t>
  </si>
  <si>
    <t>INCAP Next Generation</t>
  </si>
  <si>
    <t>Institute of Nutrition of Central America and Panama: nutrition supplementation longitudinal next generation study</t>
  </si>
  <si>
    <t>phua</t>
  </si>
  <si>
    <t>Infant Growth in Peru</t>
  </si>
  <si>
    <t>Longitudinal study of growth and morbidity in infants</t>
  </si>
  <si>
    <t>ib21</t>
  </si>
  <si>
    <t>Functional classification of abnormal fetal and neonatal growth phenotypes</t>
  </si>
  <si>
    <t>ECUADOR</t>
  </si>
  <si>
    <t>ig21</t>
  </si>
  <si>
    <t>International fetal and newborn growth standards for the 21st century</t>
  </si>
  <si>
    <t>tdc</t>
  </si>
  <si>
    <t>Transmission Dynamics of Cryptosporidial Infections</t>
  </si>
  <si>
    <t>Bottled water to prevent or delay Cryptosporidium infection</t>
  </si>
  <si>
    <t>IndonesiaFLS</t>
  </si>
  <si>
    <t>ifls</t>
  </si>
  <si>
    <t>Indonesia Family Life Surveys</t>
  </si>
  <si>
    <t>npre</t>
  </si>
  <si>
    <t>NIH Preschool Cohort Study</t>
  </si>
  <si>
    <t>Case control study of blood antilectin immunoglobulin G in children aged 2-5 and 7-9 years</t>
  </si>
  <si>
    <t>UNITED KINGDOM</t>
  </si>
  <si>
    <t>THAILAND</t>
  </si>
  <si>
    <t>zlbw</t>
  </si>
  <si>
    <t>Zn Supp Trial in LBW</t>
  </si>
  <si>
    <t>Zinc supplementation in children with low birth weight</t>
  </si>
  <si>
    <t>MAHANTrust</t>
  </si>
  <si>
    <t>mahn</t>
  </si>
  <si>
    <t>Study of Early Childood Deaths in Rural India</t>
  </si>
  <si>
    <t>Community based, prospective, cross-sectional study of causes and time trends of child deaths (age, 0-5 y) over 10 years by verbal autopsy in tribal areas of Melghat</t>
  </si>
  <si>
    <t>MANA-2.0</t>
  </si>
  <si>
    <t>man2</t>
  </si>
  <si>
    <t>Midwives Alliance of North America Statistics Registry</t>
  </si>
  <si>
    <t>Midwives Alliance of North America statistics registry of planned homebirths or birth center births</t>
  </si>
  <si>
    <t>MANA-3.0</t>
  </si>
  <si>
    <t>man3</t>
  </si>
  <si>
    <t>CHINA</t>
  </si>
  <si>
    <t>MANA-4.0</t>
  </si>
  <si>
    <t>man4</t>
  </si>
  <si>
    <t>MCPEPAG</t>
  </si>
  <si>
    <t>mcpp</t>
  </si>
  <si>
    <t>Mortality Control Program for Economically Productive Age Group</t>
  </si>
  <si>
    <t>ITALY</t>
  </si>
  <si>
    <t>MHRC</t>
  </si>
  <si>
    <t>mhrc</t>
  </si>
  <si>
    <t>Mental Health in Rural China</t>
  </si>
  <si>
    <t>Mental Health in Rural China: comparisons of provinces and subgroups of children and adolescents</t>
  </si>
  <si>
    <t>MaliMMAM</t>
  </si>
  <si>
    <t>mmam</t>
  </si>
  <si>
    <t>Deuterium dilution study in Mali</t>
  </si>
  <si>
    <t>Body composition in poorly nourished children aged 6-30 months, followed for 12 weeks after diet supplementation intervention</t>
  </si>
  <si>
    <t>OMAN</t>
  </si>
  <si>
    <t>MatlabD</t>
  </si>
  <si>
    <t>mtld</t>
  </si>
  <si>
    <t>Matlab Deliveries</t>
  </si>
  <si>
    <t>Birth cohort of children delivered at Matlab Hospital, Dhaka</t>
  </si>
  <si>
    <t>MatlabKMC</t>
  </si>
  <si>
    <t>mkmc</t>
  </si>
  <si>
    <t>Matlab KMC</t>
  </si>
  <si>
    <t>Birth cohort of neonates undergoing a kangaroo mother care intervention at Matlab Hospital, Dhaka</t>
  </si>
  <si>
    <t>MatlabN</t>
  </si>
  <si>
    <t>mtln</t>
  </si>
  <si>
    <t>Matlab Neonates</t>
  </si>
  <si>
    <t>Cohort of neonates with complications admitted to Matlab Hospital, Dhaka</t>
  </si>
  <si>
    <t>Maya Belize</t>
  </si>
  <si>
    <t>mblz</t>
  </si>
  <si>
    <t>Maya Children in Belize</t>
  </si>
  <si>
    <t>Growth status of school-aged Maya children</t>
  </si>
  <si>
    <t>gual</t>
  </si>
  <si>
    <t>Univ del Valle de Guatemala Longitudinal Study</t>
  </si>
  <si>
    <t>Longitudinal study of growth, cognition, and bone formation in school-aged children in various socioeconomic groups</t>
  </si>
  <si>
    <t>Maya Guatemala USA</t>
  </si>
  <si>
    <t>myag</t>
  </si>
  <si>
    <t>Maya Guatemala &amp; USA Study</t>
  </si>
  <si>
    <t>Cross-sectional survey of Maya children and youth in rural highland Guatemala compared to children of Guatemalan migrants in Florida and California</t>
  </si>
  <si>
    <t>Maya Refugees Mexico</t>
  </si>
  <si>
    <t>myam</t>
  </si>
  <si>
    <t>Study of Maya Refugees in Mexico</t>
  </si>
  <si>
    <t>Maya refugee infants and children aged 1-60 mo in temporary camps in rural Campeche</t>
  </si>
  <si>
    <t>ppd</t>
  </si>
  <si>
    <t>Peru Persistent Diarrhea</t>
  </si>
  <si>
    <t>Randomized, community-based trial of the effect of zinc supplementation, with and without other micronutrients, on the duration of persistent childhood diarrhea</t>
  </si>
  <si>
    <t>MayaCitrusZone1998</t>
  </si>
  <si>
    <t>mfz8</t>
  </si>
  <si>
    <t>Maya Citrus Zone, 1998</t>
  </si>
  <si>
    <t>Cross-sectional survey of Maya children in the citrus-fruit-growing zone of Yucatan</t>
  </si>
  <si>
    <t>zinf</t>
  </si>
  <si>
    <t>Zn Treatment for Diarrhea</t>
  </si>
  <si>
    <t>Zinc in treatment of diarrhoea</t>
  </si>
  <si>
    <t>MayaDualBurden</t>
  </si>
  <si>
    <t>myad</t>
  </si>
  <si>
    <t>Maya Dual Burden Study</t>
  </si>
  <si>
    <t>Cross-sectional survey of Maya mothers and their children living in Merida, Yucatan</t>
  </si>
  <si>
    <t>zsga</t>
  </si>
  <si>
    <t>Zinc supplementation in SGA infants</t>
  </si>
  <si>
    <t>Zinc supplementation in infants born small for gestational age</t>
  </si>
  <si>
    <t>MayaMaizeZone1992-93</t>
  </si>
  <si>
    <t>mcz2</t>
  </si>
  <si>
    <t>Maya Maize Zone, 1992-93</t>
  </si>
  <si>
    <t>Cross-sectional survey of Maya children in the maize-growing zone of Yucatan</t>
  </si>
  <si>
    <t>MayaMaizeZone1995</t>
  </si>
  <si>
    <t>mcz5</t>
  </si>
  <si>
    <t>Maya Maize Zone, 1995</t>
  </si>
  <si>
    <t>Mexico3G</t>
  </si>
  <si>
    <t>mx3g</t>
  </si>
  <si>
    <t>Maya 3-Generation Study</t>
  </si>
  <si>
    <t>Nutritional status of Maya children and their mothers and grandmothers residing in Merida</t>
  </si>
  <si>
    <t>pzn</t>
  </si>
  <si>
    <t>Peru Zn Fortification</t>
  </si>
  <si>
    <t>Zinc fortification study</t>
  </si>
  <si>
    <t>MouseCoHousing</t>
  </si>
  <si>
    <t>mch</t>
  </si>
  <si>
    <t>Mouse Co-Housing</t>
  </si>
  <si>
    <t>Fecal microbiota transplant to mice from a stunted and underweight and healthy control infant</t>
  </si>
  <si>
    <t>NBSP</t>
  </si>
  <si>
    <t>nbsp</t>
  </si>
  <si>
    <t>Newborn Stove Pilot Study</t>
  </si>
  <si>
    <t>Patterns of use of an advanced cookstove in households with newborns</t>
  </si>
  <si>
    <t>NEOVITA</t>
  </si>
  <si>
    <t>nvta</t>
  </si>
  <si>
    <t>Neonatal Vit A Supp Trial</t>
  </si>
  <si>
    <t>Neonatal vitamin A supplementation trial</t>
  </si>
  <si>
    <t>wfrst</t>
  </si>
  <si>
    <t>CONGO, THE DEMOCRATIC REPUBLIC OF</t>
  </si>
  <si>
    <t>Women First</t>
  </si>
  <si>
    <t>Preconception Women First Trial</t>
  </si>
  <si>
    <t>NHANES-1999-00</t>
  </si>
  <si>
    <t>hn99</t>
  </si>
  <si>
    <t>NHANES, 1999-2000</t>
  </si>
  <si>
    <t>National Health and Nutrition Examination Study, 1999-2000</t>
  </si>
  <si>
    <t>NHANES-2001-02</t>
  </si>
  <si>
    <t>hn01</t>
  </si>
  <si>
    <t>NHANES, 2001-02</t>
  </si>
  <si>
    <t>National Health and Nutrition Examination Study, 2001-2002</t>
  </si>
  <si>
    <t>NHANES-2003-04</t>
  </si>
  <si>
    <t>hn03</t>
  </si>
  <si>
    <t>NHANES, 2003-04</t>
  </si>
  <si>
    <t>National Health and Nutrition Examination Study, 2003-2004</t>
  </si>
  <si>
    <t>NHANES-2005-06</t>
  </si>
  <si>
    <t>hn05</t>
  </si>
  <si>
    <t>NHANES, 2005-06</t>
  </si>
  <si>
    <t>National Health and Nutrition Examination Study, 2005-2006</t>
  </si>
  <si>
    <t>NHANES-2007-08</t>
  </si>
  <si>
    <t>hn07</t>
  </si>
  <si>
    <t>NHANES, 2007-08</t>
  </si>
  <si>
    <t>National Health and Nutrition Examination Study, 2007-2008</t>
  </si>
  <si>
    <t>NHANES-2009-10</t>
  </si>
  <si>
    <t>hn09</t>
  </si>
  <si>
    <t>NHANES, 2009-10</t>
  </si>
  <si>
    <t>National Health and Nutrition Examination Study, 2009-2010</t>
  </si>
  <si>
    <t>NHANES-2011-12</t>
  </si>
  <si>
    <t>hn11</t>
  </si>
  <si>
    <t>NHANES, 2011-12</t>
  </si>
  <si>
    <t>National Health and Nutrition Examination Study, 2011-2012</t>
  </si>
  <si>
    <t>disc</t>
  </si>
  <si>
    <t>Dietary Intervention Study in Children</t>
  </si>
  <si>
    <t>Multicenter prospective study: efficacy and safety of a lipid-lowering diet in children aged 8 to 10 years with moderately elevated low-density lipoprotein cholesterol (LDL-C) levels</t>
  </si>
  <si>
    <t>fgs</t>
  </si>
  <si>
    <t>NICHD Fetal Growth Study</t>
  </si>
  <si>
    <t>Observational epidemiologic study of ultrasonography in low-risk pregnant women to measure fetal growth</t>
  </si>
  <si>
    <t>NIMS</t>
  </si>
  <si>
    <t>nims</t>
  </si>
  <si>
    <t>Nutrition Impact Model Study</t>
  </si>
  <si>
    <t>NPIC</t>
  </si>
  <si>
    <t>npic</t>
  </si>
  <si>
    <t>National Perinatal Information Center</t>
  </si>
  <si>
    <t>NYT</t>
  </si>
  <si>
    <t>nyt</t>
  </si>
  <si>
    <t>National Youth in Transition</t>
  </si>
  <si>
    <t>National Youth in Transition Survey</t>
  </si>
  <si>
    <t>Odisha</t>
  </si>
  <si>
    <t>odsh</t>
  </si>
  <si>
    <t>Odisha WASH Study</t>
  </si>
  <si>
    <t>Cluster-randomized trial of effects of sanitation program on diarrhoea, soil-transmitted helminth, and child malnutrition in rural Odisha</t>
  </si>
  <si>
    <t>PEDIATRIX</t>
  </si>
  <si>
    <t>pdrx</t>
  </si>
  <si>
    <t>PEDIATRIX Clinical Datawarehouse</t>
  </si>
  <si>
    <t>Registry of births in the PEDIATRIX Clinical Data Warehouse</t>
  </si>
  <si>
    <t>PMID24896187</t>
  </si>
  <si>
    <t>gsub</t>
  </si>
  <si>
    <t>Gut microbiota in malnnourished children</t>
  </si>
  <si>
    <t>Bacterial species of healthy gut microbiota during the first 2  postnatal years identified from 16S rRNA data sets of monthly fecal samples in a healthy birth cohort from Dhaka</t>
  </si>
  <si>
    <t>Princeton-FFCWS</t>
  </si>
  <si>
    <t>ffcw</t>
  </si>
  <si>
    <t>Fragile Families and Child Wellbeing Study</t>
  </si>
  <si>
    <t>SAMMAN</t>
  </si>
  <si>
    <t>smmn</t>
  </si>
  <si>
    <t>Community Based Management of Severe Malnutrition</t>
  </si>
  <si>
    <t>Community based management of severe malnutrition in tribal area of Melghat: cluster randomized controlled field trial</t>
  </si>
  <si>
    <t>SAS-FeedingCSS</t>
  </si>
  <si>
    <t>fcss</t>
  </si>
  <si>
    <t>Survey of Feeding Practices and Socio Economic Characteristics of Families</t>
  </si>
  <si>
    <t>Cross-sectional survey: socioeconomic characteristics, feeding practices, knowledge and perceptions about infant feeding, and foods available in the household</t>
  </si>
  <si>
    <t>ShaanxiCogHgb</t>
  </si>
  <si>
    <t>shch</t>
  </si>
  <si>
    <t>Relationship between hemoglobin and cognition among children in rural China</t>
  </si>
  <si>
    <t>Relation between hemoglobin and cognition in rural children</t>
  </si>
  <si>
    <t>St-Johns</t>
  </si>
  <si>
    <t>stjn</t>
  </si>
  <si>
    <t>St Johns pregnancy cohort</t>
  </si>
  <si>
    <t>To perform a prospective observational cohort study among pregnant women in urban South India designed to establish baseline nutritional and maternal/neonatal health outcomes</t>
  </si>
  <si>
    <t>TTBW</t>
  </si>
  <si>
    <t>ttbw</t>
  </si>
  <si>
    <t>Time Trends in Birth Weight</t>
  </si>
  <si>
    <t>Trends in birth weight in 2 cohorts born at Government Maternity Hospital in Hyderabad</t>
  </si>
  <si>
    <t>USCAHMI-NSCH-03</t>
  </si>
  <si>
    <t>USCAHMI NSCH</t>
  </si>
  <si>
    <t>National Survey of Children's Health</t>
  </si>
  <si>
    <t>USCAHMI-NSCH-07</t>
  </si>
  <si>
    <t>USCAHMI-NSCH-11</t>
  </si>
  <si>
    <t>USCDC-NHIS</t>
  </si>
  <si>
    <t>nhis</t>
  </si>
  <si>
    <t>USCDC NHIS</t>
  </si>
  <si>
    <t>National Health Interview Survey</t>
  </si>
  <si>
    <t>USCDC-NIS-00</t>
  </si>
  <si>
    <t>USCDC NIS 2000</t>
  </si>
  <si>
    <t>National Immunization Survey</t>
  </si>
  <si>
    <t>USCDC-NIS-01</t>
  </si>
  <si>
    <t>USCDC NIS 2001</t>
  </si>
  <si>
    <t>USCDC-NIS-02</t>
  </si>
  <si>
    <t>USCDC NIS 2002</t>
  </si>
  <si>
    <t>USCDC-NIS-03</t>
  </si>
  <si>
    <t>USCDC NIS 2003</t>
  </si>
  <si>
    <t>USCDC-NIS-04</t>
  </si>
  <si>
    <t>USCDC NIS 2004</t>
  </si>
  <si>
    <t>USCDC-NIS-05</t>
  </si>
  <si>
    <t>USCDC NIS 2005</t>
  </si>
  <si>
    <t>USCDC-NIS-06</t>
  </si>
  <si>
    <t>USCDC NIS 2006</t>
  </si>
  <si>
    <t>USCDC-NIS-07</t>
  </si>
  <si>
    <t>USCDC NIS 2007</t>
  </si>
  <si>
    <t>USCDC-NIS-08</t>
  </si>
  <si>
    <t>USCDC NIS 2008</t>
  </si>
  <si>
    <t>USCDC-NIS-09</t>
  </si>
  <si>
    <t>USCDC NIS 2009</t>
  </si>
  <si>
    <t>USCDC-NIS-10</t>
  </si>
  <si>
    <t>USCDC NIS 2010</t>
  </si>
  <si>
    <t>USCDC-NIS-11</t>
  </si>
  <si>
    <t>USCDC NIS 2011</t>
  </si>
  <si>
    <t>USCDC-NIS-12</t>
  </si>
  <si>
    <t>USCDC NIS 2012</t>
  </si>
  <si>
    <t>USCDC-NIS-13</t>
  </si>
  <si>
    <t>USCDC NIS 2013</t>
  </si>
  <si>
    <t>USCDC-NIS-14</t>
  </si>
  <si>
    <t>USCDC NIS 2014</t>
  </si>
  <si>
    <t>USCDC-NIS-95</t>
  </si>
  <si>
    <t>USCDC NIS 1995</t>
  </si>
  <si>
    <t>USCDC-NIS-96</t>
  </si>
  <si>
    <t>USCDC NIS 1996</t>
  </si>
  <si>
    <t>USCDC-NIS-97</t>
  </si>
  <si>
    <t>USCDC NIS 1997</t>
  </si>
  <si>
    <t>USCDC-NIS-98</t>
  </si>
  <si>
    <t>USCDC NIS 1998</t>
  </si>
  <si>
    <t>USCDC-NIS-99</t>
  </si>
  <si>
    <t>USCDC NIS 1999</t>
  </si>
  <si>
    <t>USCDC-NSFG-02</t>
  </si>
  <si>
    <t>USCDC NSFG</t>
  </si>
  <si>
    <t>National Survey of Family Growth</t>
  </si>
  <si>
    <t>USCDC-NSFG-06</t>
  </si>
  <si>
    <t>USCDC-NSFG-11</t>
  </si>
  <si>
    <t>USCDC-NSFG-73</t>
  </si>
  <si>
    <t>USCDC-NSFG-76</t>
  </si>
  <si>
    <t>USCDC-NSFG-82</t>
  </si>
  <si>
    <t>USCDC-NSFG-88</t>
  </si>
  <si>
    <t>USCDC-NSFG-95</t>
  </si>
  <si>
    <t>USCDC-PRAMS</t>
  </si>
  <si>
    <t>pram</t>
  </si>
  <si>
    <t>USCDC PRAMS</t>
  </si>
  <si>
    <t>Pregnancy Risk Assessment Monitoring System: national data</t>
  </si>
  <si>
    <t>USDA-WIC</t>
  </si>
  <si>
    <t>wic</t>
  </si>
  <si>
    <t>USDA WIC</t>
  </si>
  <si>
    <t>Women, Infants and Children Nutritional Program</t>
  </si>
  <si>
    <t>USHHS-NPHS-DrugUseLiveBirths</t>
  </si>
  <si>
    <t>dulb</t>
  </si>
  <si>
    <t>NPHS: Drug Use Live Births</t>
  </si>
  <si>
    <t>National Pregnancy and Health Survey: drug use in women delivering live births</t>
  </si>
  <si>
    <t>iLiNS-DYAD-G</t>
  </si>
  <si>
    <t>ildg</t>
  </si>
  <si>
    <t>iLiNS-DYAD-Ghana</t>
  </si>
  <si>
    <t>Efficacy of small-quantity lipid-based nutrient supplements (SQ-LNS) consumed by women during pregnancy and the first 6 months postpartum, and by their infants from age 6 to 18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</si>
</sst>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0" numFmtId="0" xfId="0" applyBorder="1" applyFill="1" applyFont="1"/>
    <xf borderId="1" fillId="3" fontId="0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67"/>
    <col customWidth="1" min="3" max="3" width="22.11"/>
    <col customWidth="1" min="4" max="5" width="10.67"/>
    <col customWidth="1" min="6" max="6" width="16.89"/>
    <col customWidth="1" min="7" max="26" width="10.67"/>
  </cols>
  <sheetData>
    <row r="1">
      <c r="A1" t="s">
        <v>12</v>
      </c>
      <c r="B1" t="s">
        <v>13</v>
      </c>
      <c r="C1" t="s">
        <v>5</v>
      </c>
      <c r="D1" t="s">
        <v>6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>
      <c r="A2" t="s">
        <v>10</v>
      </c>
      <c r="B2" t="s">
        <v>20</v>
      </c>
      <c r="D2" t="s">
        <v>21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</row>
    <row r="3">
      <c r="A3" t="s">
        <v>22</v>
      </c>
      <c r="B3" t="s">
        <v>23</v>
      </c>
      <c r="D3" t="s">
        <v>21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</row>
    <row r="4">
      <c r="A4" s="2" t="s">
        <v>24</v>
      </c>
      <c r="B4" s="2" t="s">
        <v>25</v>
      </c>
      <c r="D4" t="s">
        <v>21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</row>
    <row r="5">
      <c r="A5" s="2" t="s">
        <v>26</v>
      </c>
      <c r="B5" s="2" t="s">
        <v>27</v>
      </c>
      <c r="D5" t="s">
        <v>21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</row>
    <row r="6">
      <c r="A6" s="2" t="s">
        <v>28</v>
      </c>
      <c r="B6" s="2" t="s">
        <v>29</v>
      </c>
      <c r="D6" t="s">
        <v>21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</row>
    <row r="7">
      <c r="A7" t="s">
        <v>30</v>
      </c>
      <c r="B7" t="s">
        <v>31</v>
      </c>
      <c r="D7" t="s">
        <v>21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</row>
    <row r="8">
      <c r="A8" t="s">
        <v>32</v>
      </c>
      <c r="B8" t="s">
        <v>33</v>
      </c>
      <c r="D8" t="s">
        <v>21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</row>
    <row r="9">
      <c r="A9" t="s">
        <v>34</v>
      </c>
      <c r="B9" t="s">
        <v>35</v>
      </c>
      <c r="D9" t="s">
        <v>21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</row>
    <row r="10">
      <c r="A10" t="s">
        <v>36</v>
      </c>
      <c r="B10" t="s">
        <v>37</v>
      </c>
      <c r="D10" t="s">
        <v>21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</row>
    <row r="11">
      <c r="A11" t="s">
        <v>38</v>
      </c>
      <c r="B11" t="s">
        <v>39</v>
      </c>
      <c r="D11" t="s">
        <v>21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</row>
    <row r="12">
      <c r="A12" t="s">
        <v>40</v>
      </c>
      <c r="B12" t="s">
        <v>41</v>
      </c>
      <c r="D12" t="s">
        <v>21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</row>
    <row r="13">
      <c r="A13" t="s">
        <v>42</v>
      </c>
      <c r="B13" t="s">
        <v>43</v>
      </c>
      <c r="D13" t="s">
        <v>21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</row>
    <row r="14">
      <c r="A14" t="s">
        <v>44</v>
      </c>
      <c r="B14" t="s">
        <v>45</v>
      </c>
      <c r="D14" t="s">
        <v>21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</row>
    <row r="15">
      <c r="A15" t="s">
        <v>46</v>
      </c>
      <c r="B15" t="s">
        <v>47</v>
      </c>
      <c r="D15" t="s">
        <v>21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</row>
    <row r="16">
      <c r="A16" t="s">
        <v>48</v>
      </c>
      <c r="B16" t="s">
        <v>49</v>
      </c>
      <c r="D16" t="s">
        <v>21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</row>
    <row r="17">
      <c r="A17" t="s">
        <v>50</v>
      </c>
      <c r="B17" t="s">
        <v>51</v>
      </c>
      <c r="D17" t="s">
        <v>21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</row>
    <row r="18">
      <c r="A18" t="s">
        <v>52</v>
      </c>
      <c r="B18" t="s">
        <v>53</v>
      </c>
      <c r="D18" t="s">
        <v>21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</row>
    <row r="19">
      <c r="A19" t="s">
        <v>54</v>
      </c>
      <c r="B19" t="s">
        <v>55</v>
      </c>
      <c r="D19" t="s">
        <v>21</v>
      </c>
      <c r="E19" s="1">
        <v>1.0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</row>
    <row r="20">
      <c r="A20" t="s">
        <v>56</v>
      </c>
      <c r="B20" t="s">
        <v>57</v>
      </c>
      <c r="D20" t="s">
        <v>21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</row>
    <row r="21">
      <c r="A21" t="s">
        <v>58</v>
      </c>
      <c r="B21" t="s">
        <v>59</v>
      </c>
      <c r="D21" t="s">
        <v>21</v>
      </c>
      <c r="E21" s="1">
        <v>1.0</v>
      </c>
      <c r="F21" s="1">
        <v>1.0</v>
      </c>
      <c r="G21" s="1">
        <v>1.0</v>
      </c>
      <c r="H21" s="1">
        <v>1.0</v>
      </c>
      <c r="I21" s="1">
        <v>1.0</v>
      </c>
      <c r="J21" s="1">
        <v>1.0</v>
      </c>
    </row>
    <row r="22">
      <c r="A22" t="s">
        <v>60</v>
      </c>
      <c r="B22" t="s">
        <v>61</v>
      </c>
      <c r="D22" t="s">
        <v>21</v>
      </c>
      <c r="E22" s="1">
        <v>1.0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</row>
    <row r="23">
      <c r="A23" t="s">
        <v>62</v>
      </c>
      <c r="B23" t="s">
        <v>63</v>
      </c>
      <c r="D23" t="s">
        <v>21</v>
      </c>
      <c r="E23" s="1">
        <v>1.0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</row>
    <row r="24">
      <c r="A24" t="s">
        <v>64</v>
      </c>
      <c r="B24" t="s">
        <v>65</v>
      </c>
      <c r="D24" t="s">
        <v>21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</row>
    <row r="25">
      <c r="A25" t="s">
        <v>66</v>
      </c>
      <c r="B25" t="s">
        <v>67</v>
      </c>
      <c r="D25" t="s">
        <v>21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</row>
    <row r="26">
      <c r="A26" t="s">
        <v>68</v>
      </c>
      <c r="B26" t="s">
        <v>69</v>
      </c>
      <c r="D26" t="s">
        <v>21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</row>
    <row r="27">
      <c r="A27" t="s">
        <v>70</v>
      </c>
      <c r="B27" t="s">
        <v>71</v>
      </c>
      <c r="D27" t="s">
        <v>21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</row>
    <row r="28">
      <c r="A28" t="s">
        <v>72</v>
      </c>
      <c r="B28" t="s">
        <v>73</v>
      </c>
      <c r="D28" t="s">
        <v>21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</row>
    <row r="29">
      <c r="A29" t="s">
        <v>74</v>
      </c>
      <c r="B29" t="s">
        <v>75</v>
      </c>
      <c r="D29" t="s">
        <v>21</v>
      </c>
      <c r="E29" s="1">
        <v>1.0</v>
      </c>
      <c r="F29" s="1">
        <v>1.0</v>
      </c>
      <c r="G29" s="1">
        <v>1.0</v>
      </c>
      <c r="H29" s="1">
        <v>1.0</v>
      </c>
      <c r="I29" s="1">
        <v>1.0</v>
      </c>
      <c r="J29" s="1">
        <v>1.0</v>
      </c>
    </row>
    <row r="30">
      <c r="A30" t="s">
        <v>76</v>
      </c>
      <c r="B30" t="s">
        <v>77</v>
      </c>
      <c r="D30" t="s">
        <v>21</v>
      </c>
      <c r="E30" s="1">
        <v>1.0</v>
      </c>
      <c r="F30" s="1">
        <v>1.0</v>
      </c>
      <c r="G30" s="1">
        <v>1.0</v>
      </c>
      <c r="H30" s="1">
        <v>1.0</v>
      </c>
      <c r="I30" s="1">
        <v>1.0</v>
      </c>
      <c r="J30" s="1">
        <v>1.0</v>
      </c>
    </row>
    <row r="31">
      <c r="A31" t="s">
        <v>78</v>
      </c>
      <c r="B31" t="s">
        <v>79</v>
      </c>
      <c r="D31" t="s">
        <v>21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</row>
    <row r="32">
      <c r="A32" t="s">
        <v>80</v>
      </c>
      <c r="B32" t="s">
        <v>81</v>
      </c>
      <c r="D32" t="s">
        <v>21</v>
      </c>
      <c r="E32" s="1">
        <v>1.0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</row>
    <row r="33">
      <c r="A33" t="s">
        <v>82</v>
      </c>
      <c r="B33" t="s">
        <v>83</v>
      </c>
      <c r="D33" t="s">
        <v>21</v>
      </c>
      <c r="E33" s="1">
        <v>1.0</v>
      </c>
      <c r="F33" s="1">
        <v>1.0</v>
      </c>
      <c r="G33" s="1">
        <v>1.0</v>
      </c>
      <c r="H33" s="1">
        <v>1.0</v>
      </c>
      <c r="I33" s="1">
        <v>1.0</v>
      </c>
      <c r="J33" s="1">
        <v>1.0</v>
      </c>
    </row>
    <row r="34">
      <c r="A34" t="s">
        <v>84</v>
      </c>
      <c r="B34" t="s">
        <v>85</v>
      </c>
      <c r="D34" t="s">
        <v>21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</row>
    <row r="35">
      <c r="A35" t="s">
        <v>86</v>
      </c>
      <c r="B35" t="s">
        <v>87</v>
      </c>
      <c r="D35" t="s">
        <v>21</v>
      </c>
      <c r="E35" s="1">
        <v>1.0</v>
      </c>
      <c r="F35" s="1">
        <v>1.0</v>
      </c>
      <c r="G35" s="1">
        <v>1.0</v>
      </c>
      <c r="H35" s="1">
        <v>1.0</v>
      </c>
      <c r="I35" s="1">
        <v>1.0</v>
      </c>
      <c r="J35" s="1">
        <v>1.0</v>
      </c>
    </row>
    <row r="36">
      <c r="A36" t="s">
        <v>88</v>
      </c>
      <c r="B36" t="s">
        <v>88</v>
      </c>
      <c r="C36" t="s">
        <v>90</v>
      </c>
      <c r="D36" t="s">
        <v>92</v>
      </c>
      <c r="E36" s="1">
        <v>1.0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</row>
    <row r="37">
      <c r="A37" t="s">
        <v>95</v>
      </c>
      <c r="B37" t="s">
        <v>97</v>
      </c>
      <c r="C37" t="s">
        <v>90</v>
      </c>
      <c r="D37" t="s">
        <v>92</v>
      </c>
      <c r="E37" s="1">
        <v>1.0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</row>
    <row r="38">
      <c r="A38" t="s">
        <v>99</v>
      </c>
      <c r="B38" t="s">
        <v>99</v>
      </c>
      <c r="C38" t="s">
        <v>90</v>
      </c>
      <c r="D38" t="s">
        <v>92</v>
      </c>
      <c r="E38" s="1">
        <v>1.0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</row>
    <row r="39">
      <c r="A39" t="s">
        <v>100</v>
      </c>
      <c r="B39" t="s">
        <v>101</v>
      </c>
      <c r="C39" t="s">
        <v>90</v>
      </c>
      <c r="D39" t="s">
        <v>92</v>
      </c>
      <c r="E39" s="1">
        <v>1.0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</row>
    <row r="40">
      <c r="A40" t="s">
        <v>102</v>
      </c>
      <c r="B40" t="s">
        <v>103</v>
      </c>
      <c r="C40" t="s">
        <v>90</v>
      </c>
      <c r="D40" t="s">
        <v>92</v>
      </c>
      <c r="E40" s="1">
        <v>1.0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</row>
    <row r="41">
      <c r="A41" t="s">
        <v>104</v>
      </c>
      <c r="B41" t="s">
        <v>105</v>
      </c>
      <c r="C41" t="s">
        <v>90</v>
      </c>
      <c r="D41" t="s">
        <v>92</v>
      </c>
      <c r="E41" s="1">
        <v>1.0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</row>
    <row r="42">
      <c r="A42" t="s">
        <v>106</v>
      </c>
      <c r="B42" t="s">
        <v>107</v>
      </c>
      <c r="C42" t="s">
        <v>90</v>
      </c>
      <c r="D42" t="s">
        <v>92</v>
      </c>
      <c r="E42" s="1">
        <v>1.0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</row>
    <row r="43">
      <c r="A43" t="s">
        <v>108</v>
      </c>
      <c r="B43" t="s">
        <v>109</v>
      </c>
      <c r="C43" t="s">
        <v>90</v>
      </c>
      <c r="D43" t="s">
        <v>92</v>
      </c>
      <c r="E43" s="1">
        <v>1.0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</row>
    <row r="44">
      <c r="A44" t="s">
        <v>110</v>
      </c>
      <c r="B44" t="s">
        <v>111</v>
      </c>
      <c r="C44" t="s">
        <v>90</v>
      </c>
      <c r="D44" t="s">
        <v>92</v>
      </c>
      <c r="E44" s="1">
        <v>1.0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</row>
    <row r="45">
      <c r="A45" t="s">
        <v>112</v>
      </c>
      <c r="B45" t="s">
        <v>113</v>
      </c>
      <c r="C45" t="s">
        <v>90</v>
      </c>
      <c r="D45" t="s">
        <v>92</v>
      </c>
      <c r="E45" s="1">
        <v>1.0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</row>
    <row r="46">
      <c r="A46" t="s">
        <v>114</v>
      </c>
      <c r="B46" t="s">
        <v>115</v>
      </c>
      <c r="C46" t="s">
        <v>90</v>
      </c>
      <c r="D46" t="s">
        <v>92</v>
      </c>
      <c r="E46" s="1">
        <v>1.0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</row>
    <row r="47">
      <c r="A47" t="s">
        <v>122</v>
      </c>
      <c r="B47" t="s">
        <v>122</v>
      </c>
      <c r="C47" t="s">
        <v>90</v>
      </c>
      <c r="D47" t="s">
        <v>92</v>
      </c>
      <c r="E47" s="1">
        <v>1.0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</row>
    <row r="48">
      <c r="A48" t="s">
        <v>123</v>
      </c>
      <c r="B48" t="s">
        <v>124</v>
      </c>
      <c r="C48" t="s">
        <v>90</v>
      </c>
      <c r="D48" t="s">
        <v>92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</row>
    <row r="49">
      <c r="A49" t="s">
        <v>125</v>
      </c>
      <c r="B49" t="s">
        <v>126</v>
      </c>
      <c r="C49" t="s">
        <v>90</v>
      </c>
      <c r="D49" t="s">
        <v>92</v>
      </c>
      <c r="E49" s="1">
        <v>1.0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</row>
    <row r="50">
      <c r="A50" t="s">
        <v>127</v>
      </c>
      <c r="B50" t="s">
        <v>128</v>
      </c>
      <c r="C50" t="s">
        <v>90</v>
      </c>
      <c r="D50" t="s">
        <v>92</v>
      </c>
      <c r="E50" s="1">
        <v>1.0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</row>
    <row r="51">
      <c r="A51" t="s">
        <v>129</v>
      </c>
      <c r="B51" t="s">
        <v>130</v>
      </c>
      <c r="C51" t="s">
        <v>90</v>
      </c>
      <c r="D51" t="s">
        <v>92</v>
      </c>
      <c r="E51" s="1">
        <v>1.0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</row>
    <row r="52">
      <c r="A52" t="s">
        <v>131</v>
      </c>
      <c r="B52" t="s">
        <v>132</v>
      </c>
      <c r="C52" t="s">
        <v>90</v>
      </c>
      <c r="D52" t="s">
        <v>92</v>
      </c>
      <c r="E52" s="1">
        <v>1.0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</row>
    <row r="53">
      <c r="A53" t="s">
        <v>133</v>
      </c>
      <c r="B53" t="s">
        <v>134</v>
      </c>
      <c r="C53" t="s">
        <v>90</v>
      </c>
      <c r="D53" t="s">
        <v>92</v>
      </c>
      <c r="E53" s="1">
        <v>1.0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</row>
    <row r="54">
      <c r="A54" t="s">
        <v>135</v>
      </c>
      <c r="B54" t="s">
        <v>136</v>
      </c>
      <c r="C54" t="s">
        <v>90</v>
      </c>
      <c r="D54" t="s">
        <v>92</v>
      </c>
      <c r="E54" s="1">
        <v>1.0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</row>
    <row r="55">
      <c r="A55" t="s">
        <v>137</v>
      </c>
      <c r="B55" t="s">
        <v>138</v>
      </c>
      <c r="C55" t="s">
        <v>90</v>
      </c>
      <c r="D55" t="s">
        <v>92</v>
      </c>
      <c r="E55" s="1">
        <v>1.0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</row>
    <row r="56">
      <c r="A56" t="s">
        <v>139</v>
      </c>
      <c r="B56" t="s">
        <v>140</v>
      </c>
      <c r="C56" t="s">
        <v>90</v>
      </c>
      <c r="D56" t="s">
        <v>92</v>
      </c>
      <c r="E56" s="1">
        <v>1.0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</row>
    <row r="57">
      <c r="A57" t="s">
        <v>147</v>
      </c>
      <c r="B57" t="s">
        <v>148</v>
      </c>
      <c r="C57" t="s">
        <v>90</v>
      </c>
      <c r="D57" t="s">
        <v>92</v>
      </c>
      <c r="E57" s="1">
        <v>1.0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</row>
    <row r="58">
      <c r="A58" t="s">
        <v>150</v>
      </c>
      <c r="B58" t="s">
        <v>151</v>
      </c>
      <c r="C58" t="s">
        <v>90</v>
      </c>
      <c r="D58" t="s">
        <v>92</v>
      </c>
      <c r="E58" s="1">
        <v>1.0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</row>
    <row r="59">
      <c r="A59" t="s">
        <v>152</v>
      </c>
      <c r="B59" t="s">
        <v>153</v>
      </c>
      <c r="C59" t="s">
        <v>90</v>
      </c>
      <c r="D59" t="s">
        <v>92</v>
      </c>
      <c r="E59" s="1">
        <v>1.0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</row>
    <row r="60">
      <c r="A60" t="s">
        <v>154</v>
      </c>
      <c r="B60" t="s">
        <v>155</v>
      </c>
      <c r="C60" t="s">
        <v>90</v>
      </c>
      <c r="D60" t="s">
        <v>92</v>
      </c>
      <c r="E60" s="1">
        <v>1.0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</row>
    <row r="61">
      <c r="A61" t="s">
        <v>156</v>
      </c>
      <c r="B61" t="s">
        <v>157</v>
      </c>
      <c r="C61" t="s">
        <v>158</v>
      </c>
      <c r="D61" t="s">
        <v>92</v>
      </c>
      <c r="E61" s="1">
        <v>1.0</v>
      </c>
      <c r="F61" s="1">
        <v>1.0</v>
      </c>
      <c r="G61" s="1">
        <v>1.0</v>
      </c>
      <c r="H61" s="1">
        <v>1.0</v>
      </c>
      <c r="I61" s="1">
        <v>1.0</v>
      </c>
      <c r="J61" s="1">
        <v>0.0</v>
      </c>
    </row>
    <row r="62">
      <c r="A62" t="s">
        <v>159</v>
      </c>
      <c r="B62" t="s">
        <v>160</v>
      </c>
      <c r="C62" t="s">
        <v>158</v>
      </c>
      <c r="D62" t="s">
        <v>92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0.0</v>
      </c>
    </row>
    <row r="63">
      <c r="A63" t="s">
        <v>161</v>
      </c>
      <c r="B63" t="s">
        <v>162</v>
      </c>
      <c r="C63" t="s">
        <v>158</v>
      </c>
      <c r="D63" t="s">
        <v>92</v>
      </c>
      <c r="E63" s="1">
        <v>1.0</v>
      </c>
      <c r="F63" s="1">
        <v>1.0</v>
      </c>
      <c r="G63" s="1">
        <v>1.0</v>
      </c>
      <c r="H63" s="1">
        <v>1.0</v>
      </c>
      <c r="I63" s="1">
        <v>1.0</v>
      </c>
      <c r="J63" s="1">
        <v>0.0</v>
      </c>
    </row>
    <row r="64">
      <c r="A64" t="s">
        <v>163</v>
      </c>
      <c r="B64" t="s">
        <v>163</v>
      </c>
      <c r="C64" t="s">
        <v>158</v>
      </c>
      <c r="D64" t="s">
        <v>92</v>
      </c>
      <c r="E64" s="1">
        <v>1.0</v>
      </c>
      <c r="F64" s="1">
        <v>1.0</v>
      </c>
      <c r="G64" s="1">
        <v>1.0</v>
      </c>
      <c r="H64" s="1">
        <v>1.0</v>
      </c>
      <c r="I64" s="1">
        <v>1.0</v>
      </c>
      <c r="J64" s="1">
        <v>0.0</v>
      </c>
    </row>
    <row r="65">
      <c r="A65" t="s">
        <v>164</v>
      </c>
      <c r="B65" t="s">
        <v>165</v>
      </c>
      <c r="C65" t="s">
        <v>158</v>
      </c>
      <c r="D65" t="s">
        <v>92</v>
      </c>
      <c r="E65" s="1">
        <v>1.0</v>
      </c>
      <c r="F65" s="1">
        <v>1.0</v>
      </c>
      <c r="G65" s="1">
        <v>1.0</v>
      </c>
      <c r="H65" s="1">
        <v>1.0</v>
      </c>
      <c r="I65" s="1">
        <v>1.0</v>
      </c>
      <c r="J65" s="1">
        <v>0.0</v>
      </c>
    </row>
    <row r="66">
      <c r="A66" t="s">
        <v>166</v>
      </c>
      <c r="B66" t="s">
        <v>167</v>
      </c>
      <c r="C66" t="s">
        <v>168</v>
      </c>
      <c r="D66" t="s">
        <v>92</v>
      </c>
      <c r="E66" s="1">
        <v>1.0</v>
      </c>
      <c r="F66" s="1">
        <v>1.0</v>
      </c>
      <c r="G66" s="1">
        <v>0.0</v>
      </c>
      <c r="H66" s="1">
        <v>0.0</v>
      </c>
      <c r="I66" s="1">
        <v>0.0</v>
      </c>
      <c r="J66" s="1">
        <v>0.0</v>
      </c>
    </row>
    <row r="67">
      <c r="A67" t="s">
        <v>169</v>
      </c>
      <c r="B67" t="s">
        <v>169</v>
      </c>
      <c r="C67" t="s">
        <v>168</v>
      </c>
      <c r="D67" t="s">
        <v>92</v>
      </c>
      <c r="E67" s="1">
        <v>1.0</v>
      </c>
      <c r="F67" s="1">
        <v>1.0</v>
      </c>
      <c r="G67" s="1">
        <v>0.0</v>
      </c>
      <c r="H67" s="1">
        <v>0.0</v>
      </c>
      <c r="I67" s="1">
        <v>0.0</v>
      </c>
      <c r="J67" s="1">
        <v>0.0</v>
      </c>
    </row>
    <row r="68">
      <c r="A68" t="s">
        <v>175</v>
      </c>
      <c r="B68" t="s">
        <v>175</v>
      </c>
      <c r="C68" t="s">
        <v>168</v>
      </c>
      <c r="D68" t="s">
        <v>92</v>
      </c>
      <c r="E68" s="1">
        <v>1.0</v>
      </c>
      <c r="F68" s="1">
        <v>1.0</v>
      </c>
      <c r="G68" s="1">
        <v>0.0</v>
      </c>
      <c r="H68" s="1">
        <v>0.0</v>
      </c>
      <c r="I68" s="1">
        <v>0.0</v>
      </c>
      <c r="J68" s="1">
        <v>0.0</v>
      </c>
    </row>
    <row r="69">
      <c r="A69" t="s">
        <v>176</v>
      </c>
      <c r="B69" t="s">
        <v>177</v>
      </c>
      <c r="C69" t="s">
        <v>178</v>
      </c>
      <c r="D69" t="s">
        <v>92</v>
      </c>
      <c r="E69" s="1">
        <v>1.0</v>
      </c>
      <c r="F69" s="1">
        <v>1.0</v>
      </c>
      <c r="G69" s="1">
        <v>1.0</v>
      </c>
      <c r="H69" s="1">
        <v>1.0</v>
      </c>
      <c r="I69" s="1">
        <v>0.0</v>
      </c>
      <c r="J69" s="1">
        <v>0.0</v>
      </c>
    </row>
    <row r="70">
      <c r="A70" t="s">
        <v>179</v>
      </c>
      <c r="B70" t="s">
        <v>180</v>
      </c>
      <c r="C70" t="s">
        <v>168</v>
      </c>
      <c r="D70" t="s">
        <v>92</v>
      </c>
      <c r="E70" s="1">
        <v>1.0</v>
      </c>
      <c r="F70" s="1">
        <v>1.0</v>
      </c>
      <c r="G70" s="1">
        <v>0.0</v>
      </c>
      <c r="H70" s="1">
        <v>0.0</v>
      </c>
      <c r="I70" s="1">
        <v>0.0</v>
      </c>
      <c r="J70" s="1">
        <v>0.0</v>
      </c>
    </row>
    <row r="71">
      <c r="A71" t="s">
        <v>181</v>
      </c>
      <c r="B71" t="s">
        <v>182</v>
      </c>
      <c r="C71" t="s">
        <v>168</v>
      </c>
      <c r="D71" t="s">
        <v>92</v>
      </c>
      <c r="E71" s="1">
        <v>1.0</v>
      </c>
      <c r="F71" s="1">
        <v>1.0</v>
      </c>
      <c r="G71" s="1">
        <v>0.0</v>
      </c>
      <c r="H71" s="1">
        <v>0.0</v>
      </c>
      <c r="I71" s="1">
        <v>0.0</v>
      </c>
      <c r="J71" s="1">
        <v>0.0</v>
      </c>
    </row>
    <row r="72">
      <c r="A72" t="s">
        <v>183</v>
      </c>
      <c r="B72" t="s">
        <v>184</v>
      </c>
      <c r="C72" t="s">
        <v>168</v>
      </c>
      <c r="D72" t="s">
        <v>92</v>
      </c>
      <c r="E72" s="1">
        <v>1.0</v>
      </c>
      <c r="F72" s="1">
        <v>1.0</v>
      </c>
      <c r="G72" s="1">
        <v>0.0</v>
      </c>
      <c r="H72" s="1">
        <v>0.0</v>
      </c>
      <c r="I72" s="1">
        <v>0.0</v>
      </c>
      <c r="J72" s="1">
        <v>0.0</v>
      </c>
    </row>
    <row r="73">
      <c r="A73" t="s">
        <v>185</v>
      </c>
      <c r="B73" t="s">
        <v>185</v>
      </c>
      <c r="C73" t="s">
        <v>186</v>
      </c>
      <c r="D73" t="s">
        <v>92</v>
      </c>
      <c r="E73" s="1">
        <v>1.0</v>
      </c>
      <c r="F73" s="1">
        <v>1.0</v>
      </c>
      <c r="G73" s="1">
        <v>1.0</v>
      </c>
      <c r="H73" s="1">
        <v>0.0</v>
      </c>
      <c r="I73" s="1">
        <v>0.0</v>
      </c>
      <c r="J73" s="1">
        <v>0.0</v>
      </c>
    </row>
    <row r="74">
      <c r="A74" t="s">
        <v>187</v>
      </c>
      <c r="B74" t="s">
        <v>188</v>
      </c>
      <c r="C74" t="s">
        <v>186</v>
      </c>
      <c r="D74" t="s">
        <v>92</v>
      </c>
      <c r="E74" s="1">
        <v>1.0</v>
      </c>
      <c r="F74" s="1">
        <v>1.0</v>
      </c>
      <c r="G74" s="1">
        <v>1.0</v>
      </c>
      <c r="H74" s="1">
        <v>0.0</v>
      </c>
      <c r="I74" s="1">
        <v>0.0</v>
      </c>
      <c r="J74" s="1">
        <v>0.0</v>
      </c>
    </row>
    <row r="75">
      <c r="A75" t="s">
        <v>189</v>
      </c>
      <c r="B75" t="s">
        <v>190</v>
      </c>
      <c r="C75" t="s">
        <v>186</v>
      </c>
      <c r="D75" t="s">
        <v>92</v>
      </c>
      <c r="E75" s="1">
        <v>1.0</v>
      </c>
      <c r="F75" s="1">
        <v>1.0</v>
      </c>
      <c r="G75" s="1">
        <v>1.0</v>
      </c>
      <c r="H75" s="1">
        <v>0.0</v>
      </c>
      <c r="I75" s="1">
        <v>0.0</v>
      </c>
      <c r="J75" s="1">
        <v>0.0</v>
      </c>
    </row>
    <row r="76">
      <c r="A76" t="s">
        <v>191</v>
      </c>
      <c r="B76" t="s">
        <v>192</v>
      </c>
      <c r="C76" t="s">
        <v>186</v>
      </c>
      <c r="D76" t="s">
        <v>92</v>
      </c>
      <c r="E76" s="1">
        <v>1.0</v>
      </c>
      <c r="F76" s="1">
        <v>1.0</v>
      </c>
      <c r="G76" s="1">
        <v>1.0</v>
      </c>
      <c r="H76" s="1">
        <v>0.0</v>
      </c>
      <c r="I76" s="1">
        <v>0.0</v>
      </c>
      <c r="J76" s="1">
        <v>0.0</v>
      </c>
    </row>
    <row r="77">
      <c r="A77" t="s">
        <v>196</v>
      </c>
      <c r="B77" t="s">
        <v>198</v>
      </c>
      <c r="C77" t="s">
        <v>186</v>
      </c>
      <c r="D77" t="s">
        <v>92</v>
      </c>
      <c r="E77" s="1">
        <v>1.0</v>
      </c>
      <c r="F77" s="1">
        <v>1.0</v>
      </c>
      <c r="G77" s="1">
        <v>1.0</v>
      </c>
      <c r="H77" s="1">
        <v>0.0</v>
      </c>
      <c r="I77" s="1">
        <v>0.0</v>
      </c>
      <c r="J77" s="1">
        <v>0.0</v>
      </c>
    </row>
    <row r="78">
      <c r="A78" s="3" t="s">
        <v>201</v>
      </c>
      <c r="B78" s="3" t="s">
        <v>202</v>
      </c>
      <c r="C78" t="s">
        <v>186</v>
      </c>
      <c r="D78" t="s">
        <v>92</v>
      </c>
      <c r="E78" s="1">
        <v>1.0</v>
      </c>
      <c r="F78" s="1">
        <v>1.0</v>
      </c>
      <c r="G78" s="1">
        <v>1.0</v>
      </c>
      <c r="H78" s="1">
        <v>0.0</v>
      </c>
      <c r="I78" s="1">
        <v>0.0</v>
      </c>
      <c r="J78" s="1">
        <v>0.0</v>
      </c>
    </row>
    <row r="79">
      <c r="A79" s="3" t="s">
        <v>203</v>
      </c>
      <c r="B79" s="3" t="s">
        <v>204</v>
      </c>
      <c r="C79" t="s">
        <v>186</v>
      </c>
      <c r="D79" t="s">
        <v>92</v>
      </c>
      <c r="E79" s="1">
        <v>1.0</v>
      </c>
      <c r="F79" s="1">
        <v>1.0</v>
      </c>
      <c r="G79" s="1">
        <v>1.0</v>
      </c>
      <c r="H79" s="1">
        <v>0.0</v>
      </c>
      <c r="I79" s="1">
        <v>0.0</v>
      </c>
      <c r="J79" s="1">
        <v>0.0</v>
      </c>
    </row>
    <row r="80">
      <c r="A80" t="s">
        <v>205</v>
      </c>
      <c r="B80" t="s">
        <v>206</v>
      </c>
      <c r="C80" t="s">
        <v>186</v>
      </c>
      <c r="D80" t="s">
        <v>92</v>
      </c>
      <c r="E80" s="1">
        <v>1.0</v>
      </c>
      <c r="F80" s="1">
        <v>1.0</v>
      </c>
      <c r="G80" s="1">
        <v>1.0</v>
      </c>
      <c r="H80" s="1">
        <v>0.0</v>
      </c>
      <c r="I80" s="1">
        <v>0.0</v>
      </c>
      <c r="J80" s="1">
        <v>0.0</v>
      </c>
    </row>
    <row r="81">
      <c r="A81" t="s">
        <v>207</v>
      </c>
      <c r="B81" t="s">
        <v>208</v>
      </c>
      <c r="C81" t="s">
        <v>178</v>
      </c>
      <c r="D81" t="s">
        <v>92</v>
      </c>
      <c r="E81" s="1">
        <v>1.0</v>
      </c>
      <c r="F81" s="1">
        <v>1.0</v>
      </c>
      <c r="G81" s="1">
        <v>1.0</v>
      </c>
      <c r="H81" s="1">
        <v>1.0</v>
      </c>
      <c r="I81" s="1">
        <v>0.0</v>
      </c>
      <c r="J81" s="1">
        <v>0.0</v>
      </c>
    </row>
    <row r="82">
      <c r="A82" t="s">
        <v>209</v>
      </c>
      <c r="B82" t="s">
        <v>211</v>
      </c>
      <c r="C82" t="s">
        <v>178</v>
      </c>
      <c r="D82" t="s">
        <v>92</v>
      </c>
      <c r="E82" s="1">
        <v>1.0</v>
      </c>
      <c r="F82" s="1">
        <v>1.0</v>
      </c>
      <c r="G82" s="1">
        <v>1.0</v>
      </c>
      <c r="H82" s="1">
        <v>1.0</v>
      </c>
      <c r="I82" s="1">
        <v>0.0</v>
      </c>
      <c r="J82" s="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8.8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4</v>
      </c>
      <c r="M1" t="s">
        <v>0</v>
      </c>
      <c r="N1" t="s">
        <v>8</v>
      </c>
      <c r="O1" t="s">
        <v>9</v>
      </c>
    </row>
    <row r="2">
      <c r="A2" t="s">
        <v>10</v>
      </c>
      <c r="B2" t="s">
        <v>11</v>
      </c>
      <c r="C2">
        <v>7167.0</v>
      </c>
      <c r="D2">
        <v>15155.0</v>
      </c>
      <c r="E2" t="str">
        <f>VLOOKUP($A2,StudyStatus!$A$2:$D$82,2,FALSE)</f>
        <v>Burkina Faso Zn</v>
      </c>
      <c r="F2" t="str">
        <f>VLOOKUP($A2,StudyStatus!$A$2:$D$82,3,FALSE)</f>
        <v/>
      </c>
      <c r="G2" t="str">
        <f>VLOOKUP($A2,StudyStatus!$A$2:$D$82,4,FALSE)</f>
        <v>included</v>
      </c>
      <c r="I2" t="s">
        <v>89</v>
      </c>
      <c r="J2" t="s">
        <v>91</v>
      </c>
      <c r="L2" t="s">
        <v>93</v>
      </c>
      <c r="M2" t="e">
        <v>#N/A</v>
      </c>
      <c r="N2" t="s">
        <v>94</v>
      </c>
      <c r="O2" t="s">
        <v>96</v>
      </c>
    </row>
    <row r="3">
      <c r="A3" t="s">
        <v>22</v>
      </c>
      <c r="B3" t="s">
        <v>98</v>
      </c>
      <c r="C3">
        <v>2020.0</v>
      </c>
      <c r="D3">
        <v>3533.0</v>
      </c>
      <c r="E3" t="str">
        <f>VLOOKUP($A3,StudyStatus!$A$2:$D$82,2,FALSE)</f>
        <v>EU</v>
      </c>
      <c r="F3" t="str">
        <f>VLOOKUP($A3,StudyStatus!$A$2:$D$82,3,FALSE)</f>
        <v/>
      </c>
      <c r="G3" t="str">
        <f>VLOOKUP($A3,StudyStatus!$A$2:$D$82,4,FALSE)</f>
        <v>included</v>
      </c>
      <c r="I3" t="s">
        <v>116</v>
      </c>
      <c r="J3" t="s">
        <v>117</v>
      </c>
      <c r="L3" t="s">
        <v>118</v>
      </c>
      <c r="M3" t="s">
        <v>119</v>
      </c>
      <c r="N3" t="s">
        <v>120</v>
      </c>
      <c r="O3" t="s">
        <v>121</v>
      </c>
    </row>
    <row r="4">
      <c r="A4" t="s">
        <v>24</v>
      </c>
      <c r="B4" t="s">
        <v>98</v>
      </c>
      <c r="C4">
        <v>3805.0</v>
      </c>
      <c r="D4">
        <v>11197.0</v>
      </c>
      <c r="E4" t="str">
        <f>VLOOKUP($A4,StudyStatus!$A$2:$D$82,2,FALSE)</f>
        <v>VITAMIN-A</v>
      </c>
      <c r="F4" t="str">
        <f>VLOOKUP($A4,StudyStatus!$A$2:$D$82,3,FALSE)</f>
        <v/>
      </c>
      <c r="G4" t="str">
        <f>VLOOKUP($A4,StudyStatus!$A$2:$D$82,4,FALSE)</f>
        <v>included</v>
      </c>
      <c r="I4" t="s">
        <v>141</v>
      </c>
      <c r="J4" t="s">
        <v>142</v>
      </c>
      <c r="L4" t="s">
        <v>143</v>
      </c>
      <c r="M4" t="s">
        <v>144</v>
      </c>
      <c r="N4" t="s">
        <v>145</v>
      </c>
      <c r="O4" t="s">
        <v>146</v>
      </c>
    </row>
    <row r="5">
      <c r="A5" t="s">
        <v>26</v>
      </c>
      <c r="B5" t="s">
        <v>149</v>
      </c>
      <c r="C5">
        <v>498.0</v>
      </c>
      <c r="D5">
        <v>1136.0</v>
      </c>
      <c r="E5" t="str">
        <f>VLOOKUP($A5,StudyStatus!$A$2:$D$82,2,FALSE)</f>
        <v>Serrinha-VitA</v>
      </c>
      <c r="F5" t="str">
        <f>VLOOKUP($A5,StudyStatus!$A$2:$D$82,3,FALSE)</f>
        <v/>
      </c>
      <c r="G5" t="str">
        <f>VLOOKUP($A5,StudyStatus!$A$2:$D$82,4,FALSE)</f>
        <v>included</v>
      </c>
      <c r="I5" t="s">
        <v>170</v>
      </c>
      <c r="J5" t="s">
        <v>171</v>
      </c>
      <c r="L5" t="s">
        <v>172</v>
      </c>
      <c r="M5" t="s">
        <v>173</v>
      </c>
      <c r="N5" t="s">
        <v>172</v>
      </c>
      <c r="O5" t="s">
        <v>174</v>
      </c>
    </row>
    <row r="6">
      <c r="A6" t="s">
        <v>28</v>
      </c>
      <c r="B6" t="s">
        <v>98</v>
      </c>
      <c r="C6">
        <v>805.0</v>
      </c>
      <c r="D6">
        <v>1360.0</v>
      </c>
      <c r="E6" t="str">
        <f>VLOOKUP($A6,StudyStatus!$A$2:$D$82,2,FALSE)</f>
        <v>Vitamin-B12</v>
      </c>
      <c r="F6" t="str">
        <f>VLOOKUP($A6,StudyStatus!$A$2:$D$82,3,FALSE)</f>
        <v/>
      </c>
      <c r="G6" t="str">
        <f>VLOOKUP($A6,StudyStatus!$A$2:$D$82,4,FALSE)</f>
        <v>included</v>
      </c>
      <c r="I6" t="s">
        <v>193</v>
      </c>
      <c r="J6" t="s">
        <v>194</v>
      </c>
      <c r="L6" t="s">
        <v>195</v>
      </c>
      <c r="M6" t="s">
        <v>197</v>
      </c>
      <c r="N6" t="s">
        <v>195</v>
      </c>
      <c r="O6" t="s">
        <v>199</v>
      </c>
    </row>
    <row r="7">
      <c r="A7" t="s">
        <v>30</v>
      </c>
      <c r="B7" t="s">
        <v>200</v>
      </c>
      <c r="C7">
        <v>1757.0</v>
      </c>
      <c r="D7">
        <v>3939.0</v>
      </c>
      <c r="E7" t="str">
        <f>VLOOKUP($A7,StudyStatus!$A$2:$D$82,2,FALSE)</f>
        <v>AgaKhanUniv</v>
      </c>
      <c r="F7" t="str">
        <f>VLOOKUP($A7,StudyStatus!$A$2:$D$82,3,FALSE)</f>
        <v/>
      </c>
      <c r="G7" t="str">
        <f>VLOOKUP($A7,StudyStatus!$A$2:$D$82,4,FALSE)</f>
        <v>included</v>
      </c>
      <c r="I7" t="s">
        <v>210</v>
      </c>
      <c r="J7" t="s">
        <v>212</v>
      </c>
      <c r="L7" t="s">
        <v>31</v>
      </c>
      <c r="M7" t="s">
        <v>30</v>
      </c>
      <c r="N7" t="s">
        <v>210</v>
      </c>
      <c r="O7" t="s">
        <v>212</v>
      </c>
    </row>
    <row r="8">
      <c r="A8" t="s">
        <v>32</v>
      </c>
      <c r="B8" t="s">
        <v>213</v>
      </c>
      <c r="C8">
        <v>1931.0</v>
      </c>
      <c r="D8">
        <v>5124.0</v>
      </c>
      <c r="E8" t="str">
        <f>VLOOKUP($A8,StudyStatus!$A$2:$D$82,2,FALSE)</f>
        <v>iLiNS-DOSE</v>
      </c>
      <c r="F8" t="str">
        <f>VLOOKUP($A8,StudyStatus!$A$2:$D$82,3,FALSE)</f>
        <v/>
      </c>
      <c r="G8" t="str">
        <f>VLOOKUP($A8,StudyStatus!$A$2:$D$82,4,FALSE)</f>
        <v>included</v>
      </c>
      <c r="I8" t="s">
        <v>33</v>
      </c>
      <c r="J8" t="s">
        <v>214</v>
      </c>
      <c r="L8" t="s">
        <v>103</v>
      </c>
      <c r="M8" t="s">
        <v>215</v>
      </c>
      <c r="N8" t="s">
        <v>216</v>
      </c>
      <c r="O8" t="s">
        <v>217</v>
      </c>
    </row>
    <row r="9">
      <c r="A9" t="s">
        <v>34</v>
      </c>
      <c r="B9" t="s">
        <v>213</v>
      </c>
      <c r="C9">
        <v>1201.0</v>
      </c>
      <c r="D9">
        <v>4137.0</v>
      </c>
      <c r="E9" t="str">
        <f>VLOOKUP($A9,StudyStatus!$A$2:$D$82,2,FALSE)</f>
        <v>iLiNS-DYAD-M</v>
      </c>
      <c r="F9" t="str">
        <f>VLOOKUP($A9,StudyStatus!$A$2:$D$82,3,FALSE)</f>
        <v/>
      </c>
      <c r="G9" t="str">
        <f>VLOOKUP($A9,StudyStatus!$A$2:$D$82,4,FALSE)</f>
        <v>included</v>
      </c>
      <c r="I9" t="s">
        <v>35</v>
      </c>
      <c r="J9" t="s">
        <v>218</v>
      </c>
      <c r="L9" t="s">
        <v>182</v>
      </c>
      <c r="M9" t="s">
        <v>219</v>
      </c>
      <c r="N9" t="s">
        <v>220</v>
      </c>
      <c r="O9" t="s">
        <v>221</v>
      </c>
    </row>
    <row r="10">
      <c r="A10" t="s">
        <v>36</v>
      </c>
      <c r="B10" t="s">
        <v>98</v>
      </c>
      <c r="C10">
        <v>373.0</v>
      </c>
      <c r="D10">
        <v>8733.0</v>
      </c>
      <c r="E10" t="str">
        <f>VLOOKUP($A10,StudyStatus!$A$2:$D$82,2,FALSE)</f>
        <v>CMC-V-BCS-2002</v>
      </c>
      <c r="F10" t="str">
        <f>VLOOKUP($A10,StudyStatus!$A$2:$D$82,3,FALSE)</f>
        <v/>
      </c>
      <c r="G10" t="str">
        <f>VLOOKUP($A10,StudyStatus!$A$2:$D$82,4,FALSE)</f>
        <v>included</v>
      </c>
      <c r="I10" t="s">
        <v>222</v>
      </c>
      <c r="J10" t="s">
        <v>223</v>
      </c>
      <c r="L10" t="s">
        <v>165</v>
      </c>
      <c r="M10" t="s">
        <v>224</v>
      </c>
      <c r="N10" t="s">
        <v>225</v>
      </c>
      <c r="O10" t="s">
        <v>226</v>
      </c>
    </row>
    <row r="11">
      <c r="A11" t="s">
        <v>38</v>
      </c>
      <c r="B11" t="s">
        <v>227</v>
      </c>
      <c r="C11">
        <v>215.0</v>
      </c>
      <c r="D11">
        <v>8339.0</v>
      </c>
      <c r="E11" t="str">
        <f>VLOOKUP($A11,StudyStatus!$A$2:$D$82,2,FALSE)</f>
        <v>CONTENT</v>
      </c>
      <c r="F11" t="str">
        <f>VLOOKUP($A11,StudyStatus!$A$2:$D$82,3,FALSE)</f>
        <v/>
      </c>
      <c r="G11" t="str">
        <f>VLOOKUP($A11,StudyStatus!$A$2:$D$82,4,FALSE)</f>
        <v>included</v>
      </c>
      <c r="I11" t="s">
        <v>228</v>
      </c>
      <c r="J11" t="s">
        <v>229</v>
      </c>
      <c r="L11" t="s">
        <v>230</v>
      </c>
      <c r="M11" t="s">
        <v>231</v>
      </c>
      <c r="N11" t="s">
        <v>232</v>
      </c>
      <c r="O11" t="s">
        <v>233</v>
      </c>
    </row>
    <row r="12">
      <c r="A12" t="s">
        <v>40</v>
      </c>
      <c r="B12" t="s">
        <v>200</v>
      </c>
      <c r="C12">
        <v>380.0</v>
      </c>
      <c r="D12">
        <v>6379.0</v>
      </c>
      <c r="E12" t="str">
        <f>VLOOKUP($A12,StudyStatus!$A$2:$D$82,2,FALSE)</f>
        <v>EE</v>
      </c>
      <c r="F12" t="str">
        <f>VLOOKUP($A12,StudyStatus!$A$2:$D$82,3,FALSE)</f>
        <v/>
      </c>
      <c r="G12" t="str">
        <f>VLOOKUP($A12,StudyStatus!$A$2:$D$82,4,FALSE)</f>
        <v>included</v>
      </c>
      <c r="I12" t="s">
        <v>234</v>
      </c>
      <c r="J12" t="s">
        <v>235</v>
      </c>
      <c r="L12" t="s">
        <v>236</v>
      </c>
      <c r="M12" t="s">
        <v>237</v>
      </c>
      <c r="N12" t="s">
        <v>238</v>
      </c>
      <c r="O12" t="s">
        <v>239</v>
      </c>
    </row>
    <row r="13">
      <c r="A13" t="s">
        <v>42</v>
      </c>
      <c r="B13" t="s">
        <v>240</v>
      </c>
      <c r="C13">
        <v>602.0</v>
      </c>
      <c r="D13">
        <v>12750.0</v>
      </c>
      <c r="E13" t="str">
        <f>VLOOKUP($A13,StudyStatus!$A$2:$D$82,2,FALSE)</f>
        <v>GMS-Nepal</v>
      </c>
      <c r="F13" t="str">
        <f>VLOOKUP($A13,StudyStatus!$A$2:$D$82,3,FALSE)</f>
        <v/>
      </c>
      <c r="G13" t="str">
        <f>VLOOKUP($A13,StudyStatus!$A$2:$D$82,4,FALSE)</f>
        <v>included</v>
      </c>
      <c r="I13" t="s">
        <v>241</v>
      </c>
      <c r="J13" t="s">
        <v>242</v>
      </c>
      <c r="L13" t="s">
        <v>105</v>
      </c>
      <c r="M13" t="s">
        <v>243</v>
      </c>
      <c r="N13" t="s">
        <v>244</v>
      </c>
      <c r="O13" t="s">
        <v>244</v>
      </c>
    </row>
    <row r="14">
      <c r="A14" t="s">
        <v>44</v>
      </c>
      <c r="B14" t="s">
        <v>245</v>
      </c>
      <c r="C14">
        <v>315.0</v>
      </c>
      <c r="D14">
        <v>2546.0</v>
      </c>
      <c r="E14" t="str">
        <f>VLOOKUP($A14,StudyStatus!$A$2:$D$82,2,FALSE)</f>
        <v>Guatemala BSC</v>
      </c>
      <c r="F14" t="str">
        <f>VLOOKUP($A14,StudyStatus!$A$2:$D$82,3,FALSE)</f>
        <v/>
      </c>
      <c r="G14" t="str">
        <f>VLOOKUP($A14,StudyStatus!$A$2:$D$82,4,FALSE)</f>
        <v>included</v>
      </c>
      <c r="I14" t="s">
        <v>246</v>
      </c>
      <c r="J14" t="s">
        <v>247</v>
      </c>
      <c r="L14" t="s">
        <v>169</v>
      </c>
      <c r="M14" t="s">
        <v>248</v>
      </c>
      <c r="N14" t="s">
        <v>249</v>
      </c>
      <c r="O14" t="s">
        <v>250</v>
      </c>
    </row>
    <row r="15">
      <c r="A15" t="s">
        <v>46</v>
      </c>
      <c r="B15" t="s">
        <v>98</v>
      </c>
      <c r="C15">
        <v>410.0</v>
      </c>
      <c r="D15">
        <v>9804.0</v>
      </c>
      <c r="E15" t="str">
        <f>VLOOKUP($A15,StudyStatus!$A$2:$D$82,2,FALSE)</f>
        <v>IRC</v>
      </c>
      <c r="F15" t="str">
        <f>VLOOKUP($A15,StudyStatus!$A$2:$D$82,3,FALSE)</f>
        <v/>
      </c>
      <c r="G15" t="str">
        <f>VLOOKUP($A15,StudyStatus!$A$2:$D$82,4,FALSE)</f>
        <v>included</v>
      </c>
      <c r="I15" t="s">
        <v>251</v>
      </c>
      <c r="J15" t="s">
        <v>252</v>
      </c>
      <c r="L15" t="s">
        <v>20</v>
      </c>
      <c r="M15" t="s">
        <v>10</v>
      </c>
      <c r="N15" t="s">
        <v>89</v>
      </c>
      <c r="O15" t="s">
        <v>91</v>
      </c>
    </row>
    <row r="16">
      <c r="A16" t="s">
        <v>48</v>
      </c>
      <c r="B16" t="s">
        <v>253</v>
      </c>
      <c r="C16">
        <v>2921.0</v>
      </c>
      <c r="D16">
        <v>40303.0</v>
      </c>
      <c r="E16" t="str">
        <f>VLOOKUP($A16,StudyStatus!$A$2:$D$82,2,FALSE)</f>
        <v>Keneba</v>
      </c>
      <c r="F16" t="str">
        <f>VLOOKUP($A16,StudyStatus!$A$2:$D$82,3,FALSE)</f>
        <v/>
      </c>
      <c r="G16" t="str">
        <f>VLOOKUP($A16,StudyStatus!$A$2:$D$82,4,FALSE)</f>
        <v>included</v>
      </c>
      <c r="I16" t="s">
        <v>254</v>
      </c>
      <c r="J16" t="s">
        <v>255</v>
      </c>
      <c r="L16" t="s">
        <v>256</v>
      </c>
      <c r="M16" t="s">
        <v>257</v>
      </c>
      <c r="N16" t="s">
        <v>258</v>
      </c>
      <c r="O16" t="s">
        <v>259</v>
      </c>
    </row>
    <row r="17">
      <c r="A17" t="s">
        <v>50</v>
      </c>
      <c r="B17" t="s">
        <v>260</v>
      </c>
      <c r="C17">
        <v>5539.0</v>
      </c>
      <c r="D17">
        <v>265.0</v>
      </c>
      <c r="E17" t="str">
        <f>VLOOKUP($A17,StudyStatus!$A$2:$D$82,2,FALSE)</f>
        <v>MAL-ED</v>
      </c>
      <c r="F17" t="str">
        <f>VLOOKUP($A17,StudyStatus!$A$2:$D$82,3,FALSE)</f>
        <v/>
      </c>
      <c r="G17" t="str">
        <f>VLOOKUP($A17,StudyStatus!$A$2:$D$82,4,FALSE)</f>
        <v>included</v>
      </c>
      <c r="I17" t="s">
        <v>261</v>
      </c>
      <c r="J17" t="s">
        <v>262</v>
      </c>
      <c r="L17" t="s">
        <v>263</v>
      </c>
      <c r="M17" t="e">
        <v>#N/A</v>
      </c>
      <c r="N17" t="s">
        <v>264</v>
      </c>
      <c r="O17" t="s">
        <v>264</v>
      </c>
    </row>
    <row r="18">
      <c r="A18" t="s">
        <v>50</v>
      </c>
      <c r="B18" t="s">
        <v>149</v>
      </c>
      <c r="C18">
        <v>4646.0</v>
      </c>
      <c r="D18">
        <v>233.0</v>
      </c>
      <c r="E18" t="str">
        <f>VLOOKUP($A18,StudyStatus!$A$2:$D$82,2,FALSE)</f>
        <v>MAL-ED</v>
      </c>
      <c r="F18" t="str">
        <f>VLOOKUP($A18,StudyStatus!$A$2:$D$82,3,FALSE)</f>
        <v/>
      </c>
      <c r="G18" t="str">
        <f>VLOOKUP($A18,StudyStatus!$A$2:$D$82,4,FALSE)</f>
        <v>included</v>
      </c>
      <c r="I18" t="s">
        <v>261</v>
      </c>
      <c r="J18" t="s">
        <v>262</v>
      </c>
      <c r="L18" t="s">
        <v>265</v>
      </c>
      <c r="M18" t="s">
        <v>266</v>
      </c>
      <c r="N18" t="s">
        <v>267</v>
      </c>
      <c r="O18" t="s">
        <v>268</v>
      </c>
    </row>
    <row r="19">
      <c r="A19" t="s">
        <v>50</v>
      </c>
      <c r="B19" t="s">
        <v>98</v>
      </c>
      <c r="C19">
        <v>5607.0</v>
      </c>
      <c r="D19">
        <v>251.0</v>
      </c>
      <c r="E19" t="str">
        <f>VLOOKUP($A19,StudyStatus!$A$2:$D$82,2,FALSE)</f>
        <v>MAL-ED</v>
      </c>
      <c r="F19" t="str">
        <f>VLOOKUP($A19,StudyStatus!$A$2:$D$82,3,FALSE)</f>
        <v/>
      </c>
      <c r="G19" t="str">
        <f>VLOOKUP($A19,StudyStatus!$A$2:$D$82,4,FALSE)</f>
        <v>included</v>
      </c>
      <c r="I19" t="s">
        <v>261</v>
      </c>
      <c r="J19" t="s">
        <v>262</v>
      </c>
      <c r="L19" t="s">
        <v>37</v>
      </c>
      <c r="M19" t="s">
        <v>36</v>
      </c>
      <c r="N19" t="s">
        <v>222</v>
      </c>
      <c r="O19" t="s">
        <v>223</v>
      </c>
    </row>
    <row r="20">
      <c r="A20" t="s">
        <v>50</v>
      </c>
      <c r="B20" t="s">
        <v>240</v>
      </c>
      <c r="C20">
        <v>5602.0</v>
      </c>
      <c r="D20">
        <v>240.0</v>
      </c>
      <c r="E20" t="str">
        <f>VLOOKUP($A20,StudyStatus!$A$2:$D$82,2,FALSE)</f>
        <v>MAL-ED</v>
      </c>
      <c r="F20" t="str">
        <f>VLOOKUP($A20,StudyStatus!$A$2:$D$82,3,FALSE)</f>
        <v/>
      </c>
      <c r="G20" t="str">
        <f>VLOOKUP($A20,StudyStatus!$A$2:$D$82,4,FALSE)</f>
        <v>included</v>
      </c>
      <c r="I20" t="s">
        <v>261</v>
      </c>
      <c r="J20" t="s">
        <v>262</v>
      </c>
      <c r="L20" t="s">
        <v>59</v>
      </c>
      <c r="M20" t="s">
        <v>58</v>
      </c>
      <c r="N20" t="s">
        <v>269</v>
      </c>
      <c r="O20" t="s">
        <v>270</v>
      </c>
    </row>
    <row r="21">
      <c r="A21" t="s">
        <v>50</v>
      </c>
      <c r="B21" t="s">
        <v>227</v>
      </c>
      <c r="C21">
        <v>5857.0</v>
      </c>
      <c r="D21">
        <v>303.0</v>
      </c>
      <c r="E21" t="str">
        <f>VLOOKUP($A21,StudyStatus!$A$2:$D$82,2,FALSE)</f>
        <v>MAL-ED</v>
      </c>
      <c r="F21" t="str">
        <f>VLOOKUP($A21,StudyStatus!$A$2:$D$82,3,FALSE)</f>
        <v/>
      </c>
      <c r="G21" t="str">
        <f>VLOOKUP($A21,StudyStatus!$A$2:$D$82,4,FALSE)</f>
        <v>included</v>
      </c>
      <c r="I21" t="s">
        <v>261</v>
      </c>
      <c r="J21" t="s">
        <v>262</v>
      </c>
      <c r="L21" t="s">
        <v>81</v>
      </c>
      <c r="M21" t="s">
        <v>80</v>
      </c>
      <c r="N21" t="s">
        <v>81</v>
      </c>
      <c r="O21" t="s">
        <v>271</v>
      </c>
    </row>
    <row r="22">
      <c r="A22" t="s">
        <v>50</v>
      </c>
      <c r="B22" t="s">
        <v>272</v>
      </c>
      <c r="C22">
        <v>5984.0</v>
      </c>
      <c r="D22">
        <v>314.0</v>
      </c>
      <c r="E22" t="str">
        <f>VLOOKUP($A22,StudyStatus!$A$2:$D$82,2,FALSE)</f>
        <v>MAL-ED</v>
      </c>
      <c r="F22" t="str">
        <f>VLOOKUP($A22,StudyStatus!$A$2:$D$82,3,FALSE)</f>
        <v/>
      </c>
      <c r="G22" t="str">
        <f>VLOOKUP($A22,StudyStatus!$A$2:$D$82,4,FALSE)</f>
        <v>included</v>
      </c>
      <c r="I22" t="s">
        <v>261</v>
      </c>
      <c r="J22" t="s">
        <v>262</v>
      </c>
      <c r="L22" t="s">
        <v>39</v>
      </c>
      <c r="M22" t="s">
        <v>38</v>
      </c>
      <c r="N22" t="s">
        <v>228</v>
      </c>
      <c r="O22" t="s">
        <v>229</v>
      </c>
    </row>
    <row r="23">
      <c r="A23" t="s">
        <v>50</v>
      </c>
      <c r="B23" t="s">
        <v>273</v>
      </c>
      <c r="C23">
        <v>5666.0</v>
      </c>
      <c r="D23">
        <v>262.0</v>
      </c>
      <c r="E23" t="str">
        <f>VLOOKUP($A23,StudyStatus!$A$2:$D$82,2,FALSE)</f>
        <v>MAL-ED</v>
      </c>
      <c r="F23" t="str">
        <f>VLOOKUP($A23,StudyStatus!$A$2:$D$82,3,FALSE)</f>
        <v/>
      </c>
      <c r="G23" t="str">
        <f>VLOOKUP($A23,StudyStatus!$A$2:$D$82,4,FALSE)</f>
        <v>included</v>
      </c>
      <c r="I23" t="s">
        <v>261</v>
      </c>
      <c r="J23" t="s">
        <v>262</v>
      </c>
      <c r="L23" t="s">
        <v>111</v>
      </c>
      <c r="M23" t="s">
        <v>274</v>
      </c>
      <c r="N23" t="s">
        <v>275</v>
      </c>
      <c r="O23" t="s">
        <v>276</v>
      </c>
    </row>
    <row r="24">
      <c r="A24" t="s">
        <v>52</v>
      </c>
      <c r="B24" t="s">
        <v>260</v>
      </c>
      <c r="C24">
        <v>700.0</v>
      </c>
      <c r="D24">
        <v>9082.0</v>
      </c>
      <c r="E24" t="str">
        <f>VLOOKUP($A24,StudyStatus!$A$2:$D$82,2,FALSE)</f>
        <v>PROVIDE</v>
      </c>
      <c r="F24" t="str">
        <f>VLOOKUP($A24,StudyStatus!$A$2:$D$82,3,FALSE)</f>
        <v/>
      </c>
      <c r="G24" t="str">
        <f>VLOOKUP($A24,StudyStatus!$A$2:$D$82,4,FALSE)</f>
        <v>included</v>
      </c>
      <c r="I24" t="s">
        <v>277</v>
      </c>
      <c r="J24" t="s">
        <v>278</v>
      </c>
      <c r="L24" t="s">
        <v>279</v>
      </c>
      <c r="M24" t="s">
        <v>280</v>
      </c>
      <c r="N24" t="s">
        <v>281</v>
      </c>
      <c r="O24" t="s">
        <v>282</v>
      </c>
    </row>
    <row r="25">
      <c r="A25" t="s">
        <v>54</v>
      </c>
      <c r="B25" t="s">
        <v>200</v>
      </c>
      <c r="C25">
        <v>278.0</v>
      </c>
      <c r="D25">
        <v>3164.0</v>
      </c>
      <c r="E25" t="str">
        <f>VLOOKUP($A25,StudyStatus!$A$2:$D$82,2,FALSE)</f>
        <v>ResPak</v>
      </c>
      <c r="F25" t="str">
        <f>VLOOKUP($A25,StudyStatus!$A$2:$D$82,3,FALSE)</f>
        <v/>
      </c>
      <c r="G25" t="str">
        <f>VLOOKUP($A25,StudyStatus!$A$2:$D$82,4,FALSE)</f>
        <v>included</v>
      </c>
      <c r="I25" t="s">
        <v>283</v>
      </c>
      <c r="J25" t="s">
        <v>284</v>
      </c>
      <c r="L25" t="s">
        <v>285</v>
      </c>
      <c r="M25" t="s">
        <v>286</v>
      </c>
      <c r="N25" t="s">
        <v>287</v>
      </c>
      <c r="O25" t="s">
        <v>288</v>
      </c>
    </row>
    <row r="26">
      <c r="A26" t="s">
        <v>56</v>
      </c>
      <c r="B26" t="s">
        <v>273</v>
      </c>
      <c r="C26">
        <v>2396.0</v>
      </c>
      <c r="D26">
        <v>29548.0</v>
      </c>
      <c r="E26" t="str">
        <f>VLOOKUP($A26,StudyStatus!$A$2:$D$82,2,FALSE)</f>
        <v>TanzaniaChild2</v>
      </c>
      <c r="F26" t="str">
        <f>VLOOKUP($A26,StudyStatus!$A$2:$D$82,3,FALSE)</f>
        <v/>
      </c>
      <c r="G26" t="str">
        <f>VLOOKUP($A26,StudyStatus!$A$2:$D$82,4,FALSE)</f>
        <v>included</v>
      </c>
      <c r="I26" t="s">
        <v>289</v>
      </c>
      <c r="J26" t="s">
        <v>290</v>
      </c>
      <c r="L26" t="s">
        <v>291</v>
      </c>
      <c r="M26" t="s">
        <v>292</v>
      </c>
      <c r="N26" t="s">
        <v>293</v>
      </c>
      <c r="O26" t="s">
        <v>294</v>
      </c>
    </row>
    <row r="27">
      <c r="A27" t="s">
        <v>58</v>
      </c>
      <c r="B27" t="s">
        <v>227</v>
      </c>
      <c r="C27">
        <v>929.0</v>
      </c>
      <c r="D27">
        <v>12081.0</v>
      </c>
      <c r="E27" t="str">
        <f>VLOOKUP($A27,StudyStatus!$A$2:$D$82,2,FALSE)</f>
        <v>CMIN</v>
      </c>
      <c r="F27" t="str">
        <f>VLOOKUP($A27,StudyStatus!$A$2:$D$82,3,FALSE)</f>
        <v/>
      </c>
      <c r="G27" t="str">
        <f>VLOOKUP($A27,StudyStatus!$A$2:$D$82,4,FALSE)</f>
        <v>included</v>
      </c>
      <c r="I27" t="s">
        <v>269</v>
      </c>
      <c r="J27" t="s">
        <v>270</v>
      </c>
      <c r="L27" t="s">
        <v>295</v>
      </c>
      <c r="M27" t="s">
        <v>296</v>
      </c>
      <c r="N27" t="s">
        <v>295</v>
      </c>
      <c r="O27" t="s">
        <v>297</v>
      </c>
    </row>
    <row r="28">
      <c r="A28" t="s">
        <v>58</v>
      </c>
      <c r="B28" t="s">
        <v>149</v>
      </c>
      <c r="C28">
        <v>119.0</v>
      </c>
      <c r="D28">
        <v>885.0</v>
      </c>
      <c r="E28" t="str">
        <f>VLOOKUP($A28,StudyStatus!$A$2:$D$82,2,FALSE)</f>
        <v>CMIN</v>
      </c>
      <c r="F28" t="str">
        <f>VLOOKUP($A28,StudyStatus!$A$2:$D$82,3,FALSE)</f>
        <v/>
      </c>
      <c r="G28" t="str">
        <f>VLOOKUP($A28,StudyStatus!$A$2:$D$82,4,FALSE)</f>
        <v>included</v>
      </c>
      <c r="I28" t="s">
        <v>269</v>
      </c>
      <c r="J28" t="s">
        <v>270</v>
      </c>
      <c r="L28" t="s">
        <v>206</v>
      </c>
      <c r="M28" t="s">
        <v>298</v>
      </c>
      <c r="N28" t="s">
        <v>299</v>
      </c>
      <c r="O28" t="s">
        <v>300</v>
      </c>
    </row>
    <row r="29">
      <c r="A29" t="s">
        <v>58</v>
      </c>
      <c r="B29" t="s">
        <v>301</v>
      </c>
      <c r="C29">
        <v>1507.0</v>
      </c>
      <c r="D29">
        <v>9151.0</v>
      </c>
      <c r="E29" t="str">
        <f>VLOOKUP($A29,StudyStatus!$A$2:$D$82,2,FALSE)</f>
        <v>CMIN</v>
      </c>
      <c r="F29" t="str">
        <f>VLOOKUP($A29,StudyStatus!$A$2:$D$82,3,FALSE)</f>
        <v/>
      </c>
      <c r="G29" t="str">
        <f>VLOOKUP($A29,StudyStatus!$A$2:$D$82,4,FALSE)</f>
        <v>included</v>
      </c>
      <c r="I29" t="s">
        <v>269</v>
      </c>
      <c r="J29" t="s">
        <v>270</v>
      </c>
      <c r="L29" t="s">
        <v>88</v>
      </c>
      <c r="M29" t="s">
        <v>302</v>
      </c>
      <c r="N29" t="s">
        <v>303</v>
      </c>
      <c r="O29" t="s">
        <v>304</v>
      </c>
    </row>
    <row r="30">
      <c r="A30" t="s">
        <v>58</v>
      </c>
      <c r="B30" t="s">
        <v>260</v>
      </c>
      <c r="C30">
        <v>272.0</v>
      </c>
      <c r="D30">
        <v>5379.0</v>
      </c>
      <c r="E30" t="str">
        <f>VLOOKUP($A30,StudyStatus!$A$2:$D$82,2,FALSE)</f>
        <v>CMIN</v>
      </c>
      <c r="F30" t="str">
        <f>VLOOKUP($A30,StudyStatus!$A$2:$D$82,3,FALSE)</f>
        <v/>
      </c>
      <c r="G30" t="str">
        <f>VLOOKUP($A30,StudyStatus!$A$2:$D$82,4,FALSE)</f>
        <v>included</v>
      </c>
      <c r="I30" t="s">
        <v>269</v>
      </c>
      <c r="J30" t="s">
        <v>270</v>
      </c>
      <c r="L30" t="s">
        <v>305</v>
      </c>
      <c r="M30" t="s">
        <v>306</v>
      </c>
      <c r="N30" t="s">
        <v>307</v>
      </c>
      <c r="O30" t="s">
        <v>308</v>
      </c>
    </row>
    <row r="31">
      <c r="A31" t="s">
        <v>60</v>
      </c>
      <c r="B31" t="s">
        <v>260</v>
      </c>
      <c r="C31">
        <v>26968.0</v>
      </c>
      <c r="D31">
        <v>104291.0</v>
      </c>
      <c r="E31" t="str">
        <f>VLOOKUP($A31,StudyStatus!$A$2:$D$82,2,FALSE)</f>
        <v>JiVitA-3</v>
      </c>
      <c r="F31" t="str">
        <f>VLOOKUP($A31,StudyStatus!$A$2:$D$82,3,FALSE)</f>
        <v/>
      </c>
      <c r="G31" t="str">
        <f>VLOOKUP($A31,StudyStatus!$A$2:$D$82,4,FALSE)</f>
        <v>included</v>
      </c>
      <c r="I31" t="s">
        <v>309</v>
      </c>
      <c r="J31" t="s">
        <v>310</v>
      </c>
      <c r="L31" t="s">
        <v>113</v>
      </c>
      <c r="M31" t="s">
        <v>311</v>
      </c>
      <c r="N31" t="s">
        <v>312</v>
      </c>
      <c r="O31" t="s">
        <v>313</v>
      </c>
    </row>
    <row r="32">
      <c r="A32" t="s">
        <v>62</v>
      </c>
      <c r="B32" t="s">
        <v>11</v>
      </c>
      <c r="C32">
        <v>3266.0</v>
      </c>
      <c r="D32">
        <v>9987.0</v>
      </c>
      <c r="E32" t="str">
        <f>VLOOKUP($A32,StudyStatus!$A$2:$D$82,2,FALSE)</f>
        <v>iLiNS-Zinc</v>
      </c>
      <c r="F32" t="str">
        <f>VLOOKUP($A32,StudyStatus!$A$2:$D$82,3,FALSE)</f>
        <v/>
      </c>
      <c r="G32" t="str">
        <f>VLOOKUP($A32,StudyStatus!$A$2:$D$82,4,FALSE)</f>
        <v>included</v>
      </c>
      <c r="I32" t="s">
        <v>314</v>
      </c>
      <c r="J32" t="s">
        <v>315</v>
      </c>
      <c r="L32" t="s">
        <v>97</v>
      </c>
      <c r="M32" t="s">
        <v>316</v>
      </c>
      <c r="N32" t="s">
        <v>317</v>
      </c>
      <c r="O32" t="s">
        <v>318</v>
      </c>
    </row>
    <row r="33">
      <c r="A33" t="s">
        <v>64</v>
      </c>
      <c r="B33" t="s">
        <v>260</v>
      </c>
      <c r="C33">
        <v>5443.0</v>
      </c>
      <c r="D33">
        <v>35237.0</v>
      </c>
      <c r="E33" t="str">
        <f>VLOOKUP($A33,StudyStatus!$A$2:$D$82,2,FALSE)</f>
        <v>JiVitA-4</v>
      </c>
      <c r="F33" t="str">
        <f>VLOOKUP($A33,StudyStatus!$A$2:$D$82,3,FALSE)</f>
        <v/>
      </c>
      <c r="G33" t="str">
        <f>VLOOKUP($A33,StudyStatus!$A$2:$D$82,4,FALSE)</f>
        <v>included</v>
      </c>
      <c r="I33" t="s">
        <v>319</v>
      </c>
      <c r="J33" t="s">
        <v>320</v>
      </c>
      <c r="L33" t="s">
        <v>321</v>
      </c>
      <c r="M33" t="s">
        <v>322</v>
      </c>
      <c r="N33" t="s">
        <v>323</v>
      </c>
      <c r="O33" t="s">
        <v>323</v>
      </c>
    </row>
    <row r="34">
      <c r="A34" t="s">
        <v>66</v>
      </c>
      <c r="B34" t="s">
        <v>213</v>
      </c>
      <c r="C34">
        <v>840.0</v>
      </c>
      <c r="D34">
        <v>4290.0</v>
      </c>
      <c r="E34" t="str">
        <f>VLOOKUP($A34,StudyStatus!$A$2:$D$82,2,FALSE)</f>
        <v>LCNI-5</v>
      </c>
      <c r="F34" t="str">
        <f>VLOOKUP($A34,StudyStatus!$A$2:$D$82,3,FALSE)</f>
        <v/>
      </c>
      <c r="G34" t="str">
        <f>VLOOKUP($A34,StudyStatus!$A$2:$D$82,4,FALSE)</f>
        <v>included</v>
      </c>
      <c r="I34" t="s">
        <v>324</v>
      </c>
      <c r="J34" t="s">
        <v>325</v>
      </c>
      <c r="L34" t="s">
        <v>326</v>
      </c>
      <c r="M34" t="s">
        <v>327</v>
      </c>
      <c r="N34" t="s">
        <v>328</v>
      </c>
      <c r="O34" t="s">
        <v>328</v>
      </c>
    </row>
    <row r="35">
      <c r="A35" t="s">
        <v>68</v>
      </c>
      <c r="B35" t="s">
        <v>260</v>
      </c>
      <c r="C35">
        <v>626.0</v>
      </c>
      <c r="D35">
        <v>6188.0</v>
      </c>
      <c r="E35" t="str">
        <f>VLOOKUP($A35,StudyStatus!$A$2:$D$82,2,FALSE)</f>
        <v>NIH-Birth</v>
      </c>
      <c r="F35" t="str">
        <f>VLOOKUP($A35,StudyStatus!$A$2:$D$82,3,FALSE)</f>
        <v/>
      </c>
      <c r="G35" t="str">
        <f>VLOOKUP($A35,StudyStatus!$A$2:$D$82,4,FALSE)</f>
        <v>included</v>
      </c>
      <c r="I35" t="s">
        <v>329</v>
      </c>
      <c r="J35" t="s">
        <v>330</v>
      </c>
      <c r="L35" t="s">
        <v>331</v>
      </c>
      <c r="M35" t="s">
        <v>332</v>
      </c>
      <c r="N35" t="s">
        <v>333</v>
      </c>
      <c r="O35" t="s">
        <v>333</v>
      </c>
    </row>
    <row r="36">
      <c r="A36" t="s">
        <v>70</v>
      </c>
      <c r="B36" t="s">
        <v>260</v>
      </c>
      <c r="C36">
        <v>758.0</v>
      </c>
      <c r="D36">
        <v>6896.0</v>
      </c>
      <c r="E36" t="str">
        <f>VLOOKUP($A36,StudyStatus!$A$2:$D$82,2,FALSE)</f>
        <v>NIH-Crypto</v>
      </c>
      <c r="F36" t="str">
        <f>VLOOKUP($A36,StudyStatus!$A$2:$D$82,3,FALSE)</f>
        <v/>
      </c>
      <c r="G36" t="str">
        <f>VLOOKUP($A36,StudyStatus!$A$2:$D$82,4,FALSE)</f>
        <v>included</v>
      </c>
      <c r="I36" t="s">
        <v>334</v>
      </c>
      <c r="J36" t="s">
        <v>335</v>
      </c>
      <c r="L36" t="s">
        <v>41</v>
      </c>
      <c r="M36" t="s">
        <v>40</v>
      </c>
      <c r="N36" t="s">
        <v>234</v>
      </c>
      <c r="O36" t="s">
        <v>235</v>
      </c>
    </row>
    <row r="37">
      <c r="A37" t="s">
        <v>72</v>
      </c>
      <c r="B37" t="s">
        <v>336</v>
      </c>
      <c r="C37">
        <v>16898.0</v>
      </c>
      <c r="D37">
        <v>123926.0</v>
      </c>
      <c r="E37" t="str">
        <f>VLOOKUP($A37,StudyStatus!$A$2:$D$82,2,FALSE)</f>
        <v>PROBIT</v>
      </c>
      <c r="F37" t="str">
        <f>VLOOKUP($A37,StudyStatus!$A$2:$D$82,3,FALSE)</f>
        <v/>
      </c>
      <c r="G37" t="str">
        <f>VLOOKUP($A37,StudyStatus!$A$2:$D$82,4,FALSE)</f>
        <v>included</v>
      </c>
      <c r="I37" t="s">
        <v>337</v>
      </c>
      <c r="J37" t="s">
        <v>338</v>
      </c>
      <c r="L37" t="s">
        <v>115</v>
      </c>
      <c r="M37" t="s">
        <v>339</v>
      </c>
      <c r="N37" t="s">
        <v>340</v>
      </c>
      <c r="O37" t="s">
        <v>341</v>
      </c>
    </row>
    <row r="38">
      <c r="A38" t="s">
        <v>74</v>
      </c>
      <c r="B38" t="s">
        <v>98</v>
      </c>
      <c r="C38">
        <v>1513.0</v>
      </c>
      <c r="D38">
        <v>9368.0</v>
      </c>
      <c r="E38" t="str">
        <f>VLOOKUP($A38,StudyStatus!$A$2:$D$82,2,FALSE)</f>
        <v>SAS-CompFeed</v>
      </c>
      <c r="F38" t="str">
        <f>VLOOKUP($A38,StudyStatus!$A$2:$D$82,3,FALSE)</f>
        <v/>
      </c>
      <c r="G38" t="str">
        <f>VLOOKUP($A38,StudyStatus!$A$2:$D$82,4,FALSE)</f>
        <v>included</v>
      </c>
      <c r="I38" t="s">
        <v>342</v>
      </c>
      <c r="J38" t="s">
        <v>343</v>
      </c>
      <c r="L38" t="s">
        <v>344</v>
      </c>
      <c r="M38" t="s">
        <v>345</v>
      </c>
      <c r="N38" t="s">
        <v>346</v>
      </c>
      <c r="O38" t="s">
        <v>347</v>
      </c>
    </row>
    <row r="39">
      <c r="A39" t="s">
        <v>76</v>
      </c>
      <c r="B39" t="s">
        <v>98</v>
      </c>
      <c r="C39">
        <v>418.0</v>
      </c>
      <c r="D39">
        <v>2228.0</v>
      </c>
      <c r="E39" t="str">
        <f>VLOOKUP($A39,StudyStatus!$A$2:$D$82,2,FALSE)</f>
        <v>SAS-FoodSuppl</v>
      </c>
      <c r="F39" t="str">
        <f>VLOOKUP($A39,StudyStatus!$A$2:$D$82,3,FALSE)</f>
        <v/>
      </c>
      <c r="G39" t="str">
        <f>VLOOKUP($A39,StudyStatus!$A$2:$D$82,4,FALSE)</f>
        <v>included</v>
      </c>
      <c r="I39" t="s">
        <v>348</v>
      </c>
      <c r="J39" t="s">
        <v>349</v>
      </c>
      <c r="L39" t="s">
        <v>23</v>
      </c>
      <c r="M39" t="s">
        <v>22</v>
      </c>
      <c r="N39" t="s">
        <v>116</v>
      </c>
      <c r="O39" t="s">
        <v>117</v>
      </c>
    </row>
    <row r="40">
      <c r="A40" t="s">
        <v>78</v>
      </c>
      <c r="B40" t="s">
        <v>350</v>
      </c>
      <c r="C40">
        <v>13971.0</v>
      </c>
      <c r="D40">
        <v>63518.0</v>
      </c>
      <c r="E40" t="str">
        <f>VLOOKUP($A40,StudyStatus!$A$2:$D$82,2,FALSE)</f>
        <v>ZVITAMBO</v>
      </c>
      <c r="F40" t="str">
        <f>VLOOKUP($A40,StudyStatus!$A$2:$D$82,3,FALSE)</f>
        <v/>
      </c>
      <c r="G40" t="str">
        <f>VLOOKUP($A40,StudyStatus!$A$2:$D$82,4,FALSE)</f>
        <v>included</v>
      </c>
      <c r="I40" t="s">
        <v>79</v>
      </c>
      <c r="J40" t="s">
        <v>351</v>
      </c>
      <c r="L40" t="s">
        <v>162</v>
      </c>
      <c r="M40" t="s">
        <v>352</v>
      </c>
      <c r="N40" t="s">
        <v>353</v>
      </c>
      <c r="O40" t="s">
        <v>354</v>
      </c>
    </row>
    <row r="41">
      <c r="A41" t="s">
        <v>80</v>
      </c>
      <c r="B41" t="s">
        <v>149</v>
      </c>
      <c r="C41">
        <v>4849.0</v>
      </c>
      <c r="D41">
        <v>5707.0</v>
      </c>
      <c r="E41" t="str">
        <f>VLOOKUP($A41,StudyStatus!$A$2:$D$82,2,FALSE)</f>
        <v>COHORTS</v>
      </c>
      <c r="F41" t="str">
        <f>VLOOKUP($A41,StudyStatus!$A$2:$D$82,3,FALSE)</f>
        <v/>
      </c>
      <c r="G41" t="str">
        <f>VLOOKUP($A41,StudyStatus!$A$2:$D$82,4,FALSE)</f>
        <v>included</v>
      </c>
      <c r="I41" t="s">
        <v>81</v>
      </c>
      <c r="J41" t="s">
        <v>271</v>
      </c>
      <c r="L41" t="s">
        <v>202</v>
      </c>
      <c r="M41" t="s">
        <v>355</v>
      </c>
      <c r="N41" t="s">
        <v>356</v>
      </c>
      <c r="O41" t="s">
        <v>357</v>
      </c>
    </row>
    <row r="42">
      <c r="A42" t="s">
        <v>80</v>
      </c>
      <c r="B42" t="s">
        <v>245</v>
      </c>
      <c r="C42">
        <v>1349.0</v>
      </c>
      <c r="D42">
        <v>7668.0</v>
      </c>
      <c r="E42" t="str">
        <f>VLOOKUP($A42,StudyStatus!$A$2:$D$82,2,FALSE)</f>
        <v>COHORTS</v>
      </c>
      <c r="F42" t="str">
        <f>VLOOKUP($A42,StudyStatus!$A$2:$D$82,3,FALSE)</f>
        <v/>
      </c>
      <c r="G42" t="str">
        <f>VLOOKUP($A42,StudyStatus!$A$2:$D$82,4,FALSE)</f>
        <v>included</v>
      </c>
      <c r="I42" t="s">
        <v>81</v>
      </c>
      <c r="J42" t="s">
        <v>271</v>
      </c>
      <c r="L42" t="s">
        <v>358</v>
      </c>
      <c r="M42" t="e">
        <v>#N/A</v>
      </c>
      <c r="N42" t="s">
        <v>359</v>
      </c>
      <c r="O42" t="s">
        <v>360</v>
      </c>
    </row>
    <row r="43">
      <c r="A43" t="s">
        <v>80</v>
      </c>
      <c r="B43" t="s">
        <v>98</v>
      </c>
      <c r="C43">
        <v>7413.0</v>
      </c>
      <c r="D43">
        <v>31305.0</v>
      </c>
      <c r="E43" t="str">
        <f>VLOOKUP($A43,StudyStatus!$A$2:$D$82,2,FALSE)</f>
        <v>COHORTS</v>
      </c>
      <c r="F43" t="str">
        <f>VLOOKUP($A43,StudyStatus!$A$2:$D$82,3,FALSE)</f>
        <v/>
      </c>
      <c r="G43" t="str">
        <f>VLOOKUP($A43,StudyStatus!$A$2:$D$82,4,FALSE)</f>
        <v>included</v>
      </c>
      <c r="I43" t="s">
        <v>81</v>
      </c>
      <c r="J43" t="s">
        <v>271</v>
      </c>
      <c r="L43" t="s">
        <v>361</v>
      </c>
      <c r="M43" t="e">
        <v>#N/A</v>
      </c>
      <c r="N43" t="s">
        <v>362</v>
      </c>
      <c r="O43" t="s">
        <v>363</v>
      </c>
    </row>
    <row r="44">
      <c r="A44" t="s">
        <v>80</v>
      </c>
      <c r="B44" t="s">
        <v>364</v>
      </c>
      <c r="C44">
        <v>3046.0</v>
      </c>
      <c r="D44">
        <v>32425.0</v>
      </c>
      <c r="E44" t="str">
        <f>VLOOKUP($A44,StudyStatus!$A$2:$D$82,2,FALSE)</f>
        <v>COHORTS</v>
      </c>
      <c r="F44" t="str">
        <f>VLOOKUP($A44,StudyStatus!$A$2:$D$82,3,FALSE)</f>
        <v/>
      </c>
      <c r="G44" t="str">
        <f>VLOOKUP($A44,StudyStatus!$A$2:$D$82,4,FALSE)</f>
        <v>included</v>
      </c>
      <c r="I44" t="s">
        <v>81</v>
      </c>
      <c r="J44" t="s">
        <v>271</v>
      </c>
      <c r="L44" t="s">
        <v>365</v>
      </c>
      <c r="M44" t="e">
        <v>#N/A</v>
      </c>
      <c r="N44" t="s">
        <v>366</v>
      </c>
      <c r="O44" t="s">
        <v>367</v>
      </c>
    </row>
    <row r="45">
      <c r="A45" t="s">
        <v>80</v>
      </c>
      <c r="B45" t="s">
        <v>272</v>
      </c>
      <c r="C45">
        <v>1557.0</v>
      </c>
      <c r="D45">
        <v>1796.0</v>
      </c>
      <c r="E45" t="str">
        <f>VLOOKUP($A45,StudyStatus!$A$2:$D$82,2,FALSE)</f>
        <v>COHORTS</v>
      </c>
      <c r="F45" t="str">
        <f>VLOOKUP($A45,StudyStatus!$A$2:$D$82,3,FALSE)</f>
        <v/>
      </c>
      <c r="G45" t="str">
        <f>VLOOKUP($A45,StudyStatus!$A$2:$D$82,4,FALSE)</f>
        <v>included</v>
      </c>
      <c r="I45" t="s">
        <v>81</v>
      </c>
      <c r="J45" t="s">
        <v>271</v>
      </c>
      <c r="L45" t="s">
        <v>368</v>
      </c>
      <c r="M45" t="e">
        <v>#N/A</v>
      </c>
      <c r="N45" t="s">
        <v>369</v>
      </c>
      <c r="O45" t="s">
        <v>370</v>
      </c>
    </row>
    <row r="46">
      <c r="A46" t="s">
        <v>82</v>
      </c>
      <c r="B46" t="s">
        <v>260</v>
      </c>
      <c r="C46">
        <v>4822.0</v>
      </c>
      <c r="D46">
        <v>8386.0</v>
      </c>
      <c r="E46" t="str">
        <f>VLOOKUP($A46,StudyStatus!$A$2:$D$82,2,FALSE)</f>
        <v>WASH-Bangladesh</v>
      </c>
      <c r="F46" t="str">
        <f>VLOOKUP($A46,StudyStatus!$A$2:$D$82,3,FALSE)</f>
        <v/>
      </c>
      <c r="G46" t="str">
        <f>VLOOKUP($A46,StudyStatus!$A$2:$D$82,4,FALSE)</f>
        <v>included</v>
      </c>
      <c r="I46" t="s">
        <v>371</v>
      </c>
      <c r="J46" t="s">
        <v>372</v>
      </c>
      <c r="L46" t="s">
        <v>373</v>
      </c>
      <c r="M46" t="e">
        <v>#N/A</v>
      </c>
      <c r="N46" t="s">
        <v>374</v>
      </c>
      <c r="O46" t="s">
        <v>375</v>
      </c>
    </row>
    <row r="47">
      <c r="A47" t="s">
        <v>84</v>
      </c>
      <c r="B47" t="s">
        <v>376</v>
      </c>
      <c r="C47">
        <v>6743.0</v>
      </c>
      <c r="D47">
        <v>8964.0</v>
      </c>
      <c r="E47" t="str">
        <f>VLOOKUP($A47,StudyStatus!$A$2:$D$82,2,FALSE)</f>
        <v>WASH-Kenya</v>
      </c>
      <c r="F47" t="str">
        <f>VLOOKUP($A47,StudyStatus!$A$2:$D$82,3,FALSE)</f>
        <v/>
      </c>
      <c r="G47" t="str">
        <f>VLOOKUP($A47,StudyStatus!$A$2:$D$82,4,FALSE)</f>
        <v>included</v>
      </c>
      <c r="I47" t="s">
        <v>377</v>
      </c>
      <c r="J47" t="s">
        <v>372</v>
      </c>
      <c r="L47" t="s">
        <v>378</v>
      </c>
      <c r="M47" t="e">
        <v>#N/A</v>
      </c>
      <c r="N47" t="s">
        <v>379</v>
      </c>
      <c r="O47" t="s">
        <v>380</v>
      </c>
    </row>
    <row r="48">
      <c r="A48" t="s">
        <v>86</v>
      </c>
      <c r="B48" t="s">
        <v>98</v>
      </c>
      <c r="C48">
        <v>2285.0</v>
      </c>
      <c r="D48">
        <v>2286.0</v>
      </c>
      <c r="E48" t="str">
        <f>VLOOKUP($A48,StudyStatus!$A$2:$D$82,2,FALSE)</f>
        <v>ZnMort</v>
      </c>
      <c r="F48" t="str">
        <f>VLOOKUP($A48,StudyStatus!$A$2:$D$82,3,FALSE)</f>
        <v/>
      </c>
      <c r="G48" t="str">
        <f>VLOOKUP($A48,StudyStatus!$A$2:$D$82,4,FALSE)</f>
        <v>included</v>
      </c>
      <c r="I48" t="s">
        <v>381</v>
      </c>
      <c r="J48" t="s">
        <v>382</v>
      </c>
      <c r="L48" t="s">
        <v>383</v>
      </c>
      <c r="M48" t="e">
        <v>#N/A</v>
      </c>
      <c r="N48" t="s">
        <v>384</v>
      </c>
      <c r="O48" t="s">
        <v>385</v>
      </c>
    </row>
    <row r="49">
      <c r="A49" t="s">
        <v>302</v>
      </c>
      <c r="B49" t="s">
        <v>386</v>
      </c>
      <c r="C49" t="s">
        <v>386</v>
      </c>
      <c r="D49" t="s">
        <v>386</v>
      </c>
      <c r="E49" t="str">
        <f>VLOOKUP($A49,StudyStatus!$A$2:$D$82,2,FALSE)</f>
        <v>DNBC</v>
      </c>
      <c r="F49" t="str">
        <f>VLOOKUP($A49,StudyStatus!$A$2:$D$82,3,FALSE)</f>
        <v>High income</v>
      </c>
      <c r="G49" t="str">
        <f>VLOOKUP($A49,StudyStatus!$A$2:$D$82,4,FALSE)</f>
        <v>Excluded</v>
      </c>
      <c r="H49" t="s">
        <v>387</v>
      </c>
      <c r="I49" t="s">
        <v>303</v>
      </c>
      <c r="J49" t="s">
        <v>304</v>
      </c>
      <c r="L49" t="s">
        <v>388</v>
      </c>
      <c r="M49" t="e">
        <v>#N/A</v>
      </c>
      <c r="N49" t="s">
        <v>389</v>
      </c>
      <c r="O49" t="s">
        <v>390</v>
      </c>
    </row>
    <row r="50">
      <c r="A50" t="s">
        <v>391</v>
      </c>
      <c r="B50" t="s">
        <v>392</v>
      </c>
      <c r="C50">
        <v>944.0</v>
      </c>
      <c r="D50">
        <v>2613.0</v>
      </c>
      <c r="E50" t="str">
        <f>VLOOKUP($A50,StudyStatus!$A$2:$D$82,2,FALSE)</f>
        <v>POPS</v>
      </c>
      <c r="F50" t="str">
        <f>VLOOKUP($A50,StudyStatus!$A$2:$D$82,3,FALSE)</f>
        <v>High income</v>
      </c>
      <c r="G50" t="str">
        <f>VLOOKUP($A50,StudyStatus!$A$2:$D$82,4,FALSE)</f>
        <v>Excluded</v>
      </c>
      <c r="H50" s="4" t="s">
        <v>387</v>
      </c>
      <c r="I50" t="s">
        <v>393</v>
      </c>
      <c r="J50" t="s">
        <v>394</v>
      </c>
      <c r="L50" t="s">
        <v>122</v>
      </c>
      <c r="M50" t="s">
        <v>395</v>
      </c>
      <c r="N50" t="s">
        <v>396</v>
      </c>
      <c r="O50" t="s">
        <v>397</v>
      </c>
    </row>
    <row r="51">
      <c r="A51" t="s">
        <v>398</v>
      </c>
      <c r="B51" t="s">
        <v>392</v>
      </c>
      <c r="C51">
        <v>2026.0</v>
      </c>
      <c r="D51">
        <v>14279.0</v>
      </c>
      <c r="E51" t="str">
        <f>VLOOKUP($A51,StudyStatus!$A$2:$D$82,2,FALSE)</f>
        <v>SMOCC</v>
      </c>
      <c r="F51" t="str">
        <f>VLOOKUP($A51,StudyStatus!$A$2:$D$82,3,FALSE)</f>
        <v>High income</v>
      </c>
      <c r="G51" t="str">
        <f>VLOOKUP($A51,StudyStatus!$A$2:$D$82,4,FALSE)</f>
        <v>Excluded</v>
      </c>
      <c r="I51" t="s">
        <v>399</v>
      </c>
      <c r="J51" t="s">
        <v>399</v>
      </c>
      <c r="L51" t="s">
        <v>400</v>
      </c>
      <c r="M51" t="s">
        <v>401</v>
      </c>
      <c r="N51" t="s">
        <v>402</v>
      </c>
      <c r="O51" t="s">
        <v>403</v>
      </c>
    </row>
    <row r="52">
      <c r="A52" t="s">
        <v>215</v>
      </c>
      <c r="B52" t="s">
        <v>404</v>
      </c>
      <c r="C52">
        <v>297.0</v>
      </c>
      <c r="D52">
        <v>478.0</v>
      </c>
      <c r="E52" t="str">
        <f>VLOOKUP($A52,StudyStatus!$A$2:$D$82,2,FALSE)</f>
        <v>BAMBAM</v>
      </c>
      <c r="F52" t="str">
        <f>VLOOKUP($A52,StudyStatus!$A$2:$D$82,3,FALSE)</f>
        <v>High income</v>
      </c>
      <c r="G52" t="str">
        <f>VLOOKUP($A52,StudyStatus!$A$2:$D$82,4,FALSE)</f>
        <v>Excluded</v>
      </c>
      <c r="I52" t="s">
        <v>216</v>
      </c>
      <c r="J52" t="s">
        <v>217</v>
      </c>
      <c r="L52" t="s">
        <v>405</v>
      </c>
      <c r="M52" t="s">
        <v>406</v>
      </c>
      <c r="N52" t="s">
        <v>407</v>
      </c>
      <c r="O52" t="s">
        <v>408</v>
      </c>
    </row>
    <row r="53">
      <c r="A53" t="s">
        <v>243</v>
      </c>
      <c r="B53" t="s">
        <v>404</v>
      </c>
      <c r="C53">
        <v>0.0</v>
      </c>
      <c r="D53">
        <v>0.0</v>
      </c>
      <c r="E53" t="str">
        <f>VLOOKUP($A53,StudyStatus!$A$2:$D$82,2,FALSE)</f>
        <v>Bogalusa</v>
      </c>
      <c r="F53" t="str">
        <f>VLOOKUP($A53,StudyStatus!$A$2:$D$82,3,FALSE)</f>
        <v>High income</v>
      </c>
      <c r="G53" t="str">
        <f>VLOOKUP($A53,StudyStatus!$A$2:$D$82,4,FALSE)</f>
        <v>Excluded</v>
      </c>
      <c r="I53" t="s">
        <v>244</v>
      </c>
      <c r="J53" t="s">
        <v>244</v>
      </c>
      <c r="L53" t="s">
        <v>409</v>
      </c>
      <c r="M53" t="s">
        <v>410</v>
      </c>
      <c r="N53" t="s">
        <v>411</v>
      </c>
      <c r="O53" t="s">
        <v>412</v>
      </c>
    </row>
    <row r="54">
      <c r="A54" t="s">
        <v>413</v>
      </c>
      <c r="B54" t="s">
        <v>386</v>
      </c>
      <c r="C54" t="s">
        <v>386</v>
      </c>
      <c r="D54" t="s">
        <v>386</v>
      </c>
      <c r="E54" t="str">
        <f>VLOOKUP($A54,StudyStatus!$A$2:$D$82,2,FALSE)</f>
        <v>CPP-Partial</v>
      </c>
      <c r="F54" t="str">
        <f>VLOOKUP($A54,StudyStatus!$A$2:$D$82,3,FALSE)</f>
        <v>High income</v>
      </c>
      <c r="G54" t="str">
        <f>VLOOKUP($A54,StudyStatus!$A$2:$D$82,4,FALSE)</f>
        <v>Excluded</v>
      </c>
      <c r="H54" t="s">
        <v>414</v>
      </c>
      <c r="I54" t="e">
        <v>#N/A</v>
      </c>
      <c r="J54" t="e">
        <v>#N/A</v>
      </c>
      <c r="L54" t="s">
        <v>415</v>
      </c>
      <c r="M54" t="s">
        <v>416</v>
      </c>
      <c r="N54" t="s">
        <v>417</v>
      </c>
      <c r="O54" t="s">
        <v>412</v>
      </c>
    </row>
    <row r="55">
      <c r="A55" t="s">
        <v>418</v>
      </c>
      <c r="B55" t="s">
        <v>386</v>
      </c>
      <c r="C55" t="s">
        <v>386</v>
      </c>
      <c r="D55" t="s">
        <v>386</v>
      </c>
      <c r="E55" t="str">
        <f>VLOOKUP($A55,StudyStatus!$A$2:$D$82,2,FALSE)</f>
        <v>CPP1220</v>
      </c>
      <c r="F55" t="str">
        <f>VLOOKUP($A55,StudyStatus!$A$2:$D$82,3,FALSE)</f>
        <v>High income</v>
      </c>
      <c r="G55" t="str">
        <f>VLOOKUP($A55,StudyStatus!$A$2:$D$82,4,FALSE)</f>
        <v>Excluded</v>
      </c>
      <c r="H55" t="s">
        <v>414</v>
      </c>
      <c r="I55" t="e">
        <v>#N/A</v>
      </c>
      <c r="J55" t="e">
        <v>#N/A</v>
      </c>
      <c r="L55" t="s">
        <v>43</v>
      </c>
      <c r="M55" t="s">
        <v>42</v>
      </c>
      <c r="N55" t="s">
        <v>241</v>
      </c>
      <c r="O55" t="s">
        <v>242</v>
      </c>
    </row>
    <row r="56">
      <c r="A56" s="4" t="s">
        <v>274</v>
      </c>
      <c r="B56" s="4" t="s">
        <v>404</v>
      </c>
      <c r="C56" s="4">
        <v>32857.0</v>
      </c>
      <c r="D56" s="4">
        <v>32655.0</v>
      </c>
      <c r="E56" s="4" t="str">
        <f>VLOOKUP($A56,StudyStatus!$A$2:$D$82,2,FALSE)</f>
        <v>CPP4674</v>
      </c>
      <c r="F56" s="4" t="str">
        <f>VLOOKUP($A56,StudyStatus!$A$2:$D$82,3,FALSE)</f>
        <v>High income</v>
      </c>
      <c r="G56" s="4" t="str">
        <f>VLOOKUP($A56,StudyStatus!$A$2:$D$82,4,FALSE)</f>
        <v>Excluded</v>
      </c>
      <c r="H56" s="4" t="s">
        <v>419</v>
      </c>
      <c r="I56" t="s">
        <v>275</v>
      </c>
      <c r="J56" t="s">
        <v>276</v>
      </c>
      <c r="K56" s="4"/>
      <c r="L56" t="s">
        <v>155</v>
      </c>
      <c r="M56" t="s">
        <v>420</v>
      </c>
      <c r="N56" t="s">
        <v>155</v>
      </c>
      <c r="O56" t="s">
        <v>421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 t="s">
        <v>311</v>
      </c>
      <c r="B57" s="4" t="s">
        <v>404</v>
      </c>
      <c r="C57" s="4">
        <v>478.0</v>
      </c>
      <c r="D57" s="4">
        <v>1181.0</v>
      </c>
      <c r="E57" s="4" t="str">
        <f>VLOOKUP($A57,StudyStatus!$A$2:$D$82,2,FALSE)</f>
        <v>Detroit-Longitudinal</v>
      </c>
      <c r="F57" s="4" t="str">
        <f>VLOOKUP($A57,StudyStatus!$A$2:$D$82,3,FALSE)</f>
        <v>High income</v>
      </c>
      <c r="G57" s="4" t="str">
        <f>VLOOKUP($A57,StudyStatus!$A$2:$D$82,4,FALSE)</f>
        <v>Excluded</v>
      </c>
      <c r="H57" s="4"/>
      <c r="I57" t="s">
        <v>312</v>
      </c>
      <c r="J57" t="s">
        <v>313</v>
      </c>
      <c r="K57" s="4"/>
      <c r="L57" t="s">
        <v>422</v>
      </c>
      <c r="M57" t="s">
        <v>423</v>
      </c>
      <c r="N57" t="s">
        <v>424</v>
      </c>
      <c r="O57" t="s">
        <v>425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 t="s">
        <v>339</v>
      </c>
      <c r="B58" s="4" t="s">
        <v>386</v>
      </c>
      <c r="C58" s="4" t="s">
        <v>386</v>
      </c>
      <c r="D58" s="4" t="s">
        <v>386</v>
      </c>
      <c r="E58" s="4" t="str">
        <f>VLOOKUP($A58,StudyStatus!$A$2:$D$82,2,FALSE)</f>
        <v>EPOCH</v>
      </c>
      <c r="F58" s="4" t="str">
        <f>VLOOKUP($A58,StudyStatus!$A$2:$D$82,3,FALSE)</f>
        <v>High income</v>
      </c>
      <c r="G58" s="4" t="str">
        <f>VLOOKUP($A58,StudyStatus!$A$2:$D$82,4,FALSE)</f>
        <v>Excluded</v>
      </c>
      <c r="H58" s="4" t="s">
        <v>426</v>
      </c>
      <c r="I58" t="s">
        <v>340</v>
      </c>
      <c r="J58" t="s">
        <v>341</v>
      </c>
      <c r="K58" s="4"/>
      <c r="L58" t="s">
        <v>427</v>
      </c>
      <c r="M58" t="s">
        <v>428</v>
      </c>
      <c r="N58" t="s">
        <v>429</v>
      </c>
      <c r="O58" t="s">
        <v>430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395</v>
      </c>
      <c r="B59" s="4" t="s">
        <v>404</v>
      </c>
      <c r="C59" s="4">
        <v>1024.0</v>
      </c>
      <c r="D59" s="4">
        <v>6560.0</v>
      </c>
      <c r="E59" s="4" t="str">
        <f>VLOOKUP($A59,StudyStatus!$A$2:$D$82,2,FALSE)</f>
        <v>Fels</v>
      </c>
      <c r="F59" s="4" t="str">
        <f>VLOOKUP($A59,StudyStatus!$A$2:$D$82,3,FALSE)</f>
        <v>High income</v>
      </c>
      <c r="G59" s="4" t="str">
        <f>VLOOKUP($A59,StudyStatus!$A$2:$D$82,4,FALSE)</f>
        <v>Excluded</v>
      </c>
      <c r="H59" s="4"/>
      <c r="I59" t="s">
        <v>396</v>
      </c>
      <c r="J59" t="s">
        <v>397</v>
      </c>
      <c r="K59" s="4"/>
      <c r="L59" t="s">
        <v>431</v>
      </c>
      <c r="M59" t="s">
        <v>432</v>
      </c>
      <c r="N59" t="s">
        <v>433</v>
      </c>
      <c r="O59" t="s">
        <v>434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 t="s">
        <v>435</v>
      </c>
      <c r="B60" s="4" t="s">
        <v>404</v>
      </c>
      <c r="C60" s="4">
        <v>7569.0</v>
      </c>
      <c r="D60" s="4">
        <v>1305.0</v>
      </c>
      <c r="E60" s="4" t="str">
        <f>VLOOKUP($A60,StudyStatus!$A$2:$D$82,2,FALSE)</f>
        <v>HealthyStart</v>
      </c>
      <c r="F60" s="4" t="str">
        <f>VLOOKUP($A60,StudyStatus!$A$2:$D$82,3,FALSE)</f>
        <v>High income</v>
      </c>
      <c r="G60" s="4" t="str">
        <f>VLOOKUP($A60,StudyStatus!$A$2:$D$82,4,FALSE)</f>
        <v>Excluded</v>
      </c>
      <c r="H60" s="4" t="s">
        <v>419</v>
      </c>
      <c r="I60" t="s">
        <v>436</v>
      </c>
      <c r="J60" t="s">
        <v>437</v>
      </c>
      <c r="K60" s="4"/>
      <c r="L60" t="s">
        <v>438</v>
      </c>
      <c r="M60" t="s">
        <v>439</v>
      </c>
      <c r="N60" t="s">
        <v>440</v>
      </c>
      <c r="O60" t="s">
        <v>441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 t="s">
        <v>442</v>
      </c>
      <c r="B61" s="4" t="s">
        <v>386</v>
      </c>
      <c r="C61" s="4" t="s">
        <v>386</v>
      </c>
      <c r="D61" s="4" t="s">
        <v>386</v>
      </c>
      <c r="E61" s="4" t="str">
        <f>VLOOKUP($A61,StudyStatus!$A$2:$D$82,2,FALSE)</f>
        <v>NHLBI-GHS</v>
      </c>
      <c r="F61" s="4" t="str">
        <f>VLOOKUP($A61,StudyStatus!$A$2:$D$82,3,FALSE)</f>
        <v>High income</v>
      </c>
      <c r="G61" s="4" t="str">
        <f>VLOOKUP($A61,StudyStatus!$A$2:$D$82,4,FALSE)</f>
        <v>Excluded</v>
      </c>
      <c r="H61" s="4" t="s">
        <v>443</v>
      </c>
      <c r="I61" t="s">
        <v>444</v>
      </c>
      <c r="J61" t="s">
        <v>445</v>
      </c>
      <c r="K61" s="4"/>
      <c r="L61" t="s">
        <v>185</v>
      </c>
      <c r="M61" t="s">
        <v>446</v>
      </c>
      <c r="N61" t="s">
        <v>447</v>
      </c>
      <c r="O61" t="s">
        <v>448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t="s">
        <v>449</v>
      </c>
      <c r="B62" t="s">
        <v>386</v>
      </c>
      <c r="C62" t="s">
        <v>386</v>
      </c>
      <c r="D62" t="s">
        <v>386</v>
      </c>
      <c r="E62" t="str">
        <f>VLOOKUP($A62,StudyStatus!$A$2:$D$82,2,FALSE)</f>
        <v>NHLBI-TAAG</v>
      </c>
      <c r="F62" t="str">
        <f>VLOOKUP($A62,StudyStatus!$A$2:$D$82,3,FALSE)</f>
        <v>High income</v>
      </c>
      <c r="G62" t="str">
        <f>VLOOKUP($A62,StudyStatus!$A$2:$D$82,4,FALSE)</f>
        <v>Excluded</v>
      </c>
      <c r="H62" t="s">
        <v>450</v>
      </c>
      <c r="I62" t="s">
        <v>451</v>
      </c>
      <c r="J62" t="s">
        <v>452</v>
      </c>
      <c r="L62" t="s">
        <v>453</v>
      </c>
      <c r="M62" t="s">
        <v>454</v>
      </c>
      <c r="N62" t="s">
        <v>455</v>
      </c>
      <c r="O62" t="s">
        <v>456</v>
      </c>
    </row>
    <row r="63">
      <c r="A63" t="s">
        <v>457</v>
      </c>
      <c r="B63" t="s">
        <v>404</v>
      </c>
      <c r="C63">
        <v>53.0</v>
      </c>
      <c r="D63">
        <v>227.0</v>
      </c>
      <c r="E63" t="str">
        <f>VLOOKUP($A63,StudyStatus!$A$2:$D$82,2,FALSE)</f>
        <v>UMN-Amplatz</v>
      </c>
      <c r="F63" t="str">
        <f>VLOOKUP($A63,StudyStatus!$A$2:$D$82,3,FALSE)</f>
        <v>High income</v>
      </c>
      <c r="G63" t="str">
        <f>VLOOKUP($A63,StudyStatus!$A$2:$D$82,4,FALSE)</f>
        <v>Excluded</v>
      </c>
      <c r="I63" t="s">
        <v>458</v>
      </c>
      <c r="J63" t="s">
        <v>459</v>
      </c>
      <c r="L63" t="s">
        <v>460</v>
      </c>
      <c r="M63" t="s">
        <v>461</v>
      </c>
      <c r="N63" t="s">
        <v>462</v>
      </c>
      <c r="O63" t="s">
        <v>463</v>
      </c>
    </row>
    <row r="64">
      <c r="A64" t="s">
        <v>464</v>
      </c>
      <c r="B64" t="s">
        <v>404</v>
      </c>
      <c r="C64">
        <v>116.0</v>
      </c>
      <c r="D64">
        <v>306.0</v>
      </c>
      <c r="E64" t="str">
        <f>VLOOKUP($A64,StudyStatus!$A$2:$D$82,2,FALSE)</f>
        <v>UMN-MINNoWS</v>
      </c>
      <c r="F64" t="str">
        <f>VLOOKUP($A64,StudyStatus!$A$2:$D$82,3,FALSE)</f>
        <v>High income</v>
      </c>
      <c r="G64" t="str">
        <f>VLOOKUP($A64,StudyStatus!$A$2:$D$82,4,FALSE)</f>
        <v>Excluded</v>
      </c>
      <c r="I64" t="s">
        <v>465</v>
      </c>
      <c r="J64" t="s">
        <v>466</v>
      </c>
      <c r="L64" t="s">
        <v>45</v>
      </c>
      <c r="M64" t="s">
        <v>44</v>
      </c>
      <c r="N64" t="s">
        <v>246</v>
      </c>
      <c r="O64" t="s">
        <v>247</v>
      </c>
    </row>
    <row r="65">
      <c r="A65" t="s">
        <v>467</v>
      </c>
      <c r="B65" t="s">
        <v>404</v>
      </c>
      <c r="C65">
        <v>43.0</v>
      </c>
      <c r="D65">
        <v>199.0</v>
      </c>
      <c r="E65" t="str">
        <f>VLOOKUP($A65,StudyStatus!$A$2:$D$82,2,FALSE)</f>
        <v>UMN-MOD</v>
      </c>
      <c r="F65" t="str">
        <f>VLOOKUP($A65,StudyStatus!$A$2:$D$82,3,FALSE)</f>
        <v>High income</v>
      </c>
      <c r="G65" t="str">
        <f>VLOOKUP($A65,StudyStatus!$A$2:$D$82,4,FALSE)</f>
        <v>Excluded</v>
      </c>
      <c r="I65" t="s">
        <v>468</v>
      </c>
      <c r="J65" t="s">
        <v>469</v>
      </c>
      <c r="L65" t="s">
        <v>470</v>
      </c>
      <c r="M65" t="s">
        <v>471</v>
      </c>
      <c r="N65" t="s">
        <v>472</v>
      </c>
      <c r="O65" t="s">
        <v>473</v>
      </c>
    </row>
    <row r="66">
      <c r="A66" t="s">
        <v>474</v>
      </c>
      <c r="B66" t="s">
        <v>404</v>
      </c>
      <c r="C66">
        <v>98.0</v>
      </c>
      <c r="D66">
        <v>103.0</v>
      </c>
      <c r="E66" t="str">
        <f>VLOOKUP($A66,StudyStatus!$A$2:$D$82,2,FALSE)</f>
        <v>UMN-NORM</v>
      </c>
      <c r="F66" t="str">
        <f>VLOOKUP($A66,StudyStatus!$A$2:$D$82,3,FALSE)</f>
        <v>High income</v>
      </c>
      <c r="G66" t="str">
        <f>VLOOKUP($A66,StudyStatus!$A$2:$D$82,4,FALSE)</f>
        <v>Excluded</v>
      </c>
      <c r="I66" t="s">
        <v>475</v>
      </c>
      <c r="J66" t="s">
        <v>476</v>
      </c>
      <c r="L66" t="s">
        <v>477</v>
      </c>
      <c r="M66" t="s">
        <v>478</v>
      </c>
      <c r="N66" t="s">
        <v>479</v>
      </c>
      <c r="O66" t="s">
        <v>480</v>
      </c>
    </row>
    <row r="67">
      <c r="A67" t="s">
        <v>481</v>
      </c>
      <c r="B67" t="s">
        <v>386</v>
      </c>
      <c r="C67" t="s">
        <v>386</v>
      </c>
      <c r="D67" t="s">
        <v>386</v>
      </c>
      <c r="E67" t="str">
        <f>VLOOKUP($A67,StudyStatus!$A$2:$D$82,2,FALSE)</f>
        <v>USCDC-IFPS</v>
      </c>
      <c r="F67" t="str">
        <f>VLOOKUP($A67,StudyStatus!$A$2:$D$82,3,FALSE)</f>
        <v>High income</v>
      </c>
      <c r="G67" t="str">
        <f>VLOOKUP($A67,StudyStatus!$A$2:$D$82,4,FALSE)</f>
        <v>Excluded</v>
      </c>
      <c r="H67" t="s">
        <v>482</v>
      </c>
      <c r="I67" t="s">
        <v>483</v>
      </c>
      <c r="J67" t="s">
        <v>484</v>
      </c>
      <c r="L67" t="s">
        <v>175</v>
      </c>
      <c r="M67" t="s">
        <v>485</v>
      </c>
      <c r="N67" t="s">
        <v>486</v>
      </c>
      <c r="O67" t="s">
        <v>486</v>
      </c>
    </row>
    <row r="68">
      <c r="A68" t="s">
        <v>487</v>
      </c>
      <c r="B68" t="s">
        <v>386</v>
      </c>
      <c r="C68" t="s">
        <v>386</v>
      </c>
      <c r="D68" t="s">
        <v>386</v>
      </c>
      <c r="E68" t="str">
        <f>VLOOKUP($A68,StudyStatus!$A$2:$D$82,2,FALSE)</f>
        <v>USDOE-ECLS-K</v>
      </c>
      <c r="F68" t="str">
        <f>VLOOKUP($A68,StudyStatus!$A$2:$D$82,3,FALSE)</f>
        <v>High income</v>
      </c>
      <c r="G68" t="str">
        <f>VLOOKUP($A68,StudyStatus!$A$2:$D$82,4,FALSE)</f>
        <v>Excluded</v>
      </c>
      <c r="H68" t="s">
        <v>488</v>
      </c>
      <c r="I68" t="e">
        <v>#N/A</v>
      </c>
      <c r="J68" t="e">
        <v>#N/A</v>
      </c>
      <c r="L68" t="s">
        <v>489</v>
      </c>
      <c r="M68" t="s">
        <v>490</v>
      </c>
      <c r="N68" t="s">
        <v>491</v>
      </c>
      <c r="O68" t="s">
        <v>492</v>
      </c>
    </row>
    <row r="69">
      <c r="A69" t="s">
        <v>493</v>
      </c>
      <c r="B69" t="s">
        <v>386</v>
      </c>
      <c r="C69" t="s">
        <v>386</v>
      </c>
      <c r="D69" t="s">
        <v>386</v>
      </c>
      <c r="E69" t="str">
        <f>VLOOKUP($A69,StudyStatus!$A$2:$D$82,2,FALSE)</f>
        <v>USHHS-EHRSE</v>
      </c>
      <c r="F69" t="str">
        <f>VLOOKUP($A69,StudyStatus!$A$2:$D$82,3,FALSE)</f>
        <v>High income</v>
      </c>
      <c r="G69" t="str">
        <f>VLOOKUP($A69,StudyStatus!$A$2:$D$82,4,FALSE)</f>
        <v>Excluded</v>
      </c>
      <c r="H69" t="s">
        <v>494</v>
      </c>
      <c r="I69" t="s">
        <v>495</v>
      </c>
      <c r="J69" t="s">
        <v>496</v>
      </c>
      <c r="L69" t="s">
        <v>124</v>
      </c>
      <c r="M69" t="s">
        <v>435</v>
      </c>
      <c r="N69" t="s">
        <v>436</v>
      </c>
      <c r="O69" t="s">
        <v>437</v>
      </c>
    </row>
    <row r="70">
      <c r="A70" t="s">
        <v>420</v>
      </c>
      <c r="B70" t="s">
        <v>497</v>
      </c>
      <c r="C70">
        <v>1153.0</v>
      </c>
      <c r="D70">
        <v>8529.0</v>
      </c>
      <c r="E70" t="str">
        <f>VLOOKUP($A70,StudyStatus!$A$2:$D$82,2,FALSE)</f>
        <v>GUSTO</v>
      </c>
      <c r="F70" t="str">
        <f>VLOOKUP($A70,StudyStatus!$A$2:$D$82,3,FALSE)</f>
        <v>High income</v>
      </c>
      <c r="G70" t="str">
        <f>VLOOKUP($A70,StudyStatus!$A$2:$D$82,4,FALSE)</f>
        <v>Excluded</v>
      </c>
      <c r="I70" t="s">
        <v>155</v>
      </c>
      <c r="J70" t="s">
        <v>421</v>
      </c>
      <c r="L70" t="s">
        <v>208</v>
      </c>
      <c r="M70" t="s">
        <v>498</v>
      </c>
      <c r="N70" t="s">
        <v>499</v>
      </c>
      <c r="O70" t="s">
        <v>500</v>
      </c>
    </row>
    <row r="71">
      <c r="A71" t="s">
        <v>501</v>
      </c>
      <c r="B71" t="s">
        <v>98</v>
      </c>
      <c r="C71">
        <v>55.0</v>
      </c>
      <c r="D71">
        <v>55.0</v>
      </c>
      <c r="E71" t="str">
        <f>VLOOKUP($A71,StudyStatus!$A$2:$D$82,2,FALSE)</f>
        <v>SOLUR</v>
      </c>
      <c r="F71" t="str">
        <f>VLOOKUP($A71,StudyStatus!$A$2:$D$82,3,FALSE)</f>
        <v>&lt;200</v>
      </c>
      <c r="G71" t="str">
        <f>VLOOKUP($A71,StudyStatus!$A$2:$D$82,4,FALSE)</f>
        <v>Excluded</v>
      </c>
      <c r="I71" t="s">
        <v>502</v>
      </c>
      <c r="J71" t="s">
        <v>503</v>
      </c>
      <c r="L71" t="s">
        <v>504</v>
      </c>
      <c r="M71" t="s">
        <v>505</v>
      </c>
      <c r="N71" t="s">
        <v>506</v>
      </c>
      <c r="O71" t="s">
        <v>507</v>
      </c>
    </row>
    <row r="72">
      <c r="A72" t="s">
        <v>508</v>
      </c>
      <c r="B72" t="s">
        <v>227</v>
      </c>
      <c r="C72">
        <v>153.0</v>
      </c>
      <c r="D72">
        <v>1838.0</v>
      </c>
      <c r="E72" t="str">
        <f>VLOOKUP($A72,StudyStatus!$A$2:$D$82,2,FALSE)</f>
        <v>Peru Huascar</v>
      </c>
      <c r="F72" t="str">
        <f>VLOOKUP($A72,StudyStatus!$A$2:$D$82,3,FALSE)</f>
        <v>&lt;200</v>
      </c>
      <c r="G72" t="str">
        <f>VLOOKUP($A72,StudyStatus!$A$2:$D$82,4,FALSE)</f>
        <v>Excluded</v>
      </c>
      <c r="I72" t="s">
        <v>509</v>
      </c>
      <c r="J72" t="s">
        <v>510</v>
      </c>
      <c r="L72" t="s">
        <v>177</v>
      </c>
      <c r="M72" t="s">
        <v>511</v>
      </c>
      <c r="N72" t="s">
        <v>177</v>
      </c>
      <c r="O72" t="s">
        <v>512</v>
      </c>
    </row>
    <row r="73">
      <c r="A73" t="s">
        <v>352</v>
      </c>
      <c r="B73" t="s">
        <v>513</v>
      </c>
      <c r="C73">
        <v>160.0</v>
      </c>
      <c r="D73">
        <v>308.0</v>
      </c>
      <c r="E73" t="str">
        <f>VLOOKUP($A73,StudyStatus!$A$2:$D$82,2,FALSE)</f>
        <v>Ecuador Egg</v>
      </c>
      <c r="F73" t="str">
        <f>VLOOKUP($A73,StudyStatus!$A$2:$D$82,3,FALSE)</f>
        <v>&lt;200</v>
      </c>
      <c r="G73" t="str">
        <f>VLOOKUP($A73,StudyStatus!$A$2:$D$82,4,FALSE)</f>
        <v>Excluded</v>
      </c>
      <c r="I73" t="s">
        <v>353</v>
      </c>
      <c r="J73" t="s">
        <v>354</v>
      </c>
      <c r="L73" t="s">
        <v>180</v>
      </c>
      <c r="M73" t="s">
        <v>514</v>
      </c>
      <c r="N73" t="s">
        <v>180</v>
      </c>
      <c r="O73" t="s">
        <v>515</v>
      </c>
    </row>
    <row r="74">
      <c r="A74" t="s">
        <v>516</v>
      </c>
      <c r="B74" t="s">
        <v>98</v>
      </c>
      <c r="C74">
        <v>160.0</v>
      </c>
      <c r="D74">
        <v>3593.0</v>
      </c>
      <c r="E74" t="str">
        <f>VLOOKUP($A74,StudyStatus!$A$2:$D$82,2,FALSE)</f>
        <v>TDC</v>
      </c>
      <c r="F74" t="str">
        <f>VLOOKUP($A74,StudyStatus!$A$2:$D$82,3,FALSE)</f>
        <v>&lt;200</v>
      </c>
      <c r="G74" t="str">
        <f>VLOOKUP($A74,StudyStatus!$A$2:$D$82,4,FALSE)</f>
        <v>Excluded</v>
      </c>
      <c r="I74" t="s">
        <v>517</v>
      </c>
      <c r="J74" t="s">
        <v>518</v>
      </c>
      <c r="L74" t="s">
        <v>47</v>
      </c>
      <c r="M74" t="s">
        <v>46</v>
      </c>
      <c r="N74" t="s">
        <v>251</v>
      </c>
      <c r="O74" t="s">
        <v>252</v>
      </c>
    </row>
    <row r="75">
      <c r="A75" t="s">
        <v>224</v>
      </c>
      <c r="B75" t="s">
        <v>260</v>
      </c>
      <c r="C75">
        <v>125.0</v>
      </c>
      <c r="D75">
        <v>1037.0</v>
      </c>
      <c r="E75" t="str">
        <f>VLOOKUP($A75,StudyStatus!$A$2:$D$82,2,FALSE)</f>
        <v>Bangladesh Diarrhea</v>
      </c>
      <c r="F75" t="str">
        <f>VLOOKUP($A75,StudyStatus!$A$2:$D$82,3,FALSE)</f>
        <v>&lt;200</v>
      </c>
      <c r="G75" t="str">
        <f>VLOOKUP($A75,StudyStatus!$A$2:$D$82,4,FALSE)</f>
        <v>Excluded</v>
      </c>
      <c r="I75" t="s">
        <v>225</v>
      </c>
      <c r="J75" t="s">
        <v>226</v>
      </c>
      <c r="L75" t="s">
        <v>519</v>
      </c>
      <c r="M75" t="s">
        <v>520</v>
      </c>
      <c r="N75" t="s">
        <v>521</v>
      </c>
      <c r="O75" t="s">
        <v>521</v>
      </c>
    </row>
    <row r="76">
      <c r="A76" t="s">
        <v>522</v>
      </c>
      <c r="B76" t="s">
        <v>260</v>
      </c>
      <c r="C76">
        <v>0.0</v>
      </c>
      <c r="D76">
        <v>0.0</v>
      </c>
      <c r="E76" t="str">
        <f>VLOOKUP($A76,StudyStatus!$A$2:$D$82,2,FALSE)</f>
        <v>NIH-Preschool</v>
      </c>
      <c r="F76" t="str">
        <f>VLOOKUP($A76,StudyStatus!$A$2:$D$82,3,FALSE)</f>
        <v>Wrong age range</v>
      </c>
      <c r="G76" t="str">
        <f>VLOOKUP($A76,StudyStatus!$A$2:$D$82,4,FALSE)</f>
        <v>Excluded</v>
      </c>
      <c r="I76" t="s">
        <v>523</v>
      </c>
      <c r="J76" t="s">
        <v>524</v>
      </c>
      <c r="L76" t="s">
        <v>61</v>
      </c>
      <c r="M76" t="s">
        <v>60</v>
      </c>
      <c r="N76" t="s">
        <v>309</v>
      </c>
      <c r="O76" t="s">
        <v>310</v>
      </c>
    </row>
    <row r="77">
      <c r="A77" t="s">
        <v>248</v>
      </c>
      <c r="B77" t="s">
        <v>98</v>
      </c>
      <c r="C77">
        <v>0.0</v>
      </c>
      <c r="D77">
        <v>0.0</v>
      </c>
      <c r="E77" t="str">
        <f>VLOOKUP($A77,StudyStatus!$A$2:$D$82,2,FALSE)</f>
        <v>BtS</v>
      </c>
      <c r="F77" t="str">
        <f>VLOOKUP($A77,StudyStatus!$A$2:$D$82,3,FALSE)</f>
        <v>Wrong age range</v>
      </c>
      <c r="G77" t="str">
        <f>VLOOKUP($A77,StudyStatus!$A$2:$D$82,4,FALSE)</f>
        <v>Excluded</v>
      </c>
      <c r="I77" t="s">
        <v>249</v>
      </c>
      <c r="J77" t="s">
        <v>250</v>
      </c>
      <c r="L77" t="s">
        <v>65</v>
      </c>
      <c r="M77" t="s">
        <v>64</v>
      </c>
      <c r="N77" t="s">
        <v>319</v>
      </c>
      <c r="O77" t="s">
        <v>320</v>
      </c>
    </row>
    <row r="78">
      <c r="A78" t="s">
        <v>511</v>
      </c>
      <c r="B78" t="s">
        <v>525</v>
      </c>
      <c r="C78">
        <v>547.0</v>
      </c>
      <c r="D78">
        <v>963.0</v>
      </c>
      <c r="E78" t="str">
        <f>VLOOKUP($A78,StudyStatus!$A$2:$D$82,2,FALSE)</f>
        <v>INTERBIO-21</v>
      </c>
      <c r="F78" t="str">
        <f>VLOOKUP($A78,StudyStatus!$A$2:$D$82,3,FALSE)</f>
        <v>insufficient measurement freq</v>
      </c>
      <c r="G78" t="str">
        <f>VLOOKUP($A78,StudyStatus!$A$2:$D$82,4,FALSE)</f>
        <v>Excluded</v>
      </c>
      <c r="I78" t="s">
        <v>177</v>
      </c>
      <c r="J78" t="s">
        <v>512</v>
      </c>
      <c r="L78" t="s">
        <v>49</v>
      </c>
      <c r="M78" t="s">
        <v>48</v>
      </c>
      <c r="N78" t="s">
        <v>254</v>
      </c>
      <c r="O78" t="s">
        <v>255</v>
      </c>
    </row>
    <row r="79">
      <c r="A79" t="s">
        <v>511</v>
      </c>
      <c r="B79" t="s">
        <v>526</v>
      </c>
      <c r="C79">
        <v>517.0</v>
      </c>
      <c r="D79">
        <v>829.0</v>
      </c>
      <c r="E79" t="str">
        <f>VLOOKUP($A79,StudyStatus!$A$2:$D$82,2,FALSE)</f>
        <v>INTERBIO-21</v>
      </c>
      <c r="F79" t="str">
        <f>VLOOKUP($A79,StudyStatus!$A$2:$D$82,3,FALSE)</f>
        <v>insufficient measurement freq</v>
      </c>
      <c r="G79" t="str">
        <f>VLOOKUP($A79,StudyStatus!$A$2:$D$82,4,FALSE)</f>
        <v>Excluded</v>
      </c>
      <c r="I79" t="s">
        <v>177</v>
      </c>
      <c r="J79" t="s">
        <v>512</v>
      </c>
      <c r="L79" t="s">
        <v>198</v>
      </c>
      <c r="M79" t="s">
        <v>527</v>
      </c>
      <c r="N79" t="s">
        <v>528</v>
      </c>
      <c r="O79" t="s">
        <v>529</v>
      </c>
    </row>
    <row r="80">
      <c r="A80" t="s">
        <v>511</v>
      </c>
      <c r="B80" t="s">
        <v>376</v>
      </c>
      <c r="C80">
        <v>327.0</v>
      </c>
      <c r="D80">
        <v>446.0</v>
      </c>
      <c r="E80" t="str">
        <f>VLOOKUP($A80,StudyStatus!$A$2:$D$82,2,FALSE)</f>
        <v>INTERBIO-21</v>
      </c>
      <c r="F80" t="str">
        <f>VLOOKUP($A80,StudyStatus!$A$2:$D$82,3,FALSE)</f>
        <v>insufficient measurement freq</v>
      </c>
      <c r="G80" t="str">
        <f>VLOOKUP($A80,StudyStatus!$A$2:$D$82,4,FALSE)</f>
        <v>Excluded</v>
      </c>
      <c r="I80" t="s">
        <v>177</v>
      </c>
      <c r="J80" t="s">
        <v>512</v>
      </c>
      <c r="L80" t="s">
        <v>67</v>
      </c>
      <c r="M80" t="s">
        <v>66</v>
      </c>
      <c r="N80" t="s">
        <v>324</v>
      </c>
      <c r="O80" t="s">
        <v>325</v>
      </c>
    </row>
    <row r="81">
      <c r="A81" t="s">
        <v>511</v>
      </c>
      <c r="B81" t="s">
        <v>272</v>
      </c>
      <c r="C81">
        <v>273.0</v>
      </c>
      <c r="D81">
        <v>360.0</v>
      </c>
      <c r="E81" t="str">
        <f>VLOOKUP($A81,StudyStatus!$A$2:$D$82,2,FALSE)</f>
        <v>INTERBIO-21</v>
      </c>
      <c r="F81" t="str">
        <f>VLOOKUP($A81,StudyStatus!$A$2:$D$82,3,FALSE)</f>
        <v>insufficient measurement freq</v>
      </c>
      <c r="G81" t="str">
        <f>VLOOKUP($A81,StudyStatus!$A$2:$D$82,4,FALSE)</f>
        <v>Excluded</v>
      </c>
      <c r="I81" t="s">
        <v>177</v>
      </c>
      <c r="J81" t="s">
        <v>512</v>
      </c>
      <c r="L81" t="s">
        <v>530</v>
      </c>
      <c r="M81" t="s">
        <v>531</v>
      </c>
      <c r="N81" t="s">
        <v>532</v>
      </c>
      <c r="O81" t="s">
        <v>533</v>
      </c>
    </row>
    <row r="82">
      <c r="A82" t="s">
        <v>511</v>
      </c>
      <c r="B82" t="s">
        <v>200</v>
      </c>
      <c r="C82">
        <v>252.0</v>
      </c>
      <c r="D82">
        <v>347.0</v>
      </c>
      <c r="E82" t="str">
        <f>VLOOKUP($A82,StudyStatus!$A$2:$D$82,2,FALSE)</f>
        <v>INTERBIO-21</v>
      </c>
      <c r="F82" t="str">
        <f>VLOOKUP($A82,StudyStatus!$A$2:$D$82,3,FALSE)</f>
        <v>insufficient measurement freq</v>
      </c>
      <c r="G82" t="str">
        <f>VLOOKUP($A82,StudyStatus!$A$2:$D$82,4,FALSE)</f>
        <v>Excluded</v>
      </c>
      <c r="I82" t="s">
        <v>177</v>
      </c>
      <c r="J82" t="s">
        <v>512</v>
      </c>
      <c r="L82" t="s">
        <v>51</v>
      </c>
      <c r="M82" t="s">
        <v>50</v>
      </c>
      <c r="N82" t="s">
        <v>261</v>
      </c>
      <c r="O82" t="s">
        <v>262</v>
      </c>
    </row>
    <row r="83" ht="16.5" customHeight="1">
      <c r="A83" t="s">
        <v>511</v>
      </c>
      <c r="B83" t="s">
        <v>149</v>
      </c>
      <c r="C83">
        <v>241.0</v>
      </c>
      <c r="D83">
        <v>352.0</v>
      </c>
      <c r="E83" t="str">
        <f>VLOOKUP($A83,StudyStatus!$A$2:$D$82,2,FALSE)</f>
        <v>INTERBIO-21</v>
      </c>
      <c r="F83" t="str">
        <f>VLOOKUP($A83,StudyStatus!$A$2:$D$82,3,FALSE)</f>
        <v>insufficient measurement freq</v>
      </c>
      <c r="G83" t="str">
        <f>VLOOKUP($A83,StudyStatus!$A$2:$D$82,4,FALSE)</f>
        <v>Excluded</v>
      </c>
      <c r="I83" t="s">
        <v>177</v>
      </c>
      <c r="J83" t="s">
        <v>512</v>
      </c>
      <c r="L83" t="s">
        <v>534</v>
      </c>
      <c r="M83" t="s">
        <v>535</v>
      </c>
      <c r="N83" t="s">
        <v>536</v>
      </c>
      <c r="O83" t="s">
        <v>537</v>
      </c>
    </row>
    <row r="84">
      <c r="A84" s="4" t="s">
        <v>514</v>
      </c>
      <c r="B84" s="4" t="s">
        <v>149</v>
      </c>
      <c r="C84" s="4">
        <v>981.0</v>
      </c>
      <c r="D84" s="4">
        <v>424.0</v>
      </c>
      <c r="E84" s="4" t="str">
        <f>VLOOKUP($A84,StudyStatus!$A$2:$D$82,2,FALSE)</f>
        <v>INTERGROWTH-21</v>
      </c>
      <c r="F84" s="4" t="str">
        <f>VLOOKUP($A84,StudyStatus!$A$2:$D$82,3,FALSE)</f>
        <v>Wrong age range</v>
      </c>
      <c r="G84" s="4" t="str">
        <f>VLOOKUP($A84,StudyStatus!$A$2:$D$82,4,FALSE)</f>
        <v>Excluded</v>
      </c>
      <c r="H84" s="4"/>
      <c r="I84" t="s">
        <v>180</v>
      </c>
      <c r="J84" t="s">
        <v>515</v>
      </c>
      <c r="K84" s="4"/>
      <c r="L84" t="s">
        <v>538</v>
      </c>
      <c r="M84" t="s">
        <v>539</v>
      </c>
      <c r="N84" t="s">
        <v>536</v>
      </c>
      <c r="O84" t="s">
        <v>537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 t="s">
        <v>514</v>
      </c>
      <c r="B85" s="4" t="s">
        <v>540</v>
      </c>
      <c r="C85" s="4">
        <v>930.0</v>
      </c>
      <c r="D85" s="4">
        <v>612.0</v>
      </c>
      <c r="E85" s="4" t="str">
        <f>VLOOKUP($A85,StudyStatus!$A$2:$D$82,2,FALSE)</f>
        <v>INTERGROWTH-21</v>
      </c>
      <c r="F85" s="4" t="str">
        <f>VLOOKUP($A85,StudyStatus!$A$2:$D$82,3,FALSE)</f>
        <v>Wrong age range</v>
      </c>
      <c r="G85" s="4" t="str">
        <f>VLOOKUP($A85,StudyStatus!$A$2:$D$82,4,FALSE)</f>
        <v>Excluded</v>
      </c>
      <c r="H85" s="4"/>
      <c r="I85" t="s">
        <v>180</v>
      </c>
      <c r="J85" t="s">
        <v>515</v>
      </c>
      <c r="K85" s="4"/>
      <c r="L85" t="s">
        <v>541</v>
      </c>
      <c r="M85" t="s">
        <v>542</v>
      </c>
      <c r="N85" t="s">
        <v>536</v>
      </c>
      <c r="O85" t="s">
        <v>537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 t="s">
        <v>514</v>
      </c>
      <c r="B86" s="4" t="s">
        <v>98</v>
      </c>
      <c r="C86" s="4">
        <v>1546.0</v>
      </c>
      <c r="D86" s="4">
        <v>625.0</v>
      </c>
      <c r="E86" s="4" t="str">
        <f>VLOOKUP($A86,StudyStatus!$A$2:$D$82,2,FALSE)</f>
        <v>INTERGROWTH-21</v>
      </c>
      <c r="F86" s="4" t="str">
        <f>VLOOKUP($A86,StudyStatus!$A$2:$D$82,3,FALSE)</f>
        <v>Wrong age range</v>
      </c>
      <c r="G86" s="4" t="str">
        <f>VLOOKUP($A86,StudyStatus!$A$2:$D$82,4,FALSE)</f>
        <v>Excluded</v>
      </c>
      <c r="H86" s="4"/>
      <c r="I86" t="s">
        <v>180</v>
      </c>
      <c r="J86" t="s">
        <v>515</v>
      </c>
      <c r="K86" s="4"/>
      <c r="L86" t="s">
        <v>543</v>
      </c>
      <c r="M86" t="s">
        <v>544</v>
      </c>
      <c r="N86" t="s">
        <v>545</v>
      </c>
      <c r="O86" t="s">
        <v>545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 t="s">
        <v>514</v>
      </c>
      <c r="B87" s="4" t="s">
        <v>546</v>
      </c>
      <c r="C87" s="4">
        <v>1007.0</v>
      </c>
      <c r="D87" s="4">
        <v>521.0</v>
      </c>
      <c r="E87" s="4" t="str">
        <f>VLOOKUP($A87,StudyStatus!$A$2:$D$82,2,FALSE)</f>
        <v>INTERGROWTH-21</v>
      </c>
      <c r="F87" s="4" t="str">
        <f>VLOOKUP($A87,StudyStatus!$A$2:$D$82,3,FALSE)</f>
        <v>Wrong age range</v>
      </c>
      <c r="G87" s="4" t="str">
        <f>VLOOKUP($A87,StudyStatus!$A$2:$D$82,4,FALSE)</f>
        <v>Excluded</v>
      </c>
      <c r="H87" s="4"/>
      <c r="I87" t="s">
        <v>180</v>
      </c>
      <c r="J87" t="s">
        <v>515</v>
      </c>
      <c r="K87" s="4"/>
      <c r="L87" t="s">
        <v>547</v>
      </c>
      <c r="M87" t="s">
        <v>548</v>
      </c>
      <c r="N87" t="s">
        <v>549</v>
      </c>
      <c r="O87" t="s">
        <v>550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 t="s">
        <v>514</v>
      </c>
      <c r="B88" s="4" t="s">
        <v>376</v>
      </c>
      <c r="C88" s="4">
        <v>1267.0</v>
      </c>
      <c r="D88" s="4">
        <v>611.0</v>
      </c>
      <c r="E88" s="4" t="str">
        <f>VLOOKUP($A88,StudyStatus!$A$2:$D$82,2,FALSE)</f>
        <v>INTERGROWTH-21</v>
      </c>
      <c r="F88" s="4" t="str">
        <f>VLOOKUP($A88,StudyStatus!$A$2:$D$82,3,FALSE)</f>
        <v>Wrong age range</v>
      </c>
      <c r="G88" s="4" t="str">
        <f>VLOOKUP($A88,StudyStatus!$A$2:$D$82,4,FALSE)</f>
        <v>Excluded</v>
      </c>
      <c r="H88" s="4"/>
      <c r="I88" t="s">
        <v>180</v>
      </c>
      <c r="J88" t="s">
        <v>515</v>
      </c>
      <c r="K88" s="4"/>
      <c r="L88" t="s">
        <v>551</v>
      </c>
      <c r="M88" t="s">
        <v>552</v>
      </c>
      <c r="N88" t="s">
        <v>553</v>
      </c>
      <c r="O88" t="s">
        <v>554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 t="s">
        <v>514</v>
      </c>
      <c r="B89" s="4" t="s">
        <v>555</v>
      </c>
      <c r="C89" s="4">
        <v>1152.0</v>
      </c>
      <c r="D89" s="4">
        <v>636.0</v>
      </c>
      <c r="E89" s="4" t="str">
        <f>VLOOKUP($A89,StudyStatus!$A$2:$D$82,2,FALSE)</f>
        <v>INTERGROWTH-21</v>
      </c>
      <c r="F89" s="4" t="str">
        <f>VLOOKUP($A89,StudyStatus!$A$2:$D$82,3,FALSE)</f>
        <v>Wrong age range</v>
      </c>
      <c r="G89" s="4" t="str">
        <f>VLOOKUP($A89,StudyStatus!$A$2:$D$82,4,FALSE)</f>
        <v>Excluded</v>
      </c>
      <c r="H89" s="4"/>
      <c r="I89" t="s">
        <v>180</v>
      </c>
      <c r="J89" t="s">
        <v>515</v>
      </c>
      <c r="K89" s="4"/>
      <c r="L89" t="s">
        <v>556</v>
      </c>
      <c r="M89" t="s">
        <v>557</v>
      </c>
      <c r="N89" t="s">
        <v>558</v>
      </c>
      <c r="O89" t="s">
        <v>559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 t="s">
        <v>514</v>
      </c>
      <c r="B90" s="4" t="s">
        <v>525</v>
      </c>
      <c r="C90" s="4">
        <v>1079.0</v>
      </c>
      <c r="D90" s="4">
        <v>619.0</v>
      </c>
      <c r="E90" s="4" t="str">
        <f>VLOOKUP($A90,StudyStatus!$A$2:$D$82,2,FALSE)</f>
        <v>INTERGROWTH-21</v>
      </c>
      <c r="F90" s="4" t="str">
        <f>VLOOKUP($A90,StudyStatus!$A$2:$D$82,3,FALSE)</f>
        <v>Wrong age range</v>
      </c>
      <c r="G90" s="4" t="str">
        <f>VLOOKUP($A90,StudyStatus!$A$2:$D$82,4,FALSE)</f>
        <v>Excluded</v>
      </c>
      <c r="H90" s="4"/>
      <c r="I90" t="s">
        <v>180</v>
      </c>
      <c r="J90" t="s">
        <v>515</v>
      </c>
      <c r="K90" s="4"/>
      <c r="L90" t="s">
        <v>560</v>
      </c>
      <c r="M90" t="s">
        <v>561</v>
      </c>
      <c r="N90" t="s">
        <v>562</v>
      </c>
      <c r="O90" t="s">
        <v>563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 t="s">
        <v>514</v>
      </c>
      <c r="B91" s="4" t="s">
        <v>404</v>
      </c>
      <c r="C91" s="4">
        <v>305.0</v>
      </c>
      <c r="D91" s="4">
        <v>305.0</v>
      </c>
      <c r="E91" s="4" t="str">
        <f>VLOOKUP($A91,StudyStatus!$A$2:$D$82,2,FALSE)</f>
        <v>INTERGROWTH-21</v>
      </c>
      <c r="F91" s="4" t="str">
        <f>VLOOKUP($A91,StudyStatus!$A$2:$D$82,3,FALSE)</f>
        <v>Wrong age range</v>
      </c>
      <c r="G91" s="4" t="str">
        <f>VLOOKUP($A91,StudyStatus!$A$2:$D$82,4,FALSE)</f>
        <v>Excluded</v>
      </c>
      <c r="H91" s="4"/>
      <c r="I91" t="s">
        <v>180</v>
      </c>
      <c r="J91" t="s">
        <v>515</v>
      </c>
      <c r="K91" s="4"/>
      <c r="L91" t="s">
        <v>564</v>
      </c>
      <c r="M91" t="s">
        <v>565</v>
      </c>
      <c r="N91" t="s">
        <v>566</v>
      </c>
      <c r="O91" t="s">
        <v>567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t="s">
        <v>219</v>
      </c>
      <c r="B92" t="s">
        <v>540</v>
      </c>
      <c r="C92">
        <v>3422.0</v>
      </c>
      <c r="D92">
        <v>9642.0</v>
      </c>
      <c r="E92" t="str">
        <f>VLOOKUP($A92,StudyStatus!$A$2:$D$82,2,FALSE)</f>
        <v>BIGCS Ultrasound</v>
      </c>
      <c r="F92" t="str">
        <f>VLOOKUP($A92,StudyStatus!$A$2:$D$82,3,FALSE)</f>
        <v>Wrong age range</v>
      </c>
      <c r="G92" t="str">
        <f>VLOOKUP($A92,StudyStatus!$A$2:$D$82,4,FALSE)</f>
        <v>Excluded</v>
      </c>
      <c r="I92" t="s">
        <v>220</v>
      </c>
      <c r="J92" t="s">
        <v>221</v>
      </c>
      <c r="L92" t="s">
        <v>568</v>
      </c>
      <c r="M92" t="s">
        <v>569</v>
      </c>
      <c r="N92" t="s">
        <v>570</v>
      </c>
      <c r="O92" t="s">
        <v>571</v>
      </c>
    </row>
    <row r="93">
      <c r="A93" t="s">
        <v>572</v>
      </c>
      <c r="B93" t="s">
        <v>245</v>
      </c>
      <c r="C93">
        <v>0.0</v>
      </c>
      <c r="D93">
        <v>0.0</v>
      </c>
      <c r="E93" t="str">
        <f>VLOOKUP($A93,StudyStatus!$A$2:$D$82,2,FALSE)</f>
        <v>UVG Growth</v>
      </c>
      <c r="F93" t="str">
        <f>VLOOKUP($A93,StudyStatus!$A$2:$D$82,3,FALSE)</f>
        <v>Wrong age range</v>
      </c>
      <c r="G93" t="str">
        <f>VLOOKUP($A93,StudyStatus!$A$2:$D$82,4,FALSE)</f>
        <v>Excluded</v>
      </c>
      <c r="I93" t="s">
        <v>573</v>
      </c>
      <c r="J93" t="s">
        <v>574</v>
      </c>
      <c r="L93" t="s">
        <v>575</v>
      </c>
      <c r="M93" t="s">
        <v>576</v>
      </c>
      <c r="N93" t="s">
        <v>577</v>
      </c>
      <c r="O93" t="s">
        <v>578</v>
      </c>
    </row>
    <row r="94">
      <c r="A94" t="s">
        <v>446</v>
      </c>
      <c r="B94" t="s">
        <v>200</v>
      </c>
      <c r="C94">
        <v>203.0</v>
      </c>
      <c r="D94">
        <v>1420.0</v>
      </c>
      <c r="E94" t="str">
        <f>VLOOKUP($A94,StudyStatus!$A$2:$D$82,2,FALSE)</f>
        <v>Grip</v>
      </c>
      <c r="F94" t="str">
        <f>VLOOKUP($A94,StudyStatus!$A$2:$D$82,3,FALSE)</f>
        <v>enrolled ill</v>
      </c>
      <c r="G94" t="str">
        <f>VLOOKUP($A94,StudyStatus!$A$2:$D$82,4,FALSE)</f>
        <v>Excluded</v>
      </c>
      <c r="I94" t="s">
        <v>447</v>
      </c>
      <c r="J94" t="s">
        <v>448</v>
      </c>
      <c r="L94" t="s">
        <v>579</v>
      </c>
      <c r="M94" t="s">
        <v>580</v>
      </c>
      <c r="N94" t="s">
        <v>581</v>
      </c>
      <c r="O94" t="s">
        <v>582</v>
      </c>
    </row>
    <row r="95">
      <c r="A95" t="s">
        <v>583</v>
      </c>
      <c r="B95" t="s">
        <v>227</v>
      </c>
      <c r="C95">
        <v>312.0</v>
      </c>
      <c r="D95">
        <v>1445.0</v>
      </c>
      <c r="E95" t="str">
        <f>VLOOKUP($A95,StudyStatus!$A$2:$D$82,2,FALSE)</f>
        <v>Peru PersistDiarrhea</v>
      </c>
      <c r="F95" t="str">
        <f>VLOOKUP($A95,StudyStatus!$A$2:$D$82,3,FALSE)</f>
        <v>enrolled ill</v>
      </c>
      <c r="G95" t="str">
        <f>VLOOKUP($A95,StudyStatus!$A$2:$D$82,4,FALSE)</f>
        <v>Excluded</v>
      </c>
      <c r="I95" t="s">
        <v>584</v>
      </c>
      <c r="J95" t="s">
        <v>585</v>
      </c>
      <c r="L95" t="s">
        <v>586</v>
      </c>
      <c r="M95" t="s">
        <v>587</v>
      </c>
      <c r="N95" t="s">
        <v>588</v>
      </c>
      <c r="O95" t="s">
        <v>589</v>
      </c>
    </row>
    <row r="96">
      <c r="A96" t="s">
        <v>590</v>
      </c>
      <c r="B96" t="s">
        <v>98</v>
      </c>
      <c r="C96">
        <v>374.0</v>
      </c>
      <c r="D96">
        <v>1460.0</v>
      </c>
      <c r="E96" t="str">
        <f>VLOOKUP($A96,StudyStatus!$A$2:$D$82,2,FALSE)</f>
        <v>ZincInf</v>
      </c>
      <c r="F96" t="str">
        <f>VLOOKUP($A96,StudyStatus!$A$2:$D$82,3,FALSE)</f>
        <v>enrolled ill</v>
      </c>
      <c r="G96" t="str">
        <f>VLOOKUP($A96,StudyStatus!$A$2:$D$82,4,FALSE)</f>
        <v>Excluded</v>
      </c>
      <c r="I96" t="s">
        <v>591</v>
      </c>
      <c r="J96" t="s">
        <v>592</v>
      </c>
      <c r="L96" t="s">
        <v>593</v>
      </c>
      <c r="M96" t="s">
        <v>594</v>
      </c>
      <c r="N96" t="s">
        <v>595</v>
      </c>
      <c r="O96" t="s">
        <v>596</v>
      </c>
    </row>
    <row r="97">
      <c r="A97" t="s">
        <v>597</v>
      </c>
      <c r="B97" t="s">
        <v>98</v>
      </c>
      <c r="C97">
        <v>1937.0</v>
      </c>
      <c r="D97">
        <v>11481.0</v>
      </c>
      <c r="E97" t="str">
        <f>VLOOKUP($A97,StudyStatus!$A$2:$D$82,2,FALSE)</f>
        <v>ZincSGA</v>
      </c>
      <c r="F97" t="str">
        <f>VLOOKUP($A97,StudyStatus!$A$2:$D$82,3,FALSE)</f>
        <v>enrolled ill</v>
      </c>
      <c r="G97" t="str">
        <f>VLOOKUP($A97,StudyStatus!$A$2:$D$82,4,FALSE)</f>
        <v>Excluded</v>
      </c>
      <c r="I97" t="s">
        <v>598</v>
      </c>
      <c r="J97" t="s">
        <v>599</v>
      </c>
      <c r="L97" t="s">
        <v>600</v>
      </c>
      <c r="M97" t="s">
        <v>601</v>
      </c>
      <c r="N97" t="s">
        <v>602</v>
      </c>
      <c r="O97" t="s">
        <v>603</v>
      </c>
    </row>
    <row r="98">
      <c r="A98" t="s">
        <v>527</v>
      </c>
      <c r="B98" t="s">
        <v>98</v>
      </c>
      <c r="C98">
        <v>2041.0</v>
      </c>
      <c r="D98">
        <v>9441.0</v>
      </c>
      <c r="E98" t="str">
        <f>VLOOKUP($A98,StudyStatus!$A$2:$D$82,2,FALSE)</f>
        <v>LBW</v>
      </c>
      <c r="F98" t="str">
        <f>VLOOKUP($A98,StudyStatus!$A$2:$D$82,3,FALSE)</f>
        <v>enrolled ill</v>
      </c>
      <c r="G98" t="str">
        <f>VLOOKUP($A98,StudyStatus!$A$2:$D$82,4,FALSE)</f>
        <v>Excluded</v>
      </c>
      <c r="I98" t="s">
        <v>528</v>
      </c>
      <c r="J98" t="s">
        <v>529</v>
      </c>
      <c r="L98" t="s">
        <v>604</v>
      </c>
      <c r="M98" t="s">
        <v>605</v>
      </c>
      <c r="N98" t="s">
        <v>606</v>
      </c>
      <c r="O98" t="s">
        <v>603</v>
      </c>
    </row>
    <row r="99">
      <c r="A99" t="s">
        <v>355</v>
      </c>
      <c r="B99" t="s">
        <v>513</v>
      </c>
      <c r="C99">
        <v>460.0</v>
      </c>
      <c r="D99">
        <v>1052.0</v>
      </c>
      <c r="E99" t="str">
        <f>VLOOKUP($A99,StudyStatus!$A$2:$D$82,2,FALSE)</f>
        <v>Ecuador Zn</v>
      </c>
      <c r="F99" t="str">
        <f>VLOOKUP($A99,StudyStatus!$A$2:$D$82,3,FALSE)</f>
        <v>enrolled ill</v>
      </c>
      <c r="G99" t="str">
        <f>VLOOKUP($A99,StudyStatus!$A$2:$D$82,4,FALSE)</f>
        <v>Excluded</v>
      </c>
      <c r="I99" t="s">
        <v>356</v>
      </c>
      <c r="J99" t="s">
        <v>357</v>
      </c>
      <c r="L99" t="s">
        <v>607</v>
      </c>
      <c r="M99" t="s">
        <v>608</v>
      </c>
      <c r="N99" t="s">
        <v>609</v>
      </c>
      <c r="O99" t="s">
        <v>610</v>
      </c>
    </row>
    <row r="100">
      <c r="A100" t="s">
        <v>611</v>
      </c>
      <c r="B100" t="s">
        <v>227</v>
      </c>
      <c r="C100">
        <v>302.0</v>
      </c>
      <c r="D100">
        <v>1139.0</v>
      </c>
      <c r="E100" t="str">
        <f>VLOOKUP($A100,StudyStatus!$A$2:$D$82,2,FALSE)</f>
        <v>Peru Zn</v>
      </c>
      <c r="F100" t="str">
        <f>VLOOKUP($A100,StudyStatus!$A$2:$D$82,3,FALSE)</f>
        <v>enrolled ill</v>
      </c>
      <c r="G100" t="str">
        <f>VLOOKUP($A100,StudyStatus!$A$2:$D$82,4,FALSE)</f>
        <v>Excluded</v>
      </c>
      <c r="I100" t="s">
        <v>612</v>
      </c>
      <c r="J100" t="s">
        <v>613</v>
      </c>
      <c r="L100" t="s">
        <v>614</v>
      </c>
      <c r="M100" t="s">
        <v>615</v>
      </c>
      <c r="N100" t="s">
        <v>616</v>
      </c>
      <c r="O100" t="s">
        <v>617</v>
      </c>
    </row>
    <row r="101">
      <c r="A101" t="s">
        <v>298</v>
      </c>
      <c r="B101" t="s">
        <v>98</v>
      </c>
      <c r="C101">
        <v>2009.0</v>
      </c>
      <c r="D101">
        <v>10382.0</v>
      </c>
      <c r="E101" t="str">
        <f>VLOOKUP($A101,StudyStatus!$A$2:$D$82,2,FALSE)</f>
        <v>DIVIDS</v>
      </c>
      <c r="F101" t="str">
        <f>VLOOKUP($A101,StudyStatus!$A$2:$D$82,3,FALSE)</f>
        <v>enrolled ill</v>
      </c>
      <c r="G101" t="str">
        <f>VLOOKUP($A101,StudyStatus!$A$2:$D$82,4,FALSE)</f>
        <v>Excluded</v>
      </c>
      <c r="I101" t="s">
        <v>299</v>
      </c>
      <c r="J101" t="s">
        <v>300</v>
      </c>
      <c r="L101" t="s">
        <v>618</v>
      </c>
      <c r="M101" t="s">
        <v>619</v>
      </c>
      <c r="N101" t="s">
        <v>620</v>
      </c>
      <c r="O101" t="s">
        <v>621</v>
      </c>
    </row>
    <row r="102">
      <c r="A102" t="s">
        <v>498</v>
      </c>
      <c r="B102" t="s">
        <v>98</v>
      </c>
      <c r="C102">
        <v>2880.0</v>
      </c>
      <c r="D102">
        <v>2880.0</v>
      </c>
      <c r="E102" t="str">
        <f>VLOOKUP($A102,StudyStatus!$A$2:$D$82,2,FALSE)</f>
        <v>IMNCI</v>
      </c>
      <c r="F102" t="str">
        <f>VLOOKUP($A102,StudyStatus!$A$2:$D$82,3,FALSE)</f>
        <v>insufficient measurement freq</v>
      </c>
      <c r="G102" t="str">
        <f>VLOOKUP($A102,StudyStatus!$A$2:$D$82,4,FALSE)</f>
        <v>Excluded</v>
      </c>
      <c r="I102" t="s">
        <v>499</v>
      </c>
      <c r="J102" t="s">
        <v>500</v>
      </c>
      <c r="L102" t="s">
        <v>622</v>
      </c>
      <c r="M102" t="s">
        <v>623</v>
      </c>
      <c r="N102" t="s">
        <v>624</v>
      </c>
      <c r="O102" t="s">
        <v>625</v>
      </c>
    </row>
    <row r="103">
      <c r="A103" t="s">
        <v>626</v>
      </c>
      <c r="B103" t="s">
        <v>627</v>
      </c>
      <c r="C103">
        <v>517.0</v>
      </c>
      <c r="D103">
        <v>517.0</v>
      </c>
      <c r="E103" t="str">
        <f>VLOOKUP($A103,StudyStatus!$A$2:$D$82,2,FALSE)</f>
        <v>WomenFirst</v>
      </c>
      <c r="F103" t="str">
        <f>VLOOKUP($A103,StudyStatus!$A$2:$D$82,3,FALSE)</f>
        <v>insufficient measurement freq</v>
      </c>
      <c r="G103" t="str">
        <f>VLOOKUP($A103,StudyStatus!$A$2:$D$82,4,FALSE)</f>
        <v>Excluded</v>
      </c>
      <c r="I103" t="s">
        <v>628</v>
      </c>
      <c r="J103" t="s">
        <v>629</v>
      </c>
      <c r="L103" t="s">
        <v>630</v>
      </c>
      <c r="M103" t="s">
        <v>631</v>
      </c>
      <c r="N103" t="s">
        <v>632</v>
      </c>
      <c r="O103" t="s">
        <v>633</v>
      </c>
    </row>
    <row r="104">
      <c r="A104" t="s">
        <v>626</v>
      </c>
      <c r="B104" t="s">
        <v>200</v>
      </c>
      <c r="C104">
        <v>572.0</v>
      </c>
      <c r="D104">
        <v>572.0</v>
      </c>
      <c r="E104" t="str">
        <f>VLOOKUP($A104,StudyStatus!$A$2:$D$82,2,FALSE)</f>
        <v>WomenFirst</v>
      </c>
      <c r="F104" t="str">
        <f>VLOOKUP($A104,StudyStatus!$A$2:$D$82,3,FALSE)</f>
        <v>insufficient measurement freq</v>
      </c>
      <c r="G104" t="str">
        <f>VLOOKUP($A104,StudyStatus!$A$2:$D$82,4,FALSE)</f>
        <v>Excluded</v>
      </c>
      <c r="I104" t="s">
        <v>628</v>
      </c>
      <c r="J104" t="s">
        <v>629</v>
      </c>
      <c r="L104" t="s">
        <v>634</v>
      </c>
      <c r="M104" t="s">
        <v>635</v>
      </c>
      <c r="N104" t="s">
        <v>636</v>
      </c>
      <c r="O104" t="s">
        <v>637</v>
      </c>
    </row>
    <row r="105">
      <c r="A105" t="s">
        <v>626</v>
      </c>
      <c r="B105" t="s">
        <v>245</v>
      </c>
      <c r="C105">
        <v>579.0</v>
      </c>
      <c r="D105">
        <v>579.0</v>
      </c>
      <c r="E105" t="str">
        <f>VLOOKUP($A105,StudyStatus!$A$2:$D$82,2,FALSE)</f>
        <v>WomenFirst</v>
      </c>
      <c r="F105" t="str">
        <f>VLOOKUP($A105,StudyStatus!$A$2:$D$82,3,FALSE)</f>
        <v>insufficient measurement freq</v>
      </c>
      <c r="G105" t="str">
        <f>VLOOKUP($A105,StudyStatus!$A$2:$D$82,4,FALSE)</f>
        <v>Excluded</v>
      </c>
      <c r="I105" t="s">
        <v>628</v>
      </c>
      <c r="J105" t="s">
        <v>629</v>
      </c>
      <c r="L105" t="s">
        <v>638</v>
      </c>
      <c r="M105" t="s">
        <v>639</v>
      </c>
      <c r="N105" t="s">
        <v>640</v>
      </c>
      <c r="O105" t="s">
        <v>641</v>
      </c>
    </row>
    <row r="106">
      <c r="A106" t="s">
        <v>626</v>
      </c>
      <c r="B106" t="s">
        <v>98</v>
      </c>
      <c r="C106">
        <v>551.0</v>
      </c>
      <c r="D106">
        <v>551.0</v>
      </c>
      <c r="E106" t="str">
        <f>VLOOKUP($A106,StudyStatus!$A$2:$D$82,2,FALSE)</f>
        <v>WomenFirst</v>
      </c>
      <c r="F106" t="str">
        <f>VLOOKUP($A106,StudyStatus!$A$2:$D$82,3,FALSE)</f>
        <v>insufficient measurement freq</v>
      </c>
      <c r="G106" t="str">
        <f>VLOOKUP($A106,StudyStatus!$A$2:$D$82,4,FALSE)</f>
        <v>Excluded</v>
      </c>
      <c r="I106" t="s">
        <v>628</v>
      </c>
      <c r="J106" t="s">
        <v>629</v>
      </c>
      <c r="L106" t="s">
        <v>642</v>
      </c>
      <c r="M106" t="s">
        <v>643</v>
      </c>
      <c r="N106" t="s">
        <v>644</v>
      </c>
      <c r="O106" t="s">
        <v>645</v>
      </c>
    </row>
    <row r="107">
      <c r="L107" t="s">
        <v>646</v>
      </c>
      <c r="M107" t="s">
        <v>647</v>
      </c>
      <c r="N107" t="s">
        <v>648</v>
      </c>
      <c r="O107" t="s">
        <v>649</v>
      </c>
    </row>
    <row r="108">
      <c r="L108" t="s">
        <v>650</v>
      </c>
      <c r="M108" t="s">
        <v>651</v>
      </c>
      <c r="N108" t="s">
        <v>652</v>
      </c>
      <c r="O108" t="s">
        <v>653</v>
      </c>
    </row>
    <row r="109">
      <c r="L109" t="s">
        <v>654</v>
      </c>
      <c r="M109" t="s">
        <v>655</v>
      </c>
      <c r="N109" t="s">
        <v>656</v>
      </c>
      <c r="O109" t="s">
        <v>657</v>
      </c>
    </row>
    <row r="110">
      <c r="L110" t="s">
        <v>126</v>
      </c>
      <c r="M110" t="s">
        <v>658</v>
      </c>
      <c r="N110" t="s">
        <v>659</v>
      </c>
      <c r="O110" t="s">
        <v>660</v>
      </c>
    </row>
    <row r="111">
      <c r="L111" t="s">
        <v>128</v>
      </c>
      <c r="M111" t="s">
        <v>442</v>
      </c>
      <c r="N111" t="s">
        <v>444</v>
      </c>
      <c r="O111" t="s">
        <v>445</v>
      </c>
    </row>
    <row r="112">
      <c r="L112" t="s">
        <v>130</v>
      </c>
      <c r="M112" t="s">
        <v>449</v>
      </c>
      <c r="N112" t="s">
        <v>451</v>
      </c>
      <c r="O112" t="s">
        <v>452</v>
      </c>
    </row>
    <row r="113">
      <c r="L113" t="s">
        <v>132</v>
      </c>
      <c r="M113" t="s">
        <v>661</v>
      </c>
      <c r="N113" t="s">
        <v>662</v>
      </c>
      <c r="O113" t="s">
        <v>663</v>
      </c>
    </row>
    <row r="114">
      <c r="L114" t="s">
        <v>69</v>
      </c>
      <c r="M114" t="s">
        <v>68</v>
      </c>
      <c r="N114" t="s">
        <v>329</v>
      </c>
      <c r="O114" t="s">
        <v>330</v>
      </c>
    </row>
    <row r="115">
      <c r="L115" t="s">
        <v>71</v>
      </c>
      <c r="M115" t="s">
        <v>70</v>
      </c>
      <c r="N115" t="s">
        <v>334</v>
      </c>
      <c r="O115" t="s">
        <v>335</v>
      </c>
    </row>
    <row r="116">
      <c r="L116" t="s">
        <v>167</v>
      </c>
      <c r="M116" t="s">
        <v>522</v>
      </c>
      <c r="N116" t="s">
        <v>523</v>
      </c>
      <c r="O116" t="s">
        <v>524</v>
      </c>
    </row>
    <row r="117">
      <c r="L117" t="s">
        <v>664</v>
      </c>
      <c r="M117" t="s">
        <v>665</v>
      </c>
      <c r="N117" t="s">
        <v>666</v>
      </c>
      <c r="O117" t="s">
        <v>666</v>
      </c>
    </row>
    <row r="118">
      <c r="L118" t="s">
        <v>667</v>
      </c>
      <c r="M118" t="s">
        <v>668</v>
      </c>
      <c r="N118" t="s">
        <v>669</v>
      </c>
      <c r="O118" t="s">
        <v>669</v>
      </c>
    </row>
    <row r="119">
      <c r="L119" t="s">
        <v>670</v>
      </c>
      <c r="M119" t="s">
        <v>671</v>
      </c>
      <c r="N119" t="s">
        <v>672</v>
      </c>
      <c r="O119" t="s">
        <v>673</v>
      </c>
    </row>
    <row r="120">
      <c r="L120" t="s">
        <v>674</v>
      </c>
      <c r="M120" t="s">
        <v>675</v>
      </c>
      <c r="N120" t="s">
        <v>676</v>
      </c>
      <c r="O120" t="s">
        <v>677</v>
      </c>
    </row>
    <row r="121">
      <c r="L121" t="s">
        <v>678</v>
      </c>
      <c r="M121" t="s">
        <v>679</v>
      </c>
      <c r="N121" t="s">
        <v>680</v>
      </c>
      <c r="O121" t="s">
        <v>681</v>
      </c>
    </row>
    <row r="122">
      <c r="L122" t="s">
        <v>682</v>
      </c>
      <c r="M122" t="s">
        <v>683</v>
      </c>
      <c r="N122" t="s">
        <v>684</v>
      </c>
      <c r="O122" t="s">
        <v>685</v>
      </c>
    </row>
    <row r="123">
      <c r="L123" t="s">
        <v>99</v>
      </c>
      <c r="M123" t="s">
        <v>391</v>
      </c>
      <c r="N123" t="s">
        <v>393</v>
      </c>
      <c r="O123" t="s">
        <v>394</v>
      </c>
    </row>
    <row r="124">
      <c r="L124" t="s">
        <v>73</v>
      </c>
      <c r="M124" t="s">
        <v>72</v>
      </c>
      <c r="N124" t="s">
        <v>337</v>
      </c>
      <c r="O124" t="s">
        <v>338</v>
      </c>
    </row>
    <row r="125">
      <c r="L125" t="s">
        <v>53</v>
      </c>
      <c r="M125" t="s">
        <v>52</v>
      </c>
      <c r="N125" t="s">
        <v>277</v>
      </c>
      <c r="O125" t="s">
        <v>278</v>
      </c>
    </row>
    <row r="126">
      <c r="L126" t="s">
        <v>160</v>
      </c>
      <c r="M126" t="s">
        <v>508</v>
      </c>
      <c r="N126" t="s">
        <v>509</v>
      </c>
      <c r="O126" t="s">
        <v>510</v>
      </c>
    </row>
    <row r="127">
      <c r="L127" t="s">
        <v>188</v>
      </c>
      <c r="M127" t="s">
        <v>583</v>
      </c>
      <c r="N127" t="s">
        <v>584</v>
      </c>
      <c r="O127" t="s">
        <v>585</v>
      </c>
    </row>
    <row r="128">
      <c r="L128" t="s">
        <v>204</v>
      </c>
      <c r="M128" t="s">
        <v>611</v>
      </c>
      <c r="N128" t="s">
        <v>612</v>
      </c>
      <c r="O128" t="s">
        <v>613</v>
      </c>
    </row>
    <row r="129">
      <c r="L129" t="s">
        <v>686</v>
      </c>
      <c r="M129" t="s">
        <v>687</v>
      </c>
      <c r="N129" t="s">
        <v>688</v>
      </c>
      <c r="O129" t="s">
        <v>688</v>
      </c>
    </row>
    <row r="130">
      <c r="L130" t="s">
        <v>55</v>
      </c>
      <c r="M130" t="s">
        <v>54</v>
      </c>
      <c r="N130" t="s">
        <v>283</v>
      </c>
      <c r="O130" t="s">
        <v>284</v>
      </c>
    </row>
    <row r="131">
      <c r="L131" t="s">
        <v>689</v>
      </c>
      <c r="M131" t="s">
        <v>690</v>
      </c>
      <c r="N131" t="s">
        <v>691</v>
      </c>
      <c r="O131" t="s">
        <v>692</v>
      </c>
    </row>
    <row r="132">
      <c r="L132" t="s">
        <v>75</v>
      </c>
      <c r="M132" t="s">
        <v>74</v>
      </c>
      <c r="N132" t="s">
        <v>342</v>
      </c>
      <c r="O132" t="s">
        <v>343</v>
      </c>
    </row>
    <row r="133">
      <c r="L133" t="s">
        <v>693</v>
      </c>
      <c r="M133" t="s">
        <v>694</v>
      </c>
      <c r="N133" t="s">
        <v>695</v>
      </c>
      <c r="O133" t="s">
        <v>696</v>
      </c>
    </row>
    <row r="134">
      <c r="L134" t="s">
        <v>77</v>
      </c>
      <c r="M134" t="s">
        <v>76</v>
      </c>
      <c r="N134" t="s">
        <v>348</v>
      </c>
      <c r="O134" t="s">
        <v>349</v>
      </c>
    </row>
    <row r="135">
      <c r="L135" t="s">
        <v>101</v>
      </c>
      <c r="M135" t="s">
        <v>398</v>
      </c>
      <c r="N135" t="s">
        <v>399</v>
      </c>
      <c r="O135" t="s">
        <v>399</v>
      </c>
    </row>
    <row r="136">
      <c r="L136" t="s">
        <v>157</v>
      </c>
      <c r="M136" t="s">
        <v>501</v>
      </c>
      <c r="N136" t="s">
        <v>502</v>
      </c>
      <c r="O136" t="s">
        <v>503</v>
      </c>
    </row>
    <row r="137">
      <c r="L137" t="s">
        <v>27</v>
      </c>
      <c r="M137" t="s">
        <v>26</v>
      </c>
      <c r="N137" t="s">
        <v>170</v>
      </c>
      <c r="O137" t="s">
        <v>171</v>
      </c>
    </row>
    <row r="138">
      <c r="L138" t="s">
        <v>697</v>
      </c>
      <c r="M138" t="s">
        <v>698</v>
      </c>
      <c r="N138" t="s">
        <v>699</v>
      </c>
      <c r="O138" t="s">
        <v>700</v>
      </c>
    </row>
    <row r="139">
      <c r="L139" t="s">
        <v>701</v>
      </c>
      <c r="M139" t="s">
        <v>702</v>
      </c>
      <c r="N139" t="s">
        <v>703</v>
      </c>
      <c r="O139" t="s">
        <v>704</v>
      </c>
    </row>
    <row r="140">
      <c r="L140" t="s">
        <v>163</v>
      </c>
      <c r="M140" t="s">
        <v>516</v>
      </c>
      <c r="N140" t="s">
        <v>517</v>
      </c>
      <c r="O140" t="s">
        <v>518</v>
      </c>
    </row>
    <row r="141">
      <c r="L141" t="s">
        <v>705</v>
      </c>
      <c r="M141" t="s">
        <v>706</v>
      </c>
      <c r="N141" t="s">
        <v>707</v>
      </c>
      <c r="O141" t="s">
        <v>708</v>
      </c>
    </row>
    <row r="142">
      <c r="L142" t="s">
        <v>57</v>
      </c>
      <c r="M142" t="s">
        <v>56</v>
      </c>
      <c r="N142" t="s">
        <v>289</v>
      </c>
      <c r="O142" t="s">
        <v>290</v>
      </c>
    </row>
    <row r="143">
      <c r="L143" t="s">
        <v>134</v>
      </c>
      <c r="M143" t="s">
        <v>457</v>
      </c>
      <c r="N143" t="s">
        <v>458</v>
      </c>
      <c r="O143" t="s">
        <v>459</v>
      </c>
    </row>
    <row r="144">
      <c r="L144" t="s">
        <v>136</v>
      </c>
      <c r="M144" t="s">
        <v>464</v>
      </c>
      <c r="N144" t="s">
        <v>465</v>
      </c>
      <c r="O144" t="s">
        <v>466</v>
      </c>
    </row>
    <row r="145">
      <c r="L145" t="s">
        <v>138</v>
      </c>
      <c r="M145" t="s">
        <v>467</v>
      </c>
      <c r="N145" t="s">
        <v>468</v>
      </c>
      <c r="O145" t="s">
        <v>469</v>
      </c>
    </row>
    <row r="146">
      <c r="L146" t="s">
        <v>140</v>
      </c>
      <c r="M146" t="s">
        <v>474</v>
      </c>
      <c r="N146" t="s">
        <v>475</v>
      </c>
      <c r="O146" t="s">
        <v>476</v>
      </c>
    </row>
    <row r="147">
      <c r="L147" t="s">
        <v>709</v>
      </c>
      <c r="M147" t="e">
        <v>#N/A</v>
      </c>
      <c r="N147" t="s">
        <v>710</v>
      </c>
      <c r="O147" t="s">
        <v>711</v>
      </c>
    </row>
    <row r="148">
      <c r="L148" t="s">
        <v>712</v>
      </c>
      <c r="M148" t="e">
        <v>#N/A</v>
      </c>
      <c r="N148" t="s">
        <v>710</v>
      </c>
      <c r="O148" t="s">
        <v>711</v>
      </c>
    </row>
    <row r="149">
      <c r="L149" t="s">
        <v>713</v>
      </c>
      <c r="M149" t="e">
        <v>#N/A</v>
      </c>
      <c r="N149" t="s">
        <v>710</v>
      </c>
      <c r="O149" t="s">
        <v>711</v>
      </c>
    </row>
    <row r="150">
      <c r="L150" t="s">
        <v>148</v>
      </c>
      <c r="M150" t="s">
        <v>481</v>
      </c>
      <c r="N150" t="s">
        <v>483</v>
      </c>
      <c r="O150" t="s">
        <v>484</v>
      </c>
    </row>
    <row r="151">
      <c r="L151" t="s">
        <v>714</v>
      </c>
      <c r="M151" t="s">
        <v>715</v>
      </c>
      <c r="N151" t="s">
        <v>716</v>
      </c>
      <c r="O151" t="s">
        <v>717</v>
      </c>
    </row>
    <row r="152">
      <c r="L152" t="s">
        <v>718</v>
      </c>
      <c r="M152" t="e">
        <v>#N/A</v>
      </c>
      <c r="N152" t="s">
        <v>719</v>
      </c>
      <c r="O152" t="s">
        <v>720</v>
      </c>
    </row>
    <row r="153">
      <c r="L153" t="s">
        <v>721</v>
      </c>
      <c r="M153" t="e">
        <v>#N/A</v>
      </c>
      <c r="N153" t="s">
        <v>722</v>
      </c>
      <c r="O153" t="s">
        <v>720</v>
      </c>
    </row>
    <row r="154">
      <c r="L154" t="s">
        <v>723</v>
      </c>
      <c r="M154" t="e">
        <v>#N/A</v>
      </c>
      <c r="N154" t="s">
        <v>724</v>
      </c>
      <c r="O154" t="s">
        <v>720</v>
      </c>
    </row>
    <row r="155">
      <c r="L155" t="s">
        <v>725</v>
      </c>
      <c r="M155" t="e">
        <v>#N/A</v>
      </c>
      <c r="N155" t="s">
        <v>726</v>
      </c>
      <c r="O155" t="s">
        <v>720</v>
      </c>
    </row>
    <row r="156">
      <c r="L156" t="s">
        <v>727</v>
      </c>
      <c r="M156" t="e">
        <v>#N/A</v>
      </c>
      <c r="N156" t="s">
        <v>728</v>
      </c>
      <c r="O156" t="s">
        <v>720</v>
      </c>
    </row>
    <row r="157">
      <c r="L157" t="s">
        <v>729</v>
      </c>
      <c r="M157" t="e">
        <v>#N/A</v>
      </c>
      <c r="N157" t="s">
        <v>730</v>
      </c>
      <c r="O157" t="s">
        <v>720</v>
      </c>
    </row>
    <row r="158">
      <c r="L158" t="s">
        <v>731</v>
      </c>
      <c r="M158" t="e">
        <v>#N/A</v>
      </c>
      <c r="N158" t="s">
        <v>732</v>
      </c>
      <c r="O158" t="s">
        <v>720</v>
      </c>
    </row>
    <row r="159">
      <c r="L159" t="s">
        <v>733</v>
      </c>
      <c r="M159" t="e">
        <v>#N/A</v>
      </c>
      <c r="N159" t="s">
        <v>734</v>
      </c>
      <c r="O159" t="s">
        <v>720</v>
      </c>
    </row>
    <row r="160">
      <c r="L160" t="s">
        <v>735</v>
      </c>
      <c r="M160" t="e">
        <v>#N/A</v>
      </c>
      <c r="N160" t="s">
        <v>736</v>
      </c>
      <c r="O160" t="s">
        <v>720</v>
      </c>
    </row>
    <row r="161">
      <c r="L161" t="s">
        <v>737</v>
      </c>
      <c r="M161" t="e">
        <v>#N/A</v>
      </c>
      <c r="N161" t="s">
        <v>738</v>
      </c>
      <c r="O161" t="s">
        <v>720</v>
      </c>
    </row>
    <row r="162">
      <c r="L162" t="s">
        <v>739</v>
      </c>
      <c r="M162" t="e">
        <v>#N/A</v>
      </c>
      <c r="N162" t="s">
        <v>740</v>
      </c>
      <c r="O162" t="s">
        <v>720</v>
      </c>
    </row>
    <row r="163">
      <c r="L163" t="s">
        <v>741</v>
      </c>
      <c r="M163" t="e">
        <v>#N/A</v>
      </c>
      <c r="N163" t="s">
        <v>742</v>
      </c>
      <c r="O163" t="s">
        <v>720</v>
      </c>
    </row>
    <row r="164">
      <c r="L164" t="s">
        <v>743</v>
      </c>
      <c r="M164" t="e">
        <v>#N/A</v>
      </c>
      <c r="N164" t="s">
        <v>744</v>
      </c>
      <c r="O164" t="s">
        <v>720</v>
      </c>
    </row>
    <row r="165">
      <c r="L165" t="s">
        <v>745</v>
      </c>
      <c r="M165" t="e">
        <v>#N/A</v>
      </c>
      <c r="N165" t="s">
        <v>746</v>
      </c>
      <c r="O165" t="s">
        <v>720</v>
      </c>
    </row>
    <row r="166">
      <c r="L166" t="s">
        <v>747</v>
      </c>
      <c r="M166" t="e">
        <v>#N/A</v>
      </c>
      <c r="N166" t="s">
        <v>748</v>
      </c>
      <c r="O166" t="s">
        <v>720</v>
      </c>
    </row>
    <row r="167">
      <c r="L167" t="s">
        <v>749</v>
      </c>
      <c r="M167" t="e">
        <v>#N/A</v>
      </c>
      <c r="N167" t="s">
        <v>750</v>
      </c>
      <c r="O167" t="s">
        <v>720</v>
      </c>
    </row>
    <row r="168">
      <c r="L168" t="s">
        <v>751</v>
      </c>
      <c r="M168" t="e">
        <v>#N/A</v>
      </c>
      <c r="N168" t="s">
        <v>752</v>
      </c>
      <c r="O168" t="s">
        <v>720</v>
      </c>
    </row>
    <row r="169">
      <c r="L169" t="s">
        <v>753</v>
      </c>
      <c r="M169" t="e">
        <v>#N/A</v>
      </c>
      <c r="N169" t="s">
        <v>754</v>
      </c>
      <c r="O169" t="s">
        <v>720</v>
      </c>
    </row>
    <row r="170">
      <c r="L170" t="s">
        <v>755</v>
      </c>
      <c r="M170" t="e">
        <v>#N/A</v>
      </c>
      <c r="N170" t="s">
        <v>756</v>
      </c>
      <c r="O170" t="s">
        <v>720</v>
      </c>
    </row>
    <row r="171">
      <c r="L171" t="s">
        <v>757</v>
      </c>
      <c r="M171" t="e">
        <v>#N/A</v>
      </c>
      <c r="N171" t="s">
        <v>758</v>
      </c>
      <c r="O171" t="s">
        <v>720</v>
      </c>
    </row>
    <row r="172">
      <c r="L172" t="s">
        <v>759</v>
      </c>
      <c r="M172" t="e">
        <v>#N/A</v>
      </c>
      <c r="N172" t="s">
        <v>760</v>
      </c>
      <c r="O172" t="s">
        <v>761</v>
      </c>
    </row>
    <row r="173">
      <c r="L173" t="s">
        <v>762</v>
      </c>
      <c r="M173" t="e">
        <v>#N/A</v>
      </c>
      <c r="N173" t="s">
        <v>760</v>
      </c>
      <c r="O173" t="s">
        <v>761</v>
      </c>
    </row>
    <row r="174">
      <c r="L174" t="s">
        <v>763</v>
      </c>
      <c r="M174" t="e">
        <v>#N/A</v>
      </c>
      <c r="N174" t="s">
        <v>760</v>
      </c>
      <c r="O174" t="s">
        <v>761</v>
      </c>
    </row>
    <row r="175">
      <c r="L175" t="s">
        <v>764</v>
      </c>
      <c r="M175" t="e">
        <v>#N/A</v>
      </c>
      <c r="N175" t="s">
        <v>760</v>
      </c>
      <c r="O175" t="s">
        <v>761</v>
      </c>
    </row>
    <row r="176">
      <c r="L176" t="s">
        <v>765</v>
      </c>
      <c r="M176" t="e">
        <v>#N/A</v>
      </c>
      <c r="N176" t="s">
        <v>760</v>
      </c>
      <c r="O176" t="s">
        <v>761</v>
      </c>
    </row>
    <row r="177">
      <c r="L177" t="s">
        <v>766</v>
      </c>
      <c r="M177" t="e">
        <v>#N/A</v>
      </c>
      <c r="N177" t="s">
        <v>760</v>
      </c>
      <c r="O177" t="s">
        <v>761</v>
      </c>
    </row>
    <row r="178">
      <c r="L178" t="s">
        <v>767</v>
      </c>
      <c r="M178" t="e">
        <v>#N/A</v>
      </c>
      <c r="N178" t="s">
        <v>760</v>
      </c>
      <c r="O178" t="s">
        <v>761</v>
      </c>
    </row>
    <row r="179">
      <c r="L179" t="s">
        <v>768</v>
      </c>
      <c r="M179" t="e">
        <v>#N/A</v>
      </c>
      <c r="N179" t="s">
        <v>760</v>
      </c>
      <c r="O179" t="s">
        <v>761</v>
      </c>
    </row>
    <row r="180">
      <c r="L180" t="s">
        <v>769</v>
      </c>
      <c r="M180" t="s">
        <v>770</v>
      </c>
      <c r="N180" t="s">
        <v>771</v>
      </c>
      <c r="O180" t="s">
        <v>772</v>
      </c>
    </row>
    <row r="181">
      <c r="L181" t="s">
        <v>773</v>
      </c>
      <c r="M181" t="s">
        <v>774</v>
      </c>
      <c r="N181" t="s">
        <v>775</v>
      </c>
      <c r="O181" t="s">
        <v>776</v>
      </c>
    </row>
    <row r="182">
      <c r="L182" t="s">
        <v>153</v>
      </c>
      <c r="M182" t="s">
        <v>493</v>
      </c>
      <c r="N182" t="s">
        <v>495</v>
      </c>
      <c r="O182" t="s">
        <v>496</v>
      </c>
    </row>
    <row r="183">
      <c r="L183" t="s">
        <v>777</v>
      </c>
      <c r="M183" t="s">
        <v>778</v>
      </c>
      <c r="N183" t="s">
        <v>779</v>
      </c>
      <c r="O183" t="s">
        <v>780</v>
      </c>
    </row>
    <row r="184">
      <c r="L184" t="s">
        <v>184</v>
      </c>
      <c r="M184" t="s">
        <v>572</v>
      </c>
      <c r="N184" t="s">
        <v>573</v>
      </c>
      <c r="O184" t="s">
        <v>574</v>
      </c>
    </row>
    <row r="185">
      <c r="L185" t="s">
        <v>25</v>
      </c>
      <c r="M185" t="s">
        <v>24</v>
      </c>
      <c r="N185" t="s">
        <v>141</v>
      </c>
      <c r="O185" t="s">
        <v>142</v>
      </c>
    </row>
    <row r="186">
      <c r="L186" t="s">
        <v>29</v>
      </c>
      <c r="M186" t="s">
        <v>28</v>
      </c>
      <c r="N186" t="s">
        <v>193</v>
      </c>
      <c r="O186" t="s">
        <v>194</v>
      </c>
    </row>
    <row r="187">
      <c r="L187" t="s">
        <v>83</v>
      </c>
      <c r="M187" t="s">
        <v>82</v>
      </c>
      <c r="N187" t="s">
        <v>371</v>
      </c>
      <c r="O187" t="s">
        <v>372</v>
      </c>
    </row>
    <row r="188">
      <c r="L188" t="s">
        <v>85</v>
      </c>
      <c r="M188" t="s">
        <v>84</v>
      </c>
      <c r="N188" t="s">
        <v>377</v>
      </c>
      <c r="O188" t="s">
        <v>372</v>
      </c>
    </row>
    <row r="189">
      <c r="L189" t="s">
        <v>211</v>
      </c>
      <c r="M189" t="s">
        <v>626</v>
      </c>
      <c r="N189" t="s">
        <v>628</v>
      </c>
      <c r="O189" t="s">
        <v>629</v>
      </c>
    </row>
    <row r="190">
      <c r="L190" t="s">
        <v>79</v>
      </c>
      <c r="M190" t="s">
        <v>78</v>
      </c>
      <c r="N190" t="s">
        <v>79</v>
      </c>
      <c r="O190" t="s">
        <v>351</v>
      </c>
    </row>
    <row r="191">
      <c r="L191" t="s">
        <v>190</v>
      </c>
      <c r="M191" t="s">
        <v>590</v>
      </c>
      <c r="N191" t="s">
        <v>591</v>
      </c>
      <c r="O191" t="s">
        <v>592</v>
      </c>
    </row>
    <row r="192">
      <c r="L192" t="s">
        <v>192</v>
      </c>
      <c r="M192" t="s">
        <v>597</v>
      </c>
      <c r="N192" t="s">
        <v>598</v>
      </c>
      <c r="O192" t="s">
        <v>599</v>
      </c>
    </row>
    <row r="193">
      <c r="L193" t="s">
        <v>87</v>
      </c>
      <c r="M193" t="s">
        <v>86</v>
      </c>
      <c r="N193" t="s">
        <v>381</v>
      </c>
      <c r="O193" t="s">
        <v>382</v>
      </c>
    </row>
    <row r="194">
      <c r="L194" t="s">
        <v>33</v>
      </c>
      <c r="M194" t="s">
        <v>32</v>
      </c>
      <c r="N194" t="s">
        <v>33</v>
      </c>
      <c r="O194" t="s">
        <v>214</v>
      </c>
    </row>
    <row r="195">
      <c r="L195" t="s">
        <v>781</v>
      </c>
      <c r="M195" t="s">
        <v>782</v>
      </c>
      <c r="N195" t="s">
        <v>783</v>
      </c>
      <c r="O195" t="s">
        <v>784</v>
      </c>
    </row>
    <row r="196">
      <c r="L196" t="s">
        <v>35</v>
      </c>
      <c r="M196" t="s">
        <v>34</v>
      </c>
      <c r="N196" t="s">
        <v>35</v>
      </c>
      <c r="O196" t="s">
        <v>218</v>
      </c>
    </row>
    <row r="197">
      <c r="L197" t="s">
        <v>63</v>
      </c>
      <c r="M197" t="s">
        <v>62</v>
      </c>
      <c r="N197" t="s">
        <v>314</v>
      </c>
      <c r="O197" t="s">
        <v>315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