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data" sheetId="1" state="visible" r:id="rId2"/>
    <sheet name="metadata" sheetId="2" state="visible" r:id="rId3"/>
    <sheet name="report" sheetId="3" state="visible" r:id="rId4"/>
    <sheet name="dataset_report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<sst xmlns="http://schemas.openxmlformats.org/spreadsheetml/2006/main" count="46" uniqueCount="39">
  <si>
    <t xml:space="preserve">Patient_id</t>
  </si>
  <si>
    <t xml:space="preserve">Variable_1</t>
  </si>
  <si>
    <t xml:space="preserve">Variable_2</t>
  </si>
  <si>
    <t xml:space="preserve">Variable_3</t>
  </si>
  <si>
    <t xml:space="preserve">variable_name</t>
  </si>
  <si>
    <t xml:space="preserve">types</t>
  </si>
  <si>
    <t xml:space="preserve">Subject Age Years</t>
  </si>
  <si>
    <t xml:space="preserve">Subject Age Months</t>
  </si>
  <si>
    <t xml:space="preserve">Mini Mental State</t>
  </si>
  <si>
    <t xml:space="preserve">count</t>
  </si>
  <si>
    <t xml:space="preserve">mean</t>
  </si>
  <si>
    <t xml:space="preserve">std</t>
  </si>
  <si>
    <t xml:space="preserve">min</t>
  </si>
  <si>
    <t xml:space="preserve">25%</t>
  </si>
  <si>
    <t xml:space="preserve">50%</t>
  </si>
  <si>
    <t xml:space="preserve">75%</t>
  </si>
  <si>
    <t xml:space="preserve">max</t>
  </si>
  <si>
    <t xml:space="preserve">desc</t>
  </si>
  <si>
    <t xml:space="preserve">type</t>
  </si>
  <si>
    <t xml:space="preserve">range_values</t>
  </si>
  <si>
    <t xml:space="preserve">not_null_%</t>
  </si>
  <si>
    <t xml:space="preserve">bottom</t>
  </si>
  <si>
    <t xml:space="preserve">upper</t>
  </si>
  <si>
    <t xml:space="preserve">#_of_outliers</t>
  </si>
  <si>
    <t xml:space="preserve">mode</t>
  </si>
  <si>
    <t xml:space="preserve">freq</t>
  </si>
  <si>
    <t xml:space="preserve">numeric</t>
  </si>
  <si>
    <t xml:space="preserve">name_of_file</t>
  </si>
  <si>
    <t xml:space="preserve">qctool_version</t>
  </si>
  <si>
    <t xml:space="preserve">date_qc_ran</t>
  </si>
  <si>
    <t xml:space="preserve">total_variables</t>
  </si>
  <si>
    <t xml:space="preserve">total_rows</t>
  </si>
  <si>
    <t xml:space="preserve">rows_no_data</t>
  </si>
  <si>
    <t xml:space="preserve">rows_no_id</t>
  </si>
  <si>
    <t xml:space="preserve">rows_complete</t>
  </si>
  <si>
    <t xml:space="preserve">#_80-99.99%</t>
  </si>
  <si>
    <t xml:space="preserve">#_60-79.99%</t>
  </si>
  <si>
    <t xml:space="preserve">#_100%</t>
  </si>
  <si>
    <t xml:space="preserve">#_0-19.99%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</si>
</sst>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3333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3333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20" activeCellId="0" sqref="E20"/>
    </sheetView>
  </sheetViews>
  <sheetFormatPr defaultRowHeight="12.8"/>
  <cols>
    <col collapsed="false" hidden="false" max="1" min="1" style="0" width="8.36734693877551"/>
    <col collapsed="false" hidden="false" max="2" min="2" style="0" width="16.0663265306122"/>
    <col collapsed="false" hidden="false" max="5" min="3" style="0" width="21.8673469387755"/>
    <col collapsed="false" hidden="false" max="6" min="6" style="0" width="8.36734693877551"/>
    <col collapsed="false" hidden="false" max="7" min="7" style="0" width="15.9285714285714"/>
    <col collapsed="false" hidden="false" max="8" min="8" style="0" width="19.5714285714286"/>
    <col collapsed="false" hidden="false" max="9" min="9" style="0" width="18.4948979591837"/>
    <col collapsed="false" hidden="false" max="10" min="10" style="0" width="10.530612244898"/>
    <col collapsed="false" hidden="false" max="1025" min="11" style="0" width="8.36734693877551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2.8" hidden="false" customHeight="false" outlineLevel="0" collapsed="false">
      <c r="A2" s="0" t="n">
        <v>1</v>
      </c>
      <c r="B2" s="1" t="n">
        <v>36</v>
      </c>
      <c r="C2" s="0" t="n">
        <v>0</v>
      </c>
      <c r="D2" s="0" t="n">
        <v>26</v>
      </c>
    </row>
    <row r="3" customFormat="false" ht="12.8" hidden="false" customHeight="false" outlineLevel="0" collapsed="false">
      <c r="A3" s="0" t="n">
        <v>2</v>
      </c>
      <c r="B3" s="0" t="n">
        <v>69</v>
      </c>
      <c r="C3" s="0" t="n">
        <v>0</v>
      </c>
      <c r="D3" s="0" t="n">
        <v>28</v>
      </c>
    </row>
    <row r="4" customFormat="false" ht="12.8" hidden="false" customHeight="false" outlineLevel="0" collapsed="false">
      <c r="A4" s="0" t="n">
        <v>3</v>
      </c>
      <c r="B4" s="0" t="n">
        <v>69</v>
      </c>
      <c r="C4" s="0" t="n">
        <v>0</v>
      </c>
      <c r="D4" s="0" t="n">
        <v>29</v>
      </c>
    </row>
    <row r="5" customFormat="false" ht="12.8" hidden="false" customHeight="false" outlineLevel="0" collapsed="false">
      <c r="A5" s="0" t="n">
        <v>4</v>
      </c>
      <c r="B5" s="0" t="n">
        <v>81</v>
      </c>
      <c r="C5" s="0" t="n">
        <v>0</v>
      </c>
      <c r="D5" s="0" t="n">
        <v>28</v>
      </c>
    </row>
    <row r="6" customFormat="false" ht="12.8" hidden="false" customHeight="false" outlineLevel="0" collapsed="false">
      <c r="A6" s="0" t="n">
        <v>5</v>
      </c>
      <c r="B6" s="0" t="n">
        <v>73</v>
      </c>
      <c r="C6" s="0" t="n">
        <v>0</v>
      </c>
      <c r="D6" s="0" t="n">
        <v>21</v>
      </c>
    </row>
    <row r="7" customFormat="false" ht="12.8" hidden="false" customHeight="false" outlineLevel="0" collapsed="false">
      <c r="A7" s="0" t="n">
        <v>6</v>
      </c>
      <c r="B7" s="0" t="n">
        <v>68</v>
      </c>
      <c r="C7" s="0" t="n">
        <v>0</v>
      </c>
      <c r="D7" s="0" t="n">
        <v>15</v>
      </c>
    </row>
    <row r="8" customFormat="false" ht="12.8" hidden="false" customHeight="false" outlineLevel="0" collapsed="false">
      <c r="A8" s="0" t="n">
        <v>7</v>
      </c>
    </row>
    <row r="9" customFormat="false" ht="12.8" hidden="false" customHeight="false" outlineLevel="0" collapsed="false">
      <c r="A9" s="0" t="n">
        <v>8</v>
      </c>
      <c r="B9" s="0" t="n">
        <v>62</v>
      </c>
      <c r="C9" s="0" t="n">
        <v>0</v>
      </c>
      <c r="D9" s="0" t="n">
        <v>30</v>
      </c>
    </row>
    <row r="10" customFormat="false" ht="12.8" hidden="false" customHeight="false" outlineLevel="0" collapsed="false">
      <c r="A10" s="0" t="n">
        <v>9</v>
      </c>
      <c r="B10" s="0" t="n">
        <v>72</v>
      </c>
      <c r="C10" s="0" t="n">
        <v>0</v>
      </c>
      <c r="D10" s="0" t="n">
        <v>27</v>
      </c>
    </row>
    <row r="11" customFormat="false" ht="12.8" hidden="false" customHeight="false" outlineLevel="0" collapsed="false">
      <c r="A11" s="0" t="n">
        <v>10</v>
      </c>
      <c r="B11" s="1" t="n">
        <v>38</v>
      </c>
      <c r="C11" s="0" t="n">
        <v>0</v>
      </c>
      <c r="D11" s="0" t="n">
        <v>30</v>
      </c>
    </row>
    <row r="12" customFormat="false" ht="12.8" hidden="false" customHeight="false" outlineLevel="0" collapsed="false">
      <c r="A12" s="0" t="n">
        <v>11</v>
      </c>
      <c r="B12" s="0" t="n">
        <v>76</v>
      </c>
      <c r="C12" s="0" t="n">
        <v>0</v>
      </c>
      <c r="D12" s="0" t="n">
        <v>27</v>
      </c>
    </row>
    <row r="13" customFormat="false" ht="12.8" hidden="false" customHeight="false" outlineLevel="0" collapsed="false">
      <c r="A13" s="0" t="n">
        <v>12</v>
      </c>
      <c r="B13" s="0" t="n">
        <v>68</v>
      </c>
      <c r="C13" s="0" t="n">
        <v>0</v>
      </c>
      <c r="D13" s="0" t="n">
        <v>30</v>
      </c>
    </row>
    <row r="14" customFormat="false" ht="12.8" hidden="false" customHeight="false" outlineLevel="0" collapsed="false">
      <c r="A14" s="0" t="n">
        <v>13</v>
      </c>
      <c r="B14" s="0" t="n">
        <v>72</v>
      </c>
      <c r="C14" s="0" t="n">
        <v>0</v>
      </c>
      <c r="D14" s="0" t="n">
        <v>26</v>
      </c>
      <c r="I14" s="1"/>
    </row>
    <row r="15" customFormat="false" ht="12.8" hidden="false" customHeight="false" outlineLevel="0" collapsed="false">
      <c r="A15" s="0" t="n">
        <v>14</v>
      </c>
    </row>
    <row r="16" customFormat="false" ht="12.8" hidden="false" customHeight="false" outlineLevel="0" collapsed="false">
      <c r="A16" s="0" t="n">
        <v>15</v>
      </c>
      <c r="B16" s="0" t="n">
        <v>78</v>
      </c>
      <c r="C16" s="0" t="n">
        <v>0</v>
      </c>
      <c r="D16" s="0" t="n">
        <v>15</v>
      </c>
    </row>
    <row r="17" customFormat="false" ht="12.8" hidden="false" customHeight="false" outlineLevel="0" collapsed="false">
      <c r="A17" s="0" t="n">
        <v>16</v>
      </c>
      <c r="B17" s="0" t="n">
        <v>70</v>
      </c>
      <c r="C17" s="0" t="n">
        <v>0</v>
      </c>
      <c r="D17" s="0" t="n">
        <v>25</v>
      </c>
    </row>
    <row r="18" customFormat="false" ht="12.8" hidden="false" customHeight="false" outlineLevel="0" collapsed="false">
      <c r="A18" s="0" t="n">
        <v>17</v>
      </c>
      <c r="B18" s="0" t="n">
        <v>69</v>
      </c>
      <c r="C18" s="0" t="n">
        <v>0</v>
      </c>
      <c r="D18" s="0" t="n">
        <v>21</v>
      </c>
    </row>
    <row r="19" customFormat="false" ht="12.8" hidden="false" customHeight="false" outlineLevel="0" collapsed="false">
      <c r="A19" s="0" t="n">
        <v>18</v>
      </c>
      <c r="B19" s="0" t="n">
        <v>53</v>
      </c>
      <c r="C19" s="0" t="n">
        <v>0</v>
      </c>
      <c r="D19" s="0" t="n">
        <v>30</v>
      </c>
    </row>
    <row r="20" customFormat="false" ht="12.8" hidden="false" customHeight="false" outlineLevel="0" collapsed="false">
      <c r="A20" s="0" t="n">
        <v>19</v>
      </c>
      <c r="B20" s="0" t="n">
        <v>68</v>
      </c>
      <c r="C20" s="0" t="n">
        <v>0</v>
      </c>
      <c r="D20" s="0" t="n">
        <v>30</v>
      </c>
    </row>
    <row r="21" customFormat="false" ht="12.8" hidden="false" customHeight="false" outlineLevel="0" collapsed="false">
      <c r="A21" s="0" t="n">
        <v>20</v>
      </c>
    </row>
    <row r="22" customFormat="false" ht="12.8" hidden="false" customHeight="false" outlineLevel="0" collapsed="false">
      <c r="A22" s="0" t="n">
        <v>21</v>
      </c>
    </row>
    <row r="23" customFormat="false" ht="12.8" hidden="false" customHeight="false" outlineLevel="0" collapsed="false">
      <c r="A23" s="0" t="n">
        <v>22</v>
      </c>
      <c r="B23" s="0" t="n">
        <v>79</v>
      </c>
      <c r="C23" s="0" t="n">
        <v>0</v>
      </c>
      <c r="D23" s="0" t="n">
        <v>22</v>
      </c>
    </row>
    <row r="24" customFormat="false" ht="12.8" hidden="false" customHeight="false" outlineLevel="0" collapsed="false">
      <c r="A24" s="0" t="n">
        <v>23</v>
      </c>
      <c r="B24" s="0" t="n">
        <v>71</v>
      </c>
      <c r="C24" s="0" t="n">
        <v>0</v>
      </c>
      <c r="D24" s="0" t="n">
        <v>30</v>
      </c>
    </row>
    <row r="25" customFormat="false" ht="12.8" hidden="false" customHeight="false" outlineLevel="0" collapsed="false">
      <c r="A25" s="0" t="n">
        <v>24</v>
      </c>
      <c r="B25" s="0" t="n">
        <v>78</v>
      </c>
      <c r="C25" s="0" t="n">
        <v>0</v>
      </c>
      <c r="D25" s="0" t="n">
        <v>29</v>
      </c>
    </row>
    <row r="26" customFormat="false" ht="12.8" hidden="false" customHeight="false" outlineLevel="0" collapsed="false">
      <c r="A26" s="0" t="n">
        <v>25</v>
      </c>
      <c r="B26" s="0" t="n">
        <v>84</v>
      </c>
      <c r="C26" s="0" t="n">
        <v>0</v>
      </c>
      <c r="D26" s="0" t="n">
        <v>19</v>
      </c>
    </row>
    <row r="27" customFormat="false" ht="12.8" hidden="false" customHeight="false" outlineLevel="0" collapsed="false">
      <c r="A27" s="0" t="n">
        <v>26</v>
      </c>
      <c r="B27" s="0" t="n">
        <v>64</v>
      </c>
      <c r="C27" s="0" t="n">
        <v>0</v>
      </c>
      <c r="D27" s="0" t="n">
        <v>30</v>
      </c>
    </row>
    <row r="28" customFormat="false" ht="12.8" hidden="false" customHeight="false" outlineLevel="0" collapsed="false">
      <c r="A28" s="0" t="n">
        <v>27</v>
      </c>
      <c r="B28" s="0" t="n">
        <v>62</v>
      </c>
      <c r="C28" s="0" t="n">
        <v>0</v>
      </c>
      <c r="D28" s="0" t="n">
        <v>29</v>
      </c>
    </row>
    <row r="29" customFormat="false" ht="12.8" hidden="false" customHeight="false" outlineLevel="0" collapsed="false">
      <c r="A29" s="0" t="n">
        <v>28</v>
      </c>
    </row>
    <row r="30" customFormat="false" ht="12.8" hidden="false" customHeight="false" outlineLevel="0" collapsed="false">
      <c r="A30" s="0" t="n">
        <v>29</v>
      </c>
      <c r="B30" s="0" t="n">
        <v>75</v>
      </c>
      <c r="C30" s="0" t="n">
        <v>0</v>
      </c>
      <c r="D30" s="0" t="n">
        <v>13</v>
      </c>
    </row>
    <row r="31" customFormat="false" ht="12.8" hidden="false" customHeight="false" outlineLevel="0" collapsed="false">
      <c r="A31" s="0" t="n">
        <v>30</v>
      </c>
      <c r="B31" s="0" t="n">
        <v>87</v>
      </c>
      <c r="C31" s="0" t="n">
        <v>0</v>
      </c>
      <c r="D31" s="0" t="n">
        <v>22</v>
      </c>
    </row>
    <row r="32" customFormat="false" ht="12.8" hidden="false" customHeight="false" outlineLevel="0" collapsed="false">
      <c r="A32" s="0" t="n">
        <v>31</v>
      </c>
      <c r="B32" s="0" t="n">
        <v>69</v>
      </c>
      <c r="C32" s="0" t="n">
        <v>0</v>
      </c>
      <c r="D32" s="0" t="n">
        <v>23</v>
      </c>
    </row>
    <row r="33" customFormat="false" ht="12.8" hidden="false" customHeight="false" outlineLevel="0" collapsed="false">
      <c r="A33" s="0" t="n">
        <v>32</v>
      </c>
      <c r="B33" s="0" t="n">
        <v>73</v>
      </c>
      <c r="C33" s="0" t="n">
        <v>0</v>
      </c>
      <c r="D33" s="0" t="n">
        <v>26</v>
      </c>
    </row>
    <row r="34" customFormat="false" ht="12.8" hidden="false" customHeight="false" outlineLevel="0" collapsed="false">
      <c r="A34" s="0" t="n">
        <v>33</v>
      </c>
      <c r="B34" s="0" t="n">
        <v>84</v>
      </c>
      <c r="C34" s="0" t="n">
        <v>0</v>
      </c>
      <c r="D34" s="0" t="n">
        <v>26</v>
      </c>
    </row>
    <row r="35" customFormat="false" ht="12.8" hidden="false" customHeight="false" outlineLevel="0" collapsed="false">
      <c r="A35" s="0" t="n">
        <v>34</v>
      </c>
      <c r="B35" s="0" t="n">
        <v>67</v>
      </c>
      <c r="C35" s="0" t="n">
        <v>0</v>
      </c>
      <c r="D35" s="0" t="n">
        <v>29</v>
      </c>
    </row>
    <row r="36" customFormat="false" ht="12.8" hidden="false" customHeight="false" outlineLevel="0" collapsed="false">
      <c r="A36" s="0" t="n">
        <v>35</v>
      </c>
    </row>
    <row r="37" customFormat="false" ht="12.8" hidden="false" customHeight="false" outlineLevel="0" collapsed="false">
      <c r="A37" s="0" t="n">
        <v>36</v>
      </c>
      <c r="B37" s="0" t="n">
        <v>85</v>
      </c>
      <c r="C37" s="0" t="n">
        <v>0</v>
      </c>
      <c r="D37" s="0" t="n">
        <v>17</v>
      </c>
    </row>
    <row r="38" customFormat="false" ht="12.8" hidden="false" customHeight="false" outlineLevel="0" collapsed="false">
      <c r="A38" s="0" t="n">
        <v>37</v>
      </c>
      <c r="B38" s="0" t="n">
        <v>75</v>
      </c>
      <c r="C38" s="0" t="n">
        <v>0</v>
      </c>
      <c r="D38" s="0" t="n">
        <v>29</v>
      </c>
    </row>
    <row r="39" customFormat="false" ht="12.8" hidden="false" customHeight="false" outlineLevel="0" collapsed="false">
      <c r="A39" s="0" t="n">
        <v>38</v>
      </c>
      <c r="B39" s="0" t="n">
        <v>59</v>
      </c>
      <c r="C39" s="0" t="n">
        <v>0</v>
      </c>
      <c r="D39" s="0" t="n">
        <v>26</v>
      </c>
    </row>
    <row r="40" customFormat="false" ht="12.8" hidden="false" customHeight="false" outlineLevel="0" collapsed="false">
      <c r="A40" s="0" t="n">
        <v>39</v>
      </c>
      <c r="B40" s="0" t="n">
        <v>71</v>
      </c>
      <c r="C40" s="0" t="n">
        <v>0</v>
      </c>
      <c r="D40" s="0" t="n">
        <v>28</v>
      </c>
    </row>
    <row r="41" customFormat="false" ht="12.8" hidden="false" customHeight="false" outlineLevel="0" collapsed="false">
      <c r="A41" s="0" t="n">
        <v>40</v>
      </c>
    </row>
    <row r="42" customFormat="false" ht="12.8" hidden="false" customHeight="false" outlineLevel="0" collapsed="false">
      <c r="A42" s="0" t="n">
        <v>41</v>
      </c>
    </row>
    <row r="43" customFormat="false" ht="12.8" hidden="false" customHeight="false" outlineLevel="0" collapsed="false">
      <c r="A43" s="0" t="n">
        <v>42</v>
      </c>
      <c r="B43" s="0" t="n">
        <v>83</v>
      </c>
      <c r="C43" s="0" t="n">
        <v>0</v>
      </c>
      <c r="D43" s="0" t="n">
        <v>24</v>
      </c>
    </row>
    <row r="44" customFormat="false" ht="12.8" hidden="false" customHeight="false" outlineLevel="0" collapsed="false">
      <c r="A44" s="0" t="n">
        <v>43</v>
      </c>
      <c r="B44" s="0" t="n">
        <v>66</v>
      </c>
      <c r="C44" s="0" t="n">
        <v>0</v>
      </c>
      <c r="D44" s="0" t="n">
        <v>27</v>
      </c>
      <c r="F44" s="1"/>
    </row>
    <row r="45" customFormat="false" ht="12.8" hidden="false" customHeight="false" outlineLevel="0" collapsed="false">
      <c r="A45" s="0" t="n">
        <v>44</v>
      </c>
      <c r="B45" s="0" t="n">
        <v>60</v>
      </c>
      <c r="C45" s="0" t="n">
        <v>0</v>
      </c>
      <c r="D45" s="0" t="n">
        <v>29</v>
      </c>
    </row>
    <row r="46" customFormat="false" ht="12.8" hidden="false" customHeight="false" outlineLevel="0" collapsed="false">
      <c r="A46" s="0" t="n">
        <v>45</v>
      </c>
      <c r="B46" s="0" t="n">
        <v>65</v>
      </c>
      <c r="C46" s="0" t="n">
        <v>0</v>
      </c>
      <c r="D46" s="0" t="n">
        <v>28</v>
      </c>
    </row>
    <row r="47" customFormat="false" ht="12.8" hidden="false" customHeight="false" outlineLevel="0" collapsed="false">
      <c r="A47" s="0" t="n">
        <v>46</v>
      </c>
      <c r="B47" s="0" t="n">
        <v>56</v>
      </c>
      <c r="C47" s="0" t="n">
        <v>0</v>
      </c>
      <c r="D47" s="0" t="n">
        <v>30</v>
      </c>
    </row>
    <row r="48" customFormat="false" ht="12.8" hidden="false" customHeight="false" outlineLevel="0" collapsed="false">
      <c r="A48" s="0" t="n">
        <v>47</v>
      </c>
      <c r="B48" s="0" t="n">
        <v>78</v>
      </c>
      <c r="C48" s="0" t="n">
        <v>0</v>
      </c>
      <c r="D48" s="0" t="n">
        <v>13</v>
      </c>
      <c r="H48" s="1"/>
    </row>
    <row r="49" customFormat="false" ht="12.8" hidden="false" customHeight="false" outlineLevel="0" collapsed="false">
      <c r="A49" s="0" t="n">
        <v>48</v>
      </c>
      <c r="B49" s="0" t="n">
        <v>61</v>
      </c>
      <c r="C49" s="0" t="n">
        <v>0</v>
      </c>
      <c r="D49" s="0" t="n">
        <v>22</v>
      </c>
    </row>
    <row r="50" customFormat="false" ht="12.8" hidden="false" customHeight="false" outlineLevel="0" collapsed="false">
      <c r="A50" s="0" t="n">
        <v>49</v>
      </c>
      <c r="B50" s="0" t="n">
        <v>67</v>
      </c>
      <c r="C50" s="0" t="n">
        <v>0</v>
      </c>
      <c r="D50" s="0" t="n">
        <v>17</v>
      </c>
    </row>
    <row r="51" customFormat="false" ht="12.8" hidden="false" customHeight="false" outlineLevel="0" collapsed="false">
      <c r="A51" s="0" t="n">
        <v>50</v>
      </c>
      <c r="B51" s="0" t="n">
        <v>70</v>
      </c>
      <c r="C51" s="0" t="n">
        <v>0</v>
      </c>
      <c r="D51" s="0" t="n">
        <v>15</v>
      </c>
    </row>
    <row r="52" customFormat="false" ht="12.8" hidden="false" customHeight="false" outlineLevel="0" collapsed="false">
      <c r="A52" s="0" t="n">
        <v>51</v>
      </c>
      <c r="B52" s="0" t="n">
        <v>78</v>
      </c>
      <c r="C52" s="0" t="n">
        <v>0</v>
      </c>
      <c r="D52" s="0" t="n">
        <v>30</v>
      </c>
    </row>
    <row r="53" customFormat="false" ht="12.8" hidden="false" customHeight="false" outlineLevel="0" collapsed="false">
      <c r="A53" s="0" t="n">
        <v>52</v>
      </c>
      <c r="B53" s="0" t="n">
        <v>77</v>
      </c>
      <c r="C53" s="0" t="n">
        <v>0</v>
      </c>
      <c r="D53" s="0" t="n">
        <v>19</v>
      </c>
    </row>
    <row r="54" customFormat="false" ht="12.8" hidden="false" customHeight="false" outlineLevel="0" collapsed="false">
      <c r="A54" s="0" t="n">
        <v>53</v>
      </c>
      <c r="B54" s="0" t="n">
        <v>71</v>
      </c>
      <c r="C54" s="0" t="n">
        <v>0</v>
      </c>
      <c r="D54" s="0" t="n">
        <v>29</v>
      </c>
    </row>
    <row r="55" customFormat="false" ht="12.8" hidden="false" customHeight="false" outlineLevel="0" collapsed="false">
      <c r="A55" s="0" t="n">
        <v>54</v>
      </c>
      <c r="B55" s="0" t="n">
        <v>63</v>
      </c>
      <c r="C55" s="0" t="n">
        <v>0</v>
      </c>
      <c r="D55" s="0" t="n">
        <v>18</v>
      </c>
    </row>
    <row r="56" customFormat="false" ht="12.8" hidden="false" customHeight="false" outlineLevel="0" collapsed="false">
      <c r="A56" s="0" t="n">
        <v>55</v>
      </c>
      <c r="B56" s="0" t="n">
        <v>77</v>
      </c>
      <c r="C56" s="0" t="n">
        <v>0</v>
      </c>
      <c r="D56" s="0" t="n">
        <v>23</v>
      </c>
    </row>
    <row r="57" customFormat="false" ht="12.8" hidden="false" customHeight="false" outlineLevel="0" collapsed="false">
      <c r="A57" s="0" t="n">
        <v>56</v>
      </c>
      <c r="B57" s="0" t="n">
        <v>76</v>
      </c>
      <c r="C57" s="0" t="n">
        <v>0</v>
      </c>
      <c r="D57" s="0" t="n">
        <v>27</v>
      </c>
    </row>
    <row r="58" customFormat="false" ht="12.8" hidden="false" customHeight="false" outlineLevel="0" collapsed="false">
      <c r="A58" s="0" t="n">
        <v>57</v>
      </c>
      <c r="B58" s="0" t="n">
        <v>69</v>
      </c>
      <c r="C58" s="0" t="n">
        <v>0</v>
      </c>
      <c r="D58" s="0" t="n">
        <v>27</v>
      </c>
    </row>
    <row r="59" customFormat="false" ht="12.8" hidden="false" customHeight="false" outlineLevel="0" collapsed="false">
      <c r="A59" s="0" t="n">
        <v>58</v>
      </c>
      <c r="B59" s="0" t="n">
        <v>81</v>
      </c>
      <c r="C59" s="0" t="n">
        <v>0</v>
      </c>
      <c r="D59" s="0" t="n">
        <v>18</v>
      </c>
    </row>
    <row r="60" customFormat="false" ht="12.8" hidden="false" customHeight="false" outlineLevel="0" collapsed="false">
      <c r="A60" s="0" t="n">
        <v>59</v>
      </c>
      <c r="B60" s="0" t="n">
        <v>78</v>
      </c>
      <c r="C60" s="0" t="n">
        <v>0</v>
      </c>
      <c r="D60" s="0" t="n">
        <v>26</v>
      </c>
    </row>
    <row r="61" customFormat="false" ht="12.8" hidden="false" customHeight="false" outlineLevel="0" collapsed="false">
      <c r="A61" s="0" t="n">
        <v>60</v>
      </c>
      <c r="B61" s="0" t="n">
        <v>79</v>
      </c>
      <c r="C61" s="0" t="n">
        <v>0</v>
      </c>
      <c r="D61" s="0" t="n">
        <v>26</v>
      </c>
    </row>
    <row r="62" customFormat="false" ht="12.8" hidden="false" customHeight="false" outlineLevel="0" collapsed="false">
      <c r="A62" s="0" t="n">
        <v>61</v>
      </c>
      <c r="B62" s="0" t="n">
        <v>72</v>
      </c>
      <c r="C62" s="0" t="n">
        <v>0</v>
      </c>
      <c r="D62" s="0" t="n">
        <v>19</v>
      </c>
    </row>
    <row r="63" customFormat="false" ht="12.8" hidden="false" customHeight="false" outlineLevel="0" collapsed="false">
      <c r="A63" s="0" t="n">
        <v>62</v>
      </c>
      <c r="B63" s="0" t="n">
        <v>71</v>
      </c>
      <c r="C63" s="0" t="n">
        <v>0</v>
      </c>
      <c r="D63" s="0" t="n">
        <v>29</v>
      </c>
    </row>
    <row r="64" customFormat="false" ht="12.8" hidden="false" customHeight="false" outlineLevel="0" collapsed="false">
      <c r="A64" s="0" t="n">
        <v>63</v>
      </c>
      <c r="B64" s="0" t="n">
        <v>71</v>
      </c>
      <c r="C64" s="0" t="n">
        <v>0</v>
      </c>
      <c r="D64" s="0" t="n">
        <v>25</v>
      </c>
    </row>
    <row r="65" customFormat="false" ht="12.8" hidden="false" customHeight="false" outlineLevel="0" collapsed="false">
      <c r="A65" s="0" t="n">
        <v>64</v>
      </c>
      <c r="B65" s="0" t="n">
        <v>78</v>
      </c>
      <c r="C65" s="0" t="n">
        <v>0</v>
      </c>
      <c r="D65" s="0" t="n">
        <v>25</v>
      </c>
    </row>
    <row r="66" customFormat="false" ht="12.8" hidden="false" customHeight="false" outlineLevel="0" collapsed="false">
      <c r="A66" s="0" t="n">
        <v>65</v>
      </c>
      <c r="B66" s="0" t="n">
        <v>70</v>
      </c>
      <c r="C66" s="0" t="n">
        <v>0</v>
      </c>
      <c r="D66" s="0" t="n">
        <v>29</v>
      </c>
    </row>
    <row r="67" customFormat="false" ht="12.8" hidden="false" customHeight="false" outlineLevel="0" collapsed="false">
      <c r="A67" s="0" t="n">
        <v>66</v>
      </c>
      <c r="B67" s="0" t="n">
        <v>77</v>
      </c>
      <c r="C67" s="0" t="n">
        <v>0</v>
      </c>
      <c r="D67" s="0" t="n">
        <v>30</v>
      </c>
    </row>
    <row r="68" customFormat="false" ht="12.8" hidden="false" customHeight="false" outlineLevel="0" collapsed="false">
      <c r="A68" s="0" t="n">
        <v>67</v>
      </c>
      <c r="B68" s="0" t="n">
        <v>73</v>
      </c>
      <c r="C68" s="0" t="n">
        <v>0</v>
      </c>
      <c r="D68" s="0" t="n">
        <v>26</v>
      </c>
    </row>
    <row r="69" customFormat="false" ht="12.8" hidden="false" customHeight="false" outlineLevel="0" collapsed="false">
      <c r="A69" s="0" t="n">
        <v>68</v>
      </c>
      <c r="B69" s="0" t="n">
        <v>77</v>
      </c>
      <c r="C69" s="0" t="n">
        <v>0</v>
      </c>
      <c r="D69" s="0" t="n">
        <v>29</v>
      </c>
    </row>
    <row r="70" customFormat="false" ht="12.8" hidden="false" customHeight="false" outlineLevel="0" collapsed="false">
      <c r="A70" s="0" t="n">
        <v>69</v>
      </c>
    </row>
    <row r="71" customFormat="false" ht="12.8" hidden="false" customHeight="false" outlineLevel="0" collapsed="false">
      <c r="A71" s="0" t="n">
        <v>70</v>
      </c>
    </row>
    <row r="72" customFormat="false" ht="12.8" hidden="false" customHeight="false" outlineLevel="0" collapsed="false">
      <c r="A72" s="0" t="n">
        <v>71</v>
      </c>
      <c r="B72" s="0" t="n">
        <v>68</v>
      </c>
      <c r="C72" s="0" t="n">
        <v>0</v>
      </c>
      <c r="D72" s="0" t="n">
        <v>26</v>
      </c>
    </row>
    <row r="73" customFormat="false" ht="12.8" hidden="false" customHeight="false" outlineLevel="0" collapsed="false">
      <c r="A73" s="0" t="n">
        <v>72</v>
      </c>
      <c r="B73" s="0" t="n">
        <v>70</v>
      </c>
      <c r="C73" s="0" t="n">
        <v>0</v>
      </c>
      <c r="D73" s="0" t="n">
        <v>30</v>
      </c>
    </row>
    <row r="74" customFormat="false" ht="12.8" hidden="false" customHeight="false" outlineLevel="0" collapsed="false">
      <c r="A74" s="0" t="n">
        <v>73</v>
      </c>
      <c r="B74" s="0" t="n">
        <v>72</v>
      </c>
      <c r="C74" s="0" t="n">
        <v>0</v>
      </c>
      <c r="D74" s="0" t="n">
        <v>28</v>
      </c>
    </row>
    <row r="75" customFormat="false" ht="12.8" hidden="false" customHeight="false" outlineLevel="0" collapsed="false">
      <c r="A75" s="0" t="n">
        <v>74</v>
      </c>
      <c r="B75" s="0" t="n">
        <v>67</v>
      </c>
      <c r="C75" s="0" t="n">
        <v>0</v>
      </c>
      <c r="D75" s="0" t="n">
        <v>28</v>
      </c>
      <c r="F75" s="1"/>
    </row>
    <row r="76" customFormat="false" ht="12.8" hidden="false" customHeight="false" outlineLevel="0" collapsed="false">
      <c r="A76" s="0" t="n">
        <v>75</v>
      </c>
      <c r="B76" s="0" t="n">
        <v>71</v>
      </c>
      <c r="C76" s="0" t="n">
        <v>0</v>
      </c>
      <c r="D76" s="0" t="n">
        <v>29</v>
      </c>
    </row>
    <row r="77" customFormat="false" ht="12.8" hidden="false" customHeight="false" outlineLevel="0" collapsed="false">
      <c r="A77" s="0" t="n">
        <v>76</v>
      </c>
      <c r="B77" s="0" t="n">
        <v>62</v>
      </c>
      <c r="C77" s="0" t="n">
        <v>0</v>
      </c>
      <c r="D77" s="0" t="n">
        <v>29</v>
      </c>
    </row>
    <row r="78" customFormat="false" ht="12.8" hidden="false" customHeight="false" outlineLevel="0" collapsed="false">
      <c r="A78" s="0" t="n">
        <v>77</v>
      </c>
      <c r="B78" s="0" t="n">
        <v>76</v>
      </c>
      <c r="C78" s="0" t="n">
        <v>0</v>
      </c>
      <c r="D78" s="0" t="n">
        <v>11</v>
      </c>
    </row>
    <row r="79" customFormat="false" ht="12.8" hidden="false" customHeight="false" outlineLevel="0" collapsed="false">
      <c r="A79" s="0" t="n">
        <v>78</v>
      </c>
      <c r="B79" s="0" t="n">
        <v>77</v>
      </c>
      <c r="C79" s="0" t="n">
        <v>0</v>
      </c>
      <c r="D79" s="0" t="n">
        <v>25</v>
      </c>
    </row>
    <row r="80" customFormat="false" ht="12.8" hidden="false" customHeight="false" outlineLevel="0" collapsed="false">
      <c r="A80" s="0" t="n">
        <v>79</v>
      </c>
      <c r="B80" s="0" t="n">
        <v>72</v>
      </c>
      <c r="C80" s="0" t="n">
        <v>0</v>
      </c>
      <c r="D80" s="0" t="n">
        <v>29</v>
      </c>
    </row>
    <row r="81" customFormat="false" ht="12.8" hidden="false" customHeight="false" outlineLevel="0" collapsed="false">
      <c r="A81" s="0" t="n">
        <v>80</v>
      </c>
    </row>
    <row r="82" customFormat="false" ht="12.8" hidden="false" customHeight="false" outlineLevel="0" collapsed="false">
      <c r="A82" s="0" t="n">
        <v>81</v>
      </c>
      <c r="B82" s="0" t="n">
        <v>75</v>
      </c>
      <c r="C82" s="0" t="n">
        <v>0</v>
      </c>
      <c r="D82" s="0" t="n">
        <v>26</v>
      </c>
    </row>
    <row r="83" customFormat="false" ht="12.8" hidden="false" customHeight="false" outlineLevel="0" collapsed="false">
      <c r="A83" s="0" t="n">
        <v>82</v>
      </c>
      <c r="B83" s="0" t="n">
        <v>66</v>
      </c>
      <c r="C83" s="0" t="n">
        <v>0</v>
      </c>
      <c r="D83" s="0" t="n">
        <v>25</v>
      </c>
    </row>
    <row r="84" customFormat="false" ht="12.8" hidden="false" customHeight="false" outlineLevel="0" collapsed="false">
      <c r="A84" s="0" t="n">
        <v>83</v>
      </c>
    </row>
    <row r="85" customFormat="false" ht="12.8" hidden="false" customHeight="false" outlineLevel="0" collapsed="false">
      <c r="A85" s="0" t="n">
        <v>84</v>
      </c>
      <c r="B85" s="0" t="n">
        <v>79</v>
      </c>
      <c r="C85" s="0" t="n">
        <v>0</v>
      </c>
      <c r="D85" s="1" t="n">
        <v>9</v>
      </c>
    </row>
    <row r="86" customFormat="false" ht="12.8" hidden="false" customHeight="false" outlineLevel="0" collapsed="false">
      <c r="A86" s="0" t="n">
        <v>85</v>
      </c>
      <c r="B86" s="0" t="n">
        <v>80</v>
      </c>
      <c r="C86" s="0" t="n">
        <v>0</v>
      </c>
      <c r="D86" s="0" t="n">
        <v>18</v>
      </c>
    </row>
    <row r="87" customFormat="false" ht="12.8" hidden="false" customHeight="false" outlineLevel="0" collapsed="false">
      <c r="A87" s="0" t="n">
        <v>86</v>
      </c>
      <c r="B87" s="0" t="n">
        <v>71</v>
      </c>
      <c r="C87" s="0" t="n">
        <v>0</v>
      </c>
      <c r="D87" s="0" t="n">
        <v>25</v>
      </c>
    </row>
    <row r="88" customFormat="false" ht="12.8" hidden="false" customHeight="false" outlineLevel="0" collapsed="false">
      <c r="A88" s="0" t="n">
        <v>87</v>
      </c>
      <c r="B88" s="0" t="n">
        <v>66</v>
      </c>
      <c r="C88" s="0" t="n">
        <v>0</v>
      </c>
    </row>
    <row r="89" customFormat="false" ht="12.8" hidden="false" customHeight="false" outlineLevel="0" collapsed="false">
      <c r="A89" s="0" t="n">
        <v>88</v>
      </c>
      <c r="B89" s="0" t="n">
        <v>60</v>
      </c>
      <c r="C89" s="0" t="n">
        <v>0</v>
      </c>
      <c r="D89" s="0" t="n">
        <v>23</v>
      </c>
    </row>
    <row r="90" customFormat="false" ht="12.8" hidden="false" customHeight="false" outlineLevel="0" collapsed="false">
      <c r="A90" s="0" t="n">
        <v>89</v>
      </c>
      <c r="B90" s="0" t="n">
        <v>71</v>
      </c>
      <c r="C90" s="0" t="n">
        <v>0</v>
      </c>
      <c r="D90" s="0" t="n">
        <v>23</v>
      </c>
    </row>
    <row r="91" customFormat="false" ht="12.8" hidden="false" customHeight="false" outlineLevel="0" collapsed="false">
      <c r="A91" s="0" t="n">
        <v>90</v>
      </c>
      <c r="B91" s="0" t="n">
        <v>69</v>
      </c>
      <c r="C91" s="0" t="n">
        <v>0</v>
      </c>
      <c r="D91" s="0" t="n">
        <v>28</v>
      </c>
    </row>
    <row r="92" customFormat="false" ht="12.8" hidden="false" customHeight="false" outlineLevel="0" collapsed="false">
      <c r="A92" s="0" t="n">
        <v>91</v>
      </c>
      <c r="B92" s="0" t="n">
        <v>65</v>
      </c>
      <c r="C92" s="0" t="n">
        <v>0</v>
      </c>
      <c r="D92" s="0" t="n">
        <v>28</v>
      </c>
    </row>
    <row r="93" customFormat="false" ht="12.8" hidden="false" customHeight="false" outlineLevel="0" collapsed="false">
      <c r="A93" s="0" t="n">
        <v>92</v>
      </c>
    </row>
    <row r="94" customFormat="false" ht="12.8" hidden="false" customHeight="false" outlineLevel="0" collapsed="false">
      <c r="A94" s="0" t="n">
        <v>93</v>
      </c>
      <c r="B94" s="0" t="n">
        <v>72</v>
      </c>
      <c r="C94" s="0" t="n">
        <v>0</v>
      </c>
      <c r="D94" s="0" t="n">
        <v>26</v>
      </c>
    </row>
    <row r="95" customFormat="false" ht="12.8" hidden="false" customHeight="false" outlineLevel="0" collapsed="false">
      <c r="A95" s="0" t="n">
        <v>94</v>
      </c>
      <c r="B95" s="0" t="n">
        <v>77</v>
      </c>
      <c r="C95" s="0" t="n">
        <v>0</v>
      </c>
      <c r="D95" s="0" t="n">
        <v>26</v>
      </c>
    </row>
    <row r="96" customFormat="false" ht="12.8" hidden="false" customHeight="false" outlineLevel="0" collapsed="false">
      <c r="A96" s="0" t="n">
        <v>95</v>
      </c>
      <c r="B96" s="0" t="n">
        <v>72</v>
      </c>
      <c r="C96" s="0" t="n">
        <v>0</v>
      </c>
      <c r="D96" s="0" t="n">
        <v>30</v>
      </c>
    </row>
    <row r="97" customFormat="false" ht="12.8" hidden="false" customHeight="false" outlineLevel="0" collapsed="false">
      <c r="A97" s="0" t="n">
        <v>96</v>
      </c>
      <c r="B97" s="0" t="n">
        <v>72</v>
      </c>
      <c r="C97" s="0" t="n">
        <v>0</v>
      </c>
      <c r="D97" s="0" t="n">
        <v>28</v>
      </c>
    </row>
    <row r="98" customFormat="false" ht="12.8" hidden="false" customHeight="false" outlineLevel="0" collapsed="false">
      <c r="A98" s="0" t="n">
        <v>97</v>
      </c>
    </row>
    <row r="99" customFormat="false" ht="12.8" hidden="false" customHeight="false" outlineLevel="0" collapsed="false">
      <c r="A99" s="0" t="n">
        <v>98</v>
      </c>
      <c r="B99" s="0" t="n">
        <v>52</v>
      </c>
      <c r="C99" s="0" t="n">
        <v>0</v>
      </c>
      <c r="D99" s="0" t="n">
        <v>18</v>
      </c>
    </row>
    <row r="100" customFormat="false" ht="12.8" hidden="false" customHeight="false" outlineLevel="0" collapsed="false">
      <c r="A100" s="0" t="n">
        <v>99</v>
      </c>
      <c r="B100" s="1" t="n">
        <v>38</v>
      </c>
      <c r="C100" s="0" t="n">
        <v>0</v>
      </c>
      <c r="D100" s="0" t="n">
        <v>27</v>
      </c>
    </row>
    <row r="101" customFormat="false" ht="12.8" hidden="false" customHeight="false" outlineLevel="0" collapsed="false">
      <c r="A101" s="0" t="n">
        <v>100</v>
      </c>
      <c r="B101" s="0" t="n">
        <v>65</v>
      </c>
      <c r="C101" s="0" t="n">
        <v>0</v>
      </c>
      <c r="D101" s="0" t="n">
        <v>30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2.8"/>
  <cols>
    <col collapsed="false" hidden="false" max="1" min="1" style="0" width="18.765306122449"/>
    <col collapsed="false" hidden="false" max="1025" min="2" style="0" width="8.36734693877551"/>
  </cols>
  <sheetData>
    <row r="1" customFormat="false" ht="12.8" hidden="false" customHeight="false" outlineLevel="0" collapsed="false">
      <c r="A1" s="0" t="s">
        <v>4</v>
      </c>
      <c r="B1" s="0" t="s">
        <v>5</v>
      </c>
    </row>
    <row r="2" customFormat="false" ht="12.8" hidden="false" customHeight="false" outlineLevel="0" collapsed="false">
      <c r="A2" s="0" t="s">
        <v>0</v>
      </c>
    </row>
    <row r="3" customFormat="false" ht="12.8" hidden="false" customHeight="false" outlineLevel="0" collapsed="false">
      <c r="A3" s="0" t="s">
        <v>6</v>
      </c>
    </row>
    <row r="4" customFormat="false" ht="12.8" hidden="false" customHeight="false" outlineLevel="0" collapsed="false">
      <c r="A4" s="0" t="s">
        <v>7</v>
      </c>
    </row>
    <row r="5" customFormat="false" ht="12.8" hidden="false" customHeight="false" outlineLevel="0" collapsed="false">
      <c r="A5" s="0" t="s">
        <v>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Q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R11" activeCellId="0" sqref="R11"/>
    </sheetView>
  </sheetViews>
  <sheetFormatPr defaultRowHeight="12.8"/>
  <cols>
    <col collapsed="false" hidden="false" max="1" min="1" style="0" width="23.0816326530612"/>
    <col collapsed="false" hidden="false" max="3" min="2" style="0" width="8.36734693877551"/>
    <col collapsed="false" hidden="false" max="4" min="4" style="0" width="11.0714285714286"/>
    <col collapsed="false" hidden="false" max="9" min="5" style="0" width="8.36734693877551"/>
    <col collapsed="false" hidden="false" max="10" min="10" style="0" width="13.0918367346939"/>
    <col collapsed="false" hidden="false" max="11" min="11" style="0" width="8.36734693877551"/>
    <col collapsed="false" hidden="false" max="12" min="12" style="0" width="18.2244897959184"/>
    <col collapsed="false" hidden="false" max="13" min="13" style="0" width="8.36734693877551"/>
    <col collapsed="false" hidden="false" max="14" min="14" style="0" width="10.2602040816327"/>
    <col collapsed="false" hidden="false" max="15" min="15" style="0" width="8.36734693877551"/>
    <col collapsed="false" hidden="false" max="16" min="16" style="0" width="11.7448979591837"/>
    <col collapsed="false" hidden="false" max="17" min="17" style="0" width="8.36734693877551"/>
    <col collapsed="false" hidden="false" max="18" min="18" style="0" width="13.0918367346939"/>
    <col collapsed="false" hidden="false" max="19" min="19" style="0" width="16.0663265306122"/>
    <col collapsed="false" hidden="false" max="1025" min="20" style="0" width="8.36734693877551"/>
  </cols>
  <sheetData>
    <row r="1" customFormat="false" ht="12.8" hidden="false" customHeight="false" outlineLevel="0" collapsed="false">
      <c r="A1" s="2" t="s">
        <v>4</v>
      </c>
      <c r="B1" s="2" t="s">
        <v>9</v>
      </c>
      <c r="C1" s="2" t="s">
        <v>10</v>
      </c>
      <c r="D1" s="2" t="s">
        <v>11</v>
      </c>
      <c r="E1" s="2" t="s">
        <v>12</v>
      </c>
      <c r="F1" s="3" t="s">
        <v>13</v>
      </c>
      <c r="G1" s="3" t="s">
        <v>14</v>
      </c>
      <c r="H1" s="3" t="s">
        <v>15</v>
      </c>
      <c r="I1" s="2" t="s">
        <v>16</v>
      </c>
      <c r="J1" s="2" t="s">
        <v>17</v>
      </c>
      <c r="K1" s="2" t="s">
        <v>18</v>
      </c>
      <c r="L1" s="2" t="s">
        <v>19</v>
      </c>
      <c r="M1" s="2" t="s">
        <v>20</v>
      </c>
      <c r="N1" s="2" t="s">
        <v>21</v>
      </c>
      <c r="O1" s="2" t="s">
        <v>22</v>
      </c>
      <c r="P1" s="2" t="s">
        <v>23</v>
      </c>
      <c r="Q1" s="2" t="s">
        <v>24</v>
      </c>
      <c r="R1" s="2" t="s">
        <v>25</v>
      </c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3"/>
      <c r="AE1" s="3"/>
      <c r="AF1" s="3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</row>
    <row r="2" customFormat="false" ht="12.8" hidden="false" customHeight="false" outlineLevel="0" collapsed="false">
      <c r="A2" s="2" t="s">
        <v>6</v>
      </c>
      <c r="B2" s="0" t="n">
        <f aca="false">COUNT(data!B2:B101)</f>
        <v>86</v>
      </c>
      <c r="C2" s="0" t="n">
        <f aca="false">AVERAGE(data!B2:B101)</f>
        <v>70.1627906976744</v>
      </c>
      <c r="D2" s="0" t="n">
        <f aca="false">STDEV(data!B2:B101)</f>
        <v>9.36182544431346</v>
      </c>
      <c r="E2" s="2" t="n">
        <f aca="false">MIN(data!B2:B101)</f>
        <v>36</v>
      </c>
      <c r="F2" s="0" t="n">
        <f aca="false">QUARTILE(data!B1:B101,1)</f>
        <v>67</v>
      </c>
      <c r="G2" s="2" t="n">
        <f aca="false">QUARTILE(data!B1:B101,2)</f>
        <v>71</v>
      </c>
      <c r="H2" s="2" t="n">
        <f aca="false">QUARTILE(data!B1:B101,3)</f>
        <v>77</v>
      </c>
      <c r="I2" s="2" t="n">
        <f aca="false">MAX(data!B1:B101,1)</f>
        <v>87</v>
      </c>
      <c r="K2" s="0" t="s">
        <v>26</v>
      </c>
      <c r="M2" s="0" t="n">
        <v>86</v>
      </c>
      <c r="N2" s="0" t="n">
        <f aca="false">C2-3*D2</f>
        <v>42.0773143647341</v>
      </c>
      <c r="O2" s="0" t="n">
        <f aca="false">C2+3*D2</f>
        <v>98.2482670306148</v>
      </c>
      <c r="P2" s="0" t="n">
        <v>3</v>
      </c>
      <c r="Q2" s="0" t="n">
        <f aca="false">MODE(data!B2:B101)</f>
        <v>71</v>
      </c>
      <c r="R2" s="0" t="n">
        <f aca="false">COUNTIF(data!B2:B101,Q2)</f>
        <v>8</v>
      </c>
    </row>
    <row r="3" customFormat="false" ht="12.8" hidden="false" customHeight="false" outlineLevel="0" collapsed="false">
      <c r="A3" s="2" t="s">
        <v>7</v>
      </c>
      <c r="B3" s="0" t="n">
        <f aca="false">COUNT(data!$C$2:$C$101)</f>
        <v>86</v>
      </c>
      <c r="C3" s="0" t="n">
        <f aca="false">AVERAGE(data!$C$2:$C$101)</f>
        <v>0</v>
      </c>
      <c r="D3" s="0" t="n">
        <f aca="false">STDEV(data!$C$2:$C$101)</f>
        <v>0</v>
      </c>
      <c r="E3" s="0" t="n">
        <f aca="false">MIN(data!$C$2:$C$101)</f>
        <v>0</v>
      </c>
      <c r="F3" s="0" t="n">
        <f aca="false">QUARTILE(data!$C$2:$C$101,1)</f>
        <v>0</v>
      </c>
      <c r="G3" s="0" t="n">
        <f aca="false">QUARTILE(data!$C$2:$C$101,2)</f>
        <v>0</v>
      </c>
      <c r="H3" s="0" t="n">
        <f aca="false">QUARTILE(data!$C$2:$C$101,3)</f>
        <v>0</v>
      </c>
      <c r="I3" s="0" t="n">
        <f aca="false">MAX(data!$C$2:$C$101)</f>
        <v>0</v>
      </c>
      <c r="K3" s="0" t="s">
        <v>26</v>
      </c>
      <c r="M3" s="0" t="n">
        <v>86</v>
      </c>
      <c r="N3" s="0" t="n">
        <f aca="false">C3-3*D3</f>
        <v>0</v>
      </c>
      <c r="O3" s="0" t="n">
        <f aca="false">C3+3*D3</f>
        <v>0</v>
      </c>
      <c r="P3" s="0" t="n">
        <v>0</v>
      </c>
      <c r="Q3" s="0" t="n">
        <f aca="false">MODE(data!C2:C102)</f>
        <v>0</v>
      </c>
      <c r="R3" s="0" t="n">
        <f aca="false">COUNTIF(data!C2:C101,Q3)</f>
        <v>86</v>
      </c>
    </row>
    <row r="4" customFormat="false" ht="12.8" hidden="false" customHeight="false" outlineLevel="0" collapsed="false">
      <c r="A4" s="2" t="s">
        <v>8</v>
      </c>
      <c r="B4" s="0" t="n">
        <f aca="false">COUNT(data!$D$2:$D$101)</f>
        <v>85</v>
      </c>
      <c r="C4" s="0" t="n">
        <f aca="false">AVERAGE(data!$D$2:$D$101)</f>
        <v>24.9529411764706</v>
      </c>
      <c r="D4" s="0" t="n">
        <f aca="false">STDEV(data!$D$2:$D$101)</f>
        <v>5.11511737600499</v>
      </c>
      <c r="E4" s="0" t="n">
        <f aca="false">MIN(data!$D$2:$D$101)</f>
        <v>9</v>
      </c>
      <c r="F4" s="0" t="n">
        <f aca="false">QUARTILE(data!$D$2:$D$101,1)</f>
        <v>23</v>
      </c>
      <c r="G4" s="0" t="n">
        <f aca="false">QUARTILE(data!$D$2:$D$101,2)</f>
        <v>26</v>
      </c>
      <c r="H4" s="0" t="n">
        <f aca="false">QUARTILE(data!$D$2:$D$101,3)</f>
        <v>29</v>
      </c>
      <c r="I4" s="0" t="n">
        <f aca="false">MAX(data!$D$2:$D$101)</f>
        <v>30</v>
      </c>
      <c r="K4" s="0" t="s">
        <v>26</v>
      </c>
      <c r="M4" s="0" t="n">
        <v>85</v>
      </c>
      <c r="N4" s="0" t="n">
        <f aca="false">C4-3*D4</f>
        <v>9.60758904845563</v>
      </c>
      <c r="O4" s="0" t="n">
        <f aca="false">C4+3*D4</f>
        <v>40.2982933044855</v>
      </c>
      <c r="P4" s="0" t="n">
        <v>1</v>
      </c>
      <c r="Q4" s="0" t="n">
        <f aca="false">MODE(data!D2:D103)</f>
        <v>29</v>
      </c>
      <c r="R4" s="0" t="n">
        <f aca="false">COUNTIF(data!D2:D101,Q4)</f>
        <v>13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sheetData>
    <row r="1" customFormat="false" ht="12.8" hidden="false" customHeight="false" outlineLevel="0" collapsed="false">
      <c r="A1" s="2" t="s">
        <v>27</v>
      </c>
      <c r="B1" s="2" t="s">
        <v>28</v>
      </c>
      <c r="C1" s="2" t="s">
        <v>29</v>
      </c>
      <c r="D1" s="2" t="s">
        <v>30</v>
      </c>
      <c r="E1" s="2" t="s">
        <v>31</v>
      </c>
      <c r="F1" s="2" t="s">
        <v>32</v>
      </c>
      <c r="G1" s="2" t="s">
        <v>33</v>
      </c>
      <c r="H1" s="2" t="s">
        <v>34</v>
      </c>
      <c r="I1" s="2" t="s">
        <v>35</v>
      </c>
      <c r="J1" s="2" t="s">
        <v>36</v>
      </c>
      <c r="K1" s="2" t="s">
        <v>37</v>
      </c>
      <c r="L1" s="2" t="s">
        <v>38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2018-10-03T16:15:13Z</dcterms:created>
  <dc:creator/>
  <dc:description/>
  <dc:language>en-US</dc:language>
  <cp:lastModifiedBy/>
  <dcterms:modified xsi:type="dcterms:W3CDTF">2019-04-08T18:25:30Z</dcterms:modified>
  <cp:revision>20</cp:revision>
  <dc:subject/>
  <dc:title/>
</cp:coreProperties>
</file>