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data" sheetId="1" state="visible" r:id="rId2"/>
    <sheet name="Metadata" sheetId="2" state="visible" r:id="rId3"/>
    <sheet name="report" sheetId="3" state="visible" r:id="rId4"/>
    <sheet name="dataset_repor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<sst xmlns="http://schemas.openxmlformats.org/spreadsheetml/2006/main" count="73" uniqueCount="44">
  <si>
    <t xml:space="preserve">Patient_id</t>
  </si>
  <si>
    <t xml:space="preserve">Left Inf Lat Vent Volume(cm3)</t>
  </si>
  <si>
    <t xml:space="preserve">Right IOG inferior occipital gyrus Volume(cm3)</t>
  </si>
  <si>
    <t xml:space="preserve">Right MOrG medial orbital gyrus Volume(cm3)</t>
  </si>
  <si>
    <t xml:space="preserve">Left MCgG middle cingulate gyrus Volume(cm3)</t>
  </si>
  <si>
    <t xml:space="preserve">Right Calc calcarine cortex Volume(cm3)</t>
  </si>
  <si>
    <t xml:space="preserve">Left FO frontal operculum Volume(cm3)</t>
  </si>
  <si>
    <t xml:space="preserve">Right Accumbens Area Volume(cm3)</t>
  </si>
  <si>
    <t xml:space="preserve">Right Cerebral White Matter Volume(cm3)</t>
  </si>
  <si>
    <t xml:space="preserve">Left Lateral Ventricle Volume(cm3)</t>
  </si>
  <si>
    <t xml:space="preserve">variable_name</t>
  </si>
  <si>
    <t xml:space="preserve">type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</si>
  <si>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</si>
  <si>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</si>
  <si>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</si>
  <si>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</si>
  <si>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</si>
  <si>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</si>
  <si>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</si>
  <si>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</si>
  <si>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desc</t>
  </si>
  <si>
    <t xml:space="preserve">range_values</t>
  </si>
  <si>
    <t xml:space="preserve">not_null_%</t>
  </si>
  <si>
    <t xml:space="preserve">bottom</t>
  </si>
  <si>
    <t xml:space="preserve">upper</t>
  </si>
  <si>
    <t xml:space="preserve">#_of_outliers</t>
  </si>
  <si>
    <t xml:space="preserve">type_estimated</t>
  </si>
  <si>
    <t xml:space="preserve">category_levels</t>
  </si>
  <si>
    <t xml:space="preserve">total_levels</t>
  </si>
  <si>
    <t xml:space="preserve">bottom_5_text_values</t>
  </si>
  <si>
    <t xml:space="preserve">top_5_text_values</t>
  </si>
  <si>
    <t xml:space="preserve">numeric</t>
  </si>
  <si>
    <t xml:space="preserve">name_of_file</t>
  </si>
  <si>
    <t xml:space="preserve">qctool_version</t>
  </si>
  <si>
    <t xml:space="preserve">date_qc_ran</t>
  </si>
  <si>
    <t xml:space="preserve">total_variables</t>
  </si>
  <si>
    <t xml:space="preserve">total_rows</t>
  </si>
  <si>
    <t xml:space="preserve">rows_no_data</t>
  </si>
  <si>
    <t xml:space="preserve">rows_no_id</t>
  </si>
  <si>
    <t xml:space="preserve">rows_complete</t>
  </si>
  <si>
    <t xml:space="preserve">#_80-99.99%</t>
  </si>
  <si>
    <t xml:space="preserve">#_60-79.99%</t>
  </si>
  <si>
    <t xml:space="preserve">#_100%</t>
  </si>
  <si>
    <t xml:space="preserve">#_0-19.99%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</si>
</sst>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/>
  <cols>
    <col collapsed="false" hidden="false" max="1" min="1" style="0" width="8.23469387755102"/>
    <col collapsed="false" hidden="false" max="2" min="2" style="0" width="22.9489795918367"/>
    <col collapsed="false" hidden="false" max="3" min="3" style="0" width="27.5408163265306"/>
    <col collapsed="false" hidden="false" max="4" min="4" style="0" width="31.3163265306122"/>
    <col collapsed="false" hidden="false" max="5" min="5" style="0" width="15.5255102040816"/>
    <col collapsed="false" hidden="false" max="6" min="6" style="0" width="22.1377551020408"/>
    <col collapsed="false" hidden="false" max="7" min="7" style="0" width="16.7397959183673"/>
    <col collapsed="false" hidden="false" max="8" min="8" style="0" width="20.3826530612245"/>
    <col collapsed="false" hidden="false" max="9" min="9" style="0" width="19.3061224489796"/>
    <col collapsed="false" hidden="false" max="10" min="10" style="0" width="22.5459183673469"/>
    <col collapsed="false" hidden="false" max="1025" min="11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1.2782</v>
      </c>
      <c r="C2" s="0" t="n">
        <v>8.2424</v>
      </c>
      <c r="D2" s="0" t="n">
        <v>4.8573</v>
      </c>
      <c r="E2" s="0" t="n">
        <v>5.8873</v>
      </c>
      <c r="F2" s="0" t="n">
        <v>4.3357</v>
      </c>
      <c r="G2" s="0" t="n">
        <v>2.3748</v>
      </c>
      <c r="H2" s="0" t="n">
        <v>0.43308</v>
      </c>
      <c r="I2" s="0" t="n">
        <v>271.7577</v>
      </c>
      <c r="J2" s="0" t="n">
        <v>36.4723</v>
      </c>
    </row>
    <row r="3" customFormat="false" ht="12.8" hidden="false" customHeight="false" outlineLevel="0" collapsed="false">
      <c r="A3" s="0" t="n">
        <v>2</v>
      </c>
      <c r="B3" s="0" t="n">
        <v>0.52714</v>
      </c>
      <c r="C3" s="0" t="n">
        <v>5.5953</v>
      </c>
      <c r="D3" s="0" t="n">
        <v>3.5124</v>
      </c>
      <c r="E3" s="0" t="n">
        <v>4.1749</v>
      </c>
      <c r="F3" s="0" t="n">
        <v>2.9722</v>
      </c>
      <c r="G3" s="0" t="n">
        <v>1.6942</v>
      </c>
      <c r="H3" s="0" t="n">
        <v>0.31059</v>
      </c>
      <c r="I3" s="0" t="n">
        <v>190.7115</v>
      </c>
      <c r="J3" s="0" t="n">
        <v>14.9981</v>
      </c>
    </row>
    <row r="4" customFormat="false" ht="12.8" hidden="false" customHeight="false" outlineLevel="0" collapsed="false">
      <c r="A4" s="0" t="n">
        <v>3</v>
      </c>
      <c r="B4" s="0" t="n">
        <v>1.0427</v>
      </c>
      <c r="C4" s="0" t="n">
        <v>7.2028</v>
      </c>
      <c r="D4" s="0" t="n">
        <v>3.5804</v>
      </c>
      <c r="E4" s="0" t="n">
        <v>4.3222</v>
      </c>
      <c r="F4" s="0" t="n">
        <v>3.5698</v>
      </c>
      <c r="G4" s="0" t="n">
        <v>1.9652</v>
      </c>
      <c r="H4" s="0" t="n">
        <v>0.38425</v>
      </c>
      <c r="I4" s="0" t="n">
        <v>242.2161</v>
      </c>
      <c r="J4" s="0" t="n">
        <v>18.5819</v>
      </c>
    </row>
    <row r="5" customFormat="false" ht="12.8" hidden="false" customHeight="false" outlineLevel="0" collapsed="false">
      <c r="A5" s="0" t="n">
        <v>4</v>
      </c>
      <c r="B5" s="0" t="n">
        <v>0.66511</v>
      </c>
      <c r="C5" s="0" t="n">
        <v>6.1881</v>
      </c>
      <c r="D5" s="0" t="n">
        <v>3.2182</v>
      </c>
      <c r="E5" s="0" t="n">
        <v>4.1942</v>
      </c>
      <c r="F5" s="0" t="n">
        <v>2.8962</v>
      </c>
      <c r="G5" s="0" t="n">
        <v>1.6285</v>
      </c>
      <c r="H5" s="0" t="n">
        <v>0.34299</v>
      </c>
      <c r="I5" s="0" t="n">
        <v>211.2005</v>
      </c>
      <c r="J5" s="0" t="n">
        <v>15.0126</v>
      </c>
    </row>
    <row r="6" customFormat="false" ht="12.8" hidden="false" customHeight="false" outlineLevel="0" collapsed="false">
      <c r="A6" s="0" t="n">
        <v>5</v>
      </c>
      <c r="B6" s="0" t="n">
        <v>1.3042</v>
      </c>
      <c r="C6" s="0" t="n">
        <v>6.4169</v>
      </c>
      <c r="D6" s="0" t="n">
        <v>3.5876</v>
      </c>
      <c r="E6" s="0" t="n">
        <v>4.7563</v>
      </c>
      <c r="F6" s="0" t="n">
        <v>3.1602</v>
      </c>
      <c r="G6" s="0" t="n">
        <v>1.7496</v>
      </c>
      <c r="H6" s="0" t="n">
        <v>0.35414</v>
      </c>
      <c r="I6" s="0" t="n">
        <v>218.897</v>
      </c>
      <c r="J6" s="0" t="n">
        <v>35.5783</v>
      </c>
    </row>
    <row r="7" customFormat="false" ht="12.8" hidden="false" customHeight="false" outlineLevel="0" collapsed="false">
      <c r="A7" s="0" t="n">
        <v>6</v>
      </c>
      <c r="B7" s="0" t="n">
        <v>1.5945</v>
      </c>
      <c r="C7" s="0" t="n">
        <v>6.9728</v>
      </c>
      <c r="D7" s="0" t="n">
        <v>3.4751</v>
      </c>
      <c r="E7" s="0" t="n">
        <v>4.1845</v>
      </c>
      <c r="F7" s="0" t="n">
        <v>3.5365</v>
      </c>
      <c r="G7" s="0" t="n">
        <v>1.7867</v>
      </c>
      <c r="H7" s="0" t="n">
        <v>0.33578</v>
      </c>
      <c r="I7" s="0" t="n">
        <v>214.38</v>
      </c>
      <c r="J7" s="0" t="n">
        <v>35.2172</v>
      </c>
    </row>
    <row r="8" customFormat="false" ht="12.8" hidden="false" customHeight="false" outlineLevel="0" collapsed="false">
      <c r="A8" s="0" t="n">
        <v>7</v>
      </c>
      <c r="B8" s="0" t="n">
        <v>1.9334</v>
      </c>
      <c r="C8" s="0" t="n">
        <v>6.6563</v>
      </c>
      <c r="D8" s="0" t="n">
        <v>3.9158</v>
      </c>
      <c r="E8" s="0" t="n">
        <v>5.5136</v>
      </c>
      <c r="F8" s="0" t="n">
        <v>3.9194</v>
      </c>
      <c r="G8" s="0" t="n">
        <v>2.1109</v>
      </c>
      <c r="H8" s="0" t="n">
        <v>0.46575</v>
      </c>
      <c r="I8" s="0" t="n">
        <v>253.7161</v>
      </c>
      <c r="J8" s="0" t="n">
        <v>38.6828</v>
      </c>
    </row>
    <row r="9" customFormat="false" ht="12.8" hidden="false" customHeight="false" outlineLevel="0" collapsed="false">
      <c r="A9" s="0" t="n">
        <v>8</v>
      </c>
      <c r="B9" s="0" t="n">
        <v>0.32914</v>
      </c>
      <c r="C9" s="0" t="n">
        <v>6.1375</v>
      </c>
      <c r="D9" s="0" t="n">
        <v>4.1108</v>
      </c>
      <c r="E9" s="0" t="n">
        <v>4.5514</v>
      </c>
      <c r="F9" s="0" t="n">
        <v>3.2221</v>
      </c>
      <c r="G9" s="0" t="n">
        <v>2.0322</v>
      </c>
      <c r="H9" s="0" t="n">
        <v>0.36199</v>
      </c>
      <c r="I9" s="0" t="n">
        <v>202.5455</v>
      </c>
      <c r="J9" s="0" t="n">
        <v>9.812</v>
      </c>
    </row>
    <row r="10" customFormat="false" ht="12.8" hidden="false" customHeight="false" outlineLevel="0" collapsed="false">
      <c r="A10" s="0" t="n">
        <v>9</v>
      </c>
      <c r="B10" s="0" t="n">
        <v>0.86279</v>
      </c>
      <c r="C10" s="0" t="n">
        <v>7.2824</v>
      </c>
      <c r="D10" s="0" t="n">
        <v>3.8739</v>
      </c>
      <c r="E10" s="0" t="n">
        <v>5.0779</v>
      </c>
      <c r="F10" s="0" t="n">
        <v>3.6393</v>
      </c>
      <c r="G10" s="0" t="n">
        <v>1.9671</v>
      </c>
      <c r="H10" s="0" t="n">
        <v>0.39339</v>
      </c>
      <c r="I10" s="0" t="n">
        <v>236.2134</v>
      </c>
      <c r="J10" s="0" t="n">
        <v>20.8007</v>
      </c>
    </row>
    <row r="11" customFormat="false" ht="12.8" hidden="false" customHeight="false" outlineLevel="0" collapsed="false">
      <c r="A11" s="0" t="n">
        <v>10</v>
      </c>
      <c r="B11" s="0" t="n">
        <v>0.44762</v>
      </c>
      <c r="C11" s="0" t="n">
        <v>5.7045</v>
      </c>
      <c r="D11" s="0" t="n">
        <v>3.5889</v>
      </c>
      <c r="E11" s="0" t="n">
        <v>4.7098</v>
      </c>
      <c r="F11" s="0" t="n">
        <v>3.1133</v>
      </c>
      <c r="G11" s="0" t="n">
        <v>1.9986</v>
      </c>
      <c r="H11" s="0" t="n">
        <v>0.37051</v>
      </c>
      <c r="I11" s="0" t="n">
        <v>234.7223</v>
      </c>
      <c r="J11" s="0" t="n">
        <v>8.7825</v>
      </c>
    </row>
    <row r="12" customFormat="false" ht="12.8" hidden="false" customHeight="false" outlineLevel="0" collapsed="false">
      <c r="A12" s="0" t="n">
        <v>11</v>
      </c>
      <c r="B12" s="0" t="n">
        <v>0.48694</v>
      </c>
      <c r="C12" s="0" t="n">
        <v>5.9901</v>
      </c>
      <c r="D12" s="0" t="n">
        <v>3.5211</v>
      </c>
      <c r="E12" s="0" t="n">
        <v>4.5033</v>
      </c>
      <c r="F12" s="0" t="n">
        <v>2.197</v>
      </c>
      <c r="G12" s="0" t="n">
        <v>2.0475</v>
      </c>
      <c r="H12" s="0" t="n">
        <v>0.34773</v>
      </c>
      <c r="I12" s="0" t="n">
        <v>233.9477</v>
      </c>
      <c r="J12" s="0" t="n">
        <v>12.7246</v>
      </c>
    </row>
    <row r="13" customFormat="false" ht="12.8" hidden="false" customHeight="false" outlineLevel="0" collapsed="false">
      <c r="A13" s="0" t="n">
        <v>12</v>
      </c>
      <c r="B13" s="0" t="n">
        <v>0.84311</v>
      </c>
      <c r="C13" s="0" t="n">
        <v>6.4488</v>
      </c>
      <c r="D13" s="0" t="n">
        <v>4.1808</v>
      </c>
      <c r="E13" s="0" t="n">
        <v>5.2196</v>
      </c>
      <c r="F13" s="0" t="n">
        <v>4.093</v>
      </c>
      <c r="G13" s="0" t="n">
        <v>2.0677</v>
      </c>
      <c r="H13" s="0" t="n">
        <v>0.39648</v>
      </c>
      <c r="I13" s="0" t="n">
        <v>251.9128</v>
      </c>
      <c r="J13" s="0" t="n">
        <v>20.6057</v>
      </c>
    </row>
    <row r="14" customFormat="false" ht="12.8" hidden="false" customHeight="false" outlineLevel="0" collapsed="false">
      <c r="A14" s="0" t="n">
        <v>13</v>
      </c>
      <c r="B14" s="0" t="n">
        <v>1.7961</v>
      </c>
      <c r="C14" s="0" t="n">
        <v>6.9397</v>
      </c>
      <c r="D14" s="0" t="n">
        <v>3.8657</v>
      </c>
      <c r="E14" s="0" t="n">
        <v>4.9177</v>
      </c>
      <c r="F14" s="0" t="n">
        <v>3.4933</v>
      </c>
      <c r="G14" s="0" t="n">
        <v>1.9798</v>
      </c>
      <c r="H14" s="0" t="n">
        <v>0.35912</v>
      </c>
      <c r="I14" s="0" t="n">
        <v>214.4218</v>
      </c>
      <c r="J14" s="0" t="n">
        <v>42.465</v>
      </c>
    </row>
    <row r="15" customFormat="false" ht="12.8" hidden="false" customHeight="false" outlineLevel="0" collapsed="false">
      <c r="A15" s="0" t="n">
        <v>14</v>
      </c>
      <c r="B15" s="0" t="n">
        <v>0.352</v>
      </c>
      <c r="C15" s="0" t="n">
        <v>5.9275</v>
      </c>
      <c r="D15" s="0" t="n">
        <v>3.8145</v>
      </c>
      <c r="E15" s="0" t="n">
        <v>4.5037</v>
      </c>
      <c r="F15" s="0" t="n">
        <v>2.8804</v>
      </c>
      <c r="G15" s="0" t="n">
        <v>2.0164</v>
      </c>
      <c r="H15" s="0" t="n">
        <v>0.39144</v>
      </c>
      <c r="I15" s="0" t="n">
        <v>207.1482</v>
      </c>
      <c r="J15" s="0" t="n">
        <v>11.6928</v>
      </c>
    </row>
    <row r="16" customFormat="false" ht="12.8" hidden="false" customHeight="false" outlineLevel="0" collapsed="false">
      <c r="A16" s="0" t="n">
        <v>15</v>
      </c>
      <c r="B16" s="0" t="n">
        <v>2.0014</v>
      </c>
      <c r="C16" s="0" t="n">
        <v>5.8681</v>
      </c>
      <c r="D16" s="0" t="n">
        <v>3.449</v>
      </c>
      <c r="E16" s="0" t="n">
        <v>4.2348</v>
      </c>
      <c r="F16" s="0" t="n">
        <v>3.1109</v>
      </c>
      <c r="G16" s="0" t="n">
        <v>1.8732</v>
      </c>
      <c r="H16" s="0" t="n">
        <v>0.32095</v>
      </c>
      <c r="I16" s="0" t="n">
        <v>240.1227</v>
      </c>
      <c r="J16" s="0" t="n">
        <v>26.3035</v>
      </c>
    </row>
    <row r="17" customFormat="false" ht="12.8" hidden="false" customHeight="false" outlineLevel="0" collapsed="false">
      <c r="A17" s="0" t="n">
        <v>16</v>
      </c>
      <c r="B17" s="0" t="n">
        <v>0.64214</v>
      </c>
      <c r="C17" s="0" t="n">
        <v>5.8883</v>
      </c>
      <c r="D17" s="0" t="n">
        <v>3.2708</v>
      </c>
      <c r="E17" s="0" t="n">
        <v>4.3607</v>
      </c>
      <c r="F17" s="0" t="n">
        <v>2.7636</v>
      </c>
      <c r="G17" s="0" t="n">
        <v>2.0332</v>
      </c>
      <c r="H17" s="0" t="n">
        <v>0.33943</v>
      </c>
      <c r="I17" s="0" t="n">
        <v>204.8715</v>
      </c>
      <c r="J17" s="0" t="n">
        <v>13.2744</v>
      </c>
    </row>
    <row r="18" customFormat="false" ht="12.8" hidden="false" customHeight="false" outlineLevel="0" collapsed="false">
      <c r="A18" s="0" t="n">
        <v>17</v>
      </c>
      <c r="B18" s="0" t="n">
        <v>1.7941</v>
      </c>
      <c r="C18" s="0" t="n">
        <v>7.469</v>
      </c>
      <c r="D18" s="0" t="n">
        <v>4.2479</v>
      </c>
      <c r="E18" s="0" t="n">
        <v>5.9994</v>
      </c>
      <c r="F18" s="0" t="n">
        <v>4.3025</v>
      </c>
      <c r="G18" s="0" t="n">
        <v>2.4743</v>
      </c>
      <c r="H18" s="0" t="n">
        <v>0.39919</v>
      </c>
      <c r="I18" s="0" t="n">
        <v>179.8113</v>
      </c>
      <c r="J18" s="1" t="n">
        <v>58.4504</v>
      </c>
    </row>
    <row r="19" customFormat="false" ht="12.8" hidden="false" customHeight="false" outlineLevel="0" collapsed="false">
      <c r="A19" s="0" t="n">
        <v>18</v>
      </c>
      <c r="B19" s="0" t="n">
        <v>0.4114</v>
      </c>
      <c r="C19" s="0" t="n">
        <v>6.2792</v>
      </c>
      <c r="D19" s="0" t="n">
        <v>3.8013</v>
      </c>
      <c r="E19" s="0" t="n">
        <v>5.247</v>
      </c>
      <c r="F19" s="0" t="n">
        <v>3.2174</v>
      </c>
      <c r="G19" s="0" t="n">
        <v>1.7326</v>
      </c>
      <c r="H19" s="0" t="n">
        <v>0.44814</v>
      </c>
      <c r="I19" s="0" t="n">
        <v>235.8337</v>
      </c>
      <c r="J19" s="0" t="n">
        <v>13.2896</v>
      </c>
    </row>
    <row r="20" customFormat="false" ht="12.8" hidden="false" customHeight="false" outlineLevel="0" collapsed="false">
      <c r="A20" s="0" t="n">
        <v>19</v>
      </c>
      <c r="B20" s="0" t="n">
        <v>0.37352</v>
      </c>
      <c r="C20" s="0" t="n">
        <v>6.3951</v>
      </c>
      <c r="D20" s="0" t="n">
        <v>3.7921</v>
      </c>
      <c r="E20" s="0" t="n">
        <v>4.5042</v>
      </c>
      <c r="F20" s="0" t="n">
        <v>2.912</v>
      </c>
      <c r="G20" s="0" t="n">
        <v>1.7211</v>
      </c>
      <c r="H20" s="0" t="n">
        <v>0.37906</v>
      </c>
      <c r="I20" s="0" t="n">
        <v>211.7795</v>
      </c>
      <c r="J20" s="0" t="n">
        <v>5.1615</v>
      </c>
    </row>
    <row r="21" customFormat="false" ht="12.8" hidden="false" customHeight="false" outlineLevel="0" collapsed="false">
      <c r="A21" s="0" t="n">
        <v>20</v>
      </c>
      <c r="B21" s="0" t="n">
        <v>0.49947</v>
      </c>
      <c r="C21" s="0" t="n">
        <v>6.2151</v>
      </c>
      <c r="D21" s="0" t="n">
        <v>3.5095</v>
      </c>
      <c r="E21" s="0" t="n">
        <v>4.3193</v>
      </c>
      <c r="F21" s="0" t="n">
        <v>3.4554</v>
      </c>
      <c r="G21" s="0" t="n">
        <v>1.5008</v>
      </c>
      <c r="H21" s="0" t="n">
        <v>0.33048</v>
      </c>
      <c r="I21" s="0" t="n">
        <v>224.1112</v>
      </c>
      <c r="J21" s="0" t="n">
        <v>14.2795</v>
      </c>
    </row>
    <row r="22" customFormat="false" ht="12.8" hidden="false" customHeight="false" outlineLevel="0" collapsed="false">
      <c r="A22" s="0" t="n">
        <v>21</v>
      </c>
      <c r="B22" s="0" t="n">
        <v>0.92777</v>
      </c>
      <c r="C22" s="0" t="n">
        <v>5.7367</v>
      </c>
      <c r="D22" s="0" t="n">
        <v>3.0089</v>
      </c>
      <c r="E22" s="0" t="n">
        <v>3.9037</v>
      </c>
      <c r="F22" s="0" t="n">
        <v>2.9717</v>
      </c>
      <c r="G22" s="0" t="n">
        <v>1.8109</v>
      </c>
      <c r="H22" s="0" t="n">
        <v>0.27463</v>
      </c>
      <c r="I22" s="0" t="n">
        <v>186.1888</v>
      </c>
      <c r="J22" s="0" t="n">
        <v>21.8116</v>
      </c>
    </row>
    <row r="23" customFormat="false" ht="12.8" hidden="false" customHeight="false" outlineLevel="0" collapsed="false">
      <c r="A23" s="0" t="n">
        <v>22</v>
      </c>
      <c r="B23" s="0" t="n">
        <v>1.0572</v>
      </c>
      <c r="C23" s="0" t="n">
        <v>5.6178</v>
      </c>
      <c r="D23" s="0" t="n">
        <v>3.2739</v>
      </c>
      <c r="E23" s="0" t="n">
        <v>4.2672</v>
      </c>
      <c r="F23" s="0" t="n">
        <v>2.6385</v>
      </c>
      <c r="G23" s="0" t="n">
        <v>1.9841</v>
      </c>
      <c r="H23" s="0" t="n">
        <v>0.34366</v>
      </c>
      <c r="I23" s="0" t="n">
        <v>165.4738</v>
      </c>
      <c r="J23" s="0" t="n">
        <v>21.7437</v>
      </c>
    </row>
    <row r="24" customFormat="false" ht="12.8" hidden="false" customHeight="false" outlineLevel="0" collapsed="false">
      <c r="A24" s="0" t="n">
        <v>23</v>
      </c>
      <c r="B24" s="0" t="n">
        <v>0.37161</v>
      </c>
      <c r="C24" s="0" t="n">
        <v>5.3796</v>
      </c>
      <c r="D24" s="0" t="n">
        <v>3.0517</v>
      </c>
      <c r="E24" s="0" t="n">
        <v>4.0338</v>
      </c>
      <c r="F24" s="0" t="n">
        <v>2.6333</v>
      </c>
      <c r="G24" s="0" t="n">
        <v>1.5965</v>
      </c>
      <c r="H24" s="0" t="n">
        <v>0.3278</v>
      </c>
      <c r="I24" s="0" t="n">
        <v>242.2642</v>
      </c>
      <c r="J24" s="0" t="n">
        <v>9.9571</v>
      </c>
    </row>
    <row r="25" customFormat="false" ht="12.8" hidden="false" customHeight="false" outlineLevel="0" collapsed="false">
      <c r="A25" s="0" t="n">
        <v>24</v>
      </c>
      <c r="B25" s="0" t="n">
        <v>1.3149</v>
      </c>
      <c r="C25" s="0" t="n">
        <v>6.1465</v>
      </c>
      <c r="D25" s="0" t="n">
        <v>3.7541</v>
      </c>
      <c r="E25" s="0" t="n">
        <v>4.6175</v>
      </c>
      <c r="F25" s="0" t="n">
        <v>2.5054</v>
      </c>
      <c r="G25" s="0" t="n">
        <v>2.0518</v>
      </c>
      <c r="H25" s="0" t="n">
        <v>0.32585</v>
      </c>
      <c r="I25" s="0" t="n">
        <v>212.9734</v>
      </c>
      <c r="J25" s="0" t="n">
        <v>31.6678</v>
      </c>
    </row>
    <row r="26" customFormat="false" ht="12.8" hidden="false" customHeight="false" outlineLevel="0" collapsed="false">
      <c r="A26" s="0" t="n">
        <v>25</v>
      </c>
      <c r="B26" s="0" t="n">
        <v>0.57737</v>
      </c>
      <c r="C26" s="0" t="n">
        <v>4.9759</v>
      </c>
      <c r="D26" s="0" t="n">
        <v>2.8635</v>
      </c>
      <c r="E26" s="0" t="n">
        <v>3.6506</v>
      </c>
      <c r="F26" s="0" t="n">
        <v>2.5026</v>
      </c>
      <c r="G26" s="0" t="n">
        <v>1.4795</v>
      </c>
      <c r="H26" s="0" t="n">
        <v>0.24275</v>
      </c>
      <c r="I26" s="0" t="n">
        <v>159.2096</v>
      </c>
      <c r="J26" s="0" t="n">
        <v>10.6452</v>
      </c>
    </row>
    <row r="27" customFormat="false" ht="12.8" hidden="false" customHeight="false" outlineLevel="0" collapsed="false">
      <c r="A27" s="0" t="n">
        <v>26</v>
      </c>
      <c r="B27" s="0" t="n">
        <v>0.40026</v>
      </c>
      <c r="C27" s="0" t="n">
        <v>6.9335</v>
      </c>
      <c r="D27" s="0" t="n">
        <v>3.8941</v>
      </c>
      <c r="E27" s="0" t="n">
        <v>4.7222</v>
      </c>
      <c r="F27" s="0" t="n">
        <v>3.4125</v>
      </c>
      <c r="G27" s="0" t="n">
        <v>1.9606</v>
      </c>
      <c r="H27" s="0" t="n">
        <v>0.3887</v>
      </c>
      <c r="I27" s="0" t="n">
        <v>222.1523</v>
      </c>
      <c r="J27" s="0" t="n">
        <v>10.1573</v>
      </c>
    </row>
    <row r="28" customFormat="false" ht="12.8" hidden="false" customHeight="false" outlineLevel="0" collapsed="false">
      <c r="A28" s="0" t="n">
        <v>27</v>
      </c>
      <c r="B28" s="0" t="n">
        <v>0.76939</v>
      </c>
      <c r="C28" s="0" t="n">
        <v>6.2916</v>
      </c>
      <c r="D28" s="0" t="n">
        <v>4.1225</v>
      </c>
      <c r="E28" s="0" t="n">
        <v>5.2762</v>
      </c>
      <c r="F28" s="0" t="n">
        <v>2.6886</v>
      </c>
      <c r="G28" s="0" t="n">
        <v>2.3372</v>
      </c>
      <c r="H28" s="0" t="n">
        <v>0.38384</v>
      </c>
      <c r="I28" s="0" t="n">
        <v>244.1906</v>
      </c>
      <c r="J28" s="0" t="n">
        <v>16.5571</v>
      </c>
    </row>
    <row r="29" customFormat="false" ht="12.8" hidden="false" customHeight="false" outlineLevel="0" collapsed="false">
      <c r="A29" s="0" t="n">
        <v>28</v>
      </c>
      <c r="B29" s="0" t="n">
        <v>0.75136</v>
      </c>
      <c r="C29" s="0" t="n">
        <v>8.4674</v>
      </c>
      <c r="D29" s="0" t="n">
        <v>4.23</v>
      </c>
      <c r="E29" s="0" t="n">
        <v>5.3815</v>
      </c>
      <c r="F29" s="0" t="n">
        <v>4.2052</v>
      </c>
      <c r="G29" s="0" t="n">
        <v>2.2354</v>
      </c>
      <c r="H29" s="0" t="n">
        <v>0.38402</v>
      </c>
      <c r="I29" s="0" t="n">
        <v>217.3875</v>
      </c>
      <c r="J29" s="0" t="n">
        <v>27.7174</v>
      </c>
    </row>
    <row r="30" customFormat="false" ht="12.8" hidden="false" customHeight="false" outlineLevel="0" collapsed="false">
      <c r="A30" s="0" t="n">
        <v>29</v>
      </c>
      <c r="B30" s="0" t="n">
        <v>1.4956</v>
      </c>
      <c r="C30" s="0" t="n">
        <v>5.5872</v>
      </c>
      <c r="D30" s="0" t="n">
        <v>3.3847</v>
      </c>
      <c r="E30" s="0" t="n">
        <v>4.1706</v>
      </c>
      <c r="F30" s="0" t="n">
        <v>3.0401</v>
      </c>
      <c r="G30" s="0" t="n">
        <v>1.9849</v>
      </c>
      <c r="H30" s="0" t="n">
        <v>0.27858</v>
      </c>
      <c r="I30" s="0" t="n">
        <v>187.0741</v>
      </c>
      <c r="J30" s="0" t="n">
        <v>19.7701</v>
      </c>
    </row>
    <row r="31" customFormat="false" ht="12.8" hidden="false" customHeight="false" outlineLevel="0" collapsed="false">
      <c r="A31" s="0" t="n">
        <v>30</v>
      </c>
      <c r="B31" s="0" t="n">
        <v>0.97396</v>
      </c>
      <c r="C31" s="0" t="n">
        <v>4.9538</v>
      </c>
      <c r="D31" s="0" t="n">
        <v>3.0777</v>
      </c>
      <c r="E31" s="0" t="n">
        <v>4.3307</v>
      </c>
      <c r="F31" s="0" t="n">
        <v>2.5231</v>
      </c>
      <c r="G31" s="0" t="n">
        <v>1.6097</v>
      </c>
      <c r="H31" s="0" t="n">
        <v>0.21445</v>
      </c>
      <c r="I31" s="0" t="n">
        <v>171.8927</v>
      </c>
      <c r="J31" s="0" t="n">
        <v>24.6515</v>
      </c>
    </row>
    <row r="32" customFormat="false" ht="12.8" hidden="false" customHeight="false" outlineLevel="0" collapsed="false">
      <c r="A32" s="0" t="n">
        <v>31</v>
      </c>
      <c r="B32" s="0" t="n">
        <v>1.5065</v>
      </c>
      <c r="C32" s="0" t="n">
        <v>6.173</v>
      </c>
      <c r="D32" s="0" t="n">
        <v>3.2603</v>
      </c>
      <c r="E32" s="0" t="n">
        <v>3.9864</v>
      </c>
      <c r="F32" s="0" t="n">
        <v>3.1261</v>
      </c>
      <c r="G32" s="0" t="n">
        <v>1.9383</v>
      </c>
      <c r="H32" s="0" t="n">
        <v>0.29945</v>
      </c>
      <c r="I32" s="0" t="n">
        <v>212.7922</v>
      </c>
      <c r="J32" s="0" t="n">
        <v>27.0472</v>
      </c>
    </row>
    <row r="33" customFormat="false" ht="12.8" hidden="false" customHeight="false" outlineLevel="0" collapsed="false">
      <c r="A33" s="0" t="n">
        <v>32</v>
      </c>
      <c r="B33" s="0" t="n">
        <v>0.65958</v>
      </c>
      <c r="C33" s="0" t="n">
        <v>6.9693</v>
      </c>
      <c r="D33" s="0" t="n">
        <v>4.4122</v>
      </c>
      <c r="E33" s="0" t="n">
        <v>5.8325</v>
      </c>
      <c r="F33" s="0" t="n">
        <v>3.7986</v>
      </c>
      <c r="G33" s="0" t="n">
        <v>2.0581</v>
      </c>
      <c r="H33" s="0" t="n">
        <v>0.44771</v>
      </c>
      <c r="I33" s="0" t="n">
        <v>247.676</v>
      </c>
      <c r="J33" s="0" t="n">
        <v>20.7198</v>
      </c>
    </row>
    <row r="34" customFormat="false" ht="12.8" hidden="false" customHeight="false" outlineLevel="0" collapsed="false">
      <c r="A34" s="0" t="n">
        <v>33</v>
      </c>
      <c r="B34" s="0" t="n">
        <v>1.3233</v>
      </c>
      <c r="C34" s="0" t="n">
        <v>5.1333</v>
      </c>
      <c r="D34" s="0" t="n">
        <v>3.2923</v>
      </c>
      <c r="E34" s="0" t="n">
        <v>3.9178</v>
      </c>
      <c r="F34" s="0" t="n">
        <v>2.714</v>
      </c>
      <c r="G34" s="0" t="n">
        <v>1.7426</v>
      </c>
      <c r="H34" s="0" t="n">
        <v>0.28531</v>
      </c>
      <c r="I34" s="0" t="n">
        <v>167.5756</v>
      </c>
      <c r="J34" s="0" t="n">
        <v>28.8535</v>
      </c>
    </row>
    <row r="35" customFormat="false" ht="12.8" hidden="false" customHeight="false" outlineLevel="0" collapsed="false">
      <c r="A35" s="0" t="n">
        <v>34</v>
      </c>
      <c r="B35" s="0" t="n">
        <v>0.58428</v>
      </c>
      <c r="C35" s="0" t="n">
        <v>7.1179</v>
      </c>
      <c r="D35" s="0" t="n">
        <v>3.819</v>
      </c>
      <c r="E35" s="0" t="n">
        <v>5.1993</v>
      </c>
      <c r="F35" s="0" t="n">
        <v>3.2389</v>
      </c>
      <c r="G35" s="0" t="n">
        <v>1.9305</v>
      </c>
      <c r="H35" s="0" t="n">
        <v>0.36363</v>
      </c>
      <c r="I35" s="0" t="n">
        <v>215.1196</v>
      </c>
      <c r="J35" s="0" t="n">
        <v>20.9043</v>
      </c>
    </row>
    <row r="36" customFormat="false" ht="12.8" hidden="false" customHeight="false" outlineLevel="0" collapsed="false">
      <c r="A36" s="0" t="n">
        <v>35</v>
      </c>
      <c r="B36" s="0" t="n">
        <v>0.42583</v>
      </c>
      <c r="C36" s="0" t="n">
        <v>5.8726</v>
      </c>
      <c r="D36" s="0" t="n">
        <v>3.754</v>
      </c>
      <c r="E36" s="0" t="n">
        <v>4.2148</v>
      </c>
      <c r="F36" s="0" t="n">
        <v>3.1924</v>
      </c>
      <c r="G36" s="0" t="n">
        <v>1.7317</v>
      </c>
      <c r="H36" s="0" t="n">
        <v>0.32059</v>
      </c>
      <c r="I36" s="0" t="n">
        <v>222.8878</v>
      </c>
      <c r="J36" s="0" t="n">
        <v>12.5428</v>
      </c>
    </row>
    <row r="37" customFormat="false" ht="12.8" hidden="false" customHeight="false" outlineLevel="0" collapsed="false">
      <c r="A37" s="0" t="n">
        <v>36</v>
      </c>
      <c r="B37" s="0" t="n">
        <v>0.90361</v>
      </c>
      <c r="C37" s="0" t="n">
        <v>4.8365</v>
      </c>
      <c r="D37" s="0" t="n">
        <v>3.0279</v>
      </c>
      <c r="E37" s="0" t="n">
        <v>3.5202</v>
      </c>
      <c r="F37" s="0" t="n">
        <v>2.8613</v>
      </c>
      <c r="G37" s="0" t="n">
        <v>1.7144</v>
      </c>
      <c r="H37" s="0" t="n">
        <v>0.29191</v>
      </c>
      <c r="I37" s="0" t="n">
        <v>166.2224</v>
      </c>
      <c r="J37" s="0" t="n">
        <v>17.7824</v>
      </c>
    </row>
    <row r="38" customFormat="false" ht="12.8" hidden="false" customHeight="false" outlineLevel="0" collapsed="false">
      <c r="A38" s="0" t="n">
        <v>37</v>
      </c>
      <c r="B38" s="0" t="n">
        <v>0.44524</v>
      </c>
      <c r="C38" s="0" t="n">
        <v>6.5563</v>
      </c>
      <c r="D38" s="0" t="n">
        <v>3.9463</v>
      </c>
      <c r="E38" s="0" t="n">
        <v>4.3498</v>
      </c>
      <c r="F38" s="0" t="n">
        <v>3.3673</v>
      </c>
      <c r="G38" s="0" t="n">
        <v>1.8645</v>
      </c>
      <c r="H38" s="0" t="n">
        <v>0.40957</v>
      </c>
      <c r="I38" s="0" t="n">
        <v>200.671</v>
      </c>
      <c r="J38" s="0" t="n">
        <v>13.8356</v>
      </c>
    </row>
    <row r="39" customFormat="false" ht="12.8" hidden="false" customHeight="false" outlineLevel="0" collapsed="false">
      <c r="A39" s="0" t="n">
        <v>38</v>
      </c>
      <c r="B39" s="0" t="n">
        <v>0.37683</v>
      </c>
      <c r="C39" s="0" t="n">
        <v>6.0687</v>
      </c>
      <c r="D39" s="0" t="n">
        <v>3.7512</v>
      </c>
      <c r="E39" s="0" t="n">
        <v>4.4796</v>
      </c>
      <c r="F39" s="0" t="n">
        <v>2.8932</v>
      </c>
      <c r="G39" s="0" t="n">
        <v>2.0102</v>
      </c>
      <c r="H39" s="0" t="n">
        <v>0.41623</v>
      </c>
      <c r="I39" s="0" t="n">
        <v>222.79</v>
      </c>
      <c r="J39" s="0" t="n">
        <v>6.6855</v>
      </c>
    </row>
    <row r="40" customFormat="false" ht="12.8" hidden="false" customHeight="false" outlineLevel="0" collapsed="false">
      <c r="A40" s="0" t="n">
        <v>39</v>
      </c>
      <c r="B40" s="0" t="n">
        <v>0.50741</v>
      </c>
      <c r="C40" s="0" t="n">
        <v>6.408</v>
      </c>
      <c r="D40" s="0" t="n">
        <v>3.3141</v>
      </c>
      <c r="E40" s="0" t="n">
        <v>4.7633</v>
      </c>
      <c r="F40" s="0" t="n">
        <v>3.2888</v>
      </c>
      <c r="G40" s="0" t="n">
        <v>1.9199</v>
      </c>
      <c r="H40" s="0" t="n">
        <v>0.39802</v>
      </c>
      <c r="I40" s="0" t="n">
        <v>208.496</v>
      </c>
      <c r="J40" s="0" t="n">
        <v>12.2702</v>
      </c>
    </row>
    <row r="41" customFormat="false" ht="12.8" hidden="false" customHeight="false" outlineLevel="0" collapsed="false">
      <c r="A41" s="0" t="n">
        <v>40</v>
      </c>
      <c r="B41" s="0" t="n">
        <v>0.859</v>
      </c>
      <c r="C41" s="0" t="n">
        <v>6.8719</v>
      </c>
      <c r="D41" s="0" t="n">
        <v>3.7157</v>
      </c>
      <c r="E41" s="0" t="n">
        <v>5.1096</v>
      </c>
      <c r="F41" s="0" t="n">
        <v>2.9201</v>
      </c>
      <c r="G41" s="0" t="n">
        <v>2.1427</v>
      </c>
      <c r="H41" s="0" t="n">
        <v>0.29701</v>
      </c>
      <c r="I41" s="0" t="n">
        <v>210.0919</v>
      </c>
      <c r="J41" s="0" t="n">
        <v>21.7721</v>
      </c>
    </row>
    <row r="42" customFormat="false" ht="12.8" hidden="false" customHeight="false" outlineLevel="0" collapsed="false">
      <c r="A42" s="0" t="n">
        <v>41</v>
      </c>
      <c r="B42" s="0" t="n">
        <v>0.59446</v>
      </c>
      <c r="C42" s="0" t="n">
        <v>6.4716</v>
      </c>
      <c r="D42" s="0" t="n">
        <v>4.0725</v>
      </c>
      <c r="E42" s="0" t="n">
        <v>4.9897</v>
      </c>
      <c r="F42" s="0" t="n">
        <v>2.9724</v>
      </c>
      <c r="G42" s="0" t="n">
        <v>1.8254</v>
      </c>
      <c r="H42" s="0" t="n">
        <v>0.43007</v>
      </c>
      <c r="I42" s="0" t="n">
        <v>212.6126</v>
      </c>
      <c r="J42" s="0" t="n">
        <v>22.8015</v>
      </c>
    </row>
    <row r="43" customFormat="false" ht="12.8" hidden="false" customHeight="false" outlineLevel="0" collapsed="false">
      <c r="A43" s="0" t="n">
        <v>42</v>
      </c>
      <c r="B43" s="0" t="n">
        <v>0.84535</v>
      </c>
      <c r="C43" s="0" t="n">
        <v>6.0598</v>
      </c>
      <c r="D43" s="0" t="n">
        <v>3.5202</v>
      </c>
      <c r="E43" s="0" t="n">
        <v>4.8068</v>
      </c>
      <c r="F43" s="0" t="n">
        <v>3.2835</v>
      </c>
      <c r="G43" s="0" t="n">
        <v>1.9806</v>
      </c>
      <c r="H43" s="0" t="n">
        <v>0.3427</v>
      </c>
      <c r="I43" s="0" t="n">
        <v>192.7491</v>
      </c>
      <c r="J43" s="0" t="n">
        <v>24.8942</v>
      </c>
    </row>
    <row r="44" customFormat="false" ht="12.8" hidden="false" customHeight="false" outlineLevel="0" collapsed="false">
      <c r="A44" s="0" t="n">
        <v>43</v>
      </c>
      <c r="B44" s="0" t="n">
        <v>0.38757</v>
      </c>
      <c r="C44" s="0" t="n">
        <v>5.215</v>
      </c>
      <c r="D44" s="0" t="n">
        <v>3.2743</v>
      </c>
      <c r="E44" s="0" t="n">
        <v>3.9006</v>
      </c>
      <c r="F44" s="0" t="n">
        <v>2.2371</v>
      </c>
      <c r="G44" s="0" t="n">
        <v>1.647</v>
      </c>
      <c r="H44" s="0" t="n">
        <v>0.27157</v>
      </c>
      <c r="I44" s="0" t="n">
        <v>165.8618</v>
      </c>
      <c r="J44" s="0" t="n">
        <v>12.4122</v>
      </c>
    </row>
    <row r="45" customFormat="false" ht="12.8" hidden="false" customHeight="false" outlineLevel="0" collapsed="false">
      <c r="A45" s="0" t="n">
        <v>44</v>
      </c>
      <c r="B45" s="0" t="n">
        <v>0.58997</v>
      </c>
      <c r="C45" s="0" t="n">
        <v>7.3665</v>
      </c>
      <c r="D45" s="0" t="n">
        <v>4.1489</v>
      </c>
      <c r="E45" s="0" t="n">
        <v>5.2025</v>
      </c>
      <c r="F45" s="0" t="n">
        <v>3.6609</v>
      </c>
      <c r="G45" s="0" t="n">
        <v>2.3755</v>
      </c>
      <c r="H45" s="0" t="n">
        <v>0.39812</v>
      </c>
      <c r="I45" s="0" t="n">
        <v>295.4615</v>
      </c>
      <c r="J45" s="0" t="n">
        <v>18.7588</v>
      </c>
    </row>
    <row r="46" customFormat="false" ht="12.8" hidden="false" customHeight="false" outlineLevel="0" collapsed="false">
      <c r="A46" s="0" t="n">
        <v>45</v>
      </c>
      <c r="B46" s="0" t="n">
        <v>0.52345</v>
      </c>
      <c r="C46" s="0" t="n">
        <v>6.1452</v>
      </c>
      <c r="D46" s="0" t="n">
        <v>4.1381</v>
      </c>
      <c r="E46" s="0" t="n">
        <v>4.8038</v>
      </c>
      <c r="F46" s="0" t="n">
        <v>2.8749</v>
      </c>
      <c r="G46" s="0" t="n">
        <v>1.8246</v>
      </c>
      <c r="H46" s="0" t="n">
        <v>0.35779</v>
      </c>
      <c r="I46" s="0" t="n">
        <v>212.1139</v>
      </c>
      <c r="J46" s="0" t="n">
        <v>12.3368</v>
      </c>
    </row>
    <row r="47" customFormat="false" ht="12.8" hidden="false" customHeight="false" outlineLevel="0" collapsed="false">
      <c r="A47" s="0" t="n">
        <v>46</v>
      </c>
      <c r="B47" s="0" t="n">
        <v>0.46857</v>
      </c>
      <c r="C47" s="0" t="n">
        <v>7.3873</v>
      </c>
      <c r="D47" s="0" t="n">
        <v>4.1304</v>
      </c>
      <c r="E47" s="0" t="n">
        <v>5.0112</v>
      </c>
      <c r="F47" s="0" t="n">
        <v>3.233</v>
      </c>
      <c r="G47" s="0" t="n">
        <v>1.7542</v>
      </c>
      <c r="H47" s="0" t="n">
        <v>0.39807</v>
      </c>
      <c r="I47" s="0" t="n">
        <v>244.7943</v>
      </c>
      <c r="J47" s="0" t="n">
        <v>11.9758</v>
      </c>
    </row>
    <row r="48" customFormat="false" ht="12.8" hidden="false" customHeight="false" outlineLevel="0" collapsed="false">
      <c r="A48" s="0" t="n">
        <v>47</v>
      </c>
      <c r="B48" s="0" t="n">
        <v>2.2962</v>
      </c>
      <c r="C48" s="0" t="n">
        <v>5.9213</v>
      </c>
      <c r="D48" s="0" t="n">
        <v>2.888</v>
      </c>
      <c r="E48" s="0" t="n">
        <v>4.0693</v>
      </c>
      <c r="F48" s="0" t="n">
        <v>3.3055</v>
      </c>
      <c r="G48" s="0" t="n">
        <v>1.6179</v>
      </c>
      <c r="H48" s="0" t="n">
        <v>0.26034</v>
      </c>
      <c r="I48" s="0" t="n">
        <v>151.1903</v>
      </c>
      <c r="J48" s="0" t="n">
        <v>37.629</v>
      </c>
    </row>
    <row r="49" customFormat="false" ht="12.8" hidden="false" customHeight="false" outlineLevel="0" collapsed="false">
      <c r="A49" s="0" t="n">
        <v>48</v>
      </c>
      <c r="B49" s="0" t="n">
        <v>1.1687</v>
      </c>
      <c r="C49" s="0" t="n">
        <v>6.6615</v>
      </c>
      <c r="D49" s="0" t="n">
        <v>4.3291</v>
      </c>
      <c r="E49" s="0" t="n">
        <v>4.7091</v>
      </c>
      <c r="F49" s="0" t="n">
        <v>3.3733</v>
      </c>
      <c r="G49" s="0" t="n">
        <v>1.87</v>
      </c>
      <c r="H49" s="0" t="n">
        <v>0.36072</v>
      </c>
      <c r="I49" s="0" t="n">
        <v>259.9497</v>
      </c>
      <c r="J49" s="0" t="n">
        <v>23.0601</v>
      </c>
    </row>
    <row r="50" customFormat="false" ht="12.8" hidden="false" customHeight="false" outlineLevel="0" collapsed="false">
      <c r="A50" s="0" t="n">
        <v>49</v>
      </c>
      <c r="B50" s="0" t="n">
        <v>1.6267</v>
      </c>
      <c r="C50" s="0" t="n">
        <v>6.3031</v>
      </c>
      <c r="D50" s="0" t="n">
        <v>3.3353</v>
      </c>
      <c r="E50" s="0" t="n">
        <v>3.9769</v>
      </c>
      <c r="F50" s="0" t="n">
        <v>3.1958</v>
      </c>
      <c r="G50" s="0" t="n">
        <v>1.8104</v>
      </c>
      <c r="H50" s="0" t="n">
        <v>0.29097</v>
      </c>
      <c r="I50" s="0" t="n">
        <v>214.5078</v>
      </c>
      <c r="J50" s="0" t="n">
        <v>21.4466</v>
      </c>
    </row>
    <row r="51" customFormat="false" ht="12.8" hidden="false" customHeight="false" outlineLevel="0" collapsed="false">
      <c r="A51" s="0" t="n">
        <v>50</v>
      </c>
      <c r="B51" s="0" t="n">
        <v>0.76297</v>
      </c>
      <c r="C51" s="0" t="n">
        <v>5.1878</v>
      </c>
      <c r="D51" s="0" t="n">
        <v>3.2927</v>
      </c>
      <c r="E51" s="0" t="n">
        <v>3.8107</v>
      </c>
      <c r="F51" s="0" t="n">
        <v>2.9315</v>
      </c>
      <c r="G51" s="0" t="n">
        <v>1.7952</v>
      </c>
      <c r="H51" s="0" t="n">
        <v>0.31747</v>
      </c>
      <c r="I51" s="0" t="n">
        <v>205.4396</v>
      </c>
      <c r="J51" s="0" t="n">
        <v>14.9908</v>
      </c>
    </row>
    <row r="52" customFormat="false" ht="12.8" hidden="false" customHeight="false" outlineLevel="0" collapsed="false">
      <c r="A52" s="0" t="n">
        <v>51</v>
      </c>
      <c r="B52" s="0" t="n">
        <v>0.44803</v>
      </c>
      <c r="C52" s="0" t="n">
        <v>6.8412</v>
      </c>
      <c r="D52" s="0" t="n">
        <v>4.3326</v>
      </c>
      <c r="E52" s="0" t="n">
        <v>5.6776</v>
      </c>
      <c r="F52" s="0" t="n">
        <v>3.2956</v>
      </c>
      <c r="G52" s="0" t="n">
        <v>1.9075</v>
      </c>
      <c r="H52" s="0" t="n">
        <v>0.40112</v>
      </c>
      <c r="I52" s="0" t="n">
        <v>195.4331</v>
      </c>
      <c r="J52" s="0" t="n">
        <v>16.4151</v>
      </c>
    </row>
    <row r="53" customFormat="false" ht="12.8" hidden="false" customHeight="false" outlineLevel="0" collapsed="false">
      <c r="A53" s="0" t="n">
        <v>52</v>
      </c>
      <c r="B53" s="0" t="n">
        <v>1.2296</v>
      </c>
      <c r="C53" s="0" t="n">
        <v>6.114</v>
      </c>
      <c r="D53" s="0" t="n">
        <v>3.1511</v>
      </c>
      <c r="E53" s="0" t="n">
        <v>4.41</v>
      </c>
      <c r="F53" s="0" t="n">
        <v>2.8136</v>
      </c>
      <c r="G53" s="0" t="n">
        <v>1.7303</v>
      </c>
      <c r="H53" s="0" t="n">
        <v>0.2753</v>
      </c>
      <c r="I53" s="0" t="n">
        <v>171.7744</v>
      </c>
      <c r="J53" s="0" t="n">
        <v>32.6737</v>
      </c>
    </row>
    <row r="54" customFormat="false" ht="12.8" hidden="false" customHeight="false" outlineLevel="0" collapsed="false">
      <c r="A54" s="0" t="n">
        <v>53</v>
      </c>
      <c r="B54" s="0" t="n">
        <v>0.41529</v>
      </c>
      <c r="C54" s="0" t="n">
        <v>4.8907</v>
      </c>
      <c r="D54" s="0" t="n">
        <v>3.1025</v>
      </c>
      <c r="E54" s="0" t="n">
        <v>4.3419</v>
      </c>
      <c r="F54" s="0" t="n">
        <v>1.7932</v>
      </c>
      <c r="G54" s="0" t="n">
        <v>1.7285</v>
      </c>
      <c r="H54" s="0" t="n">
        <v>0.29497</v>
      </c>
      <c r="I54" s="0" t="n">
        <v>202.8273</v>
      </c>
      <c r="J54" s="0" t="n">
        <v>10.4055</v>
      </c>
    </row>
    <row r="55" customFormat="false" ht="12.8" hidden="false" customHeight="false" outlineLevel="0" collapsed="false">
      <c r="A55" s="0" t="n">
        <v>54</v>
      </c>
      <c r="B55" s="0" t="n">
        <v>0.27558</v>
      </c>
      <c r="C55" s="0" t="n">
        <v>7.3511</v>
      </c>
      <c r="D55" s="0" t="n">
        <v>4.1906</v>
      </c>
      <c r="E55" s="0" t="n">
        <v>4.9652</v>
      </c>
      <c r="F55" s="0" t="n">
        <v>3.4156</v>
      </c>
      <c r="G55" s="0" t="n">
        <v>1.918</v>
      </c>
      <c r="H55" s="0" t="n">
        <v>0.39556</v>
      </c>
      <c r="I55" s="0" t="n">
        <v>208.0855</v>
      </c>
      <c r="J55" s="0" t="n">
        <v>10.0691</v>
      </c>
    </row>
    <row r="56" customFormat="false" ht="12.8" hidden="false" customHeight="false" outlineLevel="0" collapsed="false">
      <c r="A56" s="0" t="n">
        <v>55</v>
      </c>
      <c r="B56" s="0" t="n">
        <v>1.3765</v>
      </c>
      <c r="C56" s="0" t="n">
        <v>5.917</v>
      </c>
      <c r="D56" s="0" t="n">
        <v>3.4423</v>
      </c>
      <c r="E56" s="0" t="n">
        <v>4.0453</v>
      </c>
      <c r="F56" s="0" t="n">
        <v>3.666</v>
      </c>
      <c r="G56" s="0" t="n">
        <v>1.6997</v>
      </c>
      <c r="H56" s="0" t="n">
        <v>0.35861</v>
      </c>
      <c r="I56" s="0" t="n">
        <v>167.8266</v>
      </c>
      <c r="J56" s="0" t="n">
        <v>34.8398</v>
      </c>
    </row>
    <row r="57" customFormat="false" ht="12.8" hidden="false" customHeight="false" outlineLevel="0" collapsed="false">
      <c r="A57" s="0" t="n">
        <v>56</v>
      </c>
      <c r="B57" s="0" t="n">
        <v>1.2937</v>
      </c>
      <c r="C57" s="0" t="n">
        <v>6.3717</v>
      </c>
      <c r="D57" s="0" t="n">
        <v>3.8121</v>
      </c>
      <c r="E57" s="0" t="n">
        <v>4.5419</v>
      </c>
      <c r="F57" s="0" t="n">
        <v>3.0608</v>
      </c>
      <c r="G57" s="0" t="n">
        <v>1.9185</v>
      </c>
      <c r="H57" s="0" t="n">
        <v>0.3469</v>
      </c>
      <c r="I57" s="0" t="n">
        <v>239.7919</v>
      </c>
      <c r="J57" s="0" t="n">
        <v>26.1031</v>
      </c>
    </row>
    <row r="58" customFormat="false" ht="12.8" hidden="false" customHeight="false" outlineLevel="0" collapsed="false">
      <c r="A58" s="0" t="n">
        <v>57</v>
      </c>
      <c r="B58" s="0" t="n">
        <v>0.68632</v>
      </c>
      <c r="C58" s="0" t="n">
        <v>8.4875</v>
      </c>
      <c r="D58" s="0" t="n">
        <v>4.4547</v>
      </c>
      <c r="E58" s="0" t="n">
        <v>5.4866</v>
      </c>
      <c r="F58" s="0" t="n">
        <v>3.8929</v>
      </c>
      <c r="G58" s="0" t="n">
        <v>2.2823</v>
      </c>
      <c r="H58" s="0" t="n">
        <v>0.39851</v>
      </c>
      <c r="I58" s="0" t="n">
        <v>257.0058</v>
      </c>
      <c r="J58" s="0" t="n">
        <v>21.4459</v>
      </c>
    </row>
    <row r="59" customFormat="false" ht="12.8" hidden="false" customHeight="false" outlineLevel="0" collapsed="false">
      <c r="A59" s="0" t="n">
        <v>58</v>
      </c>
      <c r="B59" s="0" t="n">
        <v>1.6288</v>
      </c>
      <c r="C59" s="0" t="n">
        <v>5.4548</v>
      </c>
      <c r="D59" s="0" t="n">
        <v>3.1172</v>
      </c>
      <c r="E59" s="0" t="n">
        <v>3.5368</v>
      </c>
      <c r="F59" s="0" t="n">
        <v>2.5224</v>
      </c>
      <c r="G59" s="0" t="n">
        <v>1.7017</v>
      </c>
      <c r="H59" s="0" t="n">
        <v>0.28932</v>
      </c>
      <c r="I59" s="0" t="n">
        <v>150.0735</v>
      </c>
      <c r="J59" s="0" t="n">
        <v>23.0663</v>
      </c>
    </row>
    <row r="60" customFormat="false" ht="12.8" hidden="false" customHeight="false" outlineLevel="0" collapsed="false">
      <c r="A60" s="0" t="n">
        <v>59</v>
      </c>
      <c r="B60" s="0" t="n">
        <v>0.6879</v>
      </c>
      <c r="C60" s="0" t="n">
        <v>6.5811</v>
      </c>
      <c r="D60" s="0" t="n">
        <v>4.2446</v>
      </c>
      <c r="E60" s="0" t="n">
        <v>4.542</v>
      </c>
      <c r="F60" s="0" t="n">
        <v>3.58</v>
      </c>
      <c r="G60" s="0" t="n">
        <v>2.0577</v>
      </c>
      <c r="H60" s="0" t="n">
        <v>0.36502</v>
      </c>
      <c r="I60" s="0" t="n">
        <v>217.423</v>
      </c>
      <c r="J60" s="0" t="n">
        <v>15.3171</v>
      </c>
    </row>
    <row r="61" customFormat="false" ht="12.8" hidden="false" customHeight="false" outlineLevel="0" collapsed="false">
      <c r="A61" s="0" t="n">
        <v>60</v>
      </c>
      <c r="B61" s="0" t="n">
        <v>0.94534</v>
      </c>
      <c r="C61" s="0" t="n">
        <v>5.3338</v>
      </c>
      <c r="D61" s="0" t="n">
        <v>3.2287</v>
      </c>
      <c r="E61" s="0" t="n">
        <v>4.0779</v>
      </c>
      <c r="F61" s="0" t="n">
        <v>3.0008</v>
      </c>
      <c r="G61" s="0" t="n">
        <v>1.5103</v>
      </c>
      <c r="H61" s="0" t="n">
        <v>0.29367</v>
      </c>
      <c r="I61" s="0" t="n">
        <v>171.0863</v>
      </c>
      <c r="J61" s="0" t="n">
        <v>23.1588</v>
      </c>
    </row>
    <row r="62" customFormat="false" ht="12.8" hidden="false" customHeight="false" outlineLevel="0" collapsed="false">
      <c r="A62" s="0" t="n">
        <v>61</v>
      </c>
      <c r="B62" s="0" t="n">
        <v>2.3176</v>
      </c>
      <c r="C62" s="0" t="n">
        <v>6.2204</v>
      </c>
      <c r="D62" s="0" t="n">
        <v>3.7817</v>
      </c>
      <c r="E62" s="0" t="n">
        <v>4.5531</v>
      </c>
      <c r="F62" s="0" t="n">
        <v>3.2858</v>
      </c>
      <c r="G62" s="0" t="n">
        <v>1.9733</v>
      </c>
      <c r="H62" s="0" t="n">
        <v>0.33104</v>
      </c>
      <c r="I62" s="0" t="n">
        <v>197.9988</v>
      </c>
      <c r="J62" s="0" t="n">
        <v>33.7795</v>
      </c>
    </row>
    <row r="63" customFormat="false" ht="12.8" hidden="false" customHeight="false" outlineLevel="0" collapsed="false">
      <c r="A63" s="0" t="n">
        <v>62</v>
      </c>
      <c r="B63" s="0" t="n">
        <v>0.49151</v>
      </c>
      <c r="C63" s="0" t="n">
        <v>7.7388</v>
      </c>
      <c r="D63" s="0" t="n">
        <v>4.6542</v>
      </c>
      <c r="E63" s="0" t="n">
        <v>5.1811</v>
      </c>
      <c r="F63" s="0" t="n">
        <v>3.4315</v>
      </c>
      <c r="G63" s="0" t="n">
        <v>2.1815</v>
      </c>
      <c r="H63" s="0" t="n">
        <v>0.47559</v>
      </c>
      <c r="I63" s="0" t="n">
        <v>261.275</v>
      </c>
      <c r="J63" s="0" t="n">
        <v>13.0408</v>
      </c>
    </row>
    <row r="64" customFormat="false" ht="12.8" hidden="false" customHeight="false" outlineLevel="0" collapsed="false">
      <c r="A64" s="0" t="n">
        <v>63</v>
      </c>
      <c r="B64" s="0" t="n">
        <v>1.2163</v>
      </c>
      <c r="C64" s="0" t="n">
        <v>7.6351</v>
      </c>
      <c r="D64" s="0" t="n">
        <v>4.3013</v>
      </c>
      <c r="E64" s="0" t="n">
        <v>5.0665</v>
      </c>
      <c r="F64" s="0" t="n">
        <v>3.7575</v>
      </c>
      <c r="G64" s="0" t="n">
        <v>2.048</v>
      </c>
      <c r="H64" s="0" t="n">
        <v>0.49233</v>
      </c>
      <c r="I64" s="0" t="n">
        <v>256.9331</v>
      </c>
      <c r="J64" s="0" t="n">
        <v>37.1856</v>
      </c>
    </row>
    <row r="65" customFormat="false" ht="12.8" hidden="false" customHeight="false" outlineLevel="0" collapsed="false">
      <c r="A65" s="0" t="n">
        <v>64</v>
      </c>
      <c r="B65" s="0" t="n">
        <v>0.70448</v>
      </c>
      <c r="C65" s="0" t="n">
        <v>6.9142</v>
      </c>
      <c r="D65" s="0" t="n">
        <v>4.7054</v>
      </c>
      <c r="E65" s="0" t="n">
        <v>5.7541</v>
      </c>
      <c r="F65" s="0" t="n">
        <v>3.1364</v>
      </c>
      <c r="G65" s="0" t="n">
        <v>2.4767</v>
      </c>
      <c r="H65" s="0" t="n">
        <v>0.38699</v>
      </c>
      <c r="I65" s="0" t="n">
        <v>204.2511</v>
      </c>
      <c r="J65" s="0" t="n">
        <v>27.2133</v>
      </c>
    </row>
    <row r="66" customFormat="false" ht="12.8" hidden="false" customHeight="false" outlineLevel="0" collapsed="false">
      <c r="A66" s="0" t="n">
        <v>65</v>
      </c>
      <c r="B66" s="0" t="n">
        <v>0.50281</v>
      </c>
      <c r="C66" s="0" t="n">
        <v>6.2831</v>
      </c>
      <c r="D66" s="0" t="n">
        <v>3.741</v>
      </c>
      <c r="E66" s="0" t="n">
        <v>4.4131</v>
      </c>
      <c r="F66" s="0" t="n">
        <v>2.2925</v>
      </c>
      <c r="G66" s="0" t="n">
        <v>1.6809</v>
      </c>
      <c r="H66" s="0" t="n">
        <v>0.38968</v>
      </c>
      <c r="I66" s="0" t="n">
        <v>201.5903</v>
      </c>
      <c r="J66" s="0" t="n">
        <v>22.2409</v>
      </c>
    </row>
    <row r="67" customFormat="false" ht="12.8" hidden="false" customHeight="false" outlineLevel="0" collapsed="false">
      <c r="A67" s="0" t="n">
        <v>66</v>
      </c>
      <c r="B67" s="0" t="n">
        <v>1.08</v>
      </c>
      <c r="C67" s="0" t="n">
        <v>7.5167</v>
      </c>
      <c r="D67" s="0" t="n">
        <v>3.5685</v>
      </c>
      <c r="E67" s="0" t="n">
        <v>4.7548</v>
      </c>
      <c r="F67" s="0" t="n">
        <v>3.5571</v>
      </c>
      <c r="G67" s="0" t="n">
        <v>1.9859</v>
      </c>
      <c r="H67" s="0" t="n">
        <v>0.38693</v>
      </c>
      <c r="I67" s="0" t="n">
        <v>234.7419</v>
      </c>
      <c r="J67" s="0" t="n">
        <v>26.646</v>
      </c>
    </row>
    <row r="68" customFormat="false" ht="12.8" hidden="false" customHeight="false" outlineLevel="0" collapsed="false">
      <c r="A68" s="0" t="n">
        <v>67</v>
      </c>
      <c r="B68" s="0" t="n">
        <v>0.66825</v>
      </c>
      <c r="C68" s="0" t="n">
        <v>8.1062</v>
      </c>
      <c r="D68" s="0" t="n">
        <v>3.7269</v>
      </c>
      <c r="E68" s="0" t="n">
        <v>4.5039</v>
      </c>
      <c r="F68" s="0" t="n">
        <v>3.4823</v>
      </c>
      <c r="G68" s="0" t="n">
        <v>1.6752</v>
      </c>
      <c r="H68" s="0" t="n">
        <v>0.33312</v>
      </c>
      <c r="I68" s="0" t="n">
        <v>203.5476</v>
      </c>
      <c r="J68" s="0" t="n">
        <v>17.5594</v>
      </c>
    </row>
    <row r="69" customFormat="false" ht="12.8" hidden="false" customHeight="false" outlineLevel="0" collapsed="false">
      <c r="A69" s="0" t="n">
        <v>68</v>
      </c>
      <c r="B69" s="0" t="n">
        <v>0.54994</v>
      </c>
      <c r="C69" s="0" t="n">
        <v>5.3781</v>
      </c>
      <c r="D69" s="0" t="n">
        <v>3.7609</v>
      </c>
      <c r="E69" s="0" t="n">
        <v>4.0368</v>
      </c>
      <c r="F69" s="0" t="n">
        <v>2.6718</v>
      </c>
      <c r="G69" s="0" t="n">
        <v>2.0134</v>
      </c>
      <c r="H69" s="0" t="n">
        <v>0.41178</v>
      </c>
      <c r="I69" s="0" t="n">
        <v>205.7097</v>
      </c>
      <c r="J69" s="0" t="n">
        <v>15.3366</v>
      </c>
    </row>
    <row r="70" customFormat="false" ht="12.8" hidden="false" customHeight="false" outlineLevel="0" collapsed="false">
      <c r="A70" s="0" t="n">
        <v>69</v>
      </c>
      <c r="B70" s="0" t="n">
        <v>0.36505</v>
      </c>
      <c r="C70" s="0" t="n">
        <v>7.9388</v>
      </c>
      <c r="D70" s="1" t="n">
        <v>0.5615</v>
      </c>
      <c r="E70" s="1" t="n">
        <v>0</v>
      </c>
      <c r="F70" s="0" t="n">
        <v>3.0625</v>
      </c>
      <c r="G70" s="1" t="n">
        <v>0.02155</v>
      </c>
      <c r="H70" s="1" t="n">
        <v>9E-005</v>
      </c>
      <c r="I70" s="1" t="n">
        <v>97.6268</v>
      </c>
      <c r="J70" s="0" t="n">
        <v>3.8601</v>
      </c>
    </row>
    <row r="71" customFormat="false" ht="12.8" hidden="false" customHeight="false" outlineLevel="0" collapsed="false">
      <c r="A71" s="0" t="n">
        <v>70</v>
      </c>
      <c r="B71" s="0" t="n">
        <v>1.2597</v>
      </c>
      <c r="C71" s="0" t="n">
        <v>6.4204</v>
      </c>
      <c r="D71" s="0" t="n">
        <v>3.7041</v>
      </c>
      <c r="E71" s="0" t="n">
        <v>4.8107</v>
      </c>
      <c r="F71" s="0" t="n">
        <v>2.6735</v>
      </c>
      <c r="G71" s="0" t="n">
        <v>2.0387</v>
      </c>
      <c r="H71" s="0" t="n">
        <v>0.4011</v>
      </c>
      <c r="I71" s="0" t="n">
        <v>206.3472</v>
      </c>
      <c r="J71" s="0" t="n">
        <v>29.8965</v>
      </c>
    </row>
    <row r="72" customFormat="false" ht="12.8" hidden="false" customHeight="false" outlineLevel="0" collapsed="false">
      <c r="A72" s="0" t="n">
        <v>71</v>
      </c>
      <c r="B72" s="0" t="n">
        <v>1.2124</v>
      </c>
      <c r="C72" s="0" t="n">
        <v>5.8415</v>
      </c>
      <c r="D72" s="0" t="n">
        <v>3.3833</v>
      </c>
      <c r="E72" s="0" t="n">
        <v>4.64</v>
      </c>
      <c r="F72" s="0" t="n">
        <v>3.0739</v>
      </c>
      <c r="G72" s="0" t="n">
        <v>1.694</v>
      </c>
      <c r="H72" s="0" t="n">
        <v>0.36223</v>
      </c>
      <c r="I72" s="0" t="n">
        <v>250.1019</v>
      </c>
      <c r="J72" s="0" t="n">
        <v>23.9591</v>
      </c>
    </row>
    <row r="73" customFormat="false" ht="12.8" hidden="false" customHeight="false" outlineLevel="0" collapsed="false">
      <c r="A73" s="0" t="n">
        <v>72</v>
      </c>
      <c r="B73" s="0" t="n">
        <v>0.44373</v>
      </c>
      <c r="C73" s="0" t="n">
        <v>7.0775</v>
      </c>
      <c r="D73" s="0" t="n">
        <v>4.2565</v>
      </c>
      <c r="E73" s="0" t="n">
        <v>5.164</v>
      </c>
      <c r="F73" s="0" t="n">
        <v>4.1066</v>
      </c>
      <c r="G73" s="0" t="n">
        <v>2.0404</v>
      </c>
      <c r="H73" s="0" t="n">
        <v>0.41207</v>
      </c>
      <c r="I73" s="0" t="n">
        <v>252.5748</v>
      </c>
      <c r="J73" s="0" t="n">
        <v>16.2363</v>
      </c>
    </row>
    <row r="74" customFormat="false" ht="12.8" hidden="false" customHeight="false" outlineLevel="0" collapsed="false">
      <c r="A74" s="0" t="n">
        <v>73</v>
      </c>
      <c r="B74" s="0" t="n">
        <v>0.81448</v>
      </c>
      <c r="C74" s="0" t="n">
        <v>7.4006</v>
      </c>
      <c r="D74" s="0" t="n">
        <v>4.2</v>
      </c>
      <c r="E74" s="0" t="n">
        <v>5.0043</v>
      </c>
      <c r="F74" s="0" t="n">
        <v>3.3907</v>
      </c>
      <c r="G74" s="0" t="n">
        <v>2.2036</v>
      </c>
      <c r="H74" s="0" t="n">
        <v>0.41517</v>
      </c>
      <c r="I74" s="0" t="n">
        <v>226.904</v>
      </c>
      <c r="J74" s="0" t="n">
        <v>22.1591</v>
      </c>
    </row>
    <row r="75" customFormat="false" ht="12.8" hidden="false" customHeight="false" outlineLevel="0" collapsed="false">
      <c r="A75" s="0" t="n">
        <v>74</v>
      </c>
      <c r="B75" s="0" t="n">
        <v>0.43749</v>
      </c>
      <c r="C75" s="0" t="n">
        <v>5.4434</v>
      </c>
      <c r="D75" s="0" t="n">
        <v>3.3806</v>
      </c>
      <c r="E75" s="0" t="n">
        <v>3.9956</v>
      </c>
      <c r="F75" s="0" t="n">
        <v>3.3611</v>
      </c>
      <c r="G75" s="0" t="n">
        <v>1.6528</v>
      </c>
      <c r="H75" s="0" t="n">
        <v>0.34181</v>
      </c>
      <c r="I75" s="0" t="n">
        <v>192.6969</v>
      </c>
      <c r="J75" s="0" t="n">
        <v>14.9227</v>
      </c>
    </row>
    <row r="76" customFormat="false" ht="12.8" hidden="false" customHeight="false" outlineLevel="0" collapsed="false">
      <c r="A76" s="0" t="n">
        <v>75</v>
      </c>
      <c r="B76" s="0" t="n">
        <v>0.55086</v>
      </c>
      <c r="C76" s="0" t="n">
        <v>7.5573</v>
      </c>
      <c r="D76" s="0" t="n">
        <v>3.8968</v>
      </c>
      <c r="E76" s="0" t="n">
        <v>4.9662</v>
      </c>
      <c r="F76" s="0" t="n">
        <v>3.1614</v>
      </c>
      <c r="G76" s="0" t="n">
        <v>2.0867</v>
      </c>
      <c r="H76" s="0" t="n">
        <v>0.34448</v>
      </c>
      <c r="I76" s="0" t="n">
        <v>255.5603</v>
      </c>
      <c r="J76" s="0" t="n">
        <v>13.1091</v>
      </c>
    </row>
    <row r="77" customFormat="false" ht="12.8" hidden="false" customHeight="false" outlineLevel="0" collapsed="false">
      <c r="A77" s="0" t="n">
        <v>76</v>
      </c>
      <c r="B77" s="0" t="n">
        <v>0.41871</v>
      </c>
      <c r="C77" s="0" t="n">
        <v>6.7266</v>
      </c>
      <c r="D77" s="0" t="n">
        <v>4.2925</v>
      </c>
      <c r="E77" s="0" t="n">
        <v>4.7808</v>
      </c>
      <c r="F77" s="0" t="n">
        <v>3.1833</v>
      </c>
      <c r="G77" s="0" t="n">
        <v>2.2218</v>
      </c>
      <c r="H77" s="0" t="n">
        <v>0.42259</v>
      </c>
      <c r="I77" s="0" t="n">
        <v>248.8227</v>
      </c>
      <c r="J77" s="0" t="n">
        <v>10.7932</v>
      </c>
    </row>
    <row r="78" customFormat="false" ht="12.8" hidden="false" customHeight="false" outlineLevel="0" collapsed="false">
      <c r="A78" s="0" t="n">
        <v>77</v>
      </c>
      <c r="B78" s="0" t="n">
        <v>0.96109</v>
      </c>
      <c r="C78" s="0" t="n">
        <v>5.2354</v>
      </c>
      <c r="D78" s="0" t="n">
        <v>3.3085</v>
      </c>
      <c r="E78" s="0" t="n">
        <v>4.3598</v>
      </c>
      <c r="F78" s="0" t="n">
        <v>2.4866</v>
      </c>
      <c r="G78" s="0" t="n">
        <v>1.6868</v>
      </c>
      <c r="H78" s="0" t="n">
        <v>0.2966</v>
      </c>
      <c r="I78" s="0" t="n">
        <v>175.9135</v>
      </c>
      <c r="J78" s="0" t="n">
        <v>24.447</v>
      </c>
    </row>
    <row r="79" customFormat="false" ht="12.8" hidden="false" customHeight="false" outlineLevel="0" collapsed="false">
      <c r="A79" s="0" t="n">
        <v>78</v>
      </c>
      <c r="B79" s="0" t="n">
        <v>0.98823</v>
      </c>
      <c r="C79" s="0" t="n">
        <v>6.2898</v>
      </c>
      <c r="D79" s="0" t="n">
        <v>3.6591</v>
      </c>
      <c r="E79" s="0" t="n">
        <v>4.2041</v>
      </c>
      <c r="F79" s="0" t="n">
        <v>3.2764</v>
      </c>
      <c r="G79" s="0" t="n">
        <v>1.9801</v>
      </c>
      <c r="H79" s="0" t="n">
        <v>0.33687</v>
      </c>
      <c r="I79" s="0" t="n">
        <v>190.114</v>
      </c>
      <c r="J79" s="0" t="n">
        <v>27.0618</v>
      </c>
    </row>
    <row r="80" customFormat="false" ht="12.8" hidden="false" customHeight="false" outlineLevel="0" collapsed="false">
      <c r="A80" s="0" t="n">
        <v>79</v>
      </c>
      <c r="B80" s="0" t="n">
        <v>0.45743</v>
      </c>
      <c r="C80" s="0" t="n">
        <v>6.2791</v>
      </c>
      <c r="D80" s="0" t="n">
        <v>3.6345</v>
      </c>
      <c r="E80" s="0" t="n">
        <v>4.6044</v>
      </c>
      <c r="F80" s="0" t="n">
        <v>3.2433</v>
      </c>
      <c r="G80" s="0" t="n">
        <v>1.8592</v>
      </c>
      <c r="H80" s="0" t="n">
        <v>0.34365</v>
      </c>
      <c r="I80" s="0" t="n">
        <v>238.7635</v>
      </c>
      <c r="J80" s="0" t="n">
        <v>15.3692</v>
      </c>
    </row>
    <row r="81" customFormat="false" ht="12.8" hidden="false" customHeight="false" outlineLevel="0" collapsed="false">
      <c r="A81" s="0" t="n">
        <v>80</v>
      </c>
      <c r="B81" s="0" t="n">
        <v>1.3759</v>
      </c>
      <c r="C81" s="0" t="n">
        <v>5.688</v>
      </c>
      <c r="D81" s="0" t="n">
        <v>3.3359</v>
      </c>
      <c r="E81" s="0" t="n">
        <v>4.851</v>
      </c>
      <c r="F81" s="0" t="n">
        <v>3.0446</v>
      </c>
      <c r="G81" s="0" t="n">
        <v>1.7537</v>
      </c>
      <c r="H81" s="0" t="n">
        <v>0.34701</v>
      </c>
      <c r="I81" s="0" t="n">
        <v>231.6549</v>
      </c>
      <c r="J81" s="0" t="n">
        <v>19.5786</v>
      </c>
    </row>
    <row r="82" customFormat="false" ht="12.8" hidden="false" customHeight="false" outlineLevel="0" collapsed="false">
      <c r="A82" s="0" t="n">
        <v>81</v>
      </c>
      <c r="B82" s="1" t="n">
        <v>2.5342</v>
      </c>
      <c r="C82" s="0" t="n">
        <v>6.6582</v>
      </c>
      <c r="D82" s="0" t="n">
        <v>3.8924</v>
      </c>
      <c r="E82" s="0" t="n">
        <v>4.6561</v>
      </c>
      <c r="F82" s="0" t="n">
        <v>2.7035</v>
      </c>
      <c r="G82" s="0" t="n">
        <v>1.8812</v>
      </c>
      <c r="H82" s="0" t="n">
        <v>0.3829</v>
      </c>
      <c r="I82" s="0" t="n">
        <v>225.2247</v>
      </c>
      <c r="J82" s="0" t="n">
        <v>43.4433</v>
      </c>
    </row>
    <row r="83" customFormat="false" ht="12.8" hidden="false" customHeight="false" outlineLevel="0" collapsed="false">
      <c r="A83" s="0" t="n">
        <v>82</v>
      </c>
      <c r="B83" s="0" t="n">
        <v>0.59791</v>
      </c>
      <c r="C83" s="0" t="n">
        <v>6.1973</v>
      </c>
      <c r="D83" s="0" t="n">
        <v>4.318</v>
      </c>
      <c r="E83" s="0" t="n">
        <v>4.9906</v>
      </c>
      <c r="F83" s="0" t="n">
        <v>3.1189</v>
      </c>
      <c r="G83" s="0" t="n">
        <v>2.1008</v>
      </c>
      <c r="H83" s="0" t="n">
        <v>0.35586</v>
      </c>
      <c r="I83" s="0" t="n">
        <v>213.1064</v>
      </c>
      <c r="J83" s="0" t="n">
        <v>19.029</v>
      </c>
    </row>
    <row r="84" customFormat="false" ht="12.8" hidden="false" customHeight="false" outlineLevel="0" collapsed="false">
      <c r="A84" s="0" t="n">
        <v>83</v>
      </c>
      <c r="B84" s="0" t="n">
        <v>0.40076</v>
      </c>
      <c r="C84" s="0" t="n">
        <v>5.7775</v>
      </c>
      <c r="D84" s="0" t="n">
        <v>3.9283</v>
      </c>
      <c r="E84" s="0" t="n">
        <v>4.5362</v>
      </c>
      <c r="F84" s="0" t="n">
        <v>2.9679</v>
      </c>
      <c r="G84" s="0" t="n">
        <v>2.0074</v>
      </c>
      <c r="H84" s="0" t="n">
        <v>0.38436</v>
      </c>
      <c r="I84" s="0" t="n">
        <v>241.8319</v>
      </c>
      <c r="J84" s="0" t="n">
        <v>10.2369</v>
      </c>
    </row>
    <row r="85" customFormat="false" ht="12.8" hidden="false" customHeight="false" outlineLevel="0" collapsed="false">
      <c r="A85" s="0" t="n">
        <v>84</v>
      </c>
      <c r="B85" s="0" t="n">
        <v>1.3809</v>
      </c>
      <c r="C85" s="0" t="n">
        <v>5.5049</v>
      </c>
      <c r="D85" s="0" t="n">
        <v>2.7665</v>
      </c>
      <c r="E85" s="0" t="n">
        <v>4.1367</v>
      </c>
      <c r="F85" s="0" t="n">
        <v>2.5069</v>
      </c>
      <c r="G85" s="0" t="n">
        <v>1.6617</v>
      </c>
      <c r="H85" s="0" t="n">
        <v>0.25343</v>
      </c>
      <c r="I85" s="0" t="n">
        <v>153.3452</v>
      </c>
      <c r="J85" s="0" t="n">
        <v>27.6636</v>
      </c>
    </row>
    <row r="86" customFormat="false" ht="12.8" hidden="false" customHeight="false" outlineLevel="0" collapsed="false">
      <c r="A86" s="0" t="n">
        <v>85</v>
      </c>
      <c r="B86" s="0" t="n">
        <v>0.92141</v>
      </c>
      <c r="C86" s="0" t="n">
        <v>7.3182</v>
      </c>
      <c r="D86" s="0" t="n">
        <v>3.9207</v>
      </c>
      <c r="E86" s="0" t="n">
        <v>4.8919</v>
      </c>
      <c r="F86" s="0" t="n">
        <v>3.113</v>
      </c>
      <c r="G86" s="0" t="n">
        <v>2.0209</v>
      </c>
      <c r="H86" s="0" t="n">
        <v>0.34444</v>
      </c>
      <c r="I86" s="0" t="n">
        <v>197.7947</v>
      </c>
      <c r="J86" s="0" t="n">
        <v>23.1483</v>
      </c>
    </row>
    <row r="87" customFormat="false" ht="12.8" hidden="false" customHeight="false" outlineLevel="0" collapsed="false">
      <c r="A87" s="0" t="n">
        <v>86</v>
      </c>
      <c r="B87" s="0" t="n">
        <v>0.80324</v>
      </c>
      <c r="C87" s="0" t="n">
        <v>6.3129</v>
      </c>
      <c r="D87" s="0" t="n">
        <v>3.7967</v>
      </c>
      <c r="E87" s="0" t="n">
        <v>4.7702</v>
      </c>
      <c r="F87" s="0" t="n">
        <v>2.9376</v>
      </c>
      <c r="G87" s="0" t="n">
        <v>1.7616</v>
      </c>
      <c r="H87" s="0" t="n">
        <v>0.41158</v>
      </c>
      <c r="I87" s="0" t="n">
        <v>220.5805</v>
      </c>
      <c r="J87" s="0" t="n">
        <v>24.2123</v>
      </c>
    </row>
    <row r="88" customFormat="false" ht="12.8" hidden="false" customHeight="false" outlineLevel="0" collapsed="false">
      <c r="A88" s="0" t="n">
        <v>87</v>
      </c>
      <c r="B88" s="0" t="n">
        <v>0.8071</v>
      </c>
      <c r="C88" s="0" t="n">
        <v>6.7567</v>
      </c>
      <c r="D88" s="0" t="n">
        <v>3.6554</v>
      </c>
      <c r="E88" s="0" t="n">
        <v>4.4251</v>
      </c>
      <c r="F88" s="0" t="n">
        <v>2.8367</v>
      </c>
      <c r="G88" s="0" t="n">
        <v>1.9466</v>
      </c>
      <c r="H88" s="0" t="n">
        <v>0.37023</v>
      </c>
      <c r="I88" s="0" t="n">
        <v>223.1865</v>
      </c>
      <c r="J88" s="0" t="n">
        <v>17.5791</v>
      </c>
    </row>
    <row r="89" customFormat="false" ht="12.8" hidden="false" customHeight="false" outlineLevel="0" collapsed="false">
      <c r="A89" s="0" t="n">
        <v>88</v>
      </c>
      <c r="B89" s="0" t="n">
        <v>0.65416</v>
      </c>
      <c r="C89" s="0" t="n">
        <v>6.6504</v>
      </c>
      <c r="D89" s="0" t="n">
        <v>3.6681</v>
      </c>
      <c r="E89" s="0" t="n">
        <v>4.325</v>
      </c>
      <c r="F89" s="0" t="n">
        <v>3.0144</v>
      </c>
      <c r="G89" s="0" t="n">
        <v>1.819</v>
      </c>
      <c r="H89" s="0" t="n">
        <v>0.34508</v>
      </c>
      <c r="I89" s="0" t="n">
        <v>202.0779</v>
      </c>
      <c r="J89" s="0" t="n">
        <v>15.3654</v>
      </c>
    </row>
    <row r="90" customFormat="false" ht="12.8" hidden="false" customHeight="false" outlineLevel="0" collapsed="false">
      <c r="A90" s="0" t="n">
        <v>89</v>
      </c>
      <c r="B90" s="0" t="n">
        <v>0.9251</v>
      </c>
      <c r="C90" s="0" t="n">
        <v>6.2476</v>
      </c>
      <c r="D90" s="0" t="n">
        <v>3.1249</v>
      </c>
      <c r="E90" s="0" t="n">
        <v>4.5046</v>
      </c>
      <c r="F90" s="0" t="n">
        <v>3.0178</v>
      </c>
      <c r="G90" s="0" t="n">
        <v>1.8261</v>
      </c>
      <c r="H90" s="0" t="n">
        <v>0.29313</v>
      </c>
      <c r="I90" s="0" t="n">
        <v>211.4838</v>
      </c>
      <c r="J90" s="0" t="n">
        <v>18.2188</v>
      </c>
    </row>
    <row r="91" customFormat="false" ht="12.8" hidden="false" customHeight="false" outlineLevel="0" collapsed="false">
      <c r="A91" s="0" t="n">
        <v>90</v>
      </c>
      <c r="B91" s="0" t="n">
        <v>0.39513</v>
      </c>
      <c r="C91" s="0" t="n">
        <v>5.3595</v>
      </c>
      <c r="D91" s="0" t="n">
        <v>3.4009</v>
      </c>
      <c r="E91" s="0" t="n">
        <v>4.0864</v>
      </c>
      <c r="F91" s="0" t="n">
        <v>2.6463</v>
      </c>
      <c r="G91" s="0" t="n">
        <v>1.4353</v>
      </c>
      <c r="H91" s="0" t="n">
        <v>0.33877</v>
      </c>
      <c r="I91" s="0" t="n">
        <v>191.0961</v>
      </c>
      <c r="J91" s="0" t="n">
        <v>9.7537</v>
      </c>
    </row>
    <row r="92" customFormat="false" ht="12.8" hidden="false" customHeight="false" outlineLevel="0" collapsed="false">
      <c r="A92" s="0" t="n">
        <v>91</v>
      </c>
      <c r="B92" s="0" t="n">
        <v>0.52592</v>
      </c>
      <c r="C92" s="0" t="n">
        <v>6.1716</v>
      </c>
      <c r="D92" s="0" t="n">
        <v>3.4608</v>
      </c>
      <c r="E92" s="0" t="n">
        <v>4.1746</v>
      </c>
      <c r="F92" s="0" t="n">
        <v>2.8482</v>
      </c>
      <c r="G92" s="0" t="n">
        <v>1.7621</v>
      </c>
      <c r="H92" s="0" t="n">
        <v>0.32621</v>
      </c>
      <c r="I92" s="0" t="n">
        <v>197.8048</v>
      </c>
      <c r="J92" s="0" t="n">
        <v>8.8317</v>
      </c>
    </row>
    <row r="93" customFormat="false" ht="12.8" hidden="false" customHeight="false" outlineLevel="0" collapsed="false">
      <c r="A93" s="0" t="n">
        <v>92</v>
      </c>
      <c r="B93" s="0" t="n">
        <v>0.63192</v>
      </c>
      <c r="C93" s="0" t="n">
        <v>6.4805</v>
      </c>
      <c r="D93" s="0" t="n">
        <v>3.7024</v>
      </c>
      <c r="E93" s="0" t="n">
        <v>5.3641</v>
      </c>
      <c r="F93" s="0" t="n">
        <v>3.8375</v>
      </c>
      <c r="G93" s="0" t="n">
        <v>2.1225</v>
      </c>
      <c r="H93" s="0" t="n">
        <v>0.3852</v>
      </c>
      <c r="I93" s="0" t="n">
        <v>204.8771</v>
      </c>
      <c r="J93" s="0" t="n">
        <v>23.2024</v>
      </c>
    </row>
    <row r="94" customFormat="false" ht="12.8" hidden="false" customHeight="false" outlineLevel="0" collapsed="false">
      <c r="A94" s="0" t="n">
        <v>93</v>
      </c>
      <c r="B94" s="0" t="n">
        <v>1.3342</v>
      </c>
      <c r="C94" s="0" t="n">
        <v>5.3178</v>
      </c>
      <c r="D94" s="0" t="n">
        <v>2.8596</v>
      </c>
      <c r="E94" s="0" t="n">
        <v>3.7555</v>
      </c>
      <c r="F94" s="0" t="n">
        <v>3.0725</v>
      </c>
      <c r="G94" s="0" t="n">
        <v>1.5085</v>
      </c>
      <c r="H94" s="0" t="n">
        <v>0.27774</v>
      </c>
      <c r="I94" s="0" t="n">
        <v>155.2651</v>
      </c>
      <c r="J94" s="0" t="n">
        <v>37.4298</v>
      </c>
    </row>
    <row r="95" customFormat="false" ht="12.8" hidden="false" customHeight="false" outlineLevel="0" collapsed="false">
      <c r="A95" s="0" t="n">
        <v>94</v>
      </c>
      <c r="B95" s="0" t="n">
        <v>0.70554</v>
      </c>
      <c r="C95" s="0" t="n">
        <v>5.6115</v>
      </c>
      <c r="D95" s="0" t="n">
        <v>3.4902</v>
      </c>
      <c r="E95" s="0" t="n">
        <v>4.3046</v>
      </c>
      <c r="F95" s="0" t="n">
        <v>2.4207</v>
      </c>
      <c r="G95" s="0" t="n">
        <v>1.7251</v>
      </c>
      <c r="H95" s="0" t="n">
        <v>0.36376</v>
      </c>
      <c r="I95" s="0" t="n">
        <v>222.8908</v>
      </c>
      <c r="J95" s="0" t="n">
        <v>16.3416</v>
      </c>
    </row>
    <row r="96" customFormat="false" ht="12.8" hidden="false" customHeight="false" outlineLevel="0" collapsed="false">
      <c r="A96" s="0" t="n">
        <v>95</v>
      </c>
      <c r="B96" s="0" t="n">
        <v>0.48128</v>
      </c>
      <c r="C96" s="0" t="n">
        <v>7.3504</v>
      </c>
      <c r="D96" s="0" t="n">
        <v>4.4177</v>
      </c>
      <c r="E96" s="0" t="n">
        <v>5.4468</v>
      </c>
      <c r="F96" s="0" t="n">
        <v>3.1797</v>
      </c>
      <c r="G96" s="0" t="n">
        <v>2.1918</v>
      </c>
      <c r="H96" s="0" t="n">
        <v>0.41211</v>
      </c>
      <c r="I96" s="0" t="n">
        <v>219.8286</v>
      </c>
      <c r="J96" s="0" t="n">
        <v>13.7496</v>
      </c>
    </row>
    <row r="97" customFormat="false" ht="12.8" hidden="false" customHeight="false" outlineLevel="0" collapsed="false">
      <c r="A97" s="0" t="n">
        <v>96</v>
      </c>
      <c r="B97" s="0" t="n">
        <v>0.47239</v>
      </c>
      <c r="C97" s="0" t="n">
        <v>7.7853</v>
      </c>
      <c r="D97" s="0" t="n">
        <v>5.0028</v>
      </c>
      <c r="E97" s="0" t="n">
        <v>5.4811</v>
      </c>
      <c r="F97" s="0" t="n">
        <v>3.3355</v>
      </c>
      <c r="G97" s="0" t="n">
        <v>1.9631</v>
      </c>
      <c r="H97" s="0" t="n">
        <v>0.46511</v>
      </c>
      <c r="I97" s="0" t="n">
        <v>233.3043</v>
      </c>
      <c r="J97" s="0" t="n">
        <v>20.6963</v>
      </c>
    </row>
    <row r="98" customFormat="false" ht="12.8" hidden="false" customHeight="false" outlineLevel="0" collapsed="false">
      <c r="A98" s="0" t="n">
        <v>97</v>
      </c>
      <c r="B98" s="0" t="n">
        <v>0.36448</v>
      </c>
      <c r="C98" s="0" t="n">
        <v>6.8896</v>
      </c>
      <c r="D98" s="0" t="n">
        <v>4.2985</v>
      </c>
      <c r="E98" s="0" t="n">
        <v>5.2206</v>
      </c>
      <c r="F98" s="0" t="n">
        <v>3.1363</v>
      </c>
      <c r="G98" s="0" t="n">
        <v>2.0626</v>
      </c>
      <c r="H98" s="0" t="n">
        <v>0.45669</v>
      </c>
      <c r="I98" s="0" t="n">
        <v>259.0133</v>
      </c>
      <c r="J98" s="0" t="n">
        <v>13.7019</v>
      </c>
    </row>
    <row r="99" customFormat="false" ht="12.8" hidden="false" customHeight="false" outlineLevel="0" collapsed="false">
      <c r="A99" s="0" t="n">
        <v>98</v>
      </c>
      <c r="B99" s="0" t="n">
        <v>1.1271</v>
      </c>
      <c r="C99" s="0" t="n">
        <v>7.0218</v>
      </c>
      <c r="D99" s="0" t="n">
        <v>3.5655</v>
      </c>
      <c r="E99" s="0" t="n">
        <v>4.4309</v>
      </c>
      <c r="F99" s="0" t="n">
        <v>3.936</v>
      </c>
      <c r="G99" s="0" t="n">
        <v>2.1978</v>
      </c>
      <c r="H99" s="0" t="n">
        <v>0.38212</v>
      </c>
      <c r="I99" s="0" t="n">
        <v>226.5443</v>
      </c>
      <c r="J99" s="0" t="n">
        <v>32.1618</v>
      </c>
    </row>
    <row r="100" customFormat="false" ht="12.8" hidden="false" customHeight="false" outlineLevel="0" collapsed="false">
      <c r="A100" s="0" t="n">
        <v>99</v>
      </c>
      <c r="B100" s="0" t="n">
        <v>0.83801</v>
      </c>
      <c r="C100" s="0" t="n">
        <v>6.7231</v>
      </c>
      <c r="D100" s="0" t="n">
        <v>4.0174</v>
      </c>
      <c r="E100" s="0" t="n">
        <v>5.1372</v>
      </c>
      <c r="F100" s="0" t="n">
        <v>3.4268</v>
      </c>
      <c r="G100" s="0" t="n">
        <v>2.2471</v>
      </c>
      <c r="H100" s="0" t="n">
        <v>0.40339</v>
      </c>
      <c r="I100" s="0" t="n">
        <v>263.77</v>
      </c>
      <c r="J100" s="0" t="n">
        <v>17.3104</v>
      </c>
    </row>
    <row r="101" customFormat="false" ht="12.8" hidden="false" customHeight="false" outlineLevel="0" collapsed="false">
      <c r="A101" s="0" t="n">
        <v>100</v>
      </c>
      <c r="B101" s="0" t="n">
        <v>0.44459</v>
      </c>
      <c r="C101" s="0" t="n">
        <v>7.6067</v>
      </c>
      <c r="D101" s="0" t="n">
        <v>4.3741</v>
      </c>
      <c r="E101" s="0" t="n">
        <v>5.2524</v>
      </c>
      <c r="F101" s="0" t="n">
        <v>3.5126</v>
      </c>
      <c r="G101" s="0" t="n">
        <v>2.2167</v>
      </c>
      <c r="H101" s="0" t="n">
        <v>0.40741</v>
      </c>
      <c r="I101" s="0" t="n">
        <v>252.8798</v>
      </c>
      <c r="J101" s="0" t="n">
        <v>9.3251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A1:L1 B8"/>
    </sheetView>
  </sheetViews>
  <sheetFormatPr defaultRowHeight="12.8"/>
  <cols>
    <col collapsed="false" hidden="false" max="1" min="1" style="0" width="38.2040816326531"/>
    <col collapsed="false" hidden="false" max="2" min="2" style="0" width="25.107142857142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9" activeCellId="1" sqref="A1:L1 P19"/>
    </sheetView>
  </sheetViews>
  <sheetFormatPr defaultRowHeight="12.8"/>
  <cols>
    <col collapsed="false" hidden="false" max="1" min="1" style="0" width="29.8316326530612"/>
    <col collapsed="false" hidden="false" max="3" min="2" style="0" width="8.23469387755102"/>
    <col collapsed="false" hidden="false" max="4" min="4" style="0" width="11.8775510204082"/>
    <col collapsed="false" hidden="false" max="9" min="5" style="0" width="8.23469387755102"/>
    <col collapsed="false" hidden="false" max="10" min="10" style="0" width="13.7704081632653"/>
    <col collapsed="false" hidden="false" max="13" min="11" style="0" width="8.23469387755102"/>
    <col collapsed="false" hidden="false" max="14" min="14" style="0" width="15.6581632653061"/>
    <col collapsed="false" hidden="false" max="1025" min="15" style="0" width="8.23469387755102"/>
  </cols>
  <sheetData>
    <row r="1" customFormat="false" ht="12.8" hidden="false" customHeight="false" outlineLevel="0" collapsed="false">
      <c r="A1" s="2" t="s">
        <v>10</v>
      </c>
      <c r="B1" s="2" t="s">
        <v>12</v>
      </c>
      <c r="C1" s="2" t="s">
        <v>13</v>
      </c>
      <c r="D1" s="2" t="s">
        <v>14</v>
      </c>
      <c r="E1" s="2" t="s">
        <v>15</v>
      </c>
      <c r="F1" s="3" t="s">
        <v>16</v>
      </c>
      <c r="G1" s="3" t="s">
        <v>17</v>
      </c>
      <c r="H1" s="3" t="s">
        <v>18</v>
      </c>
      <c r="I1" s="2" t="s">
        <v>19</v>
      </c>
      <c r="J1" s="2" t="s">
        <v>20</v>
      </c>
      <c r="K1" s="2" t="s">
        <v>11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customFormat="false" ht="12.8" hidden="false" customHeight="false" outlineLevel="0" collapsed="false">
      <c r="A2" s="0" t="s">
        <v>1</v>
      </c>
      <c r="B2" s="0" t="n">
        <f aca="false">COUNT(data!B2:B101)</f>
        <v>100</v>
      </c>
      <c r="C2" s="0" t="n">
        <f aca="false">AVERAGE(data!B2:B101)</f>
        <v>0.8682828</v>
      </c>
      <c r="D2" s="0" t="n">
        <f aca="false">STDEV(data!B2:B101)</f>
        <v>0.491951218584555</v>
      </c>
      <c r="E2" s="2" t="n">
        <f aca="false">MIN(data!B2:B101)</f>
        <v>0.27558</v>
      </c>
      <c r="F2" s="0" t="n">
        <f aca="false">QUARTILE(data!B1:B101,1)</f>
        <v>0.4790575</v>
      </c>
      <c r="G2" s="2" t="n">
        <f aca="false">QUARTILE(data!B1:B101,2)</f>
        <v>0.70501</v>
      </c>
      <c r="H2" s="2" t="n">
        <f aca="false">QUARTILE(data!B1:B101,3)</f>
        <v>1.179625</v>
      </c>
      <c r="I2" s="2" t="n">
        <f aca="false">MAX(data!B1:B101,1)</f>
        <v>2.5342</v>
      </c>
      <c r="K2" s="0" t="s">
        <v>31</v>
      </c>
      <c r="M2" s="0" t="n">
        <v>100</v>
      </c>
      <c r="N2" s="0" t="n">
        <f aca="false">C2-3*D2</f>
        <v>-0.607570855753664</v>
      </c>
      <c r="O2" s="0" t="n">
        <f aca="false">C2+3*D2</f>
        <v>2.34413645575366</v>
      </c>
      <c r="P2" s="0" t="n">
        <v>1</v>
      </c>
    </row>
    <row r="3" customFormat="false" ht="12.8" hidden="false" customHeight="false" outlineLevel="0" collapsed="false">
      <c r="A3" s="0" t="s">
        <v>2</v>
      </c>
      <c r="B3" s="0" t="n">
        <f aca="false">COUNT(data!$C$2:$C$101)</f>
        <v>100</v>
      </c>
      <c r="C3" s="0" t="n">
        <f aca="false">AVERAGE(data!$C$2:$C$101)</f>
        <v>6.414119</v>
      </c>
      <c r="D3" s="0" t="n">
        <f aca="false">STDEV(data!$C$2:$C$101)</f>
        <v>0.833975439855286</v>
      </c>
      <c r="E3" s="0" t="n">
        <f aca="false">MIN(data!$C$2:$C$101)</f>
        <v>4.8365</v>
      </c>
      <c r="F3" s="0" t="n">
        <f aca="false">QUARTILE(data!$C$2:$C$101,1)</f>
        <v>5.86145</v>
      </c>
      <c r="G3" s="0" t="n">
        <f aca="false">QUARTILE(data!$C$2:$C$101,2)</f>
        <v>6.29735</v>
      </c>
      <c r="H3" s="0" t="n">
        <f aca="false">QUARTILE(data!$C$2:$C$101,3)</f>
        <v>6.9471</v>
      </c>
      <c r="I3" s="0" t="n">
        <f aca="false">MAX(data!$C$2:$C$101)</f>
        <v>8.4875</v>
      </c>
      <c r="K3" s="0" t="s">
        <v>31</v>
      </c>
      <c r="M3" s="0" t="n">
        <v>100</v>
      </c>
      <c r="N3" s="0" t="n">
        <f aca="false">C3-3*D3</f>
        <v>3.91219268043414</v>
      </c>
      <c r="O3" s="0" t="n">
        <f aca="false">C3+3*D3</f>
        <v>8.91604531956586</v>
      </c>
      <c r="P3" s="0" t="n">
        <v>0</v>
      </c>
    </row>
    <row r="4" customFormat="false" ht="12.8" hidden="false" customHeight="false" outlineLevel="0" collapsed="false">
      <c r="A4" s="0" t="s">
        <v>3</v>
      </c>
      <c r="B4" s="0" t="n">
        <f aca="false">COUNT(data!$D$2:$D$101)</f>
        <v>100</v>
      </c>
      <c r="C4" s="0" t="n">
        <f aca="false">AVERAGE(data!$D$2:$D$101)</f>
        <v>3.698472</v>
      </c>
      <c r="D4" s="0" t="n">
        <f aca="false">STDEV(data!$D$2:$D$101)</f>
        <v>0.565282661050955</v>
      </c>
      <c r="E4" s="0" t="n">
        <f aca="false">MIN(data!$D$2:$D$101)</f>
        <v>0.5615</v>
      </c>
      <c r="F4" s="0" t="n">
        <f aca="false">QUARTILE(data!$D$2:$D$101,1)</f>
        <v>3.369425</v>
      </c>
      <c r="G4" s="0" t="n">
        <f aca="false">QUARTILE(data!$D$2:$D$101,2)</f>
        <v>3.7213</v>
      </c>
      <c r="H4" s="0" t="n">
        <f aca="false">QUARTILE(data!$D$2:$D$101,3)</f>
        <v>4.113725</v>
      </c>
      <c r="I4" s="0" t="n">
        <f aca="false">MAX(data!$D$2:$D$101)</f>
        <v>5.0028</v>
      </c>
      <c r="K4" s="0" t="s">
        <v>31</v>
      </c>
      <c r="M4" s="0" t="n">
        <v>100</v>
      </c>
      <c r="N4" s="0" t="n">
        <f aca="false">C4-3*D4</f>
        <v>2.00262401684714</v>
      </c>
      <c r="O4" s="0" t="n">
        <f aca="false">C4+3*D4</f>
        <v>5.39431998315286</v>
      </c>
      <c r="P4" s="0" t="n">
        <v>1</v>
      </c>
    </row>
    <row r="5" customFormat="false" ht="12.8" hidden="false" customHeight="false" outlineLevel="0" collapsed="false">
      <c r="A5" s="0" t="s">
        <v>4</v>
      </c>
      <c r="B5" s="0" t="n">
        <f aca="false">COUNT(data!$E$2:$E$101)</f>
        <v>100</v>
      </c>
      <c r="C5" s="0" t="n">
        <f aca="false">AVERAGE(data!$E$2:$E$101)</f>
        <v>4.593498</v>
      </c>
      <c r="D5" s="0" t="n">
        <f aca="false">STDEV(data!$E$2:$E$101)</f>
        <v>0.713178776796343</v>
      </c>
      <c r="E5" s="0" t="n">
        <f aca="false">MIN(data!$E$2:$E$101)</f>
        <v>0</v>
      </c>
      <c r="F5" s="0" t="n">
        <f aca="false">QUARTILE(data!$E$2:$E$101,1)</f>
        <v>4.212125</v>
      </c>
      <c r="G5" s="0" t="n">
        <f aca="false">QUARTILE(data!$E$2:$E$101,2)</f>
        <v>4.5467</v>
      </c>
      <c r="H5" s="0" t="n">
        <f aca="false">QUARTILE(data!$E$2:$E$101,3)</f>
        <v>5.006025</v>
      </c>
      <c r="I5" s="0" t="n">
        <f aca="false">MAX(data!$E$2:$E$101)</f>
        <v>5.9994</v>
      </c>
      <c r="K5" s="0" t="s">
        <v>31</v>
      </c>
      <c r="M5" s="0" t="n">
        <v>100</v>
      </c>
      <c r="N5" s="0" t="n">
        <f aca="false">C5-3*D5</f>
        <v>2.45396166961097</v>
      </c>
      <c r="O5" s="0" t="n">
        <f aca="false">C5+3*D5</f>
        <v>6.73303433038903</v>
      </c>
      <c r="P5" s="0" t="n">
        <v>1</v>
      </c>
    </row>
    <row r="6" customFormat="false" ht="12.8" hidden="false" customHeight="false" outlineLevel="0" collapsed="false">
      <c r="A6" s="0" t="s">
        <v>5</v>
      </c>
      <c r="B6" s="0" t="n">
        <f aca="false">COUNT(data!$F$2:$F$101)</f>
        <v>100</v>
      </c>
      <c r="C6" s="0" t="n">
        <f aca="false">AVERAGE(data!$F$2:$F$101)</f>
        <v>3.146683</v>
      </c>
      <c r="D6" s="0" t="n">
        <f aca="false">STDEV(data!$F$2:$F$101)</f>
        <v>0.467972202199354</v>
      </c>
      <c r="E6" s="0" t="n">
        <f aca="false">MIN(data!$F$2:$F$101)</f>
        <v>1.7932</v>
      </c>
      <c r="F6" s="0" t="n">
        <f aca="false">QUARTILE(data!$F$2:$F$101,1)</f>
        <v>2.879025</v>
      </c>
      <c r="G6" s="0" t="n">
        <f aca="false">QUARTILE(data!$F$2:$F$101,2)</f>
        <v>3.1312</v>
      </c>
      <c r="H6" s="0" t="n">
        <f aca="false">QUARTILE(data!$F$2:$F$101,3)</f>
        <v>3.413275</v>
      </c>
      <c r="I6" s="0" t="n">
        <f aca="false">MAX(data!$F$2:$F$101)</f>
        <v>4.3357</v>
      </c>
      <c r="K6" s="0" t="s">
        <v>31</v>
      </c>
      <c r="M6" s="0" t="n">
        <v>100</v>
      </c>
      <c r="N6" s="0" t="n">
        <f aca="false">C6-3*D6</f>
        <v>1.74276639340194</v>
      </c>
      <c r="O6" s="0" t="n">
        <f aca="false">C6+3*D6</f>
        <v>4.55059960659806</v>
      </c>
      <c r="P6" s="0" t="n">
        <v>0</v>
      </c>
    </row>
    <row r="7" customFormat="false" ht="12.8" hidden="false" customHeight="false" outlineLevel="0" collapsed="false">
      <c r="A7" s="0" t="s">
        <v>6</v>
      </c>
      <c r="B7" s="0" t="n">
        <f aca="false">COUNT(data!$G$2:$G$101)</f>
        <v>100</v>
      </c>
      <c r="C7" s="0" t="n">
        <f aca="false">AVERAGE(data!$G$2:$G$101)</f>
        <v>1.8954535</v>
      </c>
      <c r="D7" s="0" t="n">
        <f aca="false">STDEV(data!$G$2:$G$101)</f>
        <v>0.292341186727637</v>
      </c>
      <c r="E7" s="0" t="n">
        <f aca="false">MIN(data!$G$2:$G$101)</f>
        <v>0.02155</v>
      </c>
      <c r="F7" s="0" t="n">
        <f aca="false">QUARTILE(data!$G$2:$G$101,1)</f>
        <v>1.73135</v>
      </c>
      <c r="G7" s="0" t="n">
        <f aca="false">QUARTILE(data!$G$2:$G$101,2)</f>
        <v>1.9252</v>
      </c>
      <c r="H7" s="0" t="n">
        <f aca="false">QUARTILE(data!$G$2:$G$101,3)</f>
        <v>2.047625</v>
      </c>
      <c r="I7" s="0" t="n">
        <f aca="false">MAX(data!$G$2:$G$101)</f>
        <v>2.4767</v>
      </c>
      <c r="K7" s="0" t="s">
        <v>31</v>
      </c>
      <c r="M7" s="0" t="n">
        <v>100</v>
      </c>
      <c r="N7" s="0" t="n">
        <f aca="false">C7-3*D7</f>
        <v>1.01842993981709</v>
      </c>
      <c r="O7" s="0" t="n">
        <f aca="false">C7+3*D7</f>
        <v>2.77247706018291</v>
      </c>
      <c r="P7" s="0" t="n">
        <v>0</v>
      </c>
    </row>
    <row r="8" customFormat="false" ht="12.8" hidden="false" customHeight="false" outlineLevel="0" collapsed="false">
      <c r="A8" s="0" t="s">
        <v>7</v>
      </c>
      <c r="B8" s="0" t="n">
        <f aca="false">COUNT(data!$H$2:$H$101)</f>
        <v>100</v>
      </c>
      <c r="C8" s="0" t="n">
        <f aca="false">AVERAGE(data!$H$2:$H$101)</f>
        <v>0.3559565</v>
      </c>
      <c r="D8" s="0" t="n">
        <f aca="false">STDEV(data!$H$2:$H$101)</f>
        <v>0.065227116229883</v>
      </c>
      <c r="E8" s="0" t="n">
        <f aca="false">MIN(data!$H$2:$H$101)</f>
        <v>9E-005</v>
      </c>
      <c r="F8" s="0" t="n">
        <f aca="false">QUARTILE(data!$H$2:$H$101,1)</f>
        <v>0.32612</v>
      </c>
      <c r="G8" s="0" t="n">
        <f aca="false">QUARTILE(data!$H$2:$H$101,2)</f>
        <v>0.35992</v>
      </c>
      <c r="H8" s="0" t="n">
        <f aca="false">QUARTILE(data!$H$2:$H$101,3)</f>
        <v>0.3980325</v>
      </c>
      <c r="I8" s="0" t="n">
        <f aca="false">MAX(data!$H$2:$H$101)</f>
        <v>0.49233</v>
      </c>
      <c r="K8" s="0" t="s">
        <v>31</v>
      </c>
      <c r="M8" s="0" t="n">
        <v>100</v>
      </c>
      <c r="N8" s="0" t="n">
        <f aca="false">C8-3*D8</f>
        <v>0.160275151310351</v>
      </c>
      <c r="O8" s="0" t="n">
        <f aca="false">C8+3*D8</f>
        <v>0.551637848689649</v>
      </c>
      <c r="P8" s="0" t="n">
        <v>1</v>
      </c>
    </row>
    <row r="9" customFormat="false" ht="12.8" hidden="false" customHeight="false" outlineLevel="0" collapsed="false">
      <c r="A9" s="0" t="s">
        <v>8</v>
      </c>
      <c r="B9" s="0" t="n">
        <f aca="false">COUNT(data!$I$2:$I$101)</f>
        <v>100</v>
      </c>
      <c r="C9" s="0" t="n">
        <f aca="false">AVERAGE(data!$I$2:$I$101)</f>
        <v>213.484918</v>
      </c>
      <c r="D9" s="0" t="n">
        <f aca="false">STDEV(data!$I$2:$I$101)</f>
        <v>32.0407120288459</v>
      </c>
      <c r="E9" s="0" t="n">
        <f aca="false">MIN(data!$I$2:$I$101)</f>
        <v>97.6268</v>
      </c>
      <c r="F9" s="0" t="n">
        <f aca="false">QUARTILE(data!$I$2:$I$101,1)</f>
        <v>197.802275</v>
      </c>
      <c r="G9" s="0" t="n">
        <f aca="false">QUARTILE(data!$I$2:$I$101,2)</f>
        <v>213.0399</v>
      </c>
      <c r="H9" s="0" t="n">
        <f aca="false">QUARTILE(data!$I$2:$I$101,3)</f>
        <v>235.928625</v>
      </c>
      <c r="I9" s="0" t="n">
        <f aca="false">MAX(data!$I$2:$I$101)</f>
        <v>295.4615</v>
      </c>
      <c r="K9" s="0" t="s">
        <v>31</v>
      </c>
      <c r="M9" s="0" t="n">
        <v>100</v>
      </c>
      <c r="N9" s="0" t="n">
        <f aca="false">C9-3*D9</f>
        <v>117.362781913462</v>
      </c>
      <c r="O9" s="0" t="n">
        <f aca="false">C9+3*D9</f>
        <v>309.607054086538</v>
      </c>
      <c r="P9" s="0" t="n">
        <v>1</v>
      </c>
    </row>
    <row r="10" customFormat="false" ht="12.8" hidden="false" customHeight="false" outlineLevel="0" collapsed="false">
      <c r="A10" s="0" t="s">
        <v>9</v>
      </c>
      <c r="B10" s="0" t="n">
        <f aca="false">COUNT(data!$J$2:$J$101)</f>
        <v>100</v>
      </c>
      <c r="C10" s="0" t="n">
        <f aca="false">AVERAGE(data!$J$2:$J$101)</f>
        <v>20.588736</v>
      </c>
      <c r="D10" s="0" t="n">
        <f aca="false">STDEV(data!$J$2:$J$101)</f>
        <v>9.5445572388964</v>
      </c>
      <c r="E10" s="0" t="n">
        <f aca="false">MIN(data!$J$2:$J$101)</f>
        <v>3.8601</v>
      </c>
      <c r="F10" s="0" t="n">
        <f aca="false">QUARTILE(data!$J$2:$J$101,1)</f>
        <v>13.2858</v>
      </c>
      <c r="G10" s="0" t="n">
        <f aca="false">QUARTILE(data!$J$2:$J$101,2)</f>
        <v>19.3038</v>
      </c>
      <c r="H10" s="0" t="n">
        <f aca="false">QUARTILE(data!$J$2:$J$101,3)</f>
        <v>25.196425</v>
      </c>
      <c r="I10" s="0" t="n">
        <f aca="false">MAX(data!$J$2:$J$101)</f>
        <v>58.4504</v>
      </c>
      <c r="K10" s="0" t="s">
        <v>31</v>
      </c>
      <c r="M10" s="0" t="n">
        <v>100</v>
      </c>
      <c r="N10" s="0" t="n">
        <f aca="false">C10-3*D10</f>
        <v>-8.04493571668921</v>
      </c>
      <c r="O10" s="0" t="n">
        <f aca="false">C10+3*D10</f>
        <v>49.2224077166892</v>
      </c>
      <c r="P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2018-10-03T16:15:13Z</dcterms:created>
  <dc:creator/>
  <dc:description/>
  <dc:language>en-US</dc:language>
  <cp:lastModifiedBy/>
  <dcterms:modified xsi:type="dcterms:W3CDTF">2018-10-05T17:16:58Z</dcterms:modified>
  <cp:revision>16</cp:revision>
  <dc:subject/>
  <dc:title/>
</cp:coreProperties>
</file>