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P:\_Poralekha\_4-1\Transportation Lab 14\railway  accident\"/>
    </mc:Choice>
  </mc:AlternateContent>
  <xr:revisionPtr revIDLastSave="0" documentId="13_ncr:1_{D3FA36AA-F2CC-4E1D-A0FF-FFDAC2947AFA}" xr6:coauthVersionLast="47" xr6:coauthVersionMax="47" xr10:uidLastSave="{00000000-0000-0000-0000-000000000000}"/>
  <bookViews>
    <workbookView xWindow="-108" yWindow="-108" windowWidth="23256" windowHeight="12456" xr2:uid="{00000000-000D-0000-FFFF-FFFF00000000}"/>
  </bookViews>
  <sheets>
    <sheet name="Sheet1" sheetId="1" r:id="rId1"/>
    <sheet name="Sheet3" sheetId="3" r:id="rId2"/>
    <sheet name="Sheet4" sheetId="4" r:id="rId3"/>
    <sheet name="Sheet2" sheetId="5"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57" i="1" l="1"/>
  <c r="K157" i="1" s="1"/>
  <c r="J156" i="1"/>
  <c r="K156" i="1" s="1"/>
  <c r="J155" i="1"/>
  <c r="G155" i="1"/>
  <c r="F156" i="1"/>
  <c r="F164" i="1"/>
  <c r="G164" i="1" s="1"/>
  <c r="F163" i="1"/>
  <c r="G163" i="1" s="1"/>
  <c r="F162" i="1"/>
  <c r="G162" i="1" s="1"/>
  <c r="F161" i="1"/>
  <c r="G161" i="1" s="1"/>
  <c r="F160" i="1"/>
  <c r="G160" i="1" s="1"/>
  <c r="F158" i="1"/>
  <c r="G158" i="1" s="1"/>
  <c r="F157" i="1"/>
  <c r="G157" i="1" s="1"/>
  <c r="F159" i="1"/>
  <c r="G159" i="1" s="1"/>
  <c r="F165" i="1" l="1"/>
  <c r="J158" i="1"/>
  <c r="K158" i="1" s="1"/>
  <c r="G156" i="1"/>
  <c r="G165" i="1" s="1"/>
  <c r="K155" i="1"/>
</calcChain>
</file>

<file path=xl/sharedStrings.xml><?xml version="1.0" encoding="utf-8"?>
<sst xmlns="http://schemas.openxmlformats.org/spreadsheetml/2006/main" count="2665" uniqueCount="1189">
  <si>
    <t>Date</t>
  </si>
  <si>
    <t>Serial</t>
  </si>
  <si>
    <t>Station</t>
  </si>
  <si>
    <t>Cause</t>
  </si>
  <si>
    <t>Type of Accident</t>
  </si>
  <si>
    <t>Injured</t>
  </si>
  <si>
    <t>Casuality</t>
  </si>
  <si>
    <t>Tangail</t>
  </si>
  <si>
    <t>Derailment</t>
  </si>
  <si>
    <t>Incorrect Point</t>
  </si>
  <si>
    <t>Human</t>
  </si>
  <si>
    <t>Chapainawabganj</t>
  </si>
  <si>
    <t>Bangabandhu Bridge (West)</t>
  </si>
  <si>
    <t>Overspeeding</t>
  </si>
  <si>
    <t>Ishwardi</t>
  </si>
  <si>
    <t>Muladuli-Chatmohor</t>
  </si>
  <si>
    <t>Ishwardi-Ajimnagar</t>
  </si>
  <si>
    <t>Parbotipur- Fulbari</t>
  </si>
  <si>
    <t>Chuadanga- Alamdanga</t>
  </si>
  <si>
    <t>Mouchak- Joydevpur</t>
  </si>
  <si>
    <t>Pachbibi</t>
  </si>
  <si>
    <t>Harian-Sardah Road</t>
  </si>
  <si>
    <t>Fultola- Doulatpur</t>
  </si>
  <si>
    <t>Jamtoil</t>
  </si>
  <si>
    <t>Uthli- Anaroshbaria</t>
  </si>
  <si>
    <t>Kauga- Dinajpur</t>
  </si>
  <si>
    <t>Lalmonirhat</t>
  </si>
  <si>
    <t>Mouchak</t>
  </si>
  <si>
    <t>Vomradoh-Shibganj</t>
  </si>
  <si>
    <t>Kahalu</t>
  </si>
  <si>
    <t>Gabtali</t>
  </si>
  <si>
    <t>B Mu C E</t>
  </si>
  <si>
    <t>Shukhanpukur</t>
  </si>
  <si>
    <t>Ulipur- Balabari</t>
  </si>
  <si>
    <t>Kotachadpur- Mubarakganj</t>
  </si>
  <si>
    <t>Chilahati</t>
  </si>
  <si>
    <t>Shibganj- Vomradoh</t>
  </si>
  <si>
    <t>Parbotipur</t>
  </si>
  <si>
    <t>Chatmohor</t>
  </si>
  <si>
    <t>Mahendranagar</t>
  </si>
  <si>
    <t>Sharatnagar- Lahiri Mohonpur</t>
  </si>
  <si>
    <t>Ullapara</t>
  </si>
  <si>
    <t>Tista</t>
  </si>
  <si>
    <t>Dinajpur</t>
  </si>
  <si>
    <t>Singia</t>
  </si>
  <si>
    <t>Goalandaghat- Goalanda Bazar</t>
  </si>
  <si>
    <t>Doulatpur- Shiromoni</t>
  </si>
  <si>
    <t>Mirbagh- Kaunia</t>
  </si>
  <si>
    <t>Rajshahi</t>
  </si>
  <si>
    <t>Kurigram</t>
  </si>
  <si>
    <t>Bangabandhu Bridge (East)</t>
  </si>
  <si>
    <t>Abdulpur</t>
  </si>
  <si>
    <t>Borkhata</t>
  </si>
  <si>
    <t>Badherhat- Kashinathpur</t>
  </si>
  <si>
    <t>Meherullangarh</t>
  </si>
  <si>
    <t>Kaunia Junction</t>
  </si>
  <si>
    <t>Mouchak- Hightech City</t>
  </si>
  <si>
    <t>Fulbari</t>
  </si>
  <si>
    <t>Parbotipur- Chiribandar</t>
  </si>
  <si>
    <t>Natore</t>
  </si>
  <si>
    <t>Benapol</t>
  </si>
  <si>
    <t>Chiribandar</t>
  </si>
  <si>
    <t>Alamdanga- Halsa</t>
  </si>
  <si>
    <t>Mirjapur</t>
  </si>
  <si>
    <t>Setabhanj</t>
  </si>
  <si>
    <t>Monthotpur</t>
  </si>
  <si>
    <t>Akkelpur- Santahar</t>
  </si>
  <si>
    <t>Baharpur- Kashiani</t>
  </si>
  <si>
    <t>Halsa</t>
  </si>
  <si>
    <t>kaunia</t>
  </si>
  <si>
    <t>Sordohroad</t>
  </si>
  <si>
    <t>Aditmari</t>
  </si>
  <si>
    <t>Mangalpur</t>
  </si>
  <si>
    <t>Bogra</t>
  </si>
  <si>
    <t>Bangabandhu Bridge (West)- Jamtoil</t>
  </si>
  <si>
    <t>Kaunia</t>
  </si>
  <si>
    <t>Machpara- Pangsha</t>
  </si>
  <si>
    <t>Nowapara</t>
  </si>
  <si>
    <t>Darshanajong- Uthli</t>
  </si>
  <si>
    <t>Sordohroad- Arani</t>
  </si>
  <si>
    <t>Uthli</t>
  </si>
  <si>
    <t>Shitlai- Kakonhat</t>
  </si>
  <si>
    <t>Rajbari- Vanga</t>
  </si>
  <si>
    <t>Baharpur- Kalukhali</t>
  </si>
  <si>
    <t>Kotachadpur</t>
  </si>
  <si>
    <t>Kustia</t>
  </si>
  <si>
    <t>Poradoh</t>
  </si>
  <si>
    <t>Amirabad- Pachuriajong</t>
  </si>
  <si>
    <t>Shitlai- Rajshahi</t>
  </si>
  <si>
    <t>Shantahar</t>
  </si>
  <si>
    <t>Amnura</t>
  </si>
  <si>
    <t>Chilahati- Mirjaganj</t>
  </si>
  <si>
    <t>Kanchan</t>
  </si>
  <si>
    <t>Ishwardi- Muladuli</t>
  </si>
  <si>
    <t>Kismot</t>
  </si>
  <si>
    <t>Chengutiya- Shingia</t>
  </si>
  <si>
    <t>Pangsha- Machpara</t>
  </si>
  <si>
    <t>Pabna</t>
  </si>
  <si>
    <t>Jessore</t>
  </si>
  <si>
    <t>Boralbridge</t>
  </si>
  <si>
    <t>Nilphamari- Sayedpur</t>
  </si>
  <si>
    <t>Bohorpur</t>
  </si>
  <si>
    <t>Safdarpur</t>
  </si>
  <si>
    <t>Bespur- Narail Banmalipur</t>
  </si>
  <si>
    <t>Khulna</t>
  </si>
  <si>
    <t>Onnodangor</t>
  </si>
  <si>
    <t>Benapole- Jessore</t>
  </si>
  <si>
    <t>Birampur- Hili</t>
  </si>
  <si>
    <t>Burimari- Patgram</t>
  </si>
  <si>
    <t>Singiya</t>
  </si>
  <si>
    <t>Shonatola</t>
  </si>
  <si>
    <t>Santahar</t>
  </si>
  <si>
    <t>Mirjapur- Hightech City</t>
  </si>
  <si>
    <t>Majhgram</t>
  </si>
  <si>
    <t>Jessore- Rupdiya</t>
  </si>
  <si>
    <t>Gabtoli- Bogra</t>
  </si>
  <si>
    <t>Rajarhat- Kurigram</t>
  </si>
  <si>
    <t>Ishwardi- Bypass</t>
  </si>
  <si>
    <t>Pachbibi- Joypurhat</t>
  </si>
  <si>
    <t>Nachal- Rohonpur</t>
  </si>
  <si>
    <t>Kauniya</t>
  </si>
  <si>
    <t>০১।</t>
  </si>
  <si>
    <t>টাঙ্গাইল</t>
  </si>
  <si>
    <t>০৮ ঘঃ</t>
  </si>
  <si>
    <t>৩৫মিঃ</t>
  </si>
  <si>
    <t xml:space="preserve">গত 08-০১-২০২৪ ইং তারিখে ৯৮২ ডাউন টাঙ্গাইল স্টেশনের নং-৩ লাইন থেকে বের হওয়ার সময় ট্রাপ পয়েন্ট নং-৩ এ ইঞ্জিন নং-৩০২০ ও খালি বিটিও নং-৬২০৮২ এর ১৭ চাকা লাইনচ্যুত হওয়া প্রসঙ্গে। </t>
  </si>
  <si>
    <t>সঠিক পয়েন্ট সেট না করার কারণে।</t>
  </si>
  <si>
    <t>-</t>
  </si>
  <si>
    <t>০২।</t>
  </si>
  <si>
    <t>চাঁপাইনবাবগঞ্জ</t>
  </si>
  <si>
    <t>০৫ ঘঃ</t>
  </si>
  <si>
    <t xml:space="preserve">গত ২৭-০১-২০২৪ ইং তারিখে চাঁপাইনবাবগঞ্জ স্টেশনে ৭৯১/৭৯২ বনলতা এক্সপ্রেস ট্রেনের রেক লান্টিং করার সময়ে পয়েন্ট নং-৩ বাস্ট হয় এবং কোচ নং-ডব্লিউইসিডি আর-৭৪২৫ এর ০২  ১৭ চাকা লাইনচ্যুত হওয়া প্রসঙ্গে। </t>
  </si>
  <si>
    <t>০৩।</t>
  </si>
  <si>
    <t>বঙ্গবন্ধু সেতু পশ্চিম</t>
  </si>
  <si>
    <t>০০মিঃ</t>
  </si>
  <si>
    <t xml:space="preserve">গত ১8-০৩-২০২৪ ইং তারিখে ৭৯৪ ডাউন বঙ্গবন্ধু সেতু পূর্ব স্টেশনের ০৪ নং লাইন দিয়ে বের হওয়ার সময় ডব্লিউইসিপি-৭৬০৯ এর ০৪ চাকা লাইনচ্যুত হওয়া প্রসঙ্গে। </t>
  </si>
  <si>
    <t>10 কিঃমিঃ নিয়ন্ত্রণাদেশ অমান্য করে 18 কিঃমিঃ ঘন্টা বেগে ট্রেন চালানোর ফলে ক্রসিং বডির উপর চাকা মাউন্ট হওয়ায়।</t>
  </si>
  <si>
    <t>০৪।</t>
  </si>
  <si>
    <t>ঈশ্বরদী</t>
  </si>
  <si>
    <t>০৬ ঘঃ</t>
  </si>
  <si>
    <t>১০ মিঃ</t>
  </si>
  <si>
    <t xml:space="preserve">গত ২৬-০৩-২০২৪ ইং তারিখে ঈশ্বরদীতে পিআইকে-৩২ ডাউন ও আইএসবি-১১ আপ ট্রেনের সঙ্গে মুখোমুখি ধাক্কা লেগে পিআইকে-৩২ ডাউন ট্রেনের লোকোমোটিভ নং-৬৫৩৮ এর ১২ চাকা ও বিসিএন লোড নং-৩০০৯৯৬৬৫৩৮৫  ও ৩০০৯৯৬৬৪২৭২ এর ০৮ চাকা লাইনচ্যুত হওয়া প্রসঙ্গে। </t>
  </si>
  <si>
    <t>পিআইকে-32 ডাউন ট্রেনের  লোকোমোটিভ নং-6538, বিসিএন লোড নং-30099665385 ও 30099664272 এর মধ্যে ধাক্কা লেগে লোকোমোটিভ এর 12 চাকা ও বিসিএন লোড এর 8 চাকা লাইনচ্যুত হওয়ায়</t>
  </si>
  <si>
    <t>০5।</t>
  </si>
  <si>
    <t>মুলাডুলি -চাটমোহর</t>
  </si>
  <si>
    <t>চাকার টায়ারের ত্রুটির কারণে।</t>
  </si>
  <si>
    <t>০৬।</t>
  </si>
  <si>
    <t xml:space="preserve">ঈশ্বরদী -আজিমনগর </t>
  </si>
  <si>
    <t>ঠিকাদার প্রতিষ্ঠান কর্তৃক নিয়োগকৃত কর্মচারী দ্বারা একখানা সিসি ক্রীব ফেলে দিলে সেটি মেইন লাইনের উপর তজেকে যাওয়ায় ট্রেনটির BXFT-১০৮০৬ এর ৩ ও ৪ নং চাকা এক্সেল বক্সের সাথে ধাক্কা লাগার কারণে।</t>
  </si>
  <si>
    <t>07।</t>
  </si>
  <si>
    <t xml:space="preserve">পার্বতীপুর-ফূলবাড়ী </t>
  </si>
  <si>
    <t>রেললাইনের  লেভেল সঠিক ছিল না  এবং ট্রেনটি তার নির্ধারিত  গতিবেগ 30 কিঃমিঃ/ঘন্টা এর চেয়ে বেশি অর্থৎ 35 কিঃমিঃ ঘন্টা বেগে চলে।</t>
  </si>
  <si>
    <t>চলমান পাতা-2</t>
  </si>
  <si>
    <t>পাতা-2</t>
  </si>
  <si>
    <r>
      <t>µt</t>
    </r>
    <r>
      <rPr>
        <sz val="12"/>
        <color theme="1"/>
        <rFont val="NikoshBAN"/>
      </rPr>
      <t>নং</t>
    </r>
  </si>
  <si>
    <t>`yN©Ubvi ZvwiL</t>
  </si>
  <si>
    <t>‡÷kb/</t>
  </si>
  <si>
    <t>†mKkb</t>
  </si>
  <si>
    <t>jvBb eøK</t>
  </si>
  <si>
    <t>_vKvi mgq</t>
  </si>
  <si>
    <t>`yN©Ubvi weeiY</t>
  </si>
  <si>
    <t>`yN©Ubvi KviY</t>
  </si>
  <si>
    <t>nZvnZ</t>
  </si>
  <si>
    <t>08।</t>
  </si>
  <si>
    <t>চুয়াডাঙ্গা-আলমডাঙ্গা</t>
  </si>
  <si>
    <t>গত 30-07-2024 খ্রিঃ তারিখে চুয়াডাঙ্গা-আলমডাঙ্গা স্টেশনের মধ্যে  কেপি-41 আপ ট্রেনের বিটিও নং-4297 এর-04  চাকা লাইনচ্যুত।</t>
  </si>
  <si>
    <t>কেপি-41 আপ এর 4 নং ওয়াগন নং 42087 এর চাকার বিয়ারিং অকার্যকর হয়ে হট এক্স কেটে 06 চাকা লাইনচ্যুত হয়ায়।</t>
  </si>
  <si>
    <t>০৯।</t>
  </si>
  <si>
    <t>মৌচাক-জয়দেবপুর</t>
  </si>
  <si>
    <t>০6 ঘঃ</t>
  </si>
  <si>
    <t>25মিঃ</t>
  </si>
  <si>
    <t>গত 16-08-২০২4 ইং তারিখে 760 নং পদ্মা এক্সপ্রেস মৌচাক হতে জয়দেবপুর স্টেশনে যাওয়ার সময় লেভেল ক্রসিং  গেইট নং-4 ও কিঃমিঃ নং 372/9 তে লাগেজ  ভ্যান নং-4132 এর 04 চাকা লাইনচ্যুত হওয়া।</t>
  </si>
  <si>
    <t>লাগেজ ভ্যান নং-৪১৩২ এর সামনের ট্রলির ০৪ (চার) চাকা লাইনচ্যুত হয়ে প্রায় ১ কিঃমিঃ ড্রাগিং হয়ে দুর্ঘটনাটি ঘটে।</t>
  </si>
  <si>
    <t>১০।</t>
  </si>
  <si>
    <t>পাঁচবিবি</t>
  </si>
  <si>
    <t>০8 ঘঃ</t>
  </si>
  <si>
    <t>০5মিঃ</t>
  </si>
  <si>
    <t>গত 16-08-২০২4 ইং তারিখে 808 নং চিলাহাটি এক্সপ্রেস পাঁচবিবি স্টেশনের  01 নং  লুপ  লাইনে  ইঞ্জিন নং-6628 ও ডব্লিউইসিডিআর-7431 এর এর 16 চাকা লাইনচ্যুত হওয়া।</t>
  </si>
  <si>
    <t>পয়েন্ট না বানিয়ে গাড়ি চালানোর কারণে।</t>
  </si>
  <si>
    <t>১১।</t>
  </si>
  <si>
    <t>হরিয়ান-সরদহরোড</t>
  </si>
  <si>
    <t>০4 ঘঃ</t>
  </si>
  <si>
    <t>52মিঃ</t>
  </si>
  <si>
    <t>গত ০২-০৯-২০২৪ ইং তারিখে ৮০৩ আপ ট্রেনটি হরিয়ান স্টেশন থেকে সরদহরোড স্টেশনে যাওয়ার পথে কিঃমিঃ নং-২৫০/৪ কে ডব্লিউজেসি-৭১০৩ কোচের বলিস্টার প্লাংক লওয়ার পার্ট ভাঙ্গা প্রসঙ্গে।</t>
  </si>
  <si>
    <t>সাসপেনশন লিংক পিন ভেঙ্গে পড়ে যাওয়ায়।</t>
  </si>
  <si>
    <t>১২।</t>
  </si>
  <si>
    <t>ফুলতলা-</t>
  </si>
  <si>
    <t>দৌলতপুর</t>
  </si>
  <si>
    <t>গত 1২-0৯-২০২4 ইং তারিখে ফুলতলা ও দৌলতপুর স্টেশনে মধ্যে লেভেল ক্রসিং গেইট নং-ই/৭৮ ও কিঃমিঃ নং-৯/২-৪ তে চাউল ভর্তি ট্রাক নং-কুষ্টিয়া ট-১১-১৮৮২ এর সাথে ৭৪৮ ডাউন ট্রেনের ধাক্কা লাগা।</t>
  </si>
  <si>
    <t>সড়ক পরিবহন আইন ২০১৮ আইনে ৪২ (১) নং ধারা ভঙ্গের কারণে।</t>
  </si>
  <si>
    <t>১৩।</t>
  </si>
  <si>
    <t>জামতৈল</t>
  </si>
  <si>
    <t>গত ২০-১০-২০২৪ ইং তারিখে জামতৈল স্টেশনের ১নং লুপ লাইনে ও ডাউন ট্রেনের লোকোমোটিভ নং-৬৫০৬ এর ১২ (বারো) চাকা এবং কোচ নং-৪৩০৩ এর ০৮ (আট) চাকা লাইনচ্যুত হওয়া প্রসঙ্গে।</t>
  </si>
  <si>
    <t>এলএম কর্তৃক ওপিটি-২৭ ও পিএলসি ছাড়া উক্ত ট্রেন উল্লাপাড়ার উদ্দেশ্যে ছেড়ে দেয় ও ট্র্যাপ পয়েন্টে ৫ ডাউন ট্রেনটির দুর্ঘটনা ঘটে।</t>
  </si>
  <si>
    <t>১৪।</t>
  </si>
  <si>
    <t>উথলী</t>
  </si>
  <si>
    <t>আনসারবাড়িয়া</t>
  </si>
  <si>
    <t xml:space="preserve">গত ২৩-১০-২০২4 ইং তারিখে উথলী থেকে  আনসারবাড়িয়া যাওয়ার পথে আনসারবাড়িয়া ডাউন পয়েন্টে এসকে-২ ডাউন ট্রেনের ০৮ টি বিটিও লাইনচ্যুত হওয়া প্রসঙ্গে। </t>
  </si>
  <si>
    <t>উথলী থেকে থ্রুপাস হয়ে আনসারবাড়িয়া স্টেশনটি অতিক্রমকালে ট্রেনটির গতি নির্ধারিত গতি অপেক্ষা বেশী হওয়ায় এবং হঠাৎ ব্রেক করায় দুর্ঘটনাটি ঘটে।</t>
  </si>
  <si>
    <r>
      <t xml:space="preserve">দুর্ঘটনার বিবরণঃ </t>
    </r>
    <r>
      <rPr>
        <b/>
        <u/>
        <sz val="17"/>
        <color theme="1"/>
        <rFont val="NikoshBAN"/>
      </rPr>
      <t>জানুয়ারি/২০২৪ হতে ডিসেম্বর/২০২৪ পর্যন্ত লালমনিরহাট বিভাগে (মেইন লাইন ও শাখা লাইন) সংঘটিত দুর্ঘটনার বিবরণ</t>
    </r>
    <r>
      <rPr>
        <b/>
        <sz val="17"/>
        <color theme="1"/>
        <rFont val="NikoshBAN"/>
      </rPr>
      <t>।</t>
    </r>
  </si>
  <si>
    <t>কাঊগাঁ</t>
  </si>
  <si>
    <t>দিনাজপুর</t>
  </si>
  <si>
    <t>গত ২১-০১-২০২৪ খ্রিস্টাব্দ তারিখে ৮০৩ আপ বাংলাবান্ধা এক্সপ্র্বস ট্রেনটি কাঊগাঁ-দিনাজপুর সেকশনের মধ্যে ইঞ্জিনিয়ারিং  এলসি গেইট নং-ই/১৮ এ ট্রাকের সহিত পার্শ্ব সংঘর্ষজনিত  দুর্ঘটনা।</t>
  </si>
  <si>
    <t>যথা সময়ে গেইট বেরিয়ার না ফেলায়।</t>
  </si>
  <si>
    <t>লালমনিরহাট</t>
  </si>
  <si>
    <t>গত ৩০-০৩-২০২৪ খ্রিস্টাব্দ তারিখে  লালমনিরহাট স্টেশনে ৪৬১ আপ ট্রেনটিতে ইঞ্জিন নং-২৪০৫ সংযোগের সময় সজোড়ে ধাক্কালাগা জনিত দুর্ঘটনা।</t>
  </si>
  <si>
    <t>ট্রেন ইঞ্জিন  নং-২৪০৪, ৪৬১ নং ট্রেনের কোচের সঙ্গে সংযোজন হওয়ার প্রাক্কালে সজোরে ধাক্কা লাগায় দুর্ঘটনাটি ঘটে।</t>
  </si>
  <si>
    <t>আহত-৭</t>
  </si>
  <si>
    <t>মৌচাক</t>
  </si>
  <si>
    <t>গত ৩০-০৩-২০২৪ খ্রিস্টাব্দ তারিখে  মৌচাক স্টেশনে ৭৯৮ ডাউন কুড়িগ্রাম এক্সপ্রেস ট্রেনের কোচ নং ডব্লিউইসি-২৩৩০ এর মাঝে পার্টিং জনিত দুর্ঘটনা।</t>
  </si>
  <si>
    <t>মেটারিয়াল ফেইলুর</t>
  </si>
  <si>
    <t>ভোমরাদহ-শিবগঞ্জ</t>
  </si>
  <si>
    <t xml:space="preserve">গত 28-০4-২০২৪ খ্রিস্টাব্দ তারিখে  ভোমরাদহ ও শিবগঞ্জ স্টেশন এর  মাঝে 757 আপ দ্রুতযান এক্সপ্রেস ট্রেনের কোচ নং ডব্লিউজেসিসি-7217 এবং ডব্লিউজেপিসিআর-7717 এর মাঝে পার্টিং জনিত দুর্ঘটনা।    </t>
  </si>
  <si>
    <t xml:space="preserve"> কাপলিং  সঠিকভাবে </t>
  </si>
  <si>
    <t xml:space="preserve">  না দেখায় ।</t>
  </si>
  <si>
    <t>০৫।</t>
  </si>
  <si>
    <t>কাহালু</t>
  </si>
  <si>
    <t xml:space="preserve">গত 29-০5-২০২৪ খ্রিস্টাব্দ তারিখে  19 আপ ট্রেনটি কাহালু স্টেশনে লুপ লাইনে  প্রবেশের  সময় 02 (দুই) চাকা লাইনচ্যুত জনিত দুর্ঘটনা।    </t>
  </si>
  <si>
    <t>কোচটির চাকার টায়ার খুলে লাইনচ্যুত হয় এবং পরবর্তীতে ৩০ ফুট ড্রাগিং হয়ে থেমে যাওয়ায় দুর্ঘটনাটি ঘটে।</t>
  </si>
  <si>
    <t>গাবতলী</t>
  </si>
  <si>
    <t xml:space="preserve">গত ১৬-০৬-২০২৪ খ্রিস্টাব্দ তারিখে  গাবতলী স্টেশনে ৪৯২ ডাউন ও ২১ আপ ট্রেনের ক্রসিং এর সময় ২১ আপ ট্রেনটির ওভারশ্যুট জনিত দুর্ঘটনা। </t>
  </si>
  <si>
    <t>21 আপ পদ্মরাগ কমিউটার ট্রেনের জন্য সকল সিগনাল বিপদজনক অবস্থায় থাকার পরও সংশ্লিষ্ট সিগনাল ওভারশ্যুট করে ফেসিং পয়েন্ট (বগুড়া সাইড) ক্রস করে লুপ লাইনের দিকে অগ্রসর হওয়ায়।</t>
  </si>
  <si>
    <t>০৭।</t>
  </si>
  <si>
    <t>বী.মু.সি.ই</t>
  </si>
  <si>
    <t>গত ২৪-০৬-২৪ খ্রিস্টাব্দ তারিখে বিএমএসএম স্টেশনে ৭৯৩ আপ ট্রেনের এম্পটি রেক ওয়াশপিট লাইনে প্লেস দেওয়ার সময় কোচ ডব্লিউজেসি-৭১১৫ এর পিছনের ০৪ চাকা লাইনচ্যুত জনিত দুর্ঘটনা।</t>
  </si>
  <si>
    <t>সান্টিং চলাকালীন সময় এলএম ইঞ্জিনে না থাকায় এবং ইঞ্জিনের গতিবেগ বেশি হওয়ার কারণে।</t>
  </si>
  <si>
    <t>০৮।</t>
  </si>
  <si>
    <t>সুখানপুকুর</t>
  </si>
  <si>
    <t>গত ২৫-০৬-২৪ খ্রিস্টাব্দ তারিখে ৪৯২ ডাউন ট্রেনটি সুখানপুকুর স্টেশনের লুপ লাইনে প্রবেশের সময় কোচ এস-২১৭৪ এর ০২ চাকা লাইনচ্যুত জনিত দুর্ঘটনা।</t>
  </si>
  <si>
    <t>দুর্ঘুটনা কবলিত কোচটির ০২ চাকা স্টেশন পার্শ্বের লাইনের ইন-সাইড লাইনচ্যুতি ঘটে এবং উক্ত স্থানের স্লীপারের অবস্থা অত্যন্ত নাজুক থাকায় এবং ডগ স্পাইক গুলি লাইনটি ধরে রাখতে না পারায় স্প্রেইড হয়ে দুর্ঘটনাটি ঘটে।</t>
  </si>
  <si>
    <t xml:space="preserve">গত ৩০-০৬-২৪ খ্রিস্টাব্দ তারিখে ৪৯১ আপ ট্রেনটি গাবতলী স্টেশনের লুপ লাইনে প্রবেশের সময় (কোচ এস-২০৩৩ এর ০৮ চাকা, এস-২১৩৩ এর ০৮ চাকা এবং এস-২১৭৪ এর ০৪ চাকা) ০৩ টি কোচের ২০ চাকা লাইনচ্যুত জনিত দুর্ঘটনা। </t>
  </si>
  <si>
    <t>ফেসিং পয়েন্ট হতে দুর্ঘটনা কবলিত স্থান পর্যন্ত মোট ৬৬টি স্লীপারের মধ্যে ৪২ টি স্লীপারের প্রয়োজনীয় ডগ স্পাইকের ঘাটতি পরিলক্ষিত হওয়ায়।</t>
  </si>
  <si>
    <t xml:space="preserve">গত ০২-০৭-২৪ খ্রিস্টাব্দ তারিখে সুখানপুকুর স্টেশনে ০২ নং লাইনে ৪৯২ ডাউন লোকাল ট্রেনের কোচ এসএলআর-২৮৮৮ এর ০২ চাকা ও এস-২১৭৪ এর ০৩ চাকা লাইনচ্যুত জনিত দুর্ঘটনা। </t>
  </si>
  <si>
    <t>দুর্ঘটনা কবলিত কোচ ০২ টির ০৫ চাকা স্টেশন পার্শ্বের লাইনের ইন-সাইড লাইনচ্যুতি ঘটে এবং উক্ত স্থানের স্লীপারের অবস্থা  অত্যন্ত নাজুক থাকায় এবং ডগ স্পাইক গুলি লাইনটি ধরে রাখতে না পারায় রেললাইন স্প্রেইড হয়ে আলোচ্য দুর্ঘটনাটি সংঘটিত হয়।</t>
  </si>
  <si>
    <t>উলিপুর</t>
  </si>
  <si>
    <t>বালাবাড়ী</t>
  </si>
  <si>
    <t>গত ১৪-১০-২০২৪ খ্রিস্টাব্দ তারিখে ১১৯ আপ (চিলমারী কমিউটার) ট্রেনটি উলিপুর-বালাবাড়ী সেকশনে লাইনচ্যুতজনিত দুর্ঘটনা।</t>
  </si>
  <si>
    <t>দায়িত্ব ও কর্তব্য কাজে অবহেলা</t>
  </si>
  <si>
    <t>গত ১৩-১১-২০২৪ খ্রিস্টাব্দ তারিখে বী.মু.সি.ই স্টেশনে ৭৬৭ আপ ট্রেনের ইঞ্জিন নং-২৬১৫ রিভার্স করার সময় এর ০২ চাকা লাইনচ্যুত জনিত দুর্ঘটনা।</t>
  </si>
  <si>
    <t>রিভার্সিং এর সময় এলএম ইঞ্জিনে না থাকায় দুর্ঘটনাটি ঘটে।</t>
  </si>
  <si>
    <t>13।</t>
  </si>
  <si>
    <t>গত ১৪-১২-২০২৪ খ্রিস্টাব্দ তারিখে সুখানপুকুর স্টেশনে ৮১০ ডাউন ট্রেনের পার্টিং জনিত দুর্ঘটনা ।</t>
  </si>
  <si>
    <r>
      <t xml:space="preserve">দুর্ঘটনার বিবরণঃ </t>
    </r>
    <r>
      <rPr>
        <b/>
        <u/>
        <sz val="17"/>
        <color theme="1"/>
        <rFont val="NikoshBAN"/>
      </rPr>
      <t>জানুয়ারী/২০২3 হতে ডিসেম্বর/২০২3 পর্যন্ত পাকশী ও লালমনিরহাট বিভাগে (মেইন লাইন ও শাখা লাইন) সংঘটিত দুর্ঘটনার বিবরণ</t>
    </r>
    <r>
      <rPr>
        <b/>
        <sz val="17"/>
        <color theme="1"/>
        <rFont val="NikoshBAN"/>
      </rPr>
      <t>।</t>
    </r>
  </si>
  <si>
    <t>ক্রঃ নং</t>
  </si>
  <si>
    <t>দুর্ঘটনার তারিখঃ</t>
  </si>
  <si>
    <t>স্টেশন/</t>
  </si>
  <si>
    <t>সেকশন</t>
  </si>
  <si>
    <t>দুর্ঘটনার বিবরণ</t>
  </si>
  <si>
    <t>দুর্ঘটনার কারণ</t>
  </si>
  <si>
    <t>হতাহত</t>
  </si>
  <si>
    <t>১।</t>
  </si>
  <si>
    <t>কোটচাঁদপুর-</t>
  </si>
  <si>
    <t>মোবারকগঞ্জ</t>
  </si>
  <si>
    <t>১৫-০১-২০২৩  তারিখে  কোটচাঁদপুর-</t>
  </si>
  <si>
    <t>মোবারকগঞ্জ স্টেশনের মধ্যে ২৬ ডাউন ট্রেনের কোচ নং-এস-৫২২৯ এর ০২ চাকা লাইনচ্যুত হওয়া।</t>
  </si>
  <si>
    <t xml:space="preserve">এস-5229 কোচটির পিছনের  ট্রলির এক্সেল ভেঙ্গেই দূর্ঘটনাটি ঘটে। </t>
  </si>
  <si>
    <t>২।</t>
  </si>
  <si>
    <t>চিলাহাটি</t>
  </si>
  <si>
    <t>গত ১8-০১-২০২৩ ইং তারিখে চিলাহাটি</t>
  </si>
  <si>
    <t>স্টেশনে আপ আউটার হোম সিগনালের নিকট লাইট ইঞ্জিন নং-৬৫২১ ও ৭২৮ আপ রূপসা এক্সপ্রেস ট্রেনের মুখোমুখি সংঘর্য হওয়া প্রসঙ্গে।</t>
  </si>
  <si>
    <t xml:space="preserve">728 নং ডাউন রুপসা এক্সপ্রেস ট্রেনের লাইন ক্লিয়ার দেযার পূর্বে ইতিপূর্বে ডোমার হতে চালানো লাইট লোকোমোটিভ নং 6521 এর ইন রিপোর্ট না নিয়েই এসএম/ চিলাহাটীকে লাইন ক্লিয়ার প্রদান করার মূলত এ দুর্ঘটনা। </t>
  </si>
  <si>
    <t>৩।</t>
  </si>
  <si>
    <t>শিবগঞ্জ-</t>
  </si>
  <si>
    <t>ভোমরাদহ</t>
  </si>
  <si>
    <t>গত ২২-০১-২০২৩ খ্রিস্টাব্দ তারিখে  শিবগঞ্জ-ভোমরাদহ সেকশনে ই/৬২/সি নং-গেইটে খালি ট্ট্রাকের সাথে ৭৯৪ নং ডাউন পঞ্চগড় এক্সপ্রেস ট্রেনের সংঘর্ষজনিত দুর্ঘটনা।</t>
  </si>
  <si>
    <t>ট্রাকের চালক ও সহকারী চালক কর্তৃক অসতর্কতা এবং দায়িত্বহীনভাবে ট্রাক চালনার কারণে</t>
  </si>
  <si>
    <t>৪।</t>
  </si>
  <si>
    <t>পার্বতীপুর</t>
  </si>
  <si>
    <t>গত 06-০4-২3 ইং তারিখে পার্বতীপুর লোকোসেড থেকে স্টেশনে আসার পথে ট্রাপ পয়েন্ট নং 22(এ+বি) এর উপর ইঞ্জিন নং-6408 এর 06 চাকা লাইনচ্যুত হওয়া।</t>
  </si>
  <si>
    <t>কর্মরত কর্মচারীগণ সঠিকভাবে এর সিডিউল সম্পাদন না করার কারণে</t>
  </si>
  <si>
    <t>৫।</t>
  </si>
  <si>
    <t>চাটমোহর</t>
  </si>
  <si>
    <t>গত ১6-০4-২০২৩ খ্রিঃ  তারিখে চাটমোহর স্টেশনের লাইন নং-3 এ প্রবেশের সময়  বিসি নং-100211 এর সামনের ট্রলির 04 (চার) চাকা লাইনচ্যুত হওয়া।</t>
  </si>
  <si>
    <t xml:space="preserve">বিসি নং-100211 এর সামনের ট্রলির শক এবজরভার স্প্রিংও ব্রেক বিম হ্যাঙ্গার থেকে ব্রেক ব্লক ভেঙ্গে নিচে নেমে যায় এবং ভাঙ্গা টুকরোগুলো চাকার নিচে পড়ে বিসিটি লাইনচ্যুতি হওয়ায় । </t>
  </si>
  <si>
    <t>৬।</t>
  </si>
  <si>
    <t>মহেন্দ্রনগর</t>
  </si>
  <si>
    <t>গত ২0-০4-২০২৩ খ্রিস্টাব্দ তারিখে  লালমনি কমিউটার(এলসি-3) ট্রেনটি মহেন্দ্রনগর স্টেশনে প্রবেশের সময় এস-2116 কোচের পেছনের 4 চাকা লাইনচ্যুত হওয়া।</t>
  </si>
  <si>
    <t>ম্যাটেরিয়াল ফেইলিউরের কারণে দুর্ঘটনাটি অনাকাঙ্খিতভাবে সংঘটিত হয়।</t>
  </si>
  <si>
    <t>৭।</t>
  </si>
  <si>
    <t>শরৎনগর-</t>
  </si>
  <si>
    <t>লাহিড়ী মোহনপুর</t>
  </si>
  <si>
    <t xml:space="preserve">গত ২7-০4-২০২৩ খ্রিস্টাব্দ তারিখে  শরৎনগর-লাহিড়ী মোহনপুর সেকশনে 772 ডাউন ট্রেনটির ডব্লিউইসিডিআর- 1410 ও ডব্লিউইসি-1046 কোচের মাঝে পার্টিং জনিত দুর্ঘটনা। </t>
  </si>
  <si>
    <t>মেটেরিয়াল ফেইলর এর কারণে দুর্ঘটনাটি ঘটে।</t>
  </si>
  <si>
    <t>৮।</t>
  </si>
  <si>
    <t>উল্লাপাড়া</t>
  </si>
  <si>
    <t>07 ঘঃ</t>
  </si>
  <si>
    <t>২০ মিঃ</t>
  </si>
  <si>
    <t>গত 05-০5-20২3খ্রিঃ  তারিখে উল্লাপাড়া  স্টেশনে সান্টিং করার সময় বিসিএন নং-ইআর-310202/37008 এর 04 (চার) চাকা ও ডব্লিউআর-310822/11145এর 08(আট) চাকা লাইনচ্যুত হওয়া।</t>
  </si>
  <si>
    <t>পিছন থেকে  তিনটি গাড়ী 03 নংলাইনে যাবার পর লোকোমোটিভ থেকে 02 নং ওয়াগন ডব্লিউআর-310822/11145 এর 08 চাকা  এবং 03 নং ওয়াগন নং-ইআর-310202/37008 এর 04 চাকা লাইনচ্যুতি হওয়ায়  ।</t>
  </si>
  <si>
    <t>চলমান পাতা-২</t>
  </si>
  <si>
    <t>পাতা-২</t>
  </si>
  <si>
    <t>৯।</t>
  </si>
  <si>
    <t>তিস্তা</t>
  </si>
  <si>
    <t>গত ২৬-০৬-২০২৩ খ্রিস্টাব্দ তারিখে তিস্তা স্টেশনে ৭১৪ ডাউন ট্রেনটির পয়েন্ট নং-০১ বাস্টিং হয়।</t>
  </si>
  <si>
    <t>তিস্তা স্টেশনের ১ নং লাইনের অনুকূলে ৩ নং নন ইন্টারলকড ট্রেলিং পয়েন্টটি ভুলবশত সঠিকভাবে সেট না করার কারণে আলোচ্য দুর্ঘটনাটি সংঘটিত হয়।</t>
  </si>
  <si>
    <t>গত 05-০7-২০২৩ খ্রিস্টাব্দ তারিখে দিনাজপুর স্টেশনে 62 ডাউন ট্রেনটি 1 নং লাইনে রিসিভ করার সময় প্লাটফরমে 1টি কোচের ঘর্ষণ লাগে, ফলে ট্রেনটি 3 নং লাইন দ্বারা চালানো হয়।</t>
  </si>
  <si>
    <t>স্থায়ীপথ ও পূর্তকর্মে সার্বিক অবস্থা সুষ্ঠুভাবে রক্ষনাবেক্ষণ করে নিরাপদে ট্রেন চলাচলের প্রয়োজনীয় ব্যবস্থা গ্রহণে ব্যর্থ হওয়ায়।</t>
  </si>
  <si>
    <t>সিঙ্গিয়া</t>
  </si>
  <si>
    <t>06 ঘঃ</t>
  </si>
  <si>
    <t>35 মিঃ</t>
  </si>
  <si>
    <t>গত 24- 08-2023 ইং তারিখে কেএন-05 আপ ট্রেনের আপ ট্রেনের বিটিও লোড নং-14327 এবং ব্রেক ভ্যান নং-29056 এর 08 চাকা লাইনচ্যুত হওয়া।</t>
  </si>
  <si>
    <t>“এস” এস কার্ভ এর উপর অবস্থিত পয়েন্ট অঞ্চলে ক্রস লেভেলের তারতম্য ও সিঙ্কেজ থাকায় বাম পাশের হুইলটি “অফ লোড” হয়ে মাউন্ট করে (যার মার্ক পাওয়া গিয়েছে) এবং ৩ ফুট দূরে লাইনচ্যুত হয়।</t>
  </si>
  <si>
    <t>গোয়ালন্দঘাট- গোয়ালন্দবাজার</t>
  </si>
  <si>
    <t>12 ঘঃ</t>
  </si>
  <si>
    <t>20 মিঃ</t>
  </si>
  <si>
    <t>গত 28-08-2023 ইং তারিখে 26 ডাউন ট্রেনের কোচ নং-এসপিআর- 5484 ও এস 5240 এর  05 চাকা লাইনচ্যুত হওয়া।</t>
  </si>
  <si>
    <t>প্রক্রিয়াধীন</t>
  </si>
  <si>
    <t>দৌলতপুর-শিরমনি</t>
  </si>
  <si>
    <t>গত 30-08-2023 ইং তারিখে  দৌলতপুর-শিরমনি স্টেশনের মধ্যে কিঃমিঃ নং-12/6-7তে 761 আপ  ট্রেনের কোচ নং-ডব্লিউইসিডিআর-7407 এর এক্সেল বক্স ভেহ্গে যাওয়া ।</t>
  </si>
  <si>
    <t>এএলই-২ সিডিউল যথাযথ মেরামত করে আউট টার্ণ দেয়া হয়নি বলে দুর্ঘটনাটি ঘটে।</t>
  </si>
  <si>
    <t>মীরবাগ-কাউনিয়া</t>
  </si>
  <si>
    <t>গত 18-০8-২০২৩ খ্রিস্টাব্দ তারিখে মীরবাগ-কাউনিয়া সেকশনের এলসি গেইট নং-টি/36(জি) তে 462 ডাউন ট্রেন এবং অটো রিক্সার সাথে ধাক্কা জনিত দুর্ঘটনা।</t>
  </si>
  <si>
    <t xml:space="preserve"> অটোচালক এর অসতর্কতা</t>
  </si>
  <si>
    <t>1৫।</t>
  </si>
  <si>
    <t>রাজশাহী</t>
  </si>
  <si>
    <t>08 ঘঃ</t>
  </si>
  <si>
    <t>10 মিঃ</t>
  </si>
  <si>
    <t>গত 30-09-2023 খ্রিঃ তারিখে  রাজশাহী স্টেশনে 566 ডাউন ট্রেনের বিসি নং-29170 এসএলআর- 5486, এস-5104, 5102 ও 5205  এর  12(বার) চাকা লাইনচ্যুত হওয়া।</t>
  </si>
  <si>
    <t>ব্রেকব্লক জ্যাম থাকায়  এবং অতি বৃষ্টির  কারণে  রেল লাইনে পাম্পিং সৃষ্টি হওয়ায়।</t>
  </si>
  <si>
    <t>১৬।</t>
  </si>
  <si>
    <t>কুড়িগ্রাম</t>
  </si>
  <si>
    <t>গত 21-10-২০২৩ খ্রিস্টাব্দ তারিখে কুড়িগ্রাম স্টেশনে 798 ডাউন কুড়িগ্রাম এক্সপ্রেস ট্রেনের কোচ নং-1216 এর 02 (দুই) চাকা লাইনচ্যুত হওয়া।</t>
  </si>
  <si>
    <t>প্রয়োজনের তুলনায় ইঞ্জিন হতে অধিক বল প্রয়োগ করায় এবং পূর্ব হতে লাইনের উপর গোটকা স্থাপিত থাকায় দুর্ঘটনাটি ঘটে।</t>
  </si>
  <si>
    <t>১৭।</t>
  </si>
  <si>
    <t>গত 16-11-২০২৩ তারিখে টাঙ্গাইল স্টেশনের লাইন নং-3 এ অবস্থানরত টাঙ্গাইল কমিউটার-2 ট্রেনের কোচ নং-ডব্লিউই-7016, 7017 ও 246 তে দূর্বৃত্ত কর্তৃক অগ্নিসংযোগ করা।</t>
  </si>
  <si>
    <t xml:space="preserve">দূষ্কৃতিকারী কর্তৃক অগ্নিসংযোগ হওয়ায়। </t>
  </si>
  <si>
    <t>চলমান পাতা-৩</t>
  </si>
  <si>
    <t>পাতা-৩</t>
  </si>
  <si>
    <t>১৮।</t>
  </si>
  <si>
    <t>বঙ্গবন্ধুসেতু পুর্ব</t>
  </si>
  <si>
    <t>গত 21-11-২০২৩ খ্রিঃ তারিখে বঙ্গবন্ধুসেতু পুর্ব-টাঙ্গাইল স্টেশনের মধ্যে 772 ডাউন ট্রেনের লাগেজ ভ্যান নং-3613 এর 04 (চার) চাকা লাইনচ্যুত হওয়া।</t>
  </si>
  <si>
    <t>চাকার ফ্র্যাঞ্জ রেলের সাথে ঘর্ষনজনিত কারণে প্রায় ৭ ইঞ্চি কেঁটে যায়। উক্ত কাঁটা অংশ দিয়ে চাকা রেল থেকে নেমে যায় এবং দুর্ঘটনা ঘটে।</t>
  </si>
  <si>
    <t>১৯।</t>
  </si>
  <si>
    <t>আব্দুলপুর</t>
  </si>
  <si>
    <t>গত 22-11-২০২৩ তারিখে খ্রিঃ তারিখে আব্দুলপুর স্টেশনে 02 নং লাইন দিয়ে পার হওয়ার সময় বিসি নং-100167 ও বিসিআর ব্রেক ভ্যান নং-100320 এর মোট 16 (ষোল) চাকা লাইনচ্যুত হওয়া।</t>
  </si>
  <si>
    <t>গেজ সম্প্রসারিত হওয়ায় এবং ট্রলির সেন্টার পিভোট আংশিক ভাঙ্গা থাকায় ভারসাম্যহীন অবস্থা তৈরী হয়ে লাইনচ্যুত হয়।</t>
  </si>
  <si>
    <t>২০।</t>
  </si>
  <si>
    <t>বড়খাতা</t>
  </si>
  <si>
    <t>গত 12-11-২০২৩ খ্রিস্টাব্দ তারিখে 455 আপ ট্রেনটি বড়খাতা স্টেশনে  ঢোকার পূর্ব মুহুর্তে কোচ এস-2155 এর ইকুলাইজিং বিম ভাঙ্গাজনিত দূর্ঘটনা।</t>
  </si>
  <si>
    <t>মেটেরিয়াল ফেইলউর জনিত দুর্ঘটনা।</t>
  </si>
  <si>
    <t>২১।</t>
  </si>
  <si>
    <t>বাঁধেরহাট-কাশিনাথপুর</t>
  </si>
  <si>
    <t>গত 1১-1২-২০২৩ ইং তারিখে বাঁধেরহাট-কাশিনাথপুর স্টেশনের মধ্যে কিঃমিঃ নং-২৭৭/৪-৫ ও বীজ নং-১০৪ তে কোচ নং-ডব্লিউ-৫১২৪ তে ও ৪২০৮ এর ০৮ চাকা লাইনচ্যুত হওয়া প্রসঙ্গে।</t>
  </si>
  <si>
    <t>বিয়ারিন প্রেট ও ডপপিন চুরি হওয়ায় গ্রেজ সম্প্রারিত হয়ে যায় এবং সাইড ব্যারিয়ার ক্যাপ কার্যকর না থাকায়।</t>
  </si>
  <si>
    <t>২২।</t>
  </si>
  <si>
    <t>বারোবাজার</t>
  </si>
  <si>
    <t>মেহেরুল্লানগর</t>
  </si>
  <si>
    <t>গত ২৪-1২-২০২৩ ইং তারিখে বারোবাজার-মেহেরুল্লানগর স্টেশনের মধ্যে লেভেল ক্রসিং গেইট নং-টি/১২ ও কিঃমিঃ নং-৬৫/৪-৬ তে ২৪ ডাউন ট্রেনের সাথে ঝিনাইদহ-ট-১১-১৬৬৭ এর ধাক্কা লাগা।</t>
  </si>
  <si>
    <t>ট্রাক চালক গেইটটিতে অসতর্কভাবে প্রবেশের কারণে।</t>
  </si>
  <si>
    <t>নিহত-২</t>
  </si>
  <si>
    <t>২৩।</t>
  </si>
  <si>
    <t>কাউনিয়া জংশন</t>
  </si>
  <si>
    <t>গত ১২-1২-23 খ্রিস্টাব্দ তারিখে কাউনিয়া জংশন স্টেশনে ২০ ডাউন ট্রেনের ইঞ্জিন ও ১টি কোচের লাইনচ্যুতিজনিত দুর্ঘটনা।</t>
  </si>
  <si>
    <t>২০ ডাউন বগুড়া কমিউটার ট্রেনের চালক ফেসিং পয়েন্ট নির্ধারিত গতিবেগ ঘণ্টায় ১৬ কিঃমিঃ এর স্থলে কমপক্ষে ২৭ কিঃমিঃ গতিতে ইঞ্জিন চালনা করায় দুর্ঘটনাটি ঘটে।</t>
  </si>
  <si>
    <t>২৪।</t>
  </si>
  <si>
    <t>গত ২৯-1২-23 খ্রিস্টাব্দ তারিখে ৭৬৭ আপ দোলনচাঁপা এক্সপ্রেস ট্রেনটির ইঞ্জিন নং-২৯১০ কাউনিয়া স্টেশনে রিভার্সিং করার সময় লাইনচ্যুত হয়।</t>
  </si>
  <si>
    <t>পয়েন্ট যথাযথভাবে সেট না করায়।</t>
  </si>
  <si>
    <r>
      <t xml:space="preserve">দুর্ঘটনার বিবরণঃ </t>
    </r>
    <r>
      <rPr>
        <b/>
        <u/>
        <sz val="16"/>
        <color theme="1"/>
        <rFont val="NikoshBAN"/>
      </rPr>
      <t>জানুয়ারী/২০২২ হতে ডিসেম্বর/২০২২ পর্যন্ত পাকশী ও লালমনিরহাট বিভাগে (মেইন লাইন ও শাখা লাইন)সংঘটিত দুর্ঘটনার বিবরণ</t>
    </r>
    <r>
      <rPr>
        <b/>
        <sz val="16"/>
        <color theme="1"/>
        <rFont val="NikoshBAN"/>
      </rPr>
      <t xml:space="preserve">। </t>
    </r>
  </si>
  <si>
    <t>মৌচাক-হাইটেকসিটি</t>
  </si>
  <si>
    <t>০০ ঘঃ</t>
  </si>
  <si>
    <t>৩৫ মিঃ</t>
  </si>
  <si>
    <t xml:space="preserve">গত ০১-০১-২০২২ ইং তারিখে মৌচাক-হাইটেকসিটি স্টেশনের মধ্যে কিঃমিঃ নং-৩৫৬/৬ তে ৭০৫ আপ ট্রেনের ইঞ্জিন নং-৬৫১৪ ও রেকের মধ্যে পার্টিং হওয়া।  </t>
  </si>
  <si>
    <t>কাপলিং লুজ থাকায়।</t>
  </si>
  <si>
    <t>ফুলবাড়ী</t>
  </si>
  <si>
    <t>গত ০২-০১-২০২২ ইং তারিখে ফুলবাড়ী-ভবানীপুর স্টেশনের মধ্যে লেভেল ক্রসিং গেইট নং-টি/১১১ এবং কিঃমিঃ নং-৩৬১/৬০৬ তে ৩১ আপ ট্রেনের কোচ নং-এস-৫১০১ এর সাথে ট্রাক নং-যশোর ট-১১-০৬০৭ এর ধাক্কা লাগা।</t>
  </si>
  <si>
    <t>সরক পথের দিকে গেট নন্ধ না কারণে দূর্ঘটনাটি ঘটে।</t>
  </si>
  <si>
    <t>বঙ্গবন্ধুসেতু পূর্ব-</t>
  </si>
  <si>
    <t>১৫ মিঃ</t>
  </si>
  <si>
    <t xml:space="preserve">গত ২২-০১-২০২২ ইং তারিখ বঙ্গবন্ধুসেতু পূর্ব-টাঙ্গাইল স্টেশনের মধ্যে অননুমোদিত লেভেল ক্রসিং গেইট এ ৭৯৫ আপ ট্রেনে্র সাথে মটর সাইকেল এর ধাক্কা লাগা। </t>
  </si>
  <si>
    <t>৩৯ মিঃ</t>
  </si>
  <si>
    <t xml:space="preserve">গত ২৪-০১-২০২২ ইং তারিখে চাঁপাইনবাবগঞ্জ স্টেশনের আউটার ও হোম সিগনালের মধ্যে লেভেল ক্রসিং গেইট নং-ই/৯ তে তিন চাকা বিশিষ্ট মাছ বোধাই নসিমনের সাথে ৬ ডাউন ট্রেনের ইঞ্জিন নং-৬০০৫ এর ধাক্কা লাগা।  </t>
  </si>
  <si>
    <t>সড়কযান চালকের অসর্তকতা/অবহেলা</t>
  </si>
  <si>
    <t>নিহত-৩</t>
  </si>
  <si>
    <t>চিরিরবন্দর</t>
  </si>
  <si>
    <t>গত ০৫-০১-২০২২ খ্রিঃ তারিখে পার্বতীপুর-চিরিরবন্দর সেকশনের কিঃ মিঃ নং-৩৮৭/৫-৬ স্থানে গেইট নং-ই/৬/এম তে বালু বোঝাই ট্রাক নং-চাকা মেট্রো-ট-২০-4১৩৭ এর সাথে ৭৬৮ নং দোলনচাঁপা এক্সপ্রেস ট্রেনের এমটি রেক এর সহিত সংঘর্ষ হয়।</t>
  </si>
  <si>
    <t>বালু বোঝাই ট্রাকখানা রেললাইন অতিক্রমকালে লেভেল ক্রসিং গেটের উপর বিকল হয়ে যায়।</t>
  </si>
  <si>
    <t>বগুড়া</t>
  </si>
  <si>
    <t>গত ২৭-০১-২০২২ খ্রিঃ তারিখে বগুড়া স্টেশনে ৭৫২ ডাউন লালমনি এক্সপ্রেস ট্রেনটির কোচ নং- ডব্লিউজেসিসি-১৩৩৫ ও ডব্লিউজেসি-১২১৪ এর মধ্যে পার্টিং হয়।</t>
  </si>
  <si>
    <t>ড্রবারটি হার্ড থাকায় চলমান ট্রেন থামানোর সময় মেটেরিয়াল ফেইলর হয়ে ড্রবারটি ভেঙ্গে ট্রেনটি স্টেশনে পার্ট হয়।</t>
  </si>
  <si>
    <t>নাটোর</t>
  </si>
  <si>
    <t>০৭ ঘঃ</t>
  </si>
  <si>
    <t>গত ১০-০৩-২০২২ ইং তারিখ নাটোর  স্টেশনে এনকে-৬ ডাউন ট্রেন শান্টিং করার সময় ইঞ্জিন নং-৬০০৩এর দ্বারা পয়েন্ট নং-২১ বাস্ট করে এবং দুই চাকা লাইনচ্যুত হয়।</t>
  </si>
  <si>
    <t>21 নং পয়েন্ট  বাস্ট করে পয়েন্টর  উপরে উঠে যায় এবং পরবর্তীতে পূণরায় ব্যাক করলে পয়েন্ট টু-রুট হয়ে লাইনচ্রুত হওয়ায় ।</t>
  </si>
  <si>
    <t>বেনাপোল</t>
  </si>
  <si>
    <t>০৯ ঘঃ</t>
  </si>
  <si>
    <t>৪০ মিঃ</t>
  </si>
  <si>
    <t>গত ০৪-০৩-২০২২ ইং তারিখ ইন্ডিয়ান গুডস ট্রেন-পিবি ৭ আপ ট্রেন বেনাপোল স্টেশনে ৩ নং লাইনে প্রবেশের সময় ইঞ্জিন নং-১১৫৭২ পয়েন্ট নং ৬ এর উপরে লাইনচ্যুত হয়।</t>
  </si>
  <si>
    <t>পিবি ৭ আপ ট্রেন ইঞ্জিন পয়েন্ট নং-৬ এর উপরে উঠার সাথে সাথে ক্লাম্প ও প্যাড লক ভেঙ্গে যাওয়ার কারণে।</t>
  </si>
  <si>
    <t>গত ২৩-০৩-২০২২ ইং তারিখে চিরিরবন্দর স্টেশনে ৪১ আপ ট্রেনের কোচ এস-২০৬৫ এর পুল রড ভেঙ্গে যায়।</t>
  </si>
  <si>
    <t>ট্রেনটি ওয়াশপীট হতে সঠিকভাবে পরীক্ষা-নিরীক্ষা না করে ফিট প্রদান করায় পথিমধ্যে আলোচ্য দুর্ঘটনাটি সংঘটিত হয়।</t>
  </si>
  <si>
    <t xml:space="preserve">গত ২৭-০৫-২০২২ ইং তারিখে মৌচাক স্টেশনে ৭৯৪ ডাউন পঞ্চগড় এক্সপ্রেস ট্রেনের লোকোমোটিভ নং-৬৫২৩ কোচ নং-ডব্লিউইসিডিআর - ৭৪২১ ও ডব্লিউইসি-৭৯১৭ এর  লাইনচ্যুতি  প্রসঙ্গে। </t>
  </si>
  <si>
    <t>দায়িত্বে অবহেলায় ।</t>
  </si>
  <si>
    <t>গত ১২-০৫-২০২২ খ্রিঃ তারিখে ৭৬৮ ডাউন দোলনচাঁপা আন্তঃনগর এক্সপ্রেস ট্রেন কাহালু স্টেশন হতে লাইন ক্লিয়ার না নিয়ে তালোড়া স্টেশন অভিমুখে গমন।</t>
  </si>
  <si>
    <t>এলএম ও এ এলএম লাইন ক্লিয়ার না নিয়ে ট্রেন পরিচালনা করেন।</t>
  </si>
  <si>
    <t>আলমডাঙ্গা</t>
  </si>
  <si>
    <t>হালসা</t>
  </si>
  <si>
    <t>০1 ঘঃ</t>
  </si>
  <si>
    <t>৪4 মিঃ</t>
  </si>
  <si>
    <t xml:space="preserve">গত 09-০6-২০২২ ইং তারিখে আলমডাঙ্গা-হালসা স্টেশনের মধ্যে কিঃমিঃ নং-155/6-156/0 তে ব্যানার ফ্লাগের দিয়ে কাজ করার সময় ডিএসবি-9 আপ ট্রেনের এলএম ব্যানার ফ্লাগের এর উঠে অনেক দুর চলে যাওয়া  প্রসঙ্গে। </t>
  </si>
  <si>
    <t>ডিএসবি-৯ আপ ট্রেন ব্যানার ফ্লাগ অমান্য করায় এবং ওয়েম্যান কর্তৃক শারীরিক নির্যাতন হওয়ার কারণে।</t>
  </si>
  <si>
    <t>আহত-07</t>
  </si>
  <si>
    <t>মির্জাপুর</t>
  </si>
  <si>
    <t xml:space="preserve">গত ২0-০6-২০২২ ইং তারিখে  মির্জাপুর স্টেশনের লুপ লাইন নং 01 এ  লোকোমোটিভ নং- 3002 ও  বিটিও লোড নং-62017 সম্পুর্ণ উল্টে যায় এবং বিটিও লোড নং-62018 এর  দুই চাকা  লাইনচ্যুতি হওয়া  প্রসঙ্গে। </t>
  </si>
  <si>
    <t>বিপদজনক সিগনাল অমান্য করে লাইন ক্লিয়ার ছাড়ায় অগ্রসর কারণে।</t>
  </si>
  <si>
    <t>সেতাবগঞ্জ</t>
  </si>
  <si>
    <t xml:space="preserve">গত ১৯-০৬ বিসি ব্লক রেক সেতাবগঞ্জ স্টেশনে সান্টিং করার সময় ০১ ও ০২ নং লাইনের সংযোগ পয়েন্ট (মঙ্গলপুর সাইড) বাস্ট হয়। </t>
  </si>
  <si>
    <t>সঠিকভাবে পয়েন্ট সেট না করায়</t>
  </si>
  <si>
    <t>১৫।</t>
  </si>
  <si>
    <t>মন্মথপুর</t>
  </si>
  <si>
    <t xml:space="preserve">গত ২৩-০৬-২০২২ খ্রিস্টাব্দ তারিখে ৭৬৮ ডাউন দোলনচাঁপা আন্তঃনগর এক্সপ্রেস ট্রেনটি মন্মথপুর স্টেশনে প্রবেশ করার সময় উক্ত ট্রেনে ভ্রমনরত ০১ জন যাত্রী স্টাটার সিগনাল এর খুটির সাথে ধাক্কা লেগে নিহত হন। </t>
  </si>
  <si>
    <t>অসাবধানতা বশতঃ আঘাত প্রাপ্ত হয়ে নিশান মৃত্যুবরণ করায়।</t>
  </si>
  <si>
    <t>নিহত-১</t>
  </si>
  <si>
    <t xml:space="preserve"> আক্কেলপুর</t>
  </si>
  <si>
    <t>সান্তাহার</t>
  </si>
  <si>
    <t>০০ মিঃ</t>
  </si>
  <si>
    <t xml:space="preserve">গত ১৬-০৭-২০২২ ইং তারিখে আক্কেলপুর-সান্তাহার স্টেশনের মধ্যে ৭০৬ ডাউন ট্রেনের কোচ নং-ডব্লিউজেসি-৭৯২৫ এর লাইনচ্যুতি  প্রসঙ্গে। </t>
  </si>
  <si>
    <t>ট্রেন চালুর পূর্বে ট্রেন পরীক্ষাকালে বায়োটয়লেটের সার্বিক অবস্থা পর্যবেক্ষণ না করে ফিট প্রদান করার কারণে।</t>
  </si>
  <si>
    <t>বহরপুর</t>
  </si>
  <si>
    <t>কাশিয়ানী</t>
  </si>
  <si>
    <t>গত ২১-০৭-২০২২ ইং তারিখে বহরপুর- কাশিয়ানী স্টেশনের মধ্যে লেভেল ক্রসিং গেইট নং-ই/৪২ ও কিঃমিঃ নং-২৮৭/৮০০-২৮৮/০ তে ৭৮৪ নং টুঙ্গীপাড়া এক্সপ্রেস ট্রেনের সাথে নসিমনের ধাক্কা লাগা প্রসঙ্গে।</t>
  </si>
  <si>
    <t>নিহত-৫</t>
  </si>
  <si>
    <t xml:space="preserve">গত ২৩-০৭-২০২২ ইং তারিখে  হালসা স্টেশনে কেএ-৫ আপ ট্রেনের ইঞ্জিন নং-৬৪০৬ বিটিও লোড নং-৪০০১৬, ৪০০৮৪ ও ৪০০৮৫ এর লাইনচ্যুতি  প্রসঙ্গে। </t>
  </si>
  <si>
    <t>এলএম বিপদজনক স্টার্টার সিগনাল অমান্য করার কারণে।</t>
  </si>
  <si>
    <t xml:space="preserve">গত ৩১-০৭-২০২২ খ্রিঃ তারিখে বুড়িমারীগামী ৭১ আপ কমিউটার ট্রেনটি লালমনিরহাট স্টেশন হতে ছেড়ে যাওয়ার সময় গেট নং-টি/৪৮-জি তে দায়িত্বরত গেট কিপার কর্তৃক ভুলবশতঃ ০২ নং লাইনে গেট বেরিয়ার ফেলা এবং অন্যদিকে ০১ নং লাইন দিয়ে গেট বেরিয়ার খোলা থাকা অবস্থায় ৭১ আপ ট্রেনটি সর্তকতার সাথে পার হওয়া সংক্রান্ত দূর্ঘটনা। </t>
  </si>
  <si>
    <t xml:space="preserve"> অমনোযোগীভাবে দায়িত্ব পালন</t>
  </si>
  <si>
    <t>৪২ মিঃ</t>
  </si>
  <si>
    <t xml:space="preserve">গত ২৮-০৮-২০২২ ইং তারিখে আব্দুলপুর স্টেশনের ৫ নং লাইন দিয়ে পার হওয়ার সময় 760 নং পদ্মা এক্সপ্রেস এর ইঞ্জিন নং-৬৬০৬ এবং কোচ নং-ডব্লিউজেপিসিআর নং-৭৭১১ ট্রাপ পয়েন্ট নং-৪৭ (বি) কে লাইনচ্যুতি  প্রসঙ্গে। </t>
  </si>
  <si>
    <t xml:space="preserve"> ট্রাপ পয়েন্ট নং-57 (বি) এ উপরে উঠে এবং  ইঞ্জিন নং-6606 এর সকল চাকা  এবং কোচ নং-ডাব্লিইজেপিসিআর 04 চাকা  লাইনচ্রুতি।</t>
  </si>
  <si>
    <t>কাউনিয়া</t>
  </si>
  <si>
    <t>গত ০৬-০৮-২০২২ খ্রিঃ তারিখে কাউনিয়া স্টেশনে ৭৭১ আপ ট্রেনের সাথে পিম্যান এর ধাক্কা লাগা জনিত দূর্ঘটনা।</t>
  </si>
  <si>
    <t>অনাকাঙ্খিত দূর্ঘটনা।</t>
  </si>
  <si>
    <t>সরদহরোড</t>
  </si>
  <si>
    <t>গত ১৯-০৯-২০২২ ইং তারিখে সরদহরোড স্টেশনে প্রবেশের সময় ৮০৩ নং বাংলাবান্ধা এক্সপ্রেস ট্রেনের কোচ নং-ডাব্লিউইসিডিআর-৭৪১৫ এর লাইনচ্যুতি হওয়া প্রসঙ্গে।</t>
  </si>
  <si>
    <t>ফ্লেঞ্জ থিকনেস কম থাকায় ।</t>
  </si>
  <si>
    <t>আদিতমারী</t>
  </si>
  <si>
    <t>গত ০৬-০৯-২০২২ খ্রিঃ তারিখে  আদিতমারী স্টেশন হতে ৬৫ আপ কমিউটার ট্রেনটি লাইন ক্লিয়ার ছাড়া ব্লক সেকশনে প্রবেশ করার কারণে দূর্ঘটনা হয়।</t>
  </si>
  <si>
    <t>কর্তব্যকাজে অবহেলা</t>
  </si>
  <si>
    <t>মঙ্গলপুর</t>
  </si>
  <si>
    <t>গত ১৯-০৯-২০২২ খ্রিস্টাব্দ তারিখে মঙ্গলপুর স্টেশনে ৪২ ডাউন ট্রেন ওভারশ্যুট জনিত দূর্ঘটনা।</t>
  </si>
  <si>
    <t>বিপদজনক সিগনাল অমান্য করায়</t>
  </si>
  <si>
    <t>চলমান পাতা-৪</t>
  </si>
  <si>
    <t>পাতা-৪</t>
  </si>
  <si>
    <t>২৫।</t>
  </si>
  <si>
    <t>গত ২৬-১১-২০২২ খ্রিস্টাব্দ তারিখে বগুড়া স্টেশনে ২২ ডাউন এবং ৪৯১ আপ ট্রেনের ক্রসিং করার সময় ৪৯১ আপ ট্রেনটির ওভারশুট জনিত দুর্ঘটনা।</t>
  </si>
  <si>
    <t>৪৯১ আপ ট্রেনের ব্রেক পাওয়ার দূর্বল থাকার কারণে</t>
  </si>
  <si>
    <t>২৬।</t>
  </si>
  <si>
    <t>বঙ্গবন্ধসেতু পূর্ব</t>
  </si>
  <si>
    <t xml:space="preserve"> টাঙ্গাইল</t>
  </si>
  <si>
    <t>10 ঘঃ</t>
  </si>
  <si>
    <t>15মিঃ</t>
  </si>
  <si>
    <t>গত  12-১2-২০২২  তারিখে বঙ্গবন্ধুসেতু পূর্ব-টাঙ্গাইল স্টেশনের মধ্যে কিঃমিঃ নং-306/8 তে এমজিবিসিব্লক  রেক এর বিসি লোড নং-100334 এর 04 চাকা লাইনচ্যুত হওয়া।</t>
  </si>
  <si>
    <t>ওয়াগনের ইকুলাইজিংবীম ও বোলস্টার চাকার নীচে ভেঙ্গে পড়ে এবং চকা লাইনচ্যুত হয় ।</t>
  </si>
  <si>
    <t>২৭।</t>
  </si>
  <si>
    <t>বঙ্গবন্ধুসেতু</t>
  </si>
  <si>
    <t>পশ্চিম</t>
  </si>
  <si>
    <t>01 ঘঃ</t>
  </si>
  <si>
    <t>0৫ মিঃ</t>
  </si>
  <si>
    <t>গত 28-১2-২০২২ ইং তারিখে বঙ্গবন্ধুসেতু পশ্চিম-জামতৈল স্টেশনের মাঝে লেভেল ক্রসিং গেইট নং- ই-78 ও  কিঃমিঃ নং-281/0-2 তে 759 আপ পদ্মা এক্সপ্রেস ট্রেনের সাথে বাস নং-ঢাকা মেট্রোর ব-15-3153 এর ধাক্কা লাগা।</t>
  </si>
  <si>
    <t>নিহত-1</t>
  </si>
  <si>
    <t>২৮।</t>
  </si>
  <si>
    <t>গত 14-১2-২০২২ খ্রিস্টাব্দ তারিখে  কাউনিয়া স্টেশনে 771 আপ ট্রেনের ইঞ্জিন নং-3027 রিভার্সিং করার সময় 01 নং লাইনে দাঁড়িয়ে থাকা 61 আপ  ট্রেনের সাথে ধাক্কা জনিত দুর্ঘটনা।</t>
  </si>
  <si>
    <t>স্টেশন মাস্টার ৭৭১ ইন করার পূর্বে এসিম্যান ও পিম্যানকে সান্টিং করার জন্য নির্দেশনা দেওয়ায় দুর্ঘটনাটি ঘটে।</t>
  </si>
  <si>
    <r>
      <t xml:space="preserve">দুর্ঘটনার বিবরণঃ </t>
    </r>
    <r>
      <rPr>
        <b/>
        <u/>
        <sz val="16"/>
        <color theme="1"/>
        <rFont val="NikoshBAN"/>
      </rPr>
      <t>জানুয়ারী/২০২1 হতে ডিসেম্বর/২০২১ পর্যন্ত পাকশী ও লালমনিরহাট বিভাগে (মেইন লাইন ও শাখা লাইন) সংঘটিত দুর্ঘটনার বিবরণ</t>
    </r>
    <r>
      <rPr>
        <b/>
        <sz val="16"/>
        <color theme="1"/>
        <rFont val="NikoshBAN"/>
      </rPr>
      <t xml:space="preserve">। </t>
    </r>
  </si>
  <si>
    <t>µt</t>
  </si>
  <si>
    <t>নং</t>
  </si>
  <si>
    <t>মাছপাড়া-পাংশা</t>
  </si>
  <si>
    <t>গত ১৫-০১-২০২১ ইং তারিখে মাছপাড়া-পাংশা স্টেশনের মধ্যে অননুমোদিত লেভেল ক্রসিং গেইট ও কিঃমিঃ নং-২০৮ তে ৭৮৪ নং ট্রেনের সাথে ট্রাক নং-ঢাকা-১১-৮২৪৬ এর সাথে ধাক্কা লাগা।</t>
  </si>
  <si>
    <t>নওয়াপাড়া</t>
  </si>
  <si>
    <t>গত ১৬-০১-২০২১ ইং তারিখে নওয়াপাড়া স্টেশনে ১৬ ডাউন ও ৭৬১ আপ ট্রেনের মধ্যে এড়ানো সংঘর্ষ।</t>
  </si>
  <si>
    <t>বিপদজনক সিগনাল অমান্য করায়।</t>
  </si>
  <si>
    <t>গত ১৭-০১-২০২১ ইং তারিখে নওয়াপাড়া স্টেশনের ২৫ আপ ট্রেনের কোচ নং-এসপিআর-৫৪৮৪ তে আগুন লাগা।</t>
  </si>
  <si>
    <t>মশার কয়েল থেকে আগুনের সুত্রপাত হয়।</t>
  </si>
  <si>
    <t>দর্শনা জং-উথলী</t>
  </si>
  <si>
    <t>গত ১৯-০১-২০২১ ইং তারিখে দর্শনা জং-উথলী স্টেশনের মধ্যে ৭২৬ ডাউন ট্রেন যাওয়ার পথে কিমি. নং-১১৯/২-৪ তে মালামাল ভর্তি ট্রলির সাথে মুখোমুখি সংঘর্ষ।</t>
  </si>
  <si>
    <t>নিয়ম না মেনে ব্লক সেকশনে প্রবেশ করায়।</t>
  </si>
  <si>
    <t>সরদহরোড-আড়ানী</t>
  </si>
  <si>
    <t>গত ২০-০১-২০২১ ইং তারিখে সরদহরোড-আড়ানী স্টেশনের ৭৫৬ ডাউন ট্রেন আড়ানী স্টেশনে যাওয়ার পথে অননুমোদিত লেভেল ক্রসিং গেইট ও কিমি. নং-২৩৬/৬ তে বালু ভর্তি ট্রাকটর ট্রলির সাথে ধাক্কা লাগা।</t>
  </si>
  <si>
    <t>সড়ক পরিবহন আইন, ২০১৮ আইনের ৯২ ধারা ভঙ্গের কারণে।</t>
  </si>
  <si>
    <t>গত ২৪-০১-২০২১ ইং তারিখে উথলী স্টেশনে ডিএনকে-১২ ডাউন এবং কেআইপি-২৭ আপ ট্রেনের মধ্যে এড়ানো সংঘর্ষ।</t>
  </si>
  <si>
    <t>সিগনাল অমান্য করায়</t>
  </si>
  <si>
    <t>শীতলাই-কাকঁনহাট</t>
  </si>
  <si>
    <r>
      <t>-</t>
    </r>
    <r>
      <rPr>
        <sz val="7"/>
        <color theme="1"/>
        <rFont val="Times New Roman"/>
        <family val="1"/>
      </rPr>
      <t xml:space="preserve">    </t>
    </r>
    <r>
      <rPr>
        <sz val="12"/>
        <color theme="1"/>
        <rFont val="NikoshBAN"/>
      </rPr>
      <t> </t>
    </r>
  </si>
  <si>
    <t>গত ০১-০১-২০২১ ইং তারিখে শীতলাই-কাকঁনহাট স্টেশনের মধ্যে অননুমোদিত লেভেল ক্রসিং ও কিমি. নং-২৭৮/১-২ তে ৫৭ আপ ট্রেনের সাথে বালু ভর্তি ট্রলির সাথে এর ধাক্কা লাগা।</t>
  </si>
  <si>
    <t>রাজবাড়ী-ভাঙ্গা</t>
  </si>
  <si>
    <t>গত ০৫-০১-২০২১ ইং তারিখে রাজবাড়ী-ভাঙ্গা ০৩ আপ ০৪ ডাউন ট্রেনের এর কোচ নং-এস-৫২১৩ এর ফ্লোর ভেঙ্গে যায় এবং ইলেকট্রিক মটর এসপিআর-৫৪৮৬ লাইনচ্যুত হয়ে যায়।</t>
  </si>
  <si>
    <t>ব্রেক ভ্যানের মেইন শ্যাফট ও ক্লামের সংযোগ বিচ্ছিন্ন হয়ে যায়।</t>
  </si>
  <si>
    <t>বহরপুর-কালুখালী</t>
  </si>
  <si>
    <t>গত ০৯-০১-২০২১ ইং তারিখে রহনপুর-কালুখালী স্টেশনের মাঝে অননুমোদিত লেভেল ক্রসিং ও কিঃমিঃ নং-২৩৩/০ তে ৭৮৩ আপ ট্রেনের সাথে ট্রাক নং-ঢাকা-মেট্রো-ট-১৪-৪০৯৭ এর ধাক্কা লাগা।</t>
  </si>
  <si>
    <t xml:space="preserve">কোটচাঁদপুর </t>
  </si>
  <si>
    <t xml:space="preserve">৪০ মিঃ </t>
  </si>
  <si>
    <t>গত ২২-০২-২০২১ ইং তারিখে কোটচাঁদপুর স্টেশনের ৭২৬ ডাউন ট্রেনের কোচ নং-ডব্লিউইসিপি-৭৬০৬ এর লাইনচ্যুতি।</t>
  </si>
  <si>
    <t>পয়েন্ট পরিবর্তনের চেষ্টা করায় এবং বিরতি পূর্ব সম্পূর্ণ ট্রেন হওয়া সত্ত্বেও ১৬ কিঃমিঃ এর অধিক গতিতে স্টেশনের লুপ লাইনে প্রবেশ করায়।</t>
  </si>
  <si>
    <t>গত ১৪-০২-২০২১ ইং তারিখে ৪১ আপ ট্রেনটি ০৮/৪৫ মিনিটে পার্বতীপুর স্টেশন ছাড়ার পর পয়েন্ট নং-২০ (এ-বি) এর মধ্যে ইঞ্জিন নং-২৯০৪ এর পিছনের ট্রলির ০৬ চাকা লাইনচ্যুত।</t>
  </si>
  <si>
    <t xml:space="preserve">২৮ নং ডাউন ট্রেন খানা পার্বতীপুর স্টেশনে সম্পূর্ণ পৌঁছার পূর্বে ও পয়েন্ট সেট না করে কর্তব্যরত সিএসএম পিম্যানের মাধ্যমে পেপার লাইন ক্লিয়ার  হস্তান্তর করায় এবং স্টার্টার সিগলান ছাড়া এলএম ও গার্ড ট্রেন নিয়ে যাত্রা শুরু করায়। </t>
  </si>
  <si>
    <t>কুষ্টিয়া</t>
  </si>
  <si>
    <t>২৪ ঘঃ</t>
  </si>
  <si>
    <t xml:space="preserve">০৫ মিঃ </t>
  </si>
  <si>
    <t>গত ০৫-০৩-২০২১ ইং তারিখে কুষ্টিয়া স্টেশনে এআইএফডি-২ ডাউন ট্রেনের বিসিএন লোড নং-এসই-৩০০৭৯৬৬১৭৭২, ইআর-৩০০২০১৬৩২২৫, ডব্লিউআর-৩০০৪৯৮৬১৮১০, ডব্লিউআর-৩০০৮৯৮৬১২৭৮, এনআর-৩০০৩৯৩৬০১২৭ এর লাইনচ্যুতি।</t>
  </si>
  <si>
    <t>মালবাহী ট্রেন আসার কথা  অমান্য করে মেইন লাইনে মেটেরিয়াল ট্রলি পরিচালনা করার কারণে।</t>
  </si>
  <si>
    <t>১৩|</t>
  </si>
  <si>
    <t>পোড়াদহ</t>
  </si>
  <si>
    <t xml:space="preserve">১৫ মিঃ </t>
  </si>
  <si>
    <t>গত ২৪-০৩-২০২১ ইং তারিখে পোড়াদহ স্টেশনে ৭৮৪ ডাউন ট্রেন ঘুরানোর সময় পয়েন্ট নং-২৭ (বি) তে কোচ নং ডব্লিউইসি-৫০০১ এর লাইনচ্যুতি।</t>
  </si>
  <si>
    <t>পয়েন্ট নং-২৭ (বি) তে ডব্লিউ ইসি-৫০০১ এর ০৮ (আট) চাকা লাইনচ্যুত হওয়ায়।</t>
  </si>
  <si>
    <t>১৪|</t>
  </si>
  <si>
    <t>আমিরাবাদ-পাঁচুরিয়াজং</t>
  </si>
  <si>
    <t>গত ৩০-০৩-২০২১ ইং তারিখে আমিরাবাদ-বসন্তপুর এর মধ্যে অননুমোদিত লেভেল ক্রসিং ও কিঃমিঃ নং-২৫৬/০-১০০ তে ৭৫৫ আপ ট্রেনের সাথে মাটি ভর্তি ট্রাকের ধাক্কা লাগা।</t>
  </si>
  <si>
    <t xml:space="preserve">সড়কযান চালকের অসর্তকতা/অনহেলা। </t>
  </si>
  <si>
    <t>আহত-১</t>
  </si>
  <si>
    <t>সিতলাই</t>
  </si>
  <si>
    <t>গত ০৪-০৪-২০২১ ইং তারিখে ৭৯১ সিতলাই-রাজশাহী স্টেশনের মাঝে কিঃমিঃ নং-৩৬৯/৭-৮ ও লেভেল ক্রসিং গেইট নং-ই (৪১) এ পাথর ভর্তি ট্রাক নং-ঢাকা মেট্রো-ট-১৬-৬২২৪ এর ধাক্কা লাগা প্রসঙ্গে।</t>
  </si>
  <si>
    <t>সড়ক পরিবহন আইন ২০১৮ এর ধারা ৯৮ এবং ১৩৫ ধারা ভঙ্গের কারণে।</t>
  </si>
  <si>
    <t>১৬ ঘঃ</t>
  </si>
  <si>
    <t>গত ০৪-০৪-২০২১ ইং তারিখে  কাউনিয়া স্টেশনে ৬২ ডাউন ট্রেনের কোচ নং-২১১৪,৭০১০ এবং ৭৫১৩ লাইনচ্যুত।</t>
  </si>
  <si>
    <t xml:space="preserve"> কাঠের স্লীপার, ডগস্পাইড ও প্যাকিং যথাযথভাবে না থাকায়। </t>
  </si>
  <si>
    <t>গত ১৭-০৪-২০২১ ইং তারিখে  ইঞ্জিন নং-২৬১৬ সান্তাহার স্টেশন হতে ছেড়ে গিয়ে গুডস কেবিন পার হয়ে  সাইলো সাইডিং যাওয়ার সময় ব্রড গেজ ও মিটার গেজ লাইনের সংযোগ স্থলে পয়েন্ট নং-০৭ এর উপর  লাইনচ্যুত।</t>
  </si>
  <si>
    <t>পয়েন্টের অবস্থান নিশ্চিত না হয়ে সিগনাল প্রদর্শন এর জন্য এই দূর্ঘটনা ঘটে।</t>
  </si>
  <si>
    <t>শিবগঞ্জ</t>
  </si>
  <si>
    <t>গত ২৪-০৫-২০২১ ইং তারিখে ৭০৬ ডাউন একতা এক্সপ্রেস ট্রেনটি শিবগঞ্জ-ভোমরাদহ সেকশনের কিঃমিঃ নং-৪৬২/৪ এ আন অথরাইজড গেটে একটি ভুট্টা বোঝাই পাওয়ার টিলার এর সাথে ধাক্কা লাগে।</t>
  </si>
  <si>
    <t>গত ০৭-০৬-২০২১ ইং তারিখে ৯৭ নং ট্রেনের ইঞ্জিন নং-২৯৩০ কাউনিয়া স্টেশনে রিভার্সিং এর সময় ০২ (দুই) চাকা লাইনচ্যুত জনিত দুর্ঘটনা।</t>
  </si>
  <si>
    <t>৯৭ ট্রেনের ইঞ্জিন-২৯৩০ ২ নং লাইন হতে ৩নং লাইনে যাওয়ার সময় পয়েন্ট নং-২৩ এ ইঞ্জিনের ২ চাকা লাইনচ্যুত হয়।</t>
  </si>
  <si>
    <t>আমনুরা</t>
  </si>
  <si>
    <t>১৫ ঘঃ</t>
  </si>
  <si>
    <t>৪৫ মিঃ</t>
  </si>
  <si>
    <t>গত ২৭-০৭-২০২১  ইং তারিখে আমনুরা স্টেশনে ট্রেন ইঞ্জিন নং-৬৪১৩ এর বিসিএন লোড নং-এসইসিআর-৩১১৪০৫৫৫৫৯৪ এসআর-৩০০৬৯৬৩৯৬৫১ সিআর-৬৩০০৭৯৬২৬৪৯৮ এবং সিআর-৩০০৬৯৬২০৪৭৫ এর লাইনচ্যুতি।</t>
  </si>
  <si>
    <t xml:space="preserve">সিঙ্কেজ অফ ট্র্যাক </t>
  </si>
  <si>
    <t>চিলাহাটি-মির্জাগঞ্জ</t>
  </si>
  <si>
    <t>গত ২৪-০৮-২০২১ ইং তারিখে চিলাহাটি-মির্জাগঞ্জ স্টেশনে মধ্যে অননুমোদিত গেইট/ই-১৫৪ কিঃমিঃ ৪৪২/৬ তে ২৮ ডাউন ট্রেনের সাথে ট্রাক নং-ঢাকা মেট্রো ট-২২-৮১৮৫ এর ধাক্কা লাগা প্রসঙ্গে।</t>
  </si>
  <si>
    <t>১১ ঘঃ</t>
  </si>
  <si>
    <t>০৫ মিঃ</t>
  </si>
  <si>
    <t>গত ৩০-০৮-২০২১ ইং তারিখে উথলী স্টেশনে কেএন-১৭ আপ ট্রেনের লাইনচ্যুতি।</t>
  </si>
  <si>
    <t>প্রকৌশল বিভাগ কর্তৃক প্রয়োজনীয় ফিটিংস সহকারে মেইন টেইনেন্স এর অভাবই দূর্ঘটনার কারণ।</t>
  </si>
  <si>
    <t>গত ৩১-০৮-২০২১ ইং তারিখে লালমনিরহাট স্টেশনে ০৩ নং লাইন দিয়ে উত্তর সাইড থেকে ২২ ডাউন ট্রেনের ইঞ্জিন নং-২৪০৬ রিভার্সিং করা এবং একই লাইনে দক্ষিণ সাইড থেকে ৭১৩ আপ আন্তঃনগর করোতয়া এক্সপ্রেস ট্রেনটি প্রবেশ করার প্রাক্কালে “এভাটের্ড কলিশন” জনিত দূর্ঘটনা।</t>
  </si>
  <si>
    <t>হোম সিগনাল লোয়ারিং আনত করার শর্ত ভঙ্গ এবং যথাযথভাবে পালন না করায় দূর্ঘটনা ঘটে।</t>
  </si>
  <si>
    <t>কাঞ্চন</t>
  </si>
  <si>
    <t>গত ২৭-০৮-২০২১ ইং তারিখে ৭৯৩ আপ ট্রেন ঢাকা হতে বীর মুক্তিযোদ্ধা সিরাজুল ইসলাম যাওয়ার সময় কাঞ্চন স্টেশনে ভুল পয়েন্ট অপারেশনের জন্য বিলম্ব হয়।</t>
  </si>
  <si>
    <t>সেসেশন লক এর মিনিয়েচার লক যথাযথ কাজ না করায় এবং কেটি যথাযথ সঠিক না থাকায় দূর্ঘটনা সংঘটিত হয়।</t>
  </si>
  <si>
    <t>মুলাডুলি</t>
  </si>
  <si>
    <t>০৩ ঘঃ</t>
  </si>
  <si>
    <t>গত ২৭-০৯-২০২১ ইং তারিখে ঈশ্বরদী স্টেশনে ৭২৫ আপ সুন্দরবন ট্রেন ঈশ্বরদী থেকে মুলাডুলি যাওয়ার পথে কোচ নং-ডব্লিউজেপিসিআর-৭৭১৩ ও ডব্লিউইসি-৭৬২৬ এর লাইনচ্যুতি।</t>
  </si>
  <si>
    <t>পয়েন্টটিতে ক্ল্যাম্প অর্ডার থাকা সত্ত্বেও ক্ল্যাম্প সেট না করায় হিল ব্লক থেকে জ্যাম্প করে দূর্ঘটনাটি ঘটে।</t>
  </si>
  <si>
    <t>গত ২০-০৯-২০২১ খ্রিস্টাব্দ তারিখে দিনাজপুর স্টেশনে ভুল পয়েন্ট সেট করার কারণে ৭৯৪ ডাউন ট্রেন দ্বারা পয়েন্ট নং-০৩ বাস্ট হয়।</t>
  </si>
  <si>
    <t xml:space="preserve">পয়েন্ট বাস্টিং এ পয়েন্টের কিছু ফিটিংস যেমন ড্রাইভিং রড, স্ট্রেচার বার ভেঙ্গে অকার্যকর হয়ে দূর্ঘটনা ঘটে। </t>
  </si>
  <si>
    <t>কিসমত</t>
  </si>
  <si>
    <t>গত ১৯-০৯-২০২১ খ্রিস্টাব্দ তারিখে কিসমত স্টেশনে ৮০৪ ডাউন ও ৭৯৩ আপ ট্রেনের ক্রসিং এর সময় ৭৯৩ আপ ট্রেনটি ওভারশ্যুট করে।</t>
  </si>
  <si>
    <t>দায়িত্বে অসর্তকতা/অবহেলা</t>
  </si>
  <si>
    <r>
      <t>28</t>
    </r>
    <r>
      <rPr>
        <sz val="12"/>
        <color theme="1"/>
        <rFont val="Nirmala UI"/>
        <family val="2"/>
      </rPr>
      <t>।</t>
    </r>
  </si>
  <si>
    <t>মেহেরুল্লাহ নগর</t>
  </si>
  <si>
    <t>গত ১২-১০-২০২১ ইং তারিখে মেহেরুল্লাহ নগর স্টেশনে ২৩ আপ ট্রেনের সাথে মাটি ভূর্তি ট্রলির  ধাক্কা লাগা।</t>
  </si>
  <si>
    <t>সড়কযান চালকের অসর্তকতা/অবহেলা।</t>
  </si>
  <si>
    <t>চলমান পাতা-4</t>
  </si>
  <si>
    <t>পাতা-4</t>
  </si>
  <si>
    <r>
      <t>2</t>
    </r>
    <r>
      <rPr>
        <sz val="12"/>
        <color theme="1"/>
        <rFont val="NikoshBAN"/>
      </rPr>
      <t>৯।</t>
    </r>
  </si>
  <si>
    <t>চেঙ্গুটিয়া</t>
  </si>
  <si>
    <t>গত ২০-১০-২০২১ইং তারিখে চেঙ্গুটিয়া-সিঙ্গিয়া স্টেশনে মাঝে কিঃমিঃ নং-৩৮ তে স্লীপার ভর্তি পুশ ট্রলির সাথে ১৫ আপ ট্রেনের ধাক্কা লাগা।</t>
  </si>
  <si>
    <t>৩০।</t>
  </si>
  <si>
    <t>পাংশা</t>
  </si>
  <si>
    <t xml:space="preserve">মাছপাড়া </t>
  </si>
  <si>
    <t>গত ২৫-১০-২০২১ ইং তারিখে পাংশা-মাছপাড়া স্টেশনের মধ্যে কিঃমিঃ নং-২০৯/৬-৪ তে এমকেডি-২৪ ডাউন ও মটর ট্রলির এড়ানো সংঘর্ষ।</t>
  </si>
  <si>
    <t>৩১।</t>
  </si>
  <si>
    <t>পাবনা</t>
  </si>
  <si>
    <t>গত ২৮-১০-২০২১ইং তারিখে পাবনা-রাঘবপুর স্টেশনের মাঝে লেভেল ক্রসিং গেইট নং-ই/৪৭ তে ডিএইচসিআর সার্টল-১ আপ ট্রেনের সাথে ঢাকা-মেট্রো-ট-১৩-৩৯৪১ ধাক্কা লাগা।</t>
  </si>
  <si>
    <t>৩২।</t>
  </si>
  <si>
    <t>যশোর</t>
  </si>
  <si>
    <t>০৩ মিঃ</t>
  </si>
  <si>
    <t>গত ১৩-১১-২০২১ ইং তারিখে ৫৪ ডাউন ট্রেনের এর কোচ নং-এস-৫২৫৯ এর লাইনচ্যুতি।</t>
  </si>
  <si>
    <t>হঠাৎ ব্রেক করায় ইঞ্জিনের পরের কোচ নং-৫১০৮ এর বাফারের সাথে কোচ নং-৫২৫৯ এর বাফারের ধাক্কা লেগে ৫১০৮ এর বাফার খুলে রেল লাইনের উপর পড়ে এবং কোচ নং-এস-৫২৫৯ এর চার চাকা বাফারের উপর উঠে লাইনচ্যুত হয়।</t>
  </si>
  <si>
    <t>৩৩।</t>
  </si>
  <si>
    <t>বড়ালব্রীজ</t>
  </si>
  <si>
    <t>গত ০২-১২-২০২১ ইং তারিখে বড়ালব্রীজ স্টেশনে বিডব্লিউইইউআইডি-২ ডাউন ট্রেনের বক্সএন এমটি নং-২২১০৭৩৫৭৫৯ এর লাইনচ্যুতি।</t>
  </si>
  <si>
    <t>দূর্ঘটনা কবলিত বক্সএন ওয়াগনটির নিচের দরজা খোলা থাকায় প্লাটফরমে ধাক্কা লেগে দূর্ঘটনাটি ঘটে।</t>
  </si>
  <si>
    <t>৩৪।</t>
  </si>
  <si>
    <t>০৪ ঘঃ</t>
  </si>
  <si>
    <t>গত ০৬-১২-২০২১ ইং তারিখে নাটোর স্টেশনের লেভেল ক্রসিং গেইট নং-টি/৫৫ তে ৭৯৭ আপ কুড়িগ্রাম এক্সপ্রেস ট্রেনের ইঞ্জিন নং-৩০০৯ এর সাথে ঢাকা মেট্রো-১১-৭৯৬৮ এর ধাক্কা লাগা।</t>
  </si>
  <si>
    <t>সড়ক পরিবহন আইন 2018  এর 92 ও 98 ধারা ভঙ্গের কারণ</t>
  </si>
  <si>
    <t>৩৫।</t>
  </si>
  <si>
    <t xml:space="preserve">নীলফামারী-সৈয়দপুর </t>
  </si>
  <si>
    <t xml:space="preserve">গত ০৮-১২-২০২১ ইং তারিখ নীলফামারী-সৈয়দপুর স্টেশনের মধ্যে ব্রীজ নং-৩৪৭/এ তে ৭২৮ ডাউন ট্রেনে ৪ জন পুরুষ আনুমানিক বয়স ৩০, ০৭, ০৫ ও ০৩ কাঁটা যায়। </t>
  </si>
  <si>
    <t>শিশুগুলি  খেলার ছলে  রেলসেতুতে উঠে পড়ে এবং হঠাৎ ট্রেন চলে  আসায় নিরাপদ স্থান ত্যাগ করতে ব্যার্থ হওয়ায়।</t>
  </si>
  <si>
    <t>নিহত-৪</t>
  </si>
  <si>
    <t>৩৬।</t>
  </si>
  <si>
    <t>গত ২৯-১২-২০২১ ইং তারিখে পার্বতীপুর স্টেশনে কেএনএসডিপি-২ ডাউন ট্রেনের বিসি ওয়াগন নং-২৯১১৫, ২৯২০২ ও ২৯৩৮২ এর লাইনচ্যুতি</t>
  </si>
  <si>
    <t xml:space="preserve"> যাওয়ার প্রাক্কালে লুজ কাপলিং থাকার কারণে</t>
  </si>
  <si>
    <t>৩৭।</t>
  </si>
  <si>
    <t>বঙ্গবন্ধুসেতু পশ্চিম</t>
  </si>
  <si>
    <t>০১ ঘঃ</t>
  </si>
  <si>
    <t>৫০ মিঃ</t>
  </si>
  <si>
    <t xml:space="preserve">গত ৩১-১২-২০২১ ইং তারিখে বঙ্গবন্ধুসেতু পশ্চিম- </t>
  </si>
  <si>
    <t>জামতৈল স্টেশনের মধ্যে কিঃমিঃ নং-২৭৮/৪ ও লেভেল ক্রসিং গেইট নং-ই/৫০ তে ৭৫১ আপ ট্রেনের সাথে ট্রাক নং-যশোহর ড-১১-০৬৭০ এর ধাক্কা লাগা।</t>
  </si>
  <si>
    <t>যথাসময়ে বেরিয়ার দিয়ে গেট বন্ধ ও তালাবদ্ধ না করার কারণে।</t>
  </si>
  <si>
    <t xml:space="preserve"> আহত-১</t>
  </si>
  <si>
    <r>
      <t xml:space="preserve">দুর্ঘটনার বিবরণঃ </t>
    </r>
    <r>
      <rPr>
        <b/>
        <u/>
        <sz val="16"/>
        <color theme="1"/>
        <rFont val="NikoshBAN"/>
      </rPr>
      <t>জানুয়ারী/২০২০ হতে ডিসেম্বর/২০২০ পর্যন্ত পাকশী ও লালমনিরহাট বিভাগে (মেইন লাইন ও শাখা লাইন) সংঘটিত দুর্ঘটনার বিবরণ</t>
    </r>
    <r>
      <rPr>
        <b/>
        <sz val="16"/>
        <color theme="1"/>
        <rFont val="NikoshBAN"/>
      </rPr>
      <t>।</t>
    </r>
  </si>
  <si>
    <t>MZ 11-01-2020 Bs Zvwi‡L enicyi †÷k‡b GmGgwW-8 WvDb †Uª‡bi Lvjx e·Gb bs-12130754418 Gi jvBbPz¨wZ|</t>
  </si>
  <si>
    <t>e·Gb IqvMb ¸wji µwUc~Y© `iRv ¸wji cvjøv wPKb wR AvB Zvi Øviv evavi Kvi‡Y|</t>
  </si>
  <si>
    <t>mvd`vicyi</t>
  </si>
  <si>
    <t>MZ 19-01-2020 Bs Zvwi‡L mvd`vicyi †÷k‡b 26 WvDb †Uª‡bi †jv‡Kv bs-6016 Ges jv‡MR f¨vb bs-4112 Gi jvBbPz¨wZ|</t>
  </si>
  <si>
    <t>15 bs Uªvc c‡q›U Qvovi cÖv°v‡j 26 WvD‡bi AbyK~‡j bv _vKvi Kvi‡Y|</t>
  </si>
  <si>
    <t>e¨vmcyi-bovBj</t>
  </si>
  <si>
    <t>ebgvwjcyi</t>
  </si>
  <si>
    <r>
      <t>MZ 28-01-2020 Bs Zvwi‡L fvwUqvcvov G·‡cÖm-2 †Uªb e¨vmcyi-bovBj-ebgvwjcyi †÷k‡b</t>
    </r>
    <r>
      <rPr>
        <sz val="12"/>
        <color theme="1"/>
        <rFont val="NikoshBAN"/>
      </rPr>
      <t>র</t>
    </r>
    <r>
      <rPr>
        <sz val="12"/>
        <color theme="1"/>
        <rFont val="SutonnyMJ"/>
      </rPr>
      <t xml:space="preserve"> gv‡S A‰ea †j‡fj µwms †MBU wKtwgt bs-284/400-600 GKwU gUi mvB‡Kj Gi mv‡_ av°v jvMv|</t>
    </r>
  </si>
  <si>
    <t>1983 m‡bi gUihvb Aa¨v‡`k aviv bs-143 Ges wRGÛGm iæ‡ji At wbt 227(U) aviv f‡½i Kvi‡Y|</t>
  </si>
  <si>
    <t>wbnZ-3</t>
  </si>
  <si>
    <t>AvnZ-1</t>
  </si>
  <si>
    <t>KywoMÖvg</t>
  </si>
  <si>
    <t>MZ 06-01-2020 Lªxt Zvwi‡L KzwoMÖvg †÷kb n‡Z 422 WvDb †Uªb †Q‡o hvIqvi mgq Avc c‡q›U bs-02 evw÷s nq|</t>
  </si>
  <si>
    <t>`vwq‡Z¡ Ae‡njv</t>
  </si>
  <si>
    <t>Lyjbv</t>
  </si>
  <si>
    <t>MZ 22-02-2020 Bs Zvwi‡L Lyjbv †÷k‡b 53 Avc †eZbv G·‡cÖm Qvovi mgq R‰bK e¨w³ `yN©Ubvq cwZZ nIqv cÖm‡½|</t>
  </si>
  <si>
    <t>‡Uªb hLb hvÎv ïiæ K‡i wVK H mgq GK nv‡Z †gvevBj Av‡iK nv‡Z Mvoxi n¨v‡Ûj a‡i Mvox‡Z DVvi †Póv Kivi Kvi‡Y|</t>
  </si>
  <si>
    <t>wbnZ-1</t>
  </si>
  <si>
    <t>e½eÜz‡mZz cwðg</t>
  </si>
  <si>
    <t>MZ 24-03-2020 Bs Zvwi‡L e½eÜz‡mZz cwðg †÷k‡b gvjevnx weWvweøDwW-12 WvDb †Uªb mvw›Us Kv‡j Lvwj IqvMb bs-GmAvi-94061710893 Ges GmBwm-94141347193 Gi jvBbPz¨wZ|</t>
  </si>
  <si>
    <t>c‡q›Umg¨vb ev÷ c‡q›UwU ch©‡eÿb bv K‡i wZwb  GjGg‡K cy¨k e¨vK Ki‡Z ejvi Kvi‡b|</t>
  </si>
  <si>
    <t>cve©Z©xcyi</t>
  </si>
  <si>
    <t xml:space="preserve">MZ 19-03-2020Lªxt Zvwi‡L 8 WvDb †UªbLvbv cve©Z©xcyi †÷k‡bi 05bs jvB‡b cÖ‡ek Kivi mgq myBP †Kwe‡bi wbK‡U Ae¯’vbiZ GKwU BU fwZ© UªvKU‡ii mvB‡W av°v jvMv| </t>
  </si>
  <si>
    <t>ডিইএন পাকশীর নিয়োজিত ঠিকাদার প্রতিষ্ঠান সড়ক পরিবহন আইন অমান্য করে মালামাল নিয়ে প্লাট ফরমে ট্রাক্টর প্রবেশ করানোর কারণে যাত্রীবাহী ৮ নং ডাউন ট্রেন খানা পার্বতীপুর স্টেশনের ৫ নং লাইনে প্রবেশ করায় সময় অসর্তক অবস্থায় দাঁড়ানো ট্রাক্টরের সাথে থাক্কা লাগে।</t>
  </si>
  <si>
    <t>Abœ`vbMi</t>
  </si>
  <si>
    <t xml:space="preserve">MZ 30-03-2020Lªxt Zvwi‡L Abœ`vbMi †÷k‡b †j‡fi µwms †MBU bs-wU/121(Gd) wKtwgt bs-413/9 n‡Z 432/0 ¯’v‡b  jvBU BwÄb bs-2402 I e¨vUvix PvwjZ A‡Uv wK·vi mwnZ msNl©| </t>
  </si>
  <si>
    <t>1983 m‡bi gUihvb AvB‡bi Aa¨v‡`k aviv bs- 143 Agvb¨ Kivi Kvi‡Y|</t>
  </si>
  <si>
    <t>AvnZ-3</t>
  </si>
  <si>
    <t>wbnZ-4</t>
  </si>
  <si>
    <t xml:space="preserve">‡ebv‡cvj </t>
  </si>
  <si>
    <t>h‡kvni</t>
  </si>
  <si>
    <t>10 Nt</t>
  </si>
  <si>
    <t xml:space="preserve"> 30 wgt</t>
  </si>
  <si>
    <t xml:space="preserve">MZ 19-06-2020 Bs Zvwi‡L weGb-28 WvDb †ebv‡cvj n‡Z h‡kvni †ók‡b hvIqvi c‡_ wKtwgt bs-89/5-6 †Z UªvK bs-wm‡jU U-11-0081 Gi mv‡_ av°v ‡j‡M jvBbPz¨Z nq| </t>
  </si>
  <si>
    <t>1983 m‡bi gUihvb Aa¨v‡`k aviv bs- 143 wRGÛGm iæ‡ji Atwbt 227(U) aviv f‡½i Kvi‡Y|</t>
  </si>
  <si>
    <t>e½eÜz‡mZz c~e©</t>
  </si>
  <si>
    <t xml:space="preserve">08 Nt </t>
  </si>
  <si>
    <t>25 wgt</t>
  </si>
  <si>
    <r>
      <t>MZ 25-07-2020 Bs Zvwi‡L  e½eÜz‡mZz c~e© †÷k‡b 797 bs KzwoMÖvg G·‡cÖm  †Uª‡bi BwÄb bs-2966 Ges †KvP bs WweøDBwmwWAvi-6704,WweøD‡Rwm-6401 I WweøD‡Rwmwm-</t>
    </r>
    <r>
      <rPr>
        <sz val="12"/>
        <color theme="1"/>
        <rFont val="NikoshBAN"/>
      </rPr>
      <t>13৬6</t>
    </r>
    <r>
      <rPr>
        <sz val="12"/>
        <color theme="1"/>
        <rFont val="SutonnyMJ"/>
      </rPr>
      <t xml:space="preserve"> Gi jvBbPz¨Z nq|</t>
    </r>
  </si>
  <si>
    <t>eøK Acv‡ikb mwVK bv K‡i jvBb wK¬qvi cÖ`vb Kivi Kvi‡b|</t>
  </si>
  <si>
    <t xml:space="preserve">w`bvRcyi </t>
  </si>
  <si>
    <r>
      <t>MZ 21-07-2020 Bs Zvwi‡L w`bvRcyi †÷k‡bi jvBb bs-01-G dvwU©jvBRvi †¯úkvj (</t>
    </r>
    <r>
      <rPr>
        <sz val="12"/>
        <color theme="1"/>
        <rFont val="Times New Roman"/>
        <family val="1"/>
      </rPr>
      <t xml:space="preserve">MIZ-SIS) </t>
    </r>
    <r>
      <rPr>
        <sz val="12"/>
        <color theme="1"/>
        <rFont val="SutonnyMJ"/>
      </rPr>
      <t>‡Uª‡bi wewm †jvW bs-100008 Gi 02 PvKv jvBbPz¨Z nq|</t>
    </r>
  </si>
  <si>
    <t>বিসি নং-১০০০০৮ পথিমধ্যে ব্রেক ভেঙ্গে দিনাজপুর স্টেশনে প্রবেশের সময় ব্লক এর খন্ড চেক রেলের উপর পড়লে পিছন দিয়ে আসা চাকা উক্ত খন্ডের উপর দিয়ে গড়িয়ে বিসি নং-১০০০০৮ এর সামনের ০৪ (চার) লাইনচ্যুত হয়।</t>
  </si>
  <si>
    <t>বিরামপুর-</t>
  </si>
  <si>
    <t>হিলি</t>
  </si>
  <si>
    <t>গত ১৯-০৯-২০২০ ইং তারিখে বিরামপুর-হিলি স্টেশনের মধ্যে ৭৯৪ ডাউন ট্রেনের কোচ নং-ডব্লিউইপিসি-৭৫১১ এবং ডব্লিউজেসিসি-৭২০৭ এর লাইনচ্যুতি।</t>
  </si>
  <si>
    <t>গেজ সম্প্রসারিত হওয়ার কারণে।</t>
  </si>
  <si>
    <t>মৌচাক-</t>
  </si>
  <si>
    <t>হাইটেকসিটি</t>
  </si>
  <si>
    <t>৪৫ মিঃ (বিজি)</t>
  </si>
  <si>
    <t>১২ ঘঃ</t>
  </si>
  <si>
    <t>২৫ মিঃ (এমজি)</t>
  </si>
  <si>
    <t>গত ১৯-০৯-২০২০ ইং তারিখে মৌচাক-হাইটেকসিটি স্টেশনের মধ্যে ৯৮১ আপ ট্রেনের ব্রেকের হ্যাংগার ভেঙ্গে এবং রেলের ট্রাকের পেন্ডের ক্লিপ ভেঙ্গে লাইন অনুপোযোগী হয়ে হাইটেকসিটি-মৌচাক এর মধ্যে মেইন লাইন ব্লক হয়ে যায়।</t>
  </si>
  <si>
    <t>ওয়াগন যথাযথভাবে নিরিক্ষা না করে ফিট প্রদান করায়।</t>
  </si>
  <si>
    <t>বুড়িমারী-</t>
  </si>
  <si>
    <t>পাটগ্রাম</t>
  </si>
  <si>
    <t>গত ২৬-০৯-২০২০ ইং তারিখ বুড়িমারী স্টেশন থেকে ৬৬ ডাউন ট্রেন ছাড়ার পর একটি অবৈধ স্থাপনার পার্শ্বে লোড ট্রাক নং-ঢাকা মেট্রো     ট-২৪-১৬৬৬ এর সাথে ট্রেনের ইঞ্জিন নং-২৪০২ এর ধাক্কা।</t>
  </si>
  <si>
    <t>৬৬ নং ডাউন ট্রেন আউটার সিগনাল হতে ৬০০ ফিট দূরে In Enterprise Khushi Traders (প্রোপাইটর মোঃ বাবুল) এর ইয়ার্ডে ট্রাকের সহিত সাইড কলিশন)</t>
  </si>
  <si>
    <t xml:space="preserve"> সিঙ্গিয়া</t>
  </si>
  <si>
    <t>গত ১৬-১০-২০২০ ইং তারিখে  সিঙ্গিয়া-নওয়াপাড়া স্টেশনের  মধ্যে কি: মি: নং- ৩২/২ তে অবৈধ লৈভেল ক্রসিং গেইট এ একটি প্রাইভেট কার নং-ঢাকা ম্রেটো নং- গ- ৪৩-০৩২৪ এর সাথে ধারা লাগায় ।</t>
  </si>
  <si>
    <t>অবৈধভাবে  লেভেল ক্রসিং গেইট নির্মাণ এবং গনপ্রজান্ত্রী বাংলাদেশ সরকারের  মটরযান অধ্যাদেশ/১৯৮৩ এর ১৪৩ ধারা ভেঙ্গর জন্য।</t>
  </si>
  <si>
    <t>আহত-২</t>
  </si>
  <si>
    <t>সাফদারপুর</t>
  </si>
  <si>
    <t xml:space="preserve">২৩ মিঃ </t>
  </si>
  <si>
    <t>গত ২৭-১০-২০২০ ইং তারিখে সাফদারপুর-স্টেশনের  কেপি-২১ আপ এবং ডিজেএন-২৬ ডাউন ট্রেনদ্বয়ের মুখোমুখি সংঘর্ষ জনিত দুর্ঘটনা ।</t>
  </si>
  <si>
    <t>কর্তব্য অবহেলা অর্থাৎ কর্মকালীন সময়ে অসতর্ক থেকে বিপদজ্ঞাপক সিগনাল অতিক্রম করায়।</t>
  </si>
  <si>
    <t xml:space="preserve">সোনাতলা </t>
  </si>
  <si>
    <t xml:space="preserve">গত ০২-১০-২০২০ ইং ৭ আপ ট্রেন এবং ৭৬৮ ডাউন ট্রেন ক্রসিং মুহুর্তে ৭ আপ ট্রেনটি ০২ নং-লাইনে ওভারশ্যুট। </t>
  </si>
  <si>
    <t>৭নং আপ ট্রেনের রেকের ব্রেক পাওয়ার এবং ইঞ্জিনের ব্রেক পাওয়ার দূর্বল থাকায় যথাস্থানে ট্রেন থামানো সম্ভব হয় নাই।</t>
  </si>
  <si>
    <t>ঈশ্বরদী বাইপাস</t>
  </si>
  <si>
    <t>গত ০৫-১০-২০২০ ইং তারিখে ৯৮১ আপ ট্রেন ঈশ্বরদী বাইপাস স্টেশনে হুক বোল্ট এবং কয়েকটি বিটিও এর স্ক্রু কাপলিং ভেঙ্গে যাওয়ায় ট্রেনটি অতিরিক্ত বিলম্ব হয়।</t>
  </si>
  <si>
    <t>ইঞ্জিনের পানি শুষ্কতার কারণে ট্রেনটি ঝাঁকুনি খেয়ে দাঁড়িয়ে যাওয়ার হুক বোল্ট ও ক্রু কাপলিং ভেঙ্গে যায়। সম্পূর্ণ নতুন ভাঙ্গা পরিলক্ষিত হওয়ায় মেটিরিয়াল ফেইলর হয়ে ট্রেন পাটিং হয়।</t>
  </si>
  <si>
    <t xml:space="preserve">সান্তাহার </t>
  </si>
  <si>
    <t>সান্তাহার স্টেশনে গত ২২-১০-২০২০ ইং তারিখে ৭১৪ ট্রেনের কোচ নং ডব্লিউই-৭০৭৬ এর পিছনের ট্রলির ০৪ চাকা লাইচ্যুতি হয়।</t>
  </si>
  <si>
    <t>প্লেসমেন্ট দেওয়ার পর ৮/১৬ লোড নিয়ে পিছনে ব্যাক করার প্রাক্কালে ইডি-ই স্প্রিং পয়েন্ট এর উপর টু-রুট হয়ে পিছন থেকে ৮ নং কোচ ডব্লিউইএলআর এর পিছনের ট্রলির ০৪ চাকা লাইনচ্যুত হওয়ায়।</t>
  </si>
  <si>
    <t>মির্জাপুর-হাইটেকসিটি</t>
  </si>
  <si>
    <t>গত ০৭-১১-২০২০ ইং তারিখে মির্জাপুর-হাইটেকসিটি স্টেশনের মধ্যে কিঃমিঃ   নং-৩৫৪/০-১ ও লেভেল ক্রসিং গেইট-ই/১৮ (এ) তে ৭৬৬ নং নীলসাগর ট্রেনের সাথে বাস নং-ঢাকা মেট্রো-ব নং-১৪-৯২০৩ এর সাথে ধাক্কা লাগা প্রসঙ্গে।</t>
  </si>
  <si>
    <t>গেইটম্যান যথা নিয়মে গেইট ব্যারিয়ার না ফেলার কারণে  এবং গণপ্রজাতন্ত্রী বাংলাদেশ সরকারের মটরযান অধ্যাদেশ/১৯৮৩ এর ১৪৩ ধারা ভঙ্গের জন্য।</t>
  </si>
  <si>
    <t>মাঝগ্রাম</t>
  </si>
  <si>
    <t xml:space="preserve">গত ১১-১১-২০২০ ইং তারিখে মাঝগ্রাম স্টেশনে ৫ ডাউন ট্রেনের ইঞ্জিন নং-৬৫১৩  এবং এস-৫২২৫ এবং এস-৫২৪২ এর লাইনচ্যুতি হওয়া প্রসঙ্গে। </t>
  </si>
  <si>
    <t>পয়েন্ট সেট ও লকড্‌ না করায় এবং লুপ লাইনে নির্ধারিত গতি               (১৬ কিঃমিঃ/ঘন্টা) এর দ্বিগুন গতিতে (৩২ কিঃমিঃ/ঘন্টা) ট্রেন পরিচালনা করায়।</t>
  </si>
  <si>
    <t>যশোহর - রুপদিয়া</t>
  </si>
  <si>
    <t>২৫ মিঃ</t>
  </si>
  <si>
    <t xml:space="preserve"> গত ২১-১১-২০২০ ইং তারিখে যশোহর-রুপদিয়া স্টেশনের মাঝে লেভেল ক্রসিং গেইট নং-ই/৪০ তে ৭১৬ ডাউন ট্রেনের ইঞ্জিন নং-৬৪১২ এর সাথে ট্রাক নং-ঢাকা-মেট্রো-ট-১৬-৭৩৭৬ এর ধাক্কা লাগা প্রসঙ্গে।</t>
  </si>
  <si>
    <t>গণপ্রজাতন্ত্রী বাংলাদেশ সরকারের মটরযান অধ্যাদেশ/১৯৮৩ এর ১৪৩ ধারা ভঙ্গের জন্য।</t>
  </si>
  <si>
    <t>গাবতলী-</t>
  </si>
  <si>
    <t xml:space="preserve">গত ১৬-১১-২০২০ ইং তারিখে গাবতলী- বগুড়া সেকশনে ৭৭২ ডাউন ট্রেন পার্টিং হয়। </t>
  </si>
  <si>
    <t>নাট এর থ্রেড ত্রুটিপূর্ণ থাকায়</t>
  </si>
  <si>
    <t>রাজারহাট-কুড়িগ্রাম</t>
  </si>
  <si>
    <t>গত ২৯-১১-২০২০ ইং তারিখে রাজারহাট–কুড়িগ্রাম সেকশনে কি: মি: নং-৪৫৫/৪-৫ এ ২৩০ বস্তা সুপারি ভর্তি ০১ টি ট্রাক (নং-ঢাকা মেট্রো-ট-২২০২১৩) রেললাইনের উপর উঠে যায়, ফলে ৭৯৭ আপ ট্রেন তিস্তা-কুড়িগ্রাম এবং ৭৯৮ ডাউন ট্রেন কুড়িগ্রাম-তিস্তা সেকশনে চালানো সম্ভব হয় নাই।</t>
  </si>
  <si>
    <t>রেল লাইনের পার্শ্ব দিয়ে সড়ক পথের পাশাপাশি রাস্তায় চলমান ট্রাক নিয়ন্ত্রণ হারিয়ে রেললাইনের উপর উঠে পড়ায় এবং ট্রাক খানা উলটে যাওয়্যয়।</t>
  </si>
  <si>
    <t>ঈশ্বরদী-বাইপাস</t>
  </si>
  <si>
    <t>৪৭ মিঃ</t>
  </si>
  <si>
    <t>গত ১৭-১২-২০২০ ইং তারিখে ৭৫৭ ডাউন ট্রেনের কোচ নং-ডব্লিউইসিডিআর-৭৪১০ এর লাইনচ্যুতি।</t>
  </si>
  <si>
    <t>ফেসিং পয়েন্ট পার হওয়ার সময় ট্রেনের গতিবেগ ৪০ কি:মি: এবং কোচ নং-ডব্লিউইসিডিআর-৭৪১০ এর ট্রুলির এক পার্শ্বে দুইটি শক এ্যাবজার্ভার এর মধ্যে একটি অকেজো অপর ট্রলির একটি স্প্রিং বসে যাওয়া ও দুইটি বাফার ব্যারের অসমান থাকার কারণে।</t>
  </si>
  <si>
    <t>পাঁচবিবি-জয়পুরহাট</t>
  </si>
  <si>
    <t xml:space="preserve">গত ১৯-১২-২০২০ ইং তারিখে ৩২ ডাউন ট্রেন পাঁচবিবি-জয়পুরহাট স্টেশন পার  হওয়ার সময় লেভেল ক্রসিং গেইট নং-ই/৮৪ তে কি:মি: নং-৩২০/৮-৯ তে ৩২ ডাউন ট্রেনের ইঞ্জিনের সাথে  বগুড়া জ-১১-০০০৮ এর ধাক্কা লাগা। </t>
  </si>
  <si>
    <t>দক্ষতা ও শৃঙ্খলা বিধিমালা ১৯৬১ এর ৩(ক) ধারা মোতাবেক গেইটম্যান গেট ব্যরিয়ার ফেলতে ব্যর্থ হওয়ায় এবং বাস এর চালক  সড়ক পরিবহন আইন, ২০১৮ আইনের ১০৫ ও ১৮ ধারা ভঙ্গের কারণ</t>
  </si>
  <si>
    <t>নিহত-১২</t>
  </si>
  <si>
    <t>আহত-৩</t>
  </si>
  <si>
    <t xml:space="preserve"> গত ২২-১২-২০২০ইং তারিখে  এমজি বিসি ব্লক রেক  ফুলবাড়ী স্টেশন  বিপদজ্ঞাপক আউটার ও হোম সিগনাল অমান্য করে লেভেল ক্রসিং গেইট নং-১১১ তে  পাবলিক ট্রাক এর সাথে ধাক্কা লাগ।</t>
  </si>
  <si>
    <t>ট্রাক চালক সড়ক পরিবহন  আইন, ২০১৮ আইনের ১০৫ ও ১৮ ধারা ভঙ্গ এবং এমজি বিসি ব্লক  রেক  এর এলএম সিগনালের অবস্থা অবলোকন না করে গাড়ী পরিচালনার জন্য।</t>
  </si>
  <si>
    <t xml:space="preserve"> গত ২২-১২-২০২০ইং তারিখে ফুলবাড়ী স্টেশন ৭২৭নং আপ রুপসা ট্রেনের কোচ নং ডব্লিউইসি-৭৩২৫ এর লাইনচ্যুতি। </t>
  </si>
  <si>
    <t>পূর্বে সংঘটিত দুর্ঘটনায় ট্রাক রেল লাইন হতে নিরাপদ দুরত্বে না রাখার কারণে।</t>
  </si>
  <si>
    <t>২৯।</t>
  </si>
  <si>
    <t>নাচল- রহনপুর</t>
  </si>
  <si>
    <t xml:space="preserve"> গত ০৭-১২-২০২০ইং তারিখে নাচল-রহনপুর  স্টেশনের এর মধ্যে কিঃমিঃ ৩২২/৩-৪ ও লেভেল ক্রসিং গেইট-ই/৩৩ তে ৫৭ আপ ট্রেনের ইঞ্জিনের সাথে ট্রাকটর ধাক্কা লাগা।</t>
  </si>
  <si>
    <t>ট্রাকটর এর চালক “সড়ক পরিবহন  আইন, ২০১৮” আইনের ১০৫ ও ১৮ ধারা ভঙ্গের কারণে।</t>
  </si>
  <si>
    <t>সেতাবগঞ্জ- মঙ্গলপুর</t>
  </si>
  <si>
    <t xml:space="preserve">গত ০৬-১২-২০২০ ইং তারিখে সেতাবগঞ্জ- মঙ্গলপুর সেকশনে ০৮ ডাউন ট্রেনের এস-২১১৬ কোচের সামনের চাকার ইকুলাজার ভীম ভাঙ্গা। </t>
  </si>
  <si>
    <t>যথা সময়ে মেরামতের জন্য কোচটির সপে প্রেরণ না করায়।</t>
  </si>
  <si>
    <t>গত ১৩-১২-২০২০ ইং তারিখে কাউনিয়া স্টেশনে ২০ ডাউন ট্রেনের এস-২১৫২ কোচের ক্রু কার্পলিং ভাঙ্গা।</t>
  </si>
  <si>
    <r>
      <t xml:space="preserve">দুর্ঘটনার বিবরণঃ </t>
    </r>
    <r>
      <rPr>
        <b/>
        <u/>
        <sz val="17"/>
        <color theme="1"/>
        <rFont val="NikoshBAN"/>
      </rPr>
      <t>জানুয়ারি/২০২৪ হতে ডিসেম্বর/২০২৪ পর্যন্ত পাকশী বিভাগে (মেইন লাইন ও শাখা লাইন) সংঘটিত দুর্ঘটনার বিবরণ</t>
    </r>
    <r>
      <rPr>
        <b/>
        <sz val="17"/>
        <color theme="1"/>
        <rFont val="NikoshBAN"/>
      </rPr>
      <t>।</t>
    </r>
  </si>
  <si>
    <t>Setabhanj- Mangalpur</t>
  </si>
  <si>
    <t>Barobazar- Mehrullahngarh</t>
  </si>
  <si>
    <t>গত 09-05-2024 খ্রিঃ তারিখে ঢাকাগামী 810 নং- বুড়িমারী এক্সপ্রেস মুলাডুলি স্টেশন অতিক্রমকালে কোচ নং-ডব্লিউইসি-1065 এর 02 (দুই) চাকা লাইনচ্যুত।</t>
  </si>
  <si>
    <t xml:space="preserve">গত 11-07-2024 খ্রিঃ তারিখে ঈশ্বরদী আজিমনগর স্টেশনের মধ্যে  কিঃমিঃ নং-211/7-8ও ব্রীজ নং-213তে এমটি পাকশী-2 এর বিএফটি নং-10806 2 (দুই) চাকা লাইনচ্যুত।  </t>
  </si>
  <si>
    <t>গত 26-07-2024 খ্রিঃ পার্বতীপুর-ফূলবাড়ী স্টেশনের মধ্যে 982 ডাউন ট্রেনের বিটিও    নং-6270,62096,6203,62080,6202ও62035 এর 24 চাকা লাইনচ্যুত।</t>
  </si>
  <si>
    <t>Type</t>
  </si>
  <si>
    <t>Regarding the derailment of 17 wheels of Engine No. 3020 and Empty BTO No. 62082 at Trap Point No. 3 while leaving Line No. 3 of 982 Down Tangail Station on 08-01-2024.</t>
  </si>
  <si>
    <t>Due to not setting the correct point.</t>
  </si>
  <si>
    <t>On 27-01-2024 at Chapainawabganj station during rake lanting of 791/792 Banalta Express train, point no-3 burst and regarding derailment of 02 17 wheels of coach no-WECD R-7425.</t>
  </si>
  <si>
    <t>Regarding the derailment of 04 wheels of WECP-7609 on 18-03-2024 while exiting from line 04 of 794 Down Bangabandhu Setu East Station.</t>
  </si>
  <si>
    <t>Running train at 18 kmph in defiance of 10 km regulation due to wheels mounted on crossing body.</t>
  </si>
  <si>
    <t>Regarding derailment of 12 wheels of PIK-32 down train locomotive no-6538 and 08 wheels of BCN load no-30099665385 and 30099664272 in a head-on collision with PIK-32 down and ISB-11 up trains at Ishwardi on 26-03-2024.</t>
  </si>
  <si>
    <t>PIK-32 down train locomotive no-6538, BCN load no-30099665385 and 30099664272 collided with 12 wheels of locomotive and 8 wheels of BCN load derailed.</t>
  </si>
  <si>
    <t>On last 09-05-2024 AD 02 (two) wheels of Coach No-WEC-1065 derailed while passing Dhaka bound No.810-Burimari Express Muladuli station.</t>
  </si>
  <si>
    <t>Due to wheel tire defect.</t>
  </si>
  <si>
    <t>BFT No-10806 2 (two) wheels derailment of MT Pakshi-2 at Km No-211/7-8 and Bridge No-213 between Ishwardi Azimnagar station on 11-07-2024 AD.</t>
  </si>
  <si>
    <t>3 and 4 wheels of train BXFT-10806 collided with the axle box when a CC crib was dropped by an employee employed by the contractor and it rolled over the main line.</t>
  </si>
  <si>
    <t>On 26-07-2024 AD between Parvatipur-Phulbari station 24 wheels of BTO No.6270,62096,6203,62080,6202 and 62035 of 982 down train derailed.</t>
  </si>
  <si>
    <t>The level of the track was not correct and the train ran at a speed of 35 kmph more than its designated speed of 30 kmph.</t>
  </si>
  <si>
    <t>04 wheel derailment of BTO No-4297 of KP-41 UP train between Chuadanga-Almdanga station on 30-07-2024 AD.</t>
  </si>
  <si>
    <t>Wagon No. 42087 of KP-41 Up's No. 4 wheel bearings failed and derailed 06 wheels by cutting hot X.</t>
  </si>
  <si>
    <t>Derailment of 04 wheels of luggage van no.4132 at level crossing gate no.4 and km no.372/9 while going to Joydevpur station from padma express no.760 beehive on 16-08-2024.</t>
  </si>
  <si>
    <t>The accident took place after 04 (four) wheels of the front trolley of luggage van no-4132 derailed and dragged about 1 km.</t>
  </si>
  <si>
    <t>Derailment of engine no.6628 and 16 wheels of WECDR-7431 on 16-08-2024 in loop line no.01 of Chilahati Express at Panchbb station.</t>
  </si>
  <si>
    <t>Due to driving without making points.</t>
  </si>
  <si>
    <t>On last 02-09-2024 train 803 up on way from Harian station to Saradharod station at km no.-250/4 K WJC-7103 coach with regard to the broken bolster plank lower part.</t>
  </si>
  <si>
    <t>The suspension link pin is broken.</t>
  </si>
  <si>
    <t>On 12-09-2024 between Fultala and Daulatpur stations, 748 down train collided with rice loaded truck No-Kushtia T-11-1882 at level crossing gate no-E/78 and km no-9/2-4.</t>
  </si>
  <si>
    <t>Due to violation of Section 42 (1) of the Road Transport Act 2018.</t>
  </si>
  <si>
    <t>Regarding the derailment of 12 (twelve) wheels of locomotive No. 6506 and 08 (eight) wheels of coach No. 4303 on loop line No. 1 of Jamoil station and down train on 20-10-2024.</t>
  </si>
  <si>
    <t>The train left for Ullapara without OPT-27 and PLC by LM and 5 down train accident occurred at trap point.</t>
  </si>
  <si>
    <t>Regarding the derailment of 08 BTOs of SK-2 down train at Ansarbaria down point on the way from Uthli to Ansarbaria on 23-10-2024.</t>
  </si>
  <si>
    <t>The accident took place when the train exceeded the speed limit and braked suddenly while crossing Ansarbaria station from Uthli via Thrupass.</t>
  </si>
  <si>
    <t>On 21-01-2024, train 803 Up Banglabandha Express met with a truck in Engineering LC Gate No-E/18 in Kaugaon-Dinajpur section.</t>
  </si>
  <si>
    <t>By not removing the gate barrier on time.</t>
  </si>
  <si>
    <t>On 30-03-2024 AD at Lalmonirhat station, train 461 Up train No. 2405 due to collision during connection.</t>
  </si>
  <si>
    <t>The accident occurred when train engine no-2404 collided with the coach of train no.461.</t>
  </si>
  <si>
    <t>Accident due to parting between Coach No. WEC-2330 of 798 Down Kurigram Express train at Mouchak station on 30-03-2024.</t>
  </si>
  <si>
    <t>Material failure</t>
  </si>
  <si>
    <t>On 28-04-2024 AD between Bhomradah and Shibganj Station, 757 Up Express Express Train Coach No. WJCC-7217 and WJPCR-7717 due to parting accident.</t>
  </si>
  <si>
    <t>Coupling properly</t>
  </si>
  <si>
    <t>On 29-05-2024 02 (two) wheel derailment of train 19 UP while entering loop line at Kahalu station.</t>
  </si>
  <si>
    <t>The accident took place when the coach derailed after its wheel tire came loose and then came to a halt after dragging 30 feet.</t>
  </si>
  <si>
    <t>On 16-06-2024, accident due to overshoot of 21 up train during crossing of 492 down and 21 up train at Gabtali station.</t>
  </si>
  <si>
    <t>21 UP PADMARAG COMMUTER THROUGH ALL SIGNALS IN DANGER CONDITION OVERSHOOT THE RELEVANT SIGNALS CROSSING THE FACE POINT (BOGRA SIDE) AS IT PROCEEDS TOWARDS THE LOOP LINE.</t>
  </si>
  <si>
    <t>Accident due to derailment of rear 04 wheels of coach WJC-7115 while giving place to empty rack washpit line of 793 up train at BMSM station on 24-06-24 AD.</t>
  </si>
  <si>
    <t>Due to lack of LM engine during shunting and high engine speed.</t>
  </si>
  <si>
    <t>Accident due to derailment of 02 wheels of coach S-2174 on 25-06-24 AD when train 492 down was entering the loop line of Sukhanpukur station.</t>
  </si>
  <si>
    <t>The 02 wheel of the ill-fated coach derailed in-side on the station side line and the accident occurred as the condition of the sleeper at that location was very fragile and the dog spikes could not hold the line.</t>
  </si>
  <si>
    <t>Accident due to derailment of 20 wheels of 03 coaches (08 wheels of coach S-2033, 08 wheels of S-2133 and 04 wheels of S-2174) on 30-06-24 AD when train 491 UP entered loop line at Gabtali station.</t>
  </si>
  <si>
    <t>As shortage of required dog spikes was observed in 42 sleepers out of total 66 sleepers from facing point to accident site.</t>
  </si>
  <si>
    <t>Accident due to derailment of 02 wheels of coach SLR-2888 and 03 wheels of S-2174 of coach 492 down local train on line 02 at Sukhanpukur station on 02-07-24.</t>
  </si>
  <si>
    <t>05 wheels of the accident coach 02 derailed in-side on the station side line and due to the condition of the sleepers at that place being very fragile and the dog spikes not being able to hold the line, the rail line spread and the accident in question took place.</t>
  </si>
  <si>
    <t>On 14-10-2024, train 119 UP (Chilmari Commuter) derailed in Ulipur-Balabari section.</t>
  </si>
  <si>
    <t>Neglect of duties and responsibilities</t>
  </si>
  <si>
    <t>On 13-11-2024 at BMUCE station, 02 wheel derailment of engine no.2615 of train 767 while reversing.</t>
  </si>
  <si>
    <t>The accident occurred when the LM engine was not on while reversing.</t>
  </si>
  <si>
    <t>Accident due to parting of 810 down train at Sukhanpukur station on 14-12-2024 AD.</t>
  </si>
  <si>
    <t>Description of the accident</t>
  </si>
  <si>
    <t>cause of accident</t>
  </si>
  <si>
    <t>Kotchandpur on 15-01-2023-</t>
  </si>
  <si>
    <t>The accident occurred when the rear trolley axle of S-5229 coach broke.</t>
  </si>
  <si>
    <t>Derailment of 02 wheels of coach no-S-5229 of 26 down train between Mubarakganj station.</t>
  </si>
  <si>
    <t>Chilahati on 18-01-2023</t>
  </si>
  <si>
    <t>This accident is mainly due to giving line clear to SM/ Chilahati without taking in report of Light Locomotive No. 6521 running from Domar before line clearing of train No. 728 Down Rupsa Express.</t>
  </si>
  <si>
    <t>Regarding collision between Light Engine No-6521 and 728 Up Rupsa Express near Up Outer Home Signal at the station.</t>
  </si>
  <si>
    <t>Accident due to collision of train No. 794 Down Panchagarh Express with an empty truck at E/62/C Gate No-Gate on 22-01-2023.</t>
  </si>
  <si>
    <t>Due to careless and irresponsible driving of the truck by the driver and co-driver of the truck</t>
  </si>
  <si>
    <t>Derailment of 06 wheels of Engine No. 6408 on Trap Point No. 22(A+B) on way from Parvatipur Locode to station on 06-04-23.</t>
  </si>
  <si>
    <t>Due to the working employees not executing its schedule properly</t>
  </si>
  <si>
    <t>Derailment of front trolley 04 (four) wheels of BC No.100211 while entering Line No.3 at Chatmohar station on 16-04-2023 AD.</t>
  </si>
  <si>
    <t>The shock observer spring of front trolley of BC No.100211 also broke down from the brake beam hanger breaking the brake block and the broken pieces fell under the wheels due to BCT derailment.</t>
  </si>
  <si>
    <t>Derailment of rear 4 wheels of coach S-2116 on 20-04-2023 AD when Lalmony Commuter (LC-3) train entered Mahendranagar station.</t>
  </si>
  <si>
    <t>The accident occurred unintentionally due to material failure.</t>
  </si>
  <si>
    <t>Accident due to parting between WECDR-1410 and WEC-1046 coaches of 772 down train on Saratnagar-Lahiri Mohanpur section on 27-04-2023.</t>
  </si>
  <si>
    <t>The accident occurred due to material failure.</t>
  </si>
  <si>
    <t>Derailment of 04 (four) wheels of BCN No. ER-310202/37008 and 08 (eight) wheels of WR-310822/11145 during sanding at Ullapara station on 05-05-2023 AD.</t>
  </si>
  <si>
    <t>08 wheels of Wagon No. 02 WR-310822/11145 and 04 wheels of Wagon No. 03 ER-310202/37008 derailed from the locomotive after three cars 03 went to No Line.</t>
  </si>
  <si>
    <t>On 26-06-2023 point no-01 busting of 714 down train took place at Teesta station.</t>
  </si>
  <si>
    <t>The accident in question occurred due to wrongly setting non interlocked trailing point No. 3 in favor of Line No. 1 at Teesta station.</t>
  </si>
  <si>
    <t>On 05-07-2023 at Dinajpur station 1 coach collided on the platform while receiving train 62 down on line no.1, so the train was run by line no.3.</t>
  </si>
  <si>
    <t>Due to failure to take necessary measures for safe movement of trains by properly maintaining the overall condition of permanent track and construction work.</t>
  </si>
  <si>
    <t>Derailment of 08 wheels of BTO Load No-14327 and Brake Van No-29056 of Up Train KN-05 on 24-08-2023.</t>
  </si>
  <si>
    <t>Due to the cross level variation and synking at the point region on the “S” S curve, the left side wheel mounts “off load” (mark found) and derails 3 feet away.</t>
  </si>
  <si>
    <t>Derailment of 05 wheels of coach no-SPR-5484 and S5240 of 26 down train on 28-08-2023.</t>
  </si>
  <si>
    <t>in process</t>
  </si>
  <si>
    <t>On 30-08-2023 axle box of coach no-WECDR-7407 of 761 up train at km no-12/6-7 between Daulatpur-Shirmani station broke.</t>
  </si>
  <si>
    <t>The accident occurred because the ALE-2 schedule was not properly repaired and out turned.</t>
  </si>
  <si>
    <t>Accident involving 462 down train and auto rickshaw at LC Gate No-T/36(G) of Mirbagh-Kaunia section on 18-08-2023 AD.</t>
  </si>
  <si>
    <t>Carelessness of the auto driver</t>
  </si>
  <si>
    <t>Derailment of 12 (bar) wheels of BC No-29170 SLR- 5486, S-5104, 5102 &amp; 5205 of 566 down train at Rajshahi station on 30-09-2023 AD.</t>
  </si>
  <si>
    <t>Due to jammed brake blocks and pumping on rail lines due to heavy rains.</t>
  </si>
  <si>
    <t>Derailment of 02 (two) wheels of Coach No-1216 of 798 down Kurigram Express train at Kurigram station on 21-10-2023 AD.</t>
  </si>
  <si>
    <t>The accident took place due to excessive force applied from the engine and due to the fact that the gotka was placed on the line from the east.</t>
  </si>
  <si>
    <t>On 16-11-2023 Coach No-WE-7016, 7017 &amp; 246 of Tangail Commuter-2 train stationed on Line No-3 of Tangail Station were set on fire by miscreants.</t>
  </si>
  <si>
    <t>Being set on fire by a miscreant.</t>
  </si>
  <si>
    <t>Derailment of 04 (four) wheels of luggage van no-3613 of 772 down train between Bangabandhusetu East-Tangail station on 21-11-2023 AD.</t>
  </si>
  <si>
    <t>Friction of the wheel flange with the rail causes about 7 inches to be sheared off. The wheel derailed through the said fork and the accident took place.</t>
  </si>
  <si>
    <t>A total of 16 (sixteen) wheels of BC No.-100167 and BCR brake van No.-100320 derailed while crossing line No. 02 at Abdulpur station on 22-11-2023 AD.</t>
  </si>
  <si>
    <t>As the gauge expands and the center pivot of the trolley is partially broken, an unbalanced condition is created and the derailment occurs.</t>
  </si>
  <si>
    <t>On 12-11-2023 AD the equalizing beam of coach S-2155 broke just before entering Barakhata station.</t>
  </si>
  <si>
    <t>Accident due to material failure.</t>
  </si>
  <si>
    <t>Regarding the derailment of 08 wheels of Coach No-W-5124 and 428 at Km No-277/4-5 and Seed No-104 between Bandherhat-Kashinathpur station on 11-12-2023.</t>
  </si>
  <si>
    <t>The Grays were defeated as Bearin Pratt and Doppin were stolen and the side barrier cap was ineffective.</t>
  </si>
  <si>
    <t>On 24-12-2023 Jhenaidah-T-11-1667 collided with 24 down train at level crossing gate no-T/12 and km no-65/4-6 between Barobazar-Mehrullanagar station.</t>
  </si>
  <si>
    <t>Due to careless entry of the truck driver into the gate.</t>
  </si>
  <si>
    <t>Accident due to derailment of engine of 20 down trains and 1 coach at Kaunia Junction Station on 12-12-23 AD.</t>
  </si>
  <si>
    <t>The accident occurred when the driver of the 20 down Bogra commuter train was running the engine at a speed of at least 27 kmph instead of the prescribed speed of 16 kmph at the facing point.</t>
  </si>
  <si>
    <t>Engine No-2910 of 767 Up Dolanchampa Express train derailed while reversing at Kaunia station on 29-12-23 AD.</t>
  </si>
  <si>
    <t>Because the points are not set properly.</t>
  </si>
  <si>
    <t>On 01-01-2022 parting between engine no-6514 and rake of 705 up train at km no-356/6 between Mouchak-Hightech City station.</t>
  </si>
  <si>
    <t>Coupling is loose.</t>
  </si>
  <si>
    <t>On 02-01-2022 between Phulbari-Bhavanipur station at level crossing gate no-T/111 and km no-361/606, coach no-S-5101 of 31 up train collided with truck no-Jeshore T-11-0607.</t>
  </si>
  <si>
    <t>The accident happened because the gate was not closed towards the road.</t>
  </si>
  <si>
    <t>On 22-01-2022, a motorcycle collided with a 795 up train at an unauthorized level crossing gate between Bangabandhusetu East-Tangail station.</t>
  </si>
  <si>
    <t>On 24-01-2022, Engine No-6005 of 6 down train collided with three-wheeled fish Bodai Nasimon at level crossing gate No-E/9 between outer and home signal of Chapainawabganj station.</t>
  </si>
  <si>
    <t>Carelessness/negligence of road vehicle driver</t>
  </si>
  <si>
    <t>On 05-01-2022 A.D. there was a collision between the sand laden truck No-Wheel Metro-T-20-4137 and MT Wreck of Dolanchampa Express train No. 768 at Gate No-E/6/M at Gate No-E/6/M at Parvatipur-Chirirbandar section.</t>
  </si>
  <si>
    <t>The sand laden truck overturned on the level crossing gate while crossing the railway line.</t>
  </si>
  <si>
    <t>On 27-01-2022 A.D. at Bogra station 752 down Lalmoni Express train parting between Coach No. WJCC-1335 and WJC-1214.</t>
  </si>
  <si>
    <t>As the drawbar was hard, the train broke at the station due to material failure while stopping the running train.</t>
  </si>
  <si>
    <t>On 10-03-2022 while shunting NK-6 down train at Natore station, engine no.6003 busted point no.21 and derailed two wheels.</t>
  </si>
  <si>
    <t>Point 21 busted the pointer up and then back again as the line broke on the point two-route.</t>
  </si>
  <si>
    <t>On 04-03-2022 Indian Goods Train-PB 7 up train derailed at Benapole Station on Line No. 3 while Engine No. 11572 derailed above Point No. 6.</t>
  </si>
  <si>
    <t>PB 7 Up train due to breaking of clamp and pad lock as the engine rises above point no.6.</t>
  </si>
  <si>
    <t>On 23-03-2022, pull rod of coach S-2065 of 41 up train broke at Chirirbandar station.</t>
  </si>
  <si>
    <t>The accident in question took place on the way as the train was not properly inspected from the wash pit and provided fit.</t>
  </si>
  <si>
    <t>Regarding the derailment of locomotive no-6523 coach no-WECDR-7421 and WEC-7917 of 794 Down Panchagarh Express train at Mouchak station on 27-05-2022.</t>
  </si>
  <si>
    <t>Neglect of duty.</t>
  </si>
  <si>
    <t>On last 12-05-2022 A.D. 768 Down Dolanchampa Intercity Express Train from Kahalu Station towards Talora Station without clearing the line.</t>
  </si>
  <si>
    <t>LM and A operate trains without LM line clearance.</t>
  </si>
  <si>
    <t>On 09-06-2022, LM banner flag of DSB-9 Up train went too far while working with banner flag at km no.155/6-156/0 between Alamdanga-Halsa station.</t>
  </si>
  <si>
    <t>DSB-9 up trains for disobeying the banner flag and being physically assaulted by Wayman.</t>
  </si>
  <si>
    <t>On 20-06-2022, locomotive No. 3002 and BTO Load No. 62017 overturned in Loop Line No. 01 of Mirzapur Station and two wheels of BTO Load No. 62018 were derailed.</t>
  </si>
  <si>
    <t>Disobeying danger signals and leaving the line clear for advanced reasons.</t>
  </si>
  <si>
    <t>Last 19-06 BC block rake during shunting at Setabganj station, connection point of line 01 and 02 (Mangalpur side) busted.</t>
  </si>
  <si>
    <t>By not setting the points correctly</t>
  </si>
  <si>
    <t>On 23-06-2022 AD, 01 passenger traveling in the said train was killed after hitting the pole of the starter signal when the 768 Down Dolanchampa Intercity Express train entered Manmathpur station.</t>
  </si>
  <si>
    <t>Nishan died due to injuries sustained due to carelessness.</t>
  </si>
  <si>
    <t>Regarding derailment of Coach No-WJC-7925 of 706 down train between Akkelpur-Santahar station on 16-07-2022.</t>
  </si>
  <si>
    <t>Due to providing fitment without observing overall condition of biotoilet during train test before train start.</t>
  </si>
  <si>
    <t>On 21-07-2022, between Baharpur-Kashiani station, at Level Crossing Gate No-E/42 and Km No-287/800-288/0, in relation to the collision of Nasiman with Tungipara Express Train No. 784.</t>
  </si>
  <si>
    <t>Regarding the derailment of engine no-6406 BTO load no-40016, 40084 and 40085 of KA-5 up train at Halsa station on 23-07-2022.</t>
  </si>
  <si>
    <t>LM alarm due to disregarding starter signal.</t>
  </si>
  <si>
    <t>On 31-07-2022 A.D. when the Burimari-bound 71 Up commuter train left Lalmonirhat station, the gate keeper on duty at Gate No.-T/48-G mistakenly threw the gate barrier on Line 02 and on the other hand, the 71 Up train crossed cautiously while the gate barrier was open on Line No. 01.</t>
  </si>
  <si>
    <t>Disregarding duty</t>
  </si>
  <si>
    <t>Regarding the derailment of Engine No. 6606 and Coach No. WJPCR No. 7711 at Trap Point No. 47 (B) of Padma Express No. 760 while passing through Line No. 5 of Abdulpur Station on 28-08-2022.</t>
  </si>
  <si>
    <t>Up at trap point No-57 (B) and all the wheels of Engine No-6606 and Coach No-WJPCR 04 wheel alignment.</t>
  </si>
  <si>
    <t>On 06-08-2022 A.D. the accident due to collision of Pman with 771 Up train at Kaunia station.</t>
  </si>
  <si>
    <t>Unexpected accident.</t>
  </si>
  <si>
    <t>Regarding the derailment of Coach No.WECDR-7415 of Banglabandha Express Train No.803 while entering Sardahorod Station on 19-09-2022.</t>
  </si>
  <si>
    <t>Due to less flange thickness.</t>
  </si>
  <si>
    <t>On 06-09-2022 A.D. the 65 up commuter train from Aditmari station entered the block section without clearing the line and the accident took place.</t>
  </si>
  <si>
    <t>Neglect of duty</t>
  </si>
  <si>
    <t>On 19-09-2022 AD 42 down train overshoot accident at Mangalpur station.</t>
  </si>
  <si>
    <t>Disregarding danger signals</t>
  </si>
  <si>
    <t>On 26-11-2022, accident due to overshoot of 491 up train while crossing 22 down and 491 up train at Bogra station.</t>
  </si>
  <si>
    <t>491 up due to weak braking power of the train</t>
  </si>
  <si>
    <t>Derailment of 04 wheels of BC Load No.100334 of MGBC Block rake at Km No.306/8 between Bangabandhusetu East-Tangail Station on 12-12-2022.</t>
  </si>
  <si>
    <t>The wagon's equalizing beams and bolsters collapsed under the wheels and the wheels derailed.</t>
  </si>
  <si>
    <t>On 28-12-2022, Bus No-B-15-3153 of Dhaka Metro collided with 759 Up Padma Express train at Level Crossing Gate No-E-78 and Km No-281/0-2 between Bangabandhu Setu West-Jamoil station.</t>
  </si>
  <si>
    <t>On 14-12-2022 at Kaunia station engine no-3027 of train 771 up collided with train 61 up standing on line no.01 while reversing.</t>
  </si>
  <si>
    <t>The accident occurred when the station master instructed Essman and Pman to shunt before taking 771 in.</t>
  </si>
  <si>
    <t>On 15-01-2021 train no.784 collided with truck no.Dhaka-11-8246 at unauthorized level crossing gate and km no.208 between Machpara-Pansha station.</t>
  </si>
  <si>
    <t>Averted collision between 16 down and 761 up trains at Nawapara station on 16-01-2021.</t>
  </si>
  <si>
    <t>Disregarding danger signals.</t>
  </si>
  <si>
    <t>On 17-01-2021 there was a fire in Coach No-SPR-5484 of 25 Up train of Nawapara station.</t>
  </si>
  <si>
    <t>The fire originates from the mosquito coil.</t>
  </si>
  <si>
    <t>On the last 19-01-2021, between Darshana Jung-Uthli station, 726 km on the way to down train. Head-on collision with trolley loaded with goods at No-119/2-4.</t>
  </si>
  <si>
    <t>Irregularly entered the block section.</t>
  </si>
  <si>
    <t>On the last 20-01-2021, 756 down train of Sardahorod-Adani station on the way to Adani station, unauthorized level crossing gate and km. No-236/6 collided with sand filled tractor trolley.</t>
  </si>
  <si>
    <t>Due to violation of Section 92 of the Road Transport Act, 2018.</t>
  </si>
  <si>
    <t>Averted collision between train DNK-12 down and KIP-27 up at Uthli station on 24-01-2021.</t>
  </si>
  <si>
    <t>signal is ignored</t>
  </si>
  <si>
    <t>On 01-01-2021 unauthorized level crossing between Shitalai-Kakanhat station and km. 57 up train at No-278/1-2 collided with a trolley full of sand.</t>
  </si>
  <si>
    <t>On last 05-01-2021 Rajbari-Bhanga 03 Up 04 Down train its coach no-S-5213 floor broke and electric motor SPR-5486 derailed.</t>
  </si>
  <si>
    <t>Brake vane main shaft and clamp are disconnected.</t>
  </si>
  <si>
    <t>On 09-01-2021, Truck No-Dhaka-Metro-T-14-4097 collided with train 783 at unauthorized level crossing and km no-233/0 between Rahanpur-Kalukhali station.</t>
  </si>
  <si>
    <t>Derailment of coach no-WECP-7606 of 726 down train of Kotchandpur station on 22-02-2021.</t>
  </si>
  <si>
    <t>Attempting to change points and enter the loop line of the station at a speed of more than 16 km/h despite the train being complete before the break.</t>
  </si>
  <si>
    <t>On 14-02-2021, 06 wheels of engine no-2904 rear trolley derailed between point no-20 (A-B) after train 41 UP left Parvatipur station at 08/45.</t>
  </si>
  <si>
    <t>28 down train before full arrival at Khana Parvatipur station and without setting point handed over paper line clear by CSM Pman on duty and started journey with LM and guard train without starter siglan.</t>
  </si>
  <si>
    <t>Derailment of BCN Load No. SE-30079661772, ER-30020163225, WR-30049861810, WR-30089861278, NR-30039360127 of AIFD-2 down train at Kushtia station on 05-03-2021.</t>
  </si>
  <si>
    <t>Due to operating material trolleys on main line in defiance of arrival of freight trains.</t>
  </si>
  <si>
    <t>Derailment of Coach No. WEC-5001 at Point No. 27 (B) on 24-03-2021 at Poradah Station while turning down train 784.</t>
  </si>
  <si>
    <t>Due to derailment of 08 (eight) wheels of W EC-5001 at point no-27 (b).</t>
  </si>
  <si>
    <t>On 30-03-2021, there was a collision of soil filled truck with 755 up train at unauthorized level crossing and km no-256/0-100 between Amirabad-Basantpur.</t>
  </si>
  <si>
    <t>Carelessness/negligence of road vehicle driver.</t>
  </si>
  <si>
    <t>On 04-04-2021, 791 regarding the impact of stone-filled truck No-Dhaka Metro-T-16-6224 at KM No-369/7-8 and Level Crossing Gate No-E (41) between Sitlai-Rajshahi Station.</t>
  </si>
  <si>
    <t>Due to violation of Section 98 and Section 135 of Road Transport Act 2018.</t>
  </si>
  <si>
    <t>Coach No. 2114, 7010 and 7513 of 62 down train derailed at Kaunia station on 04-04-2021.</t>
  </si>
  <si>
    <t>Due to lack of proper wooden sleepers, dogsleds and packing.</t>
  </si>
  <si>
    <t>On 17-04-2021, Engine No-2616 derailed on point No-07 at junction of broad gauge and meter gauge lines while leaving Santahar station and crossing goods cabin to silo siding.</t>
  </si>
  <si>
    <t>This accident occurs due to the signal display without confirming the position of the point.</t>
  </si>
  <si>
    <t>On 24-05-2021, train 706 down Ekta Express collided with a power tiller loaded with maize at unauthorized gate at km no-462/4 of Shivganj-Bhomradah section.</t>
  </si>
  <si>
    <t>On 07-06-2021, 02 (two) wheel derailment of train No. 2930 during reversing at Kaunia station.</t>
  </si>
  <si>
    <t>Engine-2930 of train 97 while moving from line 2 to line 3, 2 wheels of the engine derailed at point no-23.</t>
  </si>
  <si>
    <t>Derailment of train engine no-6413 BCN load no-SECR-31140555594 SR-30069639651 CR-630079626498 and CR-30069620475 at Amanura station on 27-07-2021.</t>
  </si>
  <si>
    <t>Syndication off track</t>
  </si>
  <si>
    <t>Regarding collision of Truck No. Dhaka Metro T-22-8185 with 28 down train at unauthorized gate/E-154 km 442/6 between Chilahati-Mirzaganj station on 24-08-2021.</t>
  </si>
  <si>
    <t>Derailment of KN-17 Up train at Uthli station on 30-08-2021.</t>
  </si>
  <si>
    <t>Lack of main tenance with required fittings by the engineering department is the cause of the accident.</t>
  </si>
  <si>
    <t>On 31-08-2021 at Lalmonirhat station on line 03, engine no-2406 of train 22 down from north side was reversing and on the eve of entry of intercity karotaya express train 713 up from south side on the same line, accident due to "Avatared Collision".</t>
  </si>
  <si>
    <t>Violation of home signal lowering conditions and non-observance of the accident resulted in the accident.</t>
  </si>
  <si>
    <t>On 27-08-2021, train 793 up was delayed due to wrong point operation at Kanchan station while going to Bir Muktijodha Sirajul Islam from Dhaka.</t>
  </si>
  <si>
    <t>Accidents occur because the session lock's miniature lock does not work properly and the KT is not properly aligned.</t>
  </si>
  <si>
    <t>Derailment of Coach No-WJPCR-7713 and WEC-7626 on the way from Ishwardi to Muladuli at Ishwardi station on 27-09-2021.</t>
  </si>
  <si>
    <t>The accident occurred when the heel jumped off the block as the clamp was not set despite the clamp order at the point.</t>
  </si>
  <si>
    <t>On 20-09-2021 AD point no-03 was busted by 794 down train due to wrong point setting at Dinajpur station.</t>
  </si>
  <si>
    <t>In point busting some of the fittings of the point like driving rod, stretcher bar break and become inoperable leading to accidents.</t>
  </si>
  <si>
    <t>During crossing of 804 down and 793 up train at Kismat station on 19-09-2021, 793 up train overshot.</t>
  </si>
  <si>
    <t>Carelessness/negligence in duty</t>
  </si>
  <si>
    <t>On 12-10-2021 Mati Bhurti trolley collided with 23 up train at Meherullah Nagar station.</t>
  </si>
  <si>
    <t>On 20-10-2021, a 15 up train collided with a push trolley full of sleepers at km no-38 between Chengutiya-Singia station.</t>
  </si>
  <si>
    <t>On 25-10-2021 there was an avoidable collision between MKD-24 down and pea trolley at km no-209/6-4 between Pangsha-Machpara station.</t>
  </si>
  <si>
    <t>On 28-10-2021 Dhaka-Metro-T-13-3941 collided with DHCR Sertl-1 up train at Level Crossing Gate No-E/47 between Pabna-Raghabpur station.</t>
  </si>
  <si>
    <t>Derailment of Coach No-S-5259 of 54 down train on 13-11-2021.</t>
  </si>
  <si>
    <t>Due to sudden braking, the buffer of coach no-5108 collided with the buffer of coach no-5108 and the buffer of coach no-5108 fell on the rail line and the four wheels of coach no-S-5259 got on the buffer and derailed.</t>
  </si>
  <si>
    <t>Derailment of BoxN MT No. 2210735759 of BWEUID-2 down train at Baralbridge station on 02-12-2021.</t>
  </si>
  <si>
    <t>Due to the accident, the lower door of the box n wagon hit the platform and the accident took place.</t>
  </si>
  <si>
    <t>On 06-12-2021, Dhaka Metro-11-7968 collided with Engine No-3009 of 797 Up Kurigram Express train at Level Crossing Gate No-T/55 of Natore station.</t>
  </si>
  <si>
    <t>92 and 98 of the Road Transport Act 2018 cause of violation</t>
  </si>
  <si>
    <t>On 08-12-2021, 4 males aged 30, 07, 05 and 03 were killed in 728 down train on Bridge No-347/A between Nilphamari-Syedpur station.</t>
  </si>
  <si>
    <t>The children pretended to play and climbed on the railway bridge and were unable to leave the safe place when the train suddenly moved.</t>
  </si>
  <si>
    <t>Derailment of BC Wagon No. 29115, 29202 and 29382 of KNSDP-2 down train at Parvatipur station on 29-12-2021</t>
  </si>
  <si>
    <t>Due to loose coupling on the eve of departure</t>
  </si>
  <si>
    <t>On 31-12-2021 Bangabandhu Setu West-</t>
  </si>
  <si>
    <t>Due to not closing and locking gate with barrier in time.</t>
  </si>
  <si>
    <t>Truck No-Jeshohar Do-11-0670 collided with train 751 up between Jamoil station at km no-278/4 and level crossing gate no-E/50.</t>
  </si>
  <si>
    <t>MZ 28-01-2020 Bs Zvwi‡L fvwUqvcvov G·‡cÖm-2 †Uªb e¨vmcyi-bovBj-ebgvwjcyi †÷k‡br gv‡S A‰ea †j‡fj µwms †MBU wKtwgt bs-284/400-600 GKwU gUi mvB‡Kj Gi mv‡_ av°v jvMv|</t>
  </si>
  <si>
    <t>c‡q›Umg¨vb ev÷ c‡q›UwU ch©‡eÿb bv K‡i wZwb GjGg‡K cy¨k e¨vK Ki‡Z ejvi Kvi‡b|</t>
  </si>
  <si>
    <t>MZ 19-03-2020Lªxt Zvwi‡L 8 WvDb †UªbLvbv cve©Z©xcyi †÷k‡bi 05bs jvB‡b cÖ‡ek Kivi mgq myBP †Kwe‡bi wbK‡U Ae¯’vbiZ GKwU BU fwZ© UªvKU‡ii mvB‡W av°v jvMv|</t>
  </si>
  <si>
    <t>Due to the fact that the contractor company employed by DEN Pakshi violated the Road Transport Act and entered the tractor with the goods on the platform, the passenger train no. 8 down entered the line no. 5 of Khana Parbatipur station and collided with the tractor which was standing on guard.</t>
  </si>
  <si>
    <t>MZ 30-03-2020Lªxt Zvwi‡L Abœ`vbMi †÷k‡b †j‡fi µwms †MBU bs-wU/121(Gd) wKtwgt bs-413/9 n‡Z 432/0 ¯’v‡b jvBU BwÄb bs-2402 I e¨vUvix PvwjZ A‡Uv wK·vi mwnZ msNl©|</t>
  </si>
  <si>
    <t>MZ 19-06-2020 Bs Zvwi‡L weGb-28 WvDb †ebv‡cvj n‡Z h‡kvni †ók‡b hvIqvi c‡_ wKtwgt bs-89/5-6 †Z UªvK bs-wm‡jU U-11-0081 Gi mv‡_ av°v ‡j‡M jvBbPz¨Z nq|</t>
  </si>
  <si>
    <t>MZ 25-07-2020 Bs Zvwi‡L e½eÜz‡mZz c~e© †÷k‡b 797 bs KzwoMÖvg G·‡cÖm †Uª‡bi BwÄb bs-2966 Ges †KvP bs WweøDBwmwWAvi-6704,WweøD‡Rwm-6401 I WweøD‡Rwmwm-1366 Gi jvBbPz¨Z nq|</t>
  </si>
  <si>
    <t>MZ 21-07-2020 Bs Zvwi‡L w`bvRcyi †÷k‡bi jvBb bs-01-G dvwU©jvBRvi †¯úkvj (MIZ-SIS) ‡Uª‡bi wewm †jvW bs-100008 Gi 02 PvKv jvBbPz¨Z nq|</t>
  </si>
  <si>
    <t>BC No.-100008 broke the brake while entering Dinajpur station and the block block fell on the check rail and the rear wheel rolled over the block and 04 (four) front of BC No.-100008 derailed.</t>
  </si>
  <si>
    <t>Derailment of coach no-WEPC-7511 and WJCC-7207 of 794 down train between Birampur-Hili station on 19-09-2020.</t>
  </si>
  <si>
    <t>Due to gauge expansion.</t>
  </si>
  <si>
    <t>On 19-09-2020, the brake hanger of 981 up train between Mouchak-Hitechcity station was broken and the clip of rail truck pend broke and the line became unusable and the main line was blocked between Hitechcity-Mouchak.</t>
  </si>
  <si>
    <t>Wagon provides fit without checking properly.</t>
  </si>
  <si>
    <t>On 26-09-2020, train engine no-2402 collided with load truck no-Dhaka Metro T-24-1666 on the side of an illegal installation after leaving 66 down train from Burimari station.</t>
  </si>
  <si>
    <t>Side collision with truck in yard of Enterprise Khushi Traders (Proprietor Md. Babul) 600 feet away from No. 66 down train outer signal.</t>
  </si>
  <si>
    <t>On 16-10-2020 a Private Car No-Dhaka Metro No-C-43-0324 collided with Illegal Level Crossing Gate at Ki:M:No-32/2 between Singia-Nawapara Station.</t>
  </si>
  <si>
    <t>For illegal construction of level crossing gates and violation of Section 143 of Motor Vehicles Ordinance/1983 of the Government of People's Republic of Bangladesh.</t>
  </si>
  <si>
    <t>On 27-10-2020, there was a collision between KP-21 up and DJN-26 down trains at Safdarpur station.</t>
  </si>
  <si>
    <t>Neglect of duty i.e. passing the warning signal due to carelessness during working hours.</t>
  </si>
  <si>
    <t>Last 02-10-2020 7 up train and 768 down train crossing moment 7 up train overshoot on 02 no-line.</t>
  </si>
  <si>
    <t>Due to weak brake power of rake and engine brake power of No. 7 up train, it was not possible to stop the train at the right place.</t>
  </si>
  <si>
    <t>On 05-10-2020, train 981 UP was additionally delayed at Ishwardi Bypass station due to breakage of hook bolts and screw couplings of some BTOs.</t>
  </si>
  <si>
    <t>Due to engine water dryness, the train jolted and broke the standing hook bolts and crew couplings. Material failure caused by train putting occurs as complete new breakage is observed.</t>
  </si>
  <si>
    <t>On 22-10-2020 at Santahar station 04 wheels of rear trolley of coach No. WE-7076 of train 714 got derailed.</t>
  </si>
  <si>
    <t>8/16 after placement due to derailment of 04 wheels of back trolley of coach No. 8 WELR in two-route over ED-E spring point on the eve of backtracking with load.</t>
  </si>
  <si>
    <t>On 07-11-2020, between Mirzapur-Hitech City Station at KM No-354/0-1 and Level Crossing Gate-E/18 (A) regarding the collision of Nilsagar Train No.766 with Bus No-Dhaka Metro-B No-14-9203.</t>
  </si>
  <si>
    <t>Gateman for not putting up the gate barrier as per rules and for violating Section 143 of the Motor Vehicles Ordinance/1983 of the Government of the People's Republic of Bangladesh.</t>
  </si>
  <si>
    <t>Regarding the derailment of engine no. 6513 and S-5225 and S-5242 of 5 down trains at Majhgram station on 11-11-2020.</t>
  </si>
  <si>
    <t>As the points are not set and locked and the train runs at twice the speed (32 km/h) of the prescribed speed (16 km/h) on the loop line.</t>
  </si>
  <si>
    <t>On 21-11-2020, regarding the collision of Truck No-Dhaka-Metro-T-16-7376 with Engine No-6412 of 716 Down Train at Level Crossing Gate No-E/40 between Yeshohar-Rupdia Station.</t>
  </si>
  <si>
    <t>For violation of Section 143 of the Motor Vehicle Ordinance/1983 of the Government of the People's Republic of Bangladesh.</t>
  </si>
  <si>
    <t>On 16-11-2020, 772 down train parting took place in Gabtali-Bogra section.</t>
  </si>
  <si>
    <t>Because the thread of the nut is defective</t>
  </si>
  <si>
    <t>On 29-11-2020 in Rajarhat-Kurigram section, 01 truck (No.-Dhaka Metro-T-20213) loaded with 230 sacks of betel nuts in Rajarhat-Kurigram section went over the railway line, as a result of which 797 up train Teesta-Kurigram and 798 down train could not run on Kurigram-Tista section.</t>
  </si>
  <si>
    <t>The truck running on the road beside the railway line lost control and fell on the railway line and the truck overturned.</t>
  </si>
  <si>
    <t>Derailment of Coach No-WECDR-7410 of 757 down train on 17-12-2020.</t>
  </si>
  <si>
    <t>The speed of the train when passing the facing point was 40 kmph and two shock absorbers on one side of the trolley of Coach No-WECDR-7410 were unusable due to seating of a spring of the other trolley and unevenness of the two buffer bars.</t>
  </si>
  <si>
    <t>Bogra J-11-0008 collided with the engine of 32 down train at km:m: No-320/8-9 at Level Crossing Gate No-E/84 on 19-12-2020 while crossing PanchBB-Jaipurhat station.</t>
  </si>
  <si>
    <t>Gateman under section 3(a) of the Efficiency and Discipline Rules, 1961 for failing to put up the gate barrier and the driver of the bus for contravening sections 105 and 18 of the Road Transport Act, 2018.</t>
  </si>
  <si>
    <t>On last 22-12-2020 MG BC block rake Phulbari station disobeyed outer and home signal and collided with public truck at level crossing gate no-111.</t>
  </si>
  <si>
    <t>Truck driver for violating Sections 105 and 18 of the Road Transport Act, 2018 and operating the vehicle without observing the condition of the LM signal of the MG BC block rake.</t>
  </si>
  <si>
    <t>Derailment of Coach No. WEC-7325 of Phulbari Station No. 727 Up Rupsa Train on 22-12-2020.</t>
  </si>
  <si>
    <t>Due to not keeping the truck at a safe distance from the rail line in the previous accident.</t>
  </si>
  <si>
    <t>On 07-12-2020, between Km 322/3-4 and Level Crossing Gate-E/33 of Nachal-Rahanpur station, the tractor collided with the engine of 57 Up train.</t>
  </si>
  <si>
    <t>The driver of the tractor for violating Sections 105 and 18 of the “Road Transport Act, 2018”.</t>
  </si>
  <si>
    <t>On 06-12-2020 in Setabganj-Mangalpur section, front wheel equalizer beam of S-2116 coach of 08 down train was broken.</t>
  </si>
  <si>
    <t>As the coach was not sent to shop for repair in time.</t>
  </si>
  <si>
    <t>On 13-12-2020 crew carping of S-2152 coach of 20 down train was broken at Kaunia station.</t>
  </si>
  <si>
    <t>Collision</t>
  </si>
  <si>
    <t>crossing</t>
  </si>
  <si>
    <t>truck</t>
  </si>
  <si>
    <t>Name of Train</t>
  </si>
  <si>
    <t>Parting</t>
  </si>
  <si>
    <t>Overshooting</t>
  </si>
  <si>
    <t>Train</t>
  </si>
  <si>
    <t>Crossing</t>
  </si>
  <si>
    <t>Point Bursting</t>
  </si>
  <si>
    <t>Platform</t>
  </si>
  <si>
    <t>Auto</t>
  </si>
  <si>
    <t>Arson committed by miscreants</t>
  </si>
  <si>
    <t>Motorcycle</t>
  </si>
  <si>
    <t>Nasimon</t>
  </si>
  <si>
    <t>Pole</t>
  </si>
  <si>
    <t xml:space="preserve">Passenger </t>
  </si>
  <si>
    <t>Peman</t>
  </si>
  <si>
    <t>Bus</t>
  </si>
  <si>
    <t>engine reversing</t>
  </si>
  <si>
    <t>Truck</t>
  </si>
  <si>
    <t>Coach Fire</t>
  </si>
  <si>
    <t>Trolly</t>
  </si>
  <si>
    <t>Power Tiller</t>
  </si>
  <si>
    <t>Averted Collision</t>
  </si>
  <si>
    <t>Private Car</t>
  </si>
  <si>
    <t>Rail Bridge</t>
  </si>
  <si>
    <t>Line Blockage</t>
  </si>
  <si>
    <t>Error By</t>
  </si>
  <si>
    <t>Train Type</t>
  </si>
  <si>
    <t>982 Down</t>
  </si>
  <si>
    <t>794 Down</t>
  </si>
  <si>
    <t>791/792 Bonolota Express</t>
  </si>
  <si>
    <t>810 no Burimari Express</t>
  </si>
  <si>
    <t>MT Pakshi-2</t>
  </si>
  <si>
    <t>760 no Padma Express</t>
  </si>
  <si>
    <t>808 no Cilahati Express</t>
  </si>
  <si>
    <t>803 Up</t>
  </si>
  <si>
    <t>748 Down</t>
  </si>
  <si>
    <t>Down</t>
  </si>
  <si>
    <t>803 Up Banglabandha Express</t>
  </si>
  <si>
    <t>461 Up</t>
  </si>
  <si>
    <t>798 Down Kurigram Express</t>
  </si>
  <si>
    <t>757 Up Dhrutojan Express</t>
  </si>
  <si>
    <t xml:space="preserve">19 Up </t>
  </si>
  <si>
    <t>492 Down, 21 Up</t>
  </si>
  <si>
    <t xml:space="preserve">793 Up </t>
  </si>
  <si>
    <t xml:space="preserve">492 Down </t>
  </si>
  <si>
    <t xml:space="preserve">491 Up </t>
  </si>
  <si>
    <t>119 Up Cilmari Commuter</t>
  </si>
  <si>
    <t xml:space="preserve">767 Up </t>
  </si>
  <si>
    <t>810 Down</t>
  </si>
  <si>
    <t xml:space="preserve">26 Down </t>
  </si>
  <si>
    <t>728 Up Rupsa Express</t>
  </si>
  <si>
    <t>794 no Down Panchagar Express</t>
  </si>
  <si>
    <t>Engine no 6408</t>
  </si>
  <si>
    <t xml:space="preserve"> BC no- 100211</t>
  </si>
  <si>
    <t>Lalmoni Commuter ( LC-3)</t>
  </si>
  <si>
    <t xml:space="preserve">772 Down </t>
  </si>
  <si>
    <t>BCN no- ER- 310202/11145</t>
  </si>
  <si>
    <t xml:space="preserve">714 Down </t>
  </si>
  <si>
    <t xml:space="preserve">62 Down </t>
  </si>
  <si>
    <t xml:space="preserve">462 Down </t>
  </si>
  <si>
    <t xml:space="preserve">566 Down </t>
  </si>
  <si>
    <t>Tangail Commuter-2</t>
  </si>
  <si>
    <t>BC no- 100167</t>
  </si>
  <si>
    <t>455 Up</t>
  </si>
  <si>
    <t>Coach no W-5124</t>
  </si>
  <si>
    <t xml:space="preserve">24 Down </t>
  </si>
  <si>
    <t>20 Down</t>
  </si>
  <si>
    <t>767 Up Dolonchapa Express</t>
  </si>
  <si>
    <t>705 Up</t>
  </si>
  <si>
    <t>31 Up</t>
  </si>
  <si>
    <t>795 Up</t>
  </si>
  <si>
    <t>6 Down</t>
  </si>
  <si>
    <t>768 no Dolonchapa Express</t>
  </si>
  <si>
    <t>752 Down Lalmoni Express</t>
  </si>
  <si>
    <t>PB 7 Up</t>
  </si>
  <si>
    <t>NK 6 Down</t>
  </si>
  <si>
    <t>SK 2 Down</t>
  </si>
  <si>
    <t>KP 41 Up</t>
  </si>
  <si>
    <t>PIK 32 Down, ISB 11 Up</t>
  </si>
  <si>
    <t>KN 5 Up</t>
  </si>
  <si>
    <t>41 Up</t>
  </si>
  <si>
    <t>794 Down Panchagar Express</t>
  </si>
  <si>
    <t>768 Down Dolonchapa Express</t>
  </si>
  <si>
    <t>DSB 9 Up</t>
  </si>
  <si>
    <t>761 Up</t>
  </si>
  <si>
    <t>706 Down</t>
  </si>
  <si>
    <t>784 no Tungipara Express</t>
  </si>
  <si>
    <t>KA 5 Up</t>
  </si>
  <si>
    <t>71 Up Commuter</t>
  </si>
  <si>
    <t xml:space="preserve">KA 5 Up </t>
  </si>
  <si>
    <t>771 Up</t>
  </si>
  <si>
    <t>803 no Banglabandha Express</t>
  </si>
  <si>
    <t>65 Up Commuter</t>
  </si>
  <si>
    <t xml:space="preserve">42 Down </t>
  </si>
  <si>
    <t>22 Down, 491 Up</t>
  </si>
  <si>
    <t>BC no- 100334</t>
  </si>
  <si>
    <t>759 Up Padma Express</t>
  </si>
  <si>
    <t>771 Up, 61 Up</t>
  </si>
  <si>
    <t xml:space="preserve">784 no </t>
  </si>
  <si>
    <t>16 Down, 761 Up</t>
  </si>
  <si>
    <t>25 Up</t>
  </si>
  <si>
    <t>726 Down</t>
  </si>
  <si>
    <t xml:space="preserve">756 Down </t>
  </si>
  <si>
    <t>DNK 12 Down, KIP 27 Up</t>
  </si>
  <si>
    <t>57 Up</t>
  </si>
  <si>
    <t>3 Up, 4 Down</t>
  </si>
  <si>
    <t>783 Up</t>
  </si>
  <si>
    <t>AIFD 2 Down</t>
  </si>
  <si>
    <t>784 Down</t>
  </si>
  <si>
    <t>755 Up</t>
  </si>
  <si>
    <t>791 no</t>
  </si>
  <si>
    <t>Engine no 2616</t>
  </si>
  <si>
    <t>706 Down Ekota Express</t>
  </si>
  <si>
    <t>97 no</t>
  </si>
  <si>
    <t>Engine no 6413</t>
  </si>
  <si>
    <t>28 Down</t>
  </si>
  <si>
    <t>KN 17 Up</t>
  </si>
  <si>
    <t>22 Down, 713 Up Korotoa Express</t>
  </si>
  <si>
    <t>793 Up</t>
  </si>
  <si>
    <t>804 Down, 793 Up</t>
  </si>
  <si>
    <t>23 Up</t>
  </si>
  <si>
    <t>15 Up</t>
  </si>
  <si>
    <t xml:space="preserve">MKD 24 Down </t>
  </si>
  <si>
    <t>DHCR Shuttle 1 Up</t>
  </si>
  <si>
    <t>54 Down</t>
  </si>
  <si>
    <t>BWEUID 2 Down</t>
  </si>
  <si>
    <t>797 Up Kurigram Express</t>
  </si>
  <si>
    <t>728 Down</t>
  </si>
  <si>
    <t>KNSDP 2 Down</t>
  </si>
  <si>
    <t>751 Up</t>
  </si>
  <si>
    <t>8 Down</t>
  </si>
  <si>
    <t>Bhatiapara Express-2</t>
  </si>
  <si>
    <t>422 Down</t>
  </si>
  <si>
    <t>53 Up Betna Express</t>
  </si>
  <si>
    <t>BWD 12 Down</t>
  </si>
  <si>
    <t>Engine no 2402</t>
  </si>
  <si>
    <t>BN 28 Down</t>
  </si>
  <si>
    <t>797 no Kurigram Express</t>
  </si>
  <si>
    <t>BC no 100008</t>
  </si>
  <si>
    <t xml:space="preserve">794 Down </t>
  </si>
  <si>
    <t>981 Up</t>
  </si>
  <si>
    <t>66 Down</t>
  </si>
  <si>
    <t>KP 21 Up, DJN 26 Down</t>
  </si>
  <si>
    <t>7 up, 768 Down</t>
  </si>
  <si>
    <t>714 no</t>
  </si>
  <si>
    <t>5 Down</t>
  </si>
  <si>
    <t>716 Down</t>
  </si>
  <si>
    <t>797 Up, 798 Down</t>
  </si>
  <si>
    <t>757 Down</t>
  </si>
  <si>
    <t>32 Down</t>
  </si>
  <si>
    <t xml:space="preserve">727 Up Rupsha Express </t>
  </si>
  <si>
    <t>766 no Nilsagar Express</t>
  </si>
  <si>
    <t>725 Up Sundarban Express</t>
  </si>
  <si>
    <t>Freight</t>
  </si>
  <si>
    <t>Section Freight</t>
  </si>
  <si>
    <t>Passenger</t>
  </si>
  <si>
    <t>MOW</t>
  </si>
  <si>
    <t>Collision (Place)</t>
  </si>
  <si>
    <t>Collision With</t>
  </si>
  <si>
    <t>Tire failure</t>
  </si>
  <si>
    <t>Track obstruction</t>
  </si>
  <si>
    <t>Incorrect Level &amp; Overspeeding</t>
  </si>
  <si>
    <t>Bearing failure</t>
  </si>
  <si>
    <t>Suspension link pin breaking</t>
  </si>
  <si>
    <t>Level Crossing Violation</t>
  </si>
  <si>
    <t>PLC</t>
  </si>
  <si>
    <t>Coupling collision</t>
  </si>
  <si>
    <t>Signal Violation</t>
  </si>
  <si>
    <t>Track Defect</t>
  </si>
  <si>
    <t>Negligence</t>
  </si>
  <si>
    <t>Reversing</t>
  </si>
  <si>
    <t>Absent LM</t>
  </si>
  <si>
    <t>Overspeeding While Reversing</t>
  </si>
  <si>
    <t>Axle Breaking</t>
  </si>
  <si>
    <t>Incorrect PLC</t>
  </si>
  <si>
    <t>Incorrect schedule</t>
  </si>
  <si>
    <t>Excess Rain</t>
  </si>
  <si>
    <t>Malicious act</t>
  </si>
  <si>
    <t>Widened Gauge</t>
  </si>
  <si>
    <t>Wheel flange failure</t>
  </si>
  <si>
    <t>Coupling Failure</t>
  </si>
  <si>
    <t>Unclosed Barrier</t>
  </si>
  <si>
    <t>Truck Engine Failure</t>
  </si>
  <si>
    <t>Component Break</t>
  </si>
  <si>
    <t>Incorrect Inspection</t>
  </si>
  <si>
    <t>Trap point Collision</t>
  </si>
  <si>
    <t>Defective Component</t>
  </si>
  <si>
    <t>Incorrect inspection</t>
  </si>
  <si>
    <t>Incorrect Signal</t>
  </si>
  <si>
    <t>Track defect</t>
  </si>
  <si>
    <t>Kids</t>
  </si>
  <si>
    <t>Pessenger Negligence</t>
  </si>
  <si>
    <t>Accident</t>
  </si>
  <si>
    <t>Railway Track</t>
  </si>
  <si>
    <t>Lat</t>
  </si>
  <si>
    <t>Lon</t>
  </si>
  <si>
    <t>Component Breaking</t>
  </si>
  <si>
    <t>On-board fall</t>
  </si>
  <si>
    <t>TOTAL</t>
  </si>
  <si>
    <t>Fr</t>
  </si>
  <si>
    <t>Accident Types</t>
  </si>
  <si>
    <t>Train type</t>
  </si>
  <si>
    <t>Yearly counts</t>
  </si>
  <si>
    <t>Mechanical</t>
  </si>
  <si>
    <t>Natural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</si>
</sst>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5000000]dd/mm/yyyy"/>
    <numFmt numFmtId="165" formatCode="[$-409]h:mm\ AM/PM;@"/>
  </numFmts>
  <fonts count="21">
    <font>
      <sz val="11"/>
      <color theme="1"/>
      <name val="Calibri"/>
      <family val="2"/>
      <scheme val="minor"/>
    </font>
    <font>
      <b/>
      <sz val="11"/>
      <color theme="8"/>
      <name val="Calibri"/>
      <family val="2"/>
      <scheme val="minor"/>
    </font>
    <font>
      <sz val="12"/>
      <color theme="1"/>
      <name val="Times New Roman"/>
      <family val="1"/>
    </font>
    <font>
      <sz val="12"/>
      <color theme="1"/>
      <name val="NikoshBAN"/>
    </font>
    <font>
      <sz val="12"/>
      <color theme="1"/>
      <name val="SutonnyMJ"/>
    </font>
    <font>
      <sz val="12"/>
      <color theme="1"/>
      <name val="Nirmala UI"/>
      <family val="2"/>
    </font>
    <font>
      <b/>
      <sz val="17"/>
      <color theme="1"/>
      <name val="NikoshBAN"/>
    </font>
    <font>
      <b/>
      <u/>
      <sz val="17"/>
      <color theme="1"/>
      <name val="NikoshBAN"/>
    </font>
    <font>
      <b/>
      <sz val="12"/>
      <color theme="1"/>
      <name val="NikoshBAN"/>
    </font>
    <font>
      <b/>
      <sz val="16"/>
      <color theme="1"/>
      <name val="NikoshBAN"/>
    </font>
    <font>
      <b/>
      <u/>
      <sz val="16"/>
      <color theme="1"/>
      <name val="NikoshBAN"/>
    </font>
    <font>
      <sz val="7"/>
      <color theme="1"/>
      <name val="Times New Roman"/>
      <family val="1"/>
    </font>
    <font>
      <b/>
      <sz val="12"/>
      <color theme="1"/>
      <name val="SutonnyMJ"/>
    </font>
    <font>
      <sz val="10"/>
      <color theme="1"/>
      <name val="Arial"/>
      <family val="2"/>
    </font>
    <font>
      <b/>
      <sz val="11"/>
      <color rgb="FFFF0000"/>
      <name val="Calibri"/>
      <family val="2"/>
      <scheme val="minor"/>
    </font>
    <font>
      <sz val="11"/>
      <color rgb="FF9C0006"/>
      <name val="Calibri"/>
      <family val="2"/>
      <scheme val="minor"/>
    </font>
    <font>
      <sz val="11"/>
      <color rgb="FFFF0000"/>
      <name val="Calibri"/>
      <family val="2"/>
      <scheme val="minor"/>
    </font>
    <font>
      <sz val="11"/>
      <color theme="0"/>
      <name val="Calibri"/>
      <family val="2"/>
      <scheme val="minor"/>
    </font>
    <font>
      <b/>
      <sz val="14"/>
      <color theme="8"/>
      <name val="Calibri"/>
      <family val="2"/>
      <scheme val="minor"/>
    </font>
    <font>
      <b/>
      <sz val="14"/>
      <color rgb="FFFF0000"/>
      <name val="Calibri"/>
      <family val="2"/>
      <scheme val="minor"/>
    </font>
    <font>
      <b/>
      <sz val="18"/>
      <color rgb="FFFF0000"/>
      <name val="Calibri"/>
      <family val="2"/>
      <scheme val="minor"/>
    </font>
  </fonts>
  <fills count="6">
    <fill>
      <patternFill patternType="none"/>
    </fill>
    <fill>
      <patternFill patternType="gray125"/>
    </fill>
    <fill>
      <patternFill patternType="solid">
        <fgColor rgb="FFFFC7CE"/>
      </patternFill>
    </fill>
    <fill>
      <patternFill patternType="solid">
        <fgColor theme="1"/>
        <bgColor indexed="64"/>
      </patternFill>
    </fill>
    <fill>
      <patternFill patternType="solid">
        <fgColor theme="4"/>
        <bgColor indexed="64"/>
      </patternFill>
    </fill>
    <fill>
      <patternFill patternType="solid">
        <fgColor rgb="FF92D050"/>
        <bgColor indexed="64"/>
      </patternFill>
    </fill>
  </fills>
  <borders count="1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bottom/>
      <diagonal/>
    </border>
    <border>
      <left style="medium">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5" fillId="2" borderId="0" applyNumberFormat="0" applyBorder="0" applyAlignment="0" applyProtection="0"/>
  </cellStyleXfs>
  <cellXfs count="102">
    <xf numFmtId="0" fontId="0" fillId="0" borderId="0" xfId="0"/>
    <xf numFmtId="0" fontId="0" fillId="0" borderId="0" xfId="0" applyAlignment="1">
      <alignment horizontal="center"/>
    </xf>
    <xf numFmtId="14" fontId="0" fillId="0" borderId="0" xfId="0" applyNumberFormat="1" applyAlignment="1">
      <alignment horizontal="center"/>
    </xf>
    <xf numFmtId="0" fontId="1" fillId="0" borderId="0" xfId="0" applyFont="1" applyAlignment="1">
      <alignment horizontal="center"/>
    </xf>
    <xf numFmtId="0" fontId="0" fillId="0" borderId="0" xfId="0" applyAlignment="1">
      <alignment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6" xfId="0" applyFont="1" applyBorder="1" applyAlignment="1">
      <alignment horizontal="justify" vertical="center" wrapText="1"/>
    </xf>
    <xf numFmtId="0" fontId="3" fillId="0" borderId="2" xfId="0" applyFont="1" applyBorder="1" applyAlignment="1">
      <alignment vertical="center" wrapText="1"/>
    </xf>
    <xf numFmtId="0" fontId="3" fillId="0" borderId="6" xfId="0" applyFont="1" applyBorder="1" applyAlignment="1">
      <alignment vertical="center" wrapText="1"/>
    </xf>
    <xf numFmtId="0" fontId="3" fillId="0" borderId="4" xfId="0" applyFont="1" applyBorder="1" applyAlignment="1">
      <alignment vertical="center" wrapText="1"/>
    </xf>
    <xf numFmtId="0" fontId="3" fillId="0" borderId="2" xfId="0" applyFont="1" applyBorder="1"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4" fillId="0" borderId="1" xfId="0" applyFont="1" applyBorder="1" applyAlignment="1">
      <alignment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14" fontId="3" fillId="0" borderId="4" xfId="0" applyNumberFormat="1" applyFont="1" applyBorder="1" applyAlignment="1">
      <alignment vertical="center" wrapText="1"/>
    </xf>
    <xf numFmtId="0" fontId="3" fillId="0" borderId="4" xfId="0" applyFont="1" applyBorder="1" applyAlignment="1">
      <alignment horizontal="justify" vertical="center" wrapText="1"/>
    </xf>
    <xf numFmtId="0" fontId="4" fillId="0" borderId="2" xfId="0" applyFont="1" applyBorder="1" applyAlignment="1">
      <alignment vertical="center" wrapText="1"/>
    </xf>
    <xf numFmtId="0" fontId="2" fillId="0" borderId="0" xfId="0" applyFont="1" applyAlignment="1">
      <alignment vertical="center"/>
    </xf>
    <xf numFmtId="0" fontId="6" fillId="0" borderId="0" xfId="0" applyFont="1" applyAlignment="1">
      <alignment horizontal="center" vertical="center"/>
    </xf>
    <xf numFmtId="164" fontId="3" fillId="0" borderId="4" xfId="0" applyNumberFormat="1" applyFont="1" applyBorder="1" applyAlignment="1">
      <alignment horizontal="center" vertical="center" wrapText="1"/>
    </xf>
    <xf numFmtId="164" fontId="3" fillId="0" borderId="4" xfId="0" applyNumberFormat="1" applyFont="1" applyBorder="1" applyAlignment="1">
      <alignment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2" xfId="0" applyFont="1" applyBorder="1" applyAlignment="1">
      <alignment vertical="center" wrapText="1"/>
    </xf>
    <xf numFmtId="14" fontId="3" fillId="0" borderId="4" xfId="0" applyNumberFormat="1" applyFont="1" applyBorder="1" applyAlignment="1">
      <alignment horizontal="center" vertical="center" wrapText="1"/>
    </xf>
    <xf numFmtId="0" fontId="9" fillId="0" borderId="0" xfId="0" applyFont="1" applyAlignment="1">
      <alignment horizontal="center" vertical="center"/>
    </xf>
    <xf numFmtId="0" fontId="0" fillId="0" borderId="4" xfId="0" applyBorder="1" applyAlignment="1">
      <alignment vertical="top" wrapText="1"/>
    </xf>
    <xf numFmtId="164" fontId="8" fillId="0" borderId="4" xfId="0" applyNumberFormat="1" applyFont="1" applyBorder="1" applyAlignment="1">
      <alignment horizontal="center" vertical="center" wrapText="1"/>
    </xf>
    <xf numFmtId="164" fontId="8" fillId="0" borderId="4" xfId="0" applyNumberFormat="1" applyFont="1" applyBorder="1" applyAlignment="1">
      <alignment vertical="center" wrapText="1"/>
    </xf>
    <xf numFmtId="0" fontId="3" fillId="0" borderId="0" xfId="0" applyFont="1" applyAlignment="1">
      <alignment vertical="center"/>
    </xf>
    <xf numFmtId="0" fontId="0" fillId="0" borderId="6" xfId="0" applyBorder="1" applyAlignment="1">
      <alignment vertical="top"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4" fillId="0" borderId="4" xfId="0" applyFont="1" applyBorder="1" applyAlignment="1">
      <alignment horizontal="justify" vertical="center" wrapText="1"/>
    </xf>
    <xf numFmtId="14" fontId="4" fillId="0" borderId="4" xfId="0" applyNumberFormat="1"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4" fillId="0" borderId="4" xfId="0" applyFont="1" applyBorder="1" applyAlignment="1">
      <alignment vertical="center" wrapText="1"/>
    </xf>
    <xf numFmtId="14" fontId="13" fillId="0" borderId="8" xfId="0" applyNumberFormat="1" applyFont="1" applyBorder="1" applyAlignment="1">
      <alignment horizontal="center" vertical="center" wrapText="1"/>
    </xf>
    <xf numFmtId="0" fontId="13" fillId="0" borderId="9" xfId="0" applyFont="1" applyBorder="1" applyAlignment="1">
      <alignment wrapText="1"/>
    </xf>
    <xf numFmtId="0" fontId="13" fillId="0" borderId="9" xfId="0" applyFont="1" applyBorder="1" applyAlignment="1">
      <alignment vertical="center"/>
    </xf>
    <xf numFmtId="0" fontId="13" fillId="0" borderId="9" xfId="0" applyFont="1" applyBorder="1" applyAlignment="1">
      <alignment horizontal="center" wrapText="1"/>
    </xf>
    <xf numFmtId="0" fontId="16" fillId="0" borderId="0" xfId="0" applyFont="1" applyAlignment="1">
      <alignment horizontal="center"/>
    </xf>
    <xf numFmtId="0" fontId="15" fillId="2" borderId="0" xfId="1"/>
    <xf numFmtId="0" fontId="14" fillId="0" borderId="0" xfId="0" applyFont="1" applyAlignment="1">
      <alignment horizontal="center"/>
    </xf>
    <xf numFmtId="0" fontId="16" fillId="0" borderId="0" xfId="0" applyFont="1"/>
    <xf numFmtId="0" fontId="17" fillId="3" borderId="0" xfId="0" applyFont="1" applyFill="1" applyAlignment="1">
      <alignment horizont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5" xfId="0" applyFont="1" applyBorder="1" applyAlignment="1">
      <alignment vertical="center" wrapText="1"/>
    </xf>
    <xf numFmtId="0" fontId="4" fillId="0" borderId="1" xfId="0" applyFont="1" applyBorder="1" applyAlignment="1">
      <alignment vertical="center" wrapText="1"/>
    </xf>
    <xf numFmtId="0" fontId="4" fillId="0" borderId="2" xfId="0" applyFont="1" applyBorder="1" applyAlignment="1">
      <alignment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3" fillId="0" borderId="5" xfId="0" applyFont="1" applyBorder="1" applyAlignment="1">
      <alignment horizontal="center" vertical="center" wrapText="1"/>
    </xf>
    <xf numFmtId="0" fontId="4" fillId="0" borderId="5" xfId="0" applyFont="1" applyBorder="1" applyAlignment="1">
      <alignment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0" fillId="0" borderId="7" xfId="0" applyBorder="1" applyAlignment="1">
      <alignment vertical="center" wrapText="1"/>
    </xf>
    <xf numFmtId="164" fontId="3" fillId="0" borderId="1" xfId="0" applyNumberFormat="1" applyFont="1" applyBorder="1" applyAlignment="1">
      <alignment horizontal="center" vertical="center" wrapText="1"/>
    </xf>
    <xf numFmtId="164" fontId="3" fillId="0" borderId="2" xfId="0" applyNumberFormat="1" applyFont="1" applyBorder="1" applyAlignment="1">
      <alignment horizontal="center"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164" fontId="3" fillId="0" borderId="1" xfId="0" applyNumberFormat="1" applyFont="1" applyBorder="1" applyAlignment="1">
      <alignment vertical="center" wrapText="1"/>
    </xf>
    <xf numFmtId="164" fontId="3" fillId="0" borderId="2" xfId="0" applyNumberFormat="1" applyFont="1" applyBorder="1" applyAlignment="1">
      <alignment vertical="center" wrapText="1"/>
    </xf>
    <xf numFmtId="14" fontId="3" fillId="0" borderId="1" xfId="0" applyNumberFormat="1" applyFont="1" applyBorder="1" applyAlignment="1">
      <alignment vertical="center" wrapText="1"/>
    </xf>
    <xf numFmtId="14" fontId="3" fillId="0" borderId="2" xfId="0" applyNumberFormat="1" applyFont="1" applyBorder="1" applyAlignment="1">
      <alignment vertical="center" wrapText="1"/>
    </xf>
    <xf numFmtId="164" fontId="3" fillId="0" borderId="5" xfId="0" applyNumberFormat="1" applyFont="1" applyBorder="1" applyAlignment="1">
      <alignment vertical="center" wrapText="1"/>
    </xf>
    <xf numFmtId="0" fontId="3" fillId="0" borderId="5" xfId="0" applyFont="1" applyBorder="1" applyAlignment="1">
      <alignment horizontal="justify" vertical="center" wrapText="1"/>
    </xf>
    <xf numFmtId="164" fontId="3" fillId="0" borderId="5"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14" fontId="3" fillId="0" borderId="1" xfId="0" applyNumberFormat="1" applyFont="1" applyBorder="1" applyAlignment="1">
      <alignment horizontal="center" vertical="center" wrapText="1"/>
    </xf>
    <xf numFmtId="14" fontId="3" fillId="0" borderId="2" xfId="0" applyNumberFormat="1" applyFont="1" applyBorder="1" applyAlignment="1">
      <alignment horizontal="center" vertical="center" wrapText="1"/>
    </xf>
    <xf numFmtId="14" fontId="3" fillId="0" borderId="5" xfId="0" applyNumberFormat="1" applyFont="1" applyBorder="1" applyAlignment="1">
      <alignment horizontal="center" vertical="center" wrapText="1"/>
    </xf>
    <xf numFmtId="14" fontId="4" fillId="0" borderId="1" xfId="0" applyNumberFormat="1" applyFont="1" applyBorder="1" applyAlignment="1">
      <alignment horizontal="center" vertical="center" wrapText="1"/>
    </xf>
    <xf numFmtId="14" fontId="4" fillId="0" borderId="2" xfId="0" applyNumberFormat="1" applyFont="1" applyBorder="1" applyAlignment="1">
      <alignment horizontal="center" vertical="center" wrapText="1"/>
    </xf>
    <xf numFmtId="0" fontId="4" fillId="0" borderId="1" xfId="0" applyFont="1" applyBorder="1" applyAlignment="1">
      <alignment horizontal="justify" vertical="center" wrapText="1"/>
    </xf>
    <xf numFmtId="0" fontId="4" fillId="0" borderId="2" xfId="0" applyFont="1" applyBorder="1" applyAlignment="1">
      <alignment horizontal="justify" vertical="center" wrapText="1"/>
    </xf>
    <xf numFmtId="0" fontId="8" fillId="0" borderId="5" xfId="0" applyFont="1" applyBorder="1" applyAlignment="1">
      <alignment vertical="center" wrapText="1"/>
    </xf>
    <xf numFmtId="0" fontId="0" fillId="0" borderId="0" xfId="0" applyFill="1" applyAlignment="1">
      <alignment horizontal="center"/>
    </xf>
    <xf numFmtId="0" fontId="18" fillId="0" borderId="0" xfId="0" applyFont="1" applyAlignment="1">
      <alignment horizontal="center"/>
    </xf>
    <xf numFmtId="165" fontId="20" fillId="4" borderId="0" xfId="0" applyNumberFormat="1" applyFont="1" applyFill="1" applyAlignment="1">
      <alignment horizontal="center"/>
    </xf>
    <xf numFmtId="165" fontId="0" fillId="4" borderId="0" xfId="0" applyNumberFormat="1" applyFill="1" applyAlignment="1">
      <alignment horizontal="center"/>
    </xf>
    <xf numFmtId="0" fontId="19" fillId="4" borderId="0" xfId="0" applyFont="1" applyFill="1" applyAlignment="1">
      <alignment horizontal="center"/>
    </xf>
    <xf numFmtId="0" fontId="14" fillId="0" borderId="0" xfId="0" applyFont="1"/>
    <xf numFmtId="0" fontId="1" fillId="0" borderId="0" xfId="0" applyNumberFormat="1" applyFont="1" applyAlignment="1">
      <alignment horizontal="center"/>
    </xf>
    <xf numFmtId="0" fontId="0" fillId="0" borderId="0" xfId="0" applyNumberFormat="1"/>
    <xf numFmtId="0" fontId="0" fillId="0" borderId="0" xfId="0" applyNumberFormat="1" applyAlignment="1">
      <alignment horizontal="center"/>
    </xf>
    <xf numFmtId="0" fontId="18" fillId="0" borderId="0" xfId="0" applyNumberFormat="1" applyFont="1" applyAlignment="1">
      <alignment horizontal="center"/>
    </xf>
    <xf numFmtId="0" fontId="0" fillId="0" borderId="0" xfId="0" applyNumberFormat="1" applyAlignment="1">
      <alignment horizontal="left"/>
    </xf>
    <xf numFmtId="0" fontId="14" fillId="0" borderId="0" xfId="0" applyNumberFormat="1" applyFont="1"/>
    <xf numFmtId="165" fontId="19" fillId="4" borderId="0" xfId="0" applyNumberFormat="1" applyFont="1" applyFill="1" applyAlignment="1">
      <alignment horizontal="center"/>
    </xf>
    <xf numFmtId="0" fontId="0" fillId="0" borderId="0" xfId="0" applyNumberFormat="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xf>
  </cellXfs>
  <cellStyles count="2">
    <cellStyle name="Bad" xfId="1" builtinId="27"/>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2"/>
  <sheetViews>
    <sheetView tabSelected="1" topLeftCell="A16" zoomScale="115" zoomScaleNormal="115" workbookViewId="0">
      <pane xSplit="2" topLeftCell="C1" activePane="topRight" state="frozen"/>
      <selection pane="topRight" activeCell="L149" sqref="L149"/>
    </sheetView>
  </sheetViews>
  <sheetFormatPr defaultRowHeight="14.4"/>
  <cols>
    <col min="2" max="2" width="10.109375" bestFit="1" customWidth="1"/>
    <col min="3" max="3" width="31.77734375" customWidth="1"/>
    <col min="4" max="4" width="19.109375" customWidth="1"/>
    <col min="5" max="5" width="17.44140625" style="93" customWidth="1"/>
    <col min="6" max="6" width="27" style="1" customWidth="1"/>
    <col min="7" max="7" width="28.5546875" customWidth="1"/>
    <col min="8" max="8" width="25.5546875" customWidth="1"/>
    <col min="9" max="9" width="27.6640625" style="1" customWidth="1"/>
    <col min="10" max="10" width="25.5546875" style="1" customWidth="1"/>
    <col min="11" max="11" width="34.21875" style="1" customWidth="1"/>
    <col min="12" max="12" width="17.5546875" customWidth="1"/>
    <col min="13" max="13" width="11" style="49" customWidth="1"/>
    <col min="14" max="14" width="14.77734375" style="49" customWidth="1"/>
  </cols>
  <sheetData>
    <row r="1" spans="1:14" ht="15" thickBot="1">
      <c r="A1" s="3" t="s">
        <v>1</v>
      </c>
      <c r="B1" s="3" t="s">
        <v>0</v>
      </c>
      <c r="C1" s="3" t="s">
        <v>2</v>
      </c>
      <c r="D1" s="3" t="s">
        <v>1178</v>
      </c>
      <c r="E1" s="92" t="s">
        <v>1179</v>
      </c>
      <c r="F1" s="3" t="s">
        <v>4</v>
      </c>
      <c r="G1" s="3" t="s">
        <v>985</v>
      </c>
      <c r="H1" s="3" t="s">
        <v>1010</v>
      </c>
      <c r="I1" s="3" t="s">
        <v>1141</v>
      </c>
      <c r="J1" s="3" t="s">
        <v>1142</v>
      </c>
      <c r="K1" s="3" t="s">
        <v>3</v>
      </c>
      <c r="L1" s="3" t="s">
        <v>1009</v>
      </c>
      <c r="M1" s="48" t="s">
        <v>5</v>
      </c>
      <c r="N1" s="48" t="s">
        <v>6</v>
      </c>
    </row>
    <row r="2" spans="1:14" ht="15" thickBot="1">
      <c r="A2" s="1">
        <v>1</v>
      </c>
      <c r="B2" s="42">
        <v>43836</v>
      </c>
      <c r="C2" s="1" t="s">
        <v>49</v>
      </c>
      <c r="D2" s="1"/>
      <c r="F2" s="1" t="s">
        <v>990</v>
      </c>
      <c r="G2" s="1" t="s">
        <v>1116</v>
      </c>
      <c r="H2" s="1" t="s">
        <v>1139</v>
      </c>
      <c r="K2" s="1" t="s">
        <v>1153</v>
      </c>
      <c r="L2" s="1" t="s">
        <v>10</v>
      </c>
    </row>
    <row r="3" spans="1:14" ht="15" thickBot="1">
      <c r="A3" s="1">
        <v>2</v>
      </c>
      <c r="B3" s="42">
        <v>43841</v>
      </c>
      <c r="C3" s="1" t="s">
        <v>101</v>
      </c>
      <c r="D3" s="1"/>
      <c r="E3" s="94"/>
      <c r="F3" s="1" t="s">
        <v>8</v>
      </c>
      <c r="G3" s="1" t="s">
        <v>1114</v>
      </c>
      <c r="H3" s="1" t="s">
        <v>1139</v>
      </c>
      <c r="K3" s="1" t="s">
        <v>1170</v>
      </c>
      <c r="L3" s="1" t="s">
        <v>1187</v>
      </c>
      <c r="M3" s="46"/>
      <c r="N3" s="46"/>
    </row>
    <row r="4" spans="1:14" ht="15" thickBot="1">
      <c r="A4" s="1">
        <v>3</v>
      </c>
      <c r="B4" s="42">
        <v>43849</v>
      </c>
      <c r="C4" s="1" t="s">
        <v>102</v>
      </c>
      <c r="D4" s="1"/>
      <c r="E4" s="94"/>
      <c r="F4" s="1" t="s">
        <v>8</v>
      </c>
      <c r="G4" s="1" t="s">
        <v>1033</v>
      </c>
      <c r="H4" s="1" t="s">
        <v>1139</v>
      </c>
      <c r="K4" s="1" t="s">
        <v>1169</v>
      </c>
      <c r="L4" s="1" t="s">
        <v>1187</v>
      </c>
      <c r="M4" s="46"/>
      <c r="N4" s="46"/>
    </row>
    <row r="5" spans="1:14" ht="15" thickBot="1">
      <c r="A5" s="1">
        <v>4</v>
      </c>
      <c r="B5" s="42">
        <v>43858</v>
      </c>
      <c r="C5" s="1" t="s">
        <v>103</v>
      </c>
      <c r="D5" s="1"/>
      <c r="F5" s="1" t="s">
        <v>982</v>
      </c>
      <c r="G5" s="1" t="s">
        <v>1115</v>
      </c>
      <c r="H5" s="1" t="s">
        <v>1139</v>
      </c>
      <c r="I5" s="1" t="s">
        <v>989</v>
      </c>
      <c r="J5" s="1" t="s">
        <v>994</v>
      </c>
      <c r="K5" s="1" t="s">
        <v>1148</v>
      </c>
      <c r="L5" s="1" t="s">
        <v>10</v>
      </c>
      <c r="M5" s="49">
        <v>1</v>
      </c>
      <c r="N5" s="49">
        <v>3</v>
      </c>
    </row>
    <row r="6" spans="1:14" ht="15" thickBot="1">
      <c r="A6" s="1">
        <v>5</v>
      </c>
      <c r="B6" s="42">
        <v>43883</v>
      </c>
      <c r="C6" s="1" t="s">
        <v>104</v>
      </c>
      <c r="D6" s="1"/>
      <c r="F6" s="1" t="s">
        <v>1181</v>
      </c>
      <c r="G6" s="1" t="s">
        <v>1117</v>
      </c>
      <c r="H6" s="1" t="s">
        <v>1139</v>
      </c>
      <c r="K6" s="1" t="s">
        <v>1175</v>
      </c>
      <c r="L6" s="1" t="s">
        <v>10</v>
      </c>
      <c r="N6" s="49">
        <v>1</v>
      </c>
    </row>
    <row r="7" spans="1:14" ht="15" thickBot="1">
      <c r="A7" s="1">
        <v>6</v>
      </c>
      <c r="B7" s="42">
        <v>43909</v>
      </c>
      <c r="C7" s="1" t="s">
        <v>37</v>
      </c>
      <c r="D7" s="1"/>
      <c r="F7" s="1" t="s">
        <v>982</v>
      </c>
      <c r="G7" s="1" t="s">
        <v>1114</v>
      </c>
      <c r="H7" s="1" t="s">
        <v>1139</v>
      </c>
      <c r="I7" s="1" t="s">
        <v>989</v>
      </c>
      <c r="J7" s="1" t="s">
        <v>1001</v>
      </c>
      <c r="K7" s="1" t="s">
        <v>1148</v>
      </c>
      <c r="L7" s="1" t="s">
        <v>10</v>
      </c>
    </row>
    <row r="8" spans="1:14" ht="15" thickBot="1">
      <c r="A8" s="1">
        <v>7</v>
      </c>
      <c r="B8" s="42">
        <v>43914</v>
      </c>
      <c r="C8" s="1" t="s">
        <v>12</v>
      </c>
      <c r="D8" s="1"/>
      <c r="F8" s="1" t="s">
        <v>8</v>
      </c>
      <c r="G8" s="1" t="s">
        <v>1118</v>
      </c>
      <c r="H8" s="1" t="s">
        <v>1138</v>
      </c>
      <c r="K8" s="1" t="s">
        <v>1168</v>
      </c>
      <c r="L8" s="1" t="s">
        <v>10</v>
      </c>
    </row>
    <row r="9" spans="1:14" ht="15" thickBot="1">
      <c r="A9" s="1">
        <v>8</v>
      </c>
      <c r="B9" s="42">
        <v>43920</v>
      </c>
      <c r="C9" s="1" t="s">
        <v>105</v>
      </c>
      <c r="D9" s="1"/>
      <c r="F9" s="1" t="s">
        <v>982</v>
      </c>
      <c r="G9" s="1" t="s">
        <v>1119</v>
      </c>
      <c r="H9" s="1" t="s">
        <v>1137</v>
      </c>
      <c r="I9" s="1" t="s">
        <v>989</v>
      </c>
      <c r="J9" s="1" t="s">
        <v>992</v>
      </c>
      <c r="K9" s="1" t="s">
        <v>1148</v>
      </c>
      <c r="L9" s="1" t="s">
        <v>10</v>
      </c>
      <c r="M9" s="49">
        <v>3</v>
      </c>
      <c r="N9" s="49">
        <v>4</v>
      </c>
    </row>
    <row r="10" spans="1:14" ht="15" thickBot="1">
      <c r="A10" s="1">
        <v>9</v>
      </c>
      <c r="B10" s="42">
        <v>44001</v>
      </c>
      <c r="C10" s="1" t="s">
        <v>106</v>
      </c>
      <c r="D10" s="1"/>
      <c r="F10" s="1" t="s">
        <v>8</v>
      </c>
      <c r="G10" s="1" t="s">
        <v>1120</v>
      </c>
      <c r="H10" s="1" t="s">
        <v>1138</v>
      </c>
      <c r="K10" s="1" t="s">
        <v>1148</v>
      </c>
      <c r="L10" s="1" t="s">
        <v>10</v>
      </c>
    </row>
    <row r="11" spans="1:14" ht="15" thickBot="1">
      <c r="A11" s="1">
        <v>10</v>
      </c>
      <c r="B11" s="42">
        <v>44033</v>
      </c>
      <c r="C11" s="1" t="s">
        <v>43</v>
      </c>
      <c r="D11" s="1"/>
      <c r="F11" s="1" t="s">
        <v>8</v>
      </c>
      <c r="G11" s="1" t="s">
        <v>1122</v>
      </c>
      <c r="H11" s="1" t="s">
        <v>1137</v>
      </c>
      <c r="K11" s="1" t="s">
        <v>1167</v>
      </c>
      <c r="L11" s="1" t="s">
        <v>1187</v>
      </c>
    </row>
    <row r="12" spans="1:14" ht="15" thickBot="1">
      <c r="A12" s="1">
        <v>11</v>
      </c>
      <c r="B12" s="42">
        <v>44037</v>
      </c>
      <c r="C12" s="1" t="s">
        <v>50</v>
      </c>
      <c r="D12" s="1"/>
      <c r="F12" s="1" t="s">
        <v>8</v>
      </c>
      <c r="G12" s="1" t="s">
        <v>1121</v>
      </c>
      <c r="H12" s="1" t="s">
        <v>1139</v>
      </c>
      <c r="K12" s="1" t="s">
        <v>1158</v>
      </c>
      <c r="L12" s="1" t="s">
        <v>10</v>
      </c>
    </row>
    <row r="13" spans="1:14" ht="15" thickBot="1">
      <c r="A13" s="1">
        <v>12</v>
      </c>
      <c r="B13" s="42">
        <v>44093</v>
      </c>
      <c r="C13" s="1" t="s">
        <v>107</v>
      </c>
      <c r="D13" s="1"/>
      <c r="F13" s="1" t="s">
        <v>8</v>
      </c>
      <c r="G13" s="1" t="s">
        <v>1123</v>
      </c>
      <c r="H13" s="1" t="s">
        <v>1139</v>
      </c>
      <c r="K13" s="1" t="s">
        <v>1162</v>
      </c>
      <c r="L13" s="1" t="s">
        <v>10</v>
      </c>
    </row>
    <row r="14" spans="1:14" ht="15" thickBot="1">
      <c r="A14" s="1">
        <v>13</v>
      </c>
      <c r="B14" s="42">
        <v>44093</v>
      </c>
      <c r="C14" s="1" t="s">
        <v>56</v>
      </c>
      <c r="D14" s="1"/>
      <c r="F14" s="1" t="s">
        <v>1008</v>
      </c>
      <c r="G14" s="1" t="s">
        <v>1124</v>
      </c>
      <c r="H14" s="1" t="s">
        <v>1139</v>
      </c>
      <c r="K14" s="1" t="s">
        <v>1168</v>
      </c>
      <c r="L14" s="1" t="s">
        <v>10</v>
      </c>
    </row>
    <row r="15" spans="1:14" ht="15" thickBot="1">
      <c r="A15" s="1">
        <v>14</v>
      </c>
      <c r="B15" s="42">
        <v>44100</v>
      </c>
      <c r="C15" s="1" t="s">
        <v>108</v>
      </c>
      <c r="D15" s="1"/>
      <c r="F15" s="1" t="s">
        <v>982</v>
      </c>
      <c r="G15" s="1" t="s">
        <v>1125</v>
      </c>
      <c r="H15" s="1" t="s">
        <v>1139</v>
      </c>
      <c r="I15" s="1" t="s">
        <v>989</v>
      </c>
      <c r="J15" s="1" t="s">
        <v>1001</v>
      </c>
      <c r="K15" s="1" t="s">
        <v>1148</v>
      </c>
      <c r="L15" s="1" t="s">
        <v>10</v>
      </c>
    </row>
    <row r="16" spans="1:14" ht="15" thickBot="1">
      <c r="A16" s="1">
        <v>15</v>
      </c>
      <c r="B16" s="42">
        <v>44106</v>
      </c>
      <c r="C16" s="1" t="s">
        <v>110</v>
      </c>
      <c r="D16" s="1"/>
      <c r="F16" s="1" t="s">
        <v>987</v>
      </c>
      <c r="G16" s="1" t="s">
        <v>1127</v>
      </c>
      <c r="H16" s="1" t="s">
        <v>1139</v>
      </c>
      <c r="K16" s="1" t="s">
        <v>1170</v>
      </c>
      <c r="L16" s="1" t="s">
        <v>1187</v>
      </c>
    </row>
    <row r="17" spans="1:14" ht="15" thickBot="1">
      <c r="A17" s="1">
        <v>16</v>
      </c>
      <c r="B17" s="42">
        <v>44109</v>
      </c>
      <c r="C17" s="1" t="s">
        <v>117</v>
      </c>
      <c r="D17" s="1"/>
      <c r="F17" s="1" t="s">
        <v>1180</v>
      </c>
      <c r="G17" s="1" t="s">
        <v>1124</v>
      </c>
      <c r="H17" s="1" t="s">
        <v>1139</v>
      </c>
      <c r="K17" s="1" t="s">
        <v>743</v>
      </c>
      <c r="L17" s="1" t="s">
        <v>1187</v>
      </c>
    </row>
    <row r="18" spans="1:14" ht="15" thickBot="1">
      <c r="A18" s="1">
        <v>17</v>
      </c>
      <c r="B18" s="42">
        <v>44120</v>
      </c>
      <c r="C18" s="1" t="s">
        <v>109</v>
      </c>
      <c r="D18" s="1"/>
      <c r="F18" s="1" t="s">
        <v>982</v>
      </c>
      <c r="G18" s="47"/>
      <c r="H18" s="1" t="s">
        <v>1139</v>
      </c>
      <c r="I18" s="1" t="s">
        <v>989</v>
      </c>
      <c r="J18" s="1" t="s">
        <v>1006</v>
      </c>
      <c r="K18" s="1" t="s">
        <v>1148</v>
      </c>
      <c r="L18" s="1" t="s">
        <v>10</v>
      </c>
      <c r="M18" s="49">
        <v>2</v>
      </c>
      <c r="N18" s="49">
        <v>4</v>
      </c>
    </row>
    <row r="19" spans="1:14" ht="15" thickBot="1">
      <c r="A19" s="1">
        <v>18</v>
      </c>
      <c r="B19" s="42">
        <v>44126</v>
      </c>
      <c r="C19" s="1" t="s">
        <v>111</v>
      </c>
      <c r="D19" s="1"/>
      <c r="F19" s="1" t="s">
        <v>8</v>
      </c>
      <c r="G19" s="1" t="s">
        <v>1128</v>
      </c>
      <c r="H19" s="1" t="s">
        <v>1139</v>
      </c>
      <c r="K19" s="1" t="s">
        <v>1169</v>
      </c>
      <c r="L19" s="1" t="s">
        <v>1187</v>
      </c>
    </row>
    <row r="20" spans="1:14" ht="15" thickBot="1">
      <c r="A20" s="1">
        <v>19</v>
      </c>
      <c r="B20" s="42">
        <v>44131</v>
      </c>
      <c r="C20" s="1" t="s">
        <v>102</v>
      </c>
      <c r="D20" s="1"/>
      <c r="F20" s="1" t="s">
        <v>982</v>
      </c>
      <c r="G20" s="1" t="s">
        <v>1126</v>
      </c>
      <c r="H20" s="1" t="s">
        <v>1138</v>
      </c>
      <c r="I20" s="1" t="s">
        <v>1177</v>
      </c>
      <c r="J20" s="1" t="s">
        <v>988</v>
      </c>
      <c r="K20" s="1" t="s">
        <v>1151</v>
      </c>
      <c r="L20" s="1" t="s">
        <v>10</v>
      </c>
    </row>
    <row r="21" spans="1:14" ht="15" thickBot="1">
      <c r="A21" s="1">
        <v>20</v>
      </c>
      <c r="B21" s="42">
        <v>44142</v>
      </c>
      <c r="C21" s="1" t="s">
        <v>112</v>
      </c>
      <c r="D21" s="1"/>
      <c r="F21" s="1" t="s">
        <v>982</v>
      </c>
      <c r="G21" s="1" t="s">
        <v>1135</v>
      </c>
      <c r="H21" s="1" t="s">
        <v>1139</v>
      </c>
      <c r="I21" s="1" t="s">
        <v>989</v>
      </c>
      <c r="J21" s="1" t="s">
        <v>999</v>
      </c>
      <c r="K21" s="1" t="s">
        <v>1165</v>
      </c>
      <c r="L21" s="1" t="s">
        <v>10</v>
      </c>
      <c r="M21" s="49">
        <v>2</v>
      </c>
      <c r="N21" s="49">
        <v>2</v>
      </c>
    </row>
    <row r="22" spans="1:14" ht="15" thickBot="1">
      <c r="A22" s="1">
        <v>21</v>
      </c>
      <c r="B22" s="42">
        <v>44146</v>
      </c>
      <c r="C22" s="1" t="s">
        <v>113</v>
      </c>
      <c r="D22" s="1"/>
      <c r="F22" s="1" t="s">
        <v>8</v>
      </c>
      <c r="G22" s="1" t="s">
        <v>1129</v>
      </c>
      <c r="H22" s="1" t="s">
        <v>1139</v>
      </c>
      <c r="K22" s="1" t="s">
        <v>9</v>
      </c>
      <c r="L22" s="1" t="s">
        <v>10</v>
      </c>
    </row>
    <row r="23" spans="1:14" ht="15" thickBot="1">
      <c r="A23" s="1">
        <v>22</v>
      </c>
      <c r="B23" s="42">
        <v>44151</v>
      </c>
      <c r="C23" s="1" t="s">
        <v>115</v>
      </c>
      <c r="D23" s="1"/>
      <c r="F23" s="1" t="s">
        <v>986</v>
      </c>
      <c r="G23" s="1" t="s">
        <v>1039</v>
      </c>
      <c r="H23" s="1" t="s">
        <v>1139</v>
      </c>
      <c r="K23" s="1" t="s">
        <v>1170</v>
      </c>
      <c r="L23" s="1" t="s">
        <v>1187</v>
      </c>
    </row>
    <row r="24" spans="1:14" ht="15" thickBot="1">
      <c r="A24" s="1">
        <v>23</v>
      </c>
      <c r="B24" s="42">
        <v>44156</v>
      </c>
      <c r="C24" s="1" t="s">
        <v>114</v>
      </c>
      <c r="D24" s="1"/>
      <c r="F24" s="1" t="s">
        <v>982</v>
      </c>
      <c r="G24" s="1" t="s">
        <v>1130</v>
      </c>
      <c r="H24" s="1" t="s">
        <v>1139</v>
      </c>
      <c r="I24" s="1" t="s">
        <v>989</v>
      </c>
      <c r="J24" s="1" t="s">
        <v>1001</v>
      </c>
      <c r="K24" s="1" t="s">
        <v>1148</v>
      </c>
      <c r="L24" s="1" t="s">
        <v>10</v>
      </c>
      <c r="M24" s="49">
        <v>1</v>
      </c>
      <c r="N24" s="49">
        <v>1</v>
      </c>
    </row>
    <row r="25" spans="1:14" ht="15" thickBot="1">
      <c r="A25" s="1">
        <v>24</v>
      </c>
      <c r="B25" s="42">
        <v>44164</v>
      </c>
      <c r="C25" s="1" t="s">
        <v>116</v>
      </c>
      <c r="D25" s="1"/>
      <c r="F25" s="1" t="s">
        <v>1008</v>
      </c>
      <c r="G25" s="1" t="s">
        <v>1131</v>
      </c>
      <c r="H25" s="1" t="s">
        <v>1139</v>
      </c>
      <c r="I25" s="1" t="s">
        <v>989</v>
      </c>
      <c r="J25" s="1" t="s">
        <v>1001</v>
      </c>
      <c r="K25" s="1" t="s">
        <v>1176</v>
      </c>
      <c r="L25" s="1" t="s">
        <v>10</v>
      </c>
    </row>
    <row r="26" spans="1:14" ht="15" thickBot="1">
      <c r="A26" s="1">
        <v>25</v>
      </c>
      <c r="B26" s="42">
        <v>44171</v>
      </c>
      <c r="C26" s="1" t="s">
        <v>705</v>
      </c>
      <c r="D26" s="1"/>
      <c r="F26" s="1" t="s">
        <v>1180</v>
      </c>
      <c r="G26" s="1" t="s">
        <v>1114</v>
      </c>
      <c r="H26" s="1" t="s">
        <v>1139</v>
      </c>
      <c r="K26" s="1" t="s">
        <v>1153</v>
      </c>
      <c r="L26" s="1" t="s">
        <v>10</v>
      </c>
    </row>
    <row r="27" spans="1:14" ht="15" thickBot="1">
      <c r="A27" s="1">
        <v>26</v>
      </c>
      <c r="B27" s="42">
        <v>44172</v>
      </c>
      <c r="C27" s="1" t="s">
        <v>119</v>
      </c>
      <c r="D27" s="1"/>
      <c r="F27" s="1" t="s">
        <v>982</v>
      </c>
      <c r="G27" s="1" t="s">
        <v>1088</v>
      </c>
      <c r="H27" s="1" t="s">
        <v>1139</v>
      </c>
      <c r="I27" s="1" t="s">
        <v>989</v>
      </c>
      <c r="J27" s="1" t="s">
        <v>1001</v>
      </c>
      <c r="K27" s="1" t="s">
        <v>1148</v>
      </c>
      <c r="L27" s="1" t="s">
        <v>10</v>
      </c>
      <c r="N27" s="49">
        <v>1</v>
      </c>
    </row>
    <row r="28" spans="1:14" ht="15" thickBot="1">
      <c r="A28" s="1">
        <v>27</v>
      </c>
      <c r="B28" s="42">
        <v>44178</v>
      </c>
      <c r="C28" s="1" t="s">
        <v>120</v>
      </c>
      <c r="D28" s="1"/>
      <c r="F28" s="1" t="s">
        <v>986</v>
      </c>
      <c r="G28" s="1" t="s">
        <v>1050</v>
      </c>
      <c r="H28" s="1" t="s">
        <v>1139</v>
      </c>
      <c r="K28" s="1" t="s">
        <v>1164</v>
      </c>
      <c r="L28" s="1" t="s">
        <v>10</v>
      </c>
    </row>
    <row r="29" spans="1:14" ht="15" thickBot="1">
      <c r="A29" s="1">
        <v>28</v>
      </c>
      <c r="B29" s="42">
        <v>44182</v>
      </c>
      <c r="C29" s="1" t="s">
        <v>117</v>
      </c>
      <c r="D29" s="1"/>
      <c r="F29" s="1" t="s">
        <v>8</v>
      </c>
      <c r="G29" s="1" t="s">
        <v>1132</v>
      </c>
      <c r="H29" s="1" t="s">
        <v>1139</v>
      </c>
      <c r="K29" s="1" t="s">
        <v>1170</v>
      </c>
      <c r="L29" s="1" t="s">
        <v>10</v>
      </c>
    </row>
    <row r="30" spans="1:14" ht="15" thickBot="1">
      <c r="A30" s="1">
        <v>29</v>
      </c>
      <c r="B30" s="42">
        <v>44184</v>
      </c>
      <c r="C30" s="1" t="s">
        <v>118</v>
      </c>
      <c r="D30" s="1"/>
      <c r="F30" s="1" t="s">
        <v>982</v>
      </c>
      <c r="G30" s="1" t="s">
        <v>1133</v>
      </c>
      <c r="H30" s="1" t="s">
        <v>1139</v>
      </c>
      <c r="I30" s="1" t="s">
        <v>989</v>
      </c>
      <c r="J30" s="1" t="s">
        <v>1006</v>
      </c>
      <c r="K30" s="1" t="s">
        <v>1165</v>
      </c>
      <c r="L30" s="1" t="s">
        <v>10</v>
      </c>
      <c r="M30" s="49">
        <v>3</v>
      </c>
      <c r="N30" s="49">
        <v>12</v>
      </c>
    </row>
    <row r="31" spans="1:14" ht="15" thickBot="1">
      <c r="A31" s="1">
        <v>30</v>
      </c>
      <c r="B31" s="42">
        <v>44187</v>
      </c>
      <c r="C31" s="1" t="s">
        <v>57</v>
      </c>
      <c r="D31" s="1"/>
      <c r="F31" s="1" t="s">
        <v>982</v>
      </c>
      <c r="G31" s="47"/>
      <c r="H31" s="1" t="s">
        <v>1139</v>
      </c>
      <c r="I31" s="1" t="s">
        <v>989</v>
      </c>
      <c r="J31" s="1" t="s">
        <v>1001</v>
      </c>
      <c r="K31" s="1" t="s">
        <v>1148</v>
      </c>
      <c r="L31" s="1" t="s">
        <v>10</v>
      </c>
    </row>
    <row r="32" spans="1:14" ht="15" thickBot="1">
      <c r="A32" s="1">
        <v>31</v>
      </c>
      <c r="B32" s="42">
        <v>44187</v>
      </c>
      <c r="C32" s="1" t="s">
        <v>57</v>
      </c>
      <c r="D32" s="1"/>
      <c r="F32" s="1" t="s">
        <v>8</v>
      </c>
      <c r="G32" s="1" t="s">
        <v>1134</v>
      </c>
      <c r="H32" s="1" t="s">
        <v>1139</v>
      </c>
      <c r="K32" s="1" t="s">
        <v>1148</v>
      </c>
      <c r="L32" s="1" t="s">
        <v>10</v>
      </c>
      <c r="N32" s="49">
        <v>1</v>
      </c>
    </row>
    <row r="33" spans="1:14" ht="15" thickBot="1">
      <c r="A33" s="1">
        <v>32</v>
      </c>
      <c r="B33" s="42">
        <v>44197</v>
      </c>
      <c r="C33" s="1" t="s">
        <v>81</v>
      </c>
      <c r="D33" s="1"/>
      <c r="E33" s="94"/>
      <c r="F33" s="1" t="s">
        <v>982</v>
      </c>
      <c r="G33" s="1" t="s">
        <v>1088</v>
      </c>
      <c r="H33" s="1" t="s">
        <v>1139</v>
      </c>
      <c r="I33" s="1" t="s">
        <v>989</v>
      </c>
      <c r="J33" s="1" t="s">
        <v>1003</v>
      </c>
      <c r="K33" s="1" t="s">
        <v>1148</v>
      </c>
      <c r="L33" s="1" t="s">
        <v>10</v>
      </c>
      <c r="M33" s="46"/>
      <c r="N33" s="46"/>
    </row>
    <row r="34" spans="1:14" ht="15" thickBot="1">
      <c r="A34" s="1">
        <v>33</v>
      </c>
      <c r="B34" s="42">
        <v>44201</v>
      </c>
      <c r="C34" s="1" t="s">
        <v>82</v>
      </c>
      <c r="D34" s="1"/>
      <c r="E34" s="94"/>
      <c r="F34" s="1" t="s">
        <v>8</v>
      </c>
      <c r="G34" s="1" t="s">
        <v>1089</v>
      </c>
      <c r="H34" s="1" t="s">
        <v>1139</v>
      </c>
      <c r="K34" s="1" t="s">
        <v>1170</v>
      </c>
      <c r="L34" s="1" t="s">
        <v>1187</v>
      </c>
      <c r="M34" s="46"/>
      <c r="N34" s="46"/>
    </row>
    <row r="35" spans="1:14" ht="15" thickBot="1">
      <c r="A35" s="1">
        <v>34</v>
      </c>
      <c r="B35" s="42">
        <v>44205</v>
      </c>
      <c r="C35" s="1" t="s">
        <v>83</v>
      </c>
      <c r="D35" s="1"/>
      <c r="E35" s="94"/>
      <c r="F35" s="1" t="s">
        <v>982</v>
      </c>
      <c r="G35" s="1" t="s">
        <v>1090</v>
      </c>
      <c r="H35" s="1" t="s">
        <v>1139</v>
      </c>
      <c r="I35" s="1" t="s">
        <v>989</v>
      </c>
      <c r="J35" s="1" t="s">
        <v>1001</v>
      </c>
      <c r="K35" s="1" t="s">
        <v>1148</v>
      </c>
      <c r="L35" s="1" t="s">
        <v>10</v>
      </c>
      <c r="M35" s="46"/>
      <c r="N35" s="46"/>
    </row>
    <row r="36" spans="1:14" ht="15" thickBot="1">
      <c r="A36" s="1">
        <v>35</v>
      </c>
      <c r="B36" s="42">
        <v>44211</v>
      </c>
      <c r="C36" s="1" t="s">
        <v>76</v>
      </c>
      <c r="D36" s="1"/>
      <c r="E36" s="94"/>
      <c r="F36" s="1" t="s">
        <v>982</v>
      </c>
      <c r="G36" s="1" t="s">
        <v>1082</v>
      </c>
      <c r="H36" s="1" t="s">
        <v>1139</v>
      </c>
      <c r="I36" s="1" t="s">
        <v>983</v>
      </c>
      <c r="J36" s="1" t="s">
        <v>1001</v>
      </c>
      <c r="K36" s="1" t="s">
        <v>1148</v>
      </c>
      <c r="L36" s="1" t="s">
        <v>10</v>
      </c>
      <c r="M36" s="46"/>
      <c r="N36" s="46"/>
    </row>
    <row r="37" spans="1:14" ht="15" thickBot="1">
      <c r="A37" s="1">
        <v>36</v>
      </c>
      <c r="B37" s="42">
        <v>44212</v>
      </c>
      <c r="C37" s="1" t="s">
        <v>77</v>
      </c>
      <c r="D37" s="1"/>
      <c r="E37" s="94"/>
      <c r="F37" s="1" t="s">
        <v>1005</v>
      </c>
      <c r="G37" s="1" t="s">
        <v>1083</v>
      </c>
      <c r="H37" s="1" t="s">
        <v>1139</v>
      </c>
      <c r="K37" s="1" t="s">
        <v>1151</v>
      </c>
      <c r="L37" s="1" t="s">
        <v>10</v>
      </c>
      <c r="M37" s="46"/>
      <c r="N37" s="46"/>
    </row>
    <row r="38" spans="1:14" ht="15" thickBot="1">
      <c r="A38" s="1">
        <v>37</v>
      </c>
      <c r="B38" s="42">
        <v>44213</v>
      </c>
      <c r="C38" s="1" t="s">
        <v>77</v>
      </c>
      <c r="D38" s="1"/>
      <c r="E38" s="94"/>
      <c r="F38" s="1" t="s">
        <v>1002</v>
      </c>
      <c r="G38" s="1" t="s">
        <v>1084</v>
      </c>
      <c r="H38" s="1" t="s">
        <v>1139</v>
      </c>
      <c r="K38" s="1" t="s">
        <v>1153</v>
      </c>
      <c r="L38" s="1" t="s">
        <v>10</v>
      </c>
      <c r="M38" s="46"/>
      <c r="N38" s="46"/>
    </row>
    <row r="39" spans="1:14" ht="15" thickBot="1">
      <c r="A39" s="1">
        <v>38</v>
      </c>
      <c r="B39" s="42">
        <v>44215</v>
      </c>
      <c r="C39" s="1" t="s">
        <v>78</v>
      </c>
      <c r="D39" s="1"/>
      <c r="E39" s="94"/>
      <c r="F39" s="1" t="s">
        <v>982</v>
      </c>
      <c r="G39" s="1" t="s">
        <v>1085</v>
      </c>
      <c r="H39" s="1" t="s">
        <v>1139</v>
      </c>
      <c r="I39" s="1" t="s">
        <v>989</v>
      </c>
      <c r="J39" s="1" t="s">
        <v>1003</v>
      </c>
      <c r="K39" s="1" t="s">
        <v>1151</v>
      </c>
      <c r="L39" s="1" t="s">
        <v>10</v>
      </c>
      <c r="M39" s="46"/>
      <c r="N39" s="46"/>
    </row>
    <row r="40" spans="1:14" ht="15" thickBot="1">
      <c r="A40" s="1">
        <v>39</v>
      </c>
      <c r="B40" s="42">
        <v>44216</v>
      </c>
      <c r="C40" s="1" t="s">
        <v>79</v>
      </c>
      <c r="D40" s="1"/>
      <c r="E40" s="94"/>
      <c r="F40" s="1" t="s">
        <v>982</v>
      </c>
      <c r="G40" s="1" t="s">
        <v>1086</v>
      </c>
      <c r="H40" s="1" t="s">
        <v>1139</v>
      </c>
      <c r="I40" s="1" t="s">
        <v>989</v>
      </c>
      <c r="J40" s="1" t="s">
        <v>1003</v>
      </c>
      <c r="K40" s="1" t="s">
        <v>1148</v>
      </c>
      <c r="L40" s="1" t="s">
        <v>10</v>
      </c>
      <c r="M40" s="46"/>
      <c r="N40" s="46"/>
    </row>
    <row r="41" spans="1:14" ht="15" thickBot="1">
      <c r="A41" s="1">
        <v>40</v>
      </c>
      <c r="B41" s="42">
        <v>44220</v>
      </c>
      <c r="C41" s="1" t="s">
        <v>80</v>
      </c>
      <c r="D41" s="1"/>
      <c r="E41" s="94"/>
      <c r="F41" s="1" t="s">
        <v>1005</v>
      </c>
      <c r="G41" s="1" t="s">
        <v>1087</v>
      </c>
      <c r="H41" s="1" t="s">
        <v>1138</v>
      </c>
      <c r="K41" s="1" t="s">
        <v>1151</v>
      </c>
      <c r="L41" s="1" t="s">
        <v>10</v>
      </c>
      <c r="M41" s="46"/>
      <c r="N41" s="46"/>
    </row>
    <row r="42" spans="1:14" ht="15" thickBot="1">
      <c r="A42" s="1">
        <v>41</v>
      </c>
      <c r="B42" s="42">
        <v>44241</v>
      </c>
      <c r="C42" s="1" t="s">
        <v>37</v>
      </c>
      <c r="D42" s="1"/>
      <c r="E42" s="94"/>
      <c r="F42" s="1" t="s">
        <v>8</v>
      </c>
      <c r="G42" s="1" t="s">
        <v>1064</v>
      </c>
      <c r="H42" s="1" t="s">
        <v>1139</v>
      </c>
      <c r="K42" s="1" t="s">
        <v>9</v>
      </c>
      <c r="L42" s="1" t="s">
        <v>10</v>
      </c>
      <c r="M42" s="46"/>
      <c r="N42" s="46"/>
    </row>
    <row r="43" spans="1:14" ht="15" thickBot="1">
      <c r="A43" s="1">
        <v>42</v>
      </c>
      <c r="B43" s="42">
        <v>44249</v>
      </c>
      <c r="C43" s="1" t="s">
        <v>84</v>
      </c>
      <c r="D43" s="1"/>
      <c r="E43" s="94"/>
      <c r="F43" s="1" t="s">
        <v>8</v>
      </c>
      <c r="G43" s="1" t="s">
        <v>1085</v>
      </c>
      <c r="H43" s="1" t="s">
        <v>1139</v>
      </c>
      <c r="K43" s="1" t="s">
        <v>13</v>
      </c>
      <c r="L43" s="1" t="s">
        <v>10</v>
      </c>
      <c r="M43" s="46"/>
      <c r="N43" s="46"/>
    </row>
    <row r="44" spans="1:14" ht="15" thickBot="1">
      <c r="A44" s="1">
        <v>43</v>
      </c>
      <c r="B44" s="42">
        <v>44260</v>
      </c>
      <c r="C44" s="1" t="s">
        <v>85</v>
      </c>
      <c r="D44" s="1"/>
      <c r="E44" s="94"/>
      <c r="F44" s="1" t="s">
        <v>8</v>
      </c>
      <c r="G44" s="1" t="s">
        <v>1091</v>
      </c>
      <c r="H44" s="1" t="s">
        <v>1138</v>
      </c>
      <c r="K44" s="1" t="s">
        <v>1151</v>
      </c>
      <c r="L44" s="1" t="s">
        <v>10</v>
      </c>
      <c r="M44" s="46"/>
      <c r="N44" s="46"/>
    </row>
    <row r="45" spans="1:14" ht="15" thickBot="1">
      <c r="A45" s="1">
        <v>44</v>
      </c>
      <c r="B45" s="42">
        <v>44279</v>
      </c>
      <c r="C45" s="1" t="s">
        <v>86</v>
      </c>
      <c r="D45" s="1"/>
      <c r="E45" s="94"/>
      <c r="F45" s="1" t="s">
        <v>8</v>
      </c>
      <c r="G45" s="1" t="s">
        <v>1092</v>
      </c>
      <c r="H45" s="1" t="s">
        <v>1139</v>
      </c>
      <c r="K45" s="1" t="s">
        <v>1152</v>
      </c>
      <c r="L45" s="1" t="s">
        <v>1187</v>
      </c>
      <c r="M45" s="46"/>
      <c r="N45" s="46"/>
    </row>
    <row r="46" spans="1:14" ht="15" thickBot="1">
      <c r="A46" s="1">
        <v>45</v>
      </c>
      <c r="B46" s="42">
        <v>44285</v>
      </c>
      <c r="C46" s="1" t="s">
        <v>87</v>
      </c>
      <c r="D46" s="1"/>
      <c r="E46" s="94"/>
      <c r="F46" s="1" t="s">
        <v>982</v>
      </c>
      <c r="G46" s="1" t="s">
        <v>1093</v>
      </c>
      <c r="H46" s="1" t="s">
        <v>1139</v>
      </c>
      <c r="I46" s="1" t="s">
        <v>989</v>
      </c>
      <c r="J46" s="1" t="s">
        <v>1001</v>
      </c>
      <c r="K46" s="1" t="s">
        <v>1148</v>
      </c>
      <c r="L46" s="1" t="s">
        <v>10</v>
      </c>
      <c r="M46" s="46">
        <v>1</v>
      </c>
      <c r="N46" s="46">
        <v>2</v>
      </c>
    </row>
    <row r="47" spans="1:14" ht="15" thickBot="1">
      <c r="A47" s="1">
        <v>46</v>
      </c>
      <c r="B47" s="42">
        <v>44290</v>
      </c>
      <c r="C47" s="1" t="s">
        <v>88</v>
      </c>
      <c r="D47" s="1"/>
      <c r="E47" s="94"/>
      <c r="F47" s="1" t="s">
        <v>982</v>
      </c>
      <c r="G47" s="1" t="s">
        <v>1094</v>
      </c>
      <c r="H47" s="1" t="s">
        <v>1139</v>
      </c>
      <c r="I47" s="1" t="s">
        <v>989</v>
      </c>
      <c r="J47" s="1" t="s">
        <v>1001</v>
      </c>
      <c r="K47" s="1" t="s">
        <v>1148</v>
      </c>
      <c r="L47" s="1" t="s">
        <v>10</v>
      </c>
      <c r="M47" s="46"/>
      <c r="N47" s="46"/>
    </row>
    <row r="48" spans="1:14" ht="15" thickBot="1">
      <c r="A48" s="1">
        <v>47</v>
      </c>
      <c r="B48" s="42">
        <v>44290</v>
      </c>
      <c r="C48" s="1" t="s">
        <v>75</v>
      </c>
      <c r="D48" s="1"/>
      <c r="E48" s="94"/>
      <c r="F48" s="1" t="s">
        <v>8</v>
      </c>
      <c r="G48" s="1" t="s">
        <v>1042</v>
      </c>
      <c r="H48" s="1" t="s">
        <v>1139</v>
      </c>
      <c r="K48" s="1" t="s">
        <v>1152</v>
      </c>
      <c r="L48" s="1" t="s">
        <v>1187</v>
      </c>
      <c r="M48" s="46"/>
      <c r="N48" s="46"/>
    </row>
    <row r="49" spans="1:14" ht="15" thickBot="1">
      <c r="A49" s="1">
        <v>48</v>
      </c>
      <c r="B49" s="42">
        <v>44303</v>
      </c>
      <c r="C49" s="1" t="s">
        <v>89</v>
      </c>
      <c r="D49" s="1"/>
      <c r="E49" s="94"/>
      <c r="F49" s="1" t="s">
        <v>8</v>
      </c>
      <c r="G49" s="1" t="s">
        <v>1095</v>
      </c>
      <c r="H49" s="1" t="s">
        <v>1137</v>
      </c>
      <c r="K49" s="1" t="s">
        <v>1172</v>
      </c>
      <c r="L49" s="1" t="s">
        <v>10</v>
      </c>
      <c r="M49" s="46"/>
      <c r="N49" s="46"/>
    </row>
    <row r="50" spans="1:14" ht="15" thickBot="1">
      <c r="A50" s="1">
        <v>49</v>
      </c>
      <c r="B50" s="42">
        <v>44340</v>
      </c>
      <c r="C50" s="1" t="s">
        <v>36</v>
      </c>
      <c r="D50" s="1"/>
      <c r="E50" s="94"/>
      <c r="F50" s="1" t="s">
        <v>982</v>
      </c>
      <c r="G50" s="1" t="s">
        <v>1096</v>
      </c>
      <c r="H50" s="1" t="s">
        <v>1139</v>
      </c>
      <c r="I50" s="1" t="s">
        <v>989</v>
      </c>
      <c r="J50" s="1" t="s">
        <v>1004</v>
      </c>
      <c r="K50" s="1" t="s">
        <v>1148</v>
      </c>
      <c r="L50" s="1" t="s">
        <v>10</v>
      </c>
      <c r="M50" s="46"/>
      <c r="N50" s="46"/>
    </row>
    <row r="51" spans="1:14" ht="15" thickBot="1">
      <c r="A51" s="1">
        <v>50</v>
      </c>
      <c r="B51" s="42">
        <v>44354</v>
      </c>
      <c r="C51" s="1" t="s">
        <v>75</v>
      </c>
      <c r="D51" s="1"/>
      <c r="E51" s="94"/>
      <c r="F51" s="1" t="s">
        <v>8</v>
      </c>
      <c r="G51" s="1" t="s">
        <v>1097</v>
      </c>
      <c r="H51" s="1" t="s">
        <v>1139</v>
      </c>
      <c r="K51" s="1" t="s">
        <v>9</v>
      </c>
      <c r="L51" s="1" t="s">
        <v>10</v>
      </c>
      <c r="M51" s="46"/>
      <c r="N51" s="46"/>
    </row>
    <row r="52" spans="1:14" ht="15" thickBot="1">
      <c r="A52" s="1">
        <v>51</v>
      </c>
      <c r="B52" s="42">
        <v>44404</v>
      </c>
      <c r="C52" s="1" t="s">
        <v>90</v>
      </c>
      <c r="D52" s="1"/>
      <c r="E52" s="94"/>
      <c r="F52" s="1" t="s">
        <v>8</v>
      </c>
      <c r="G52" s="1" t="s">
        <v>1098</v>
      </c>
      <c r="H52" s="1" t="s">
        <v>1137</v>
      </c>
      <c r="K52" s="1" t="s">
        <v>1173</v>
      </c>
      <c r="L52" s="1" t="s">
        <v>1187</v>
      </c>
      <c r="M52" s="46"/>
      <c r="N52" s="46"/>
    </row>
    <row r="53" spans="1:14" ht="15" thickBot="1">
      <c r="A53" s="1">
        <v>52</v>
      </c>
      <c r="B53" s="42">
        <v>44432</v>
      </c>
      <c r="C53" s="1" t="s">
        <v>91</v>
      </c>
      <c r="D53" s="1"/>
      <c r="E53" s="94"/>
      <c r="F53" s="1" t="s">
        <v>982</v>
      </c>
      <c r="G53" s="1" t="s">
        <v>1099</v>
      </c>
      <c r="H53" s="1" t="s">
        <v>1139</v>
      </c>
      <c r="I53" s="1" t="s">
        <v>989</v>
      </c>
      <c r="J53" s="1" t="s">
        <v>1001</v>
      </c>
      <c r="K53" s="1" t="s">
        <v>1148</v>
      </c>
      <c r="L53" s="1" t="s">
        <v>10</v>
      </c>
      <c r="M53" s="46">
        <v>1</v>
      </c>
      <c r="N53" s="46">
        <v>1</v>
      </c>
    </row>
    <row r="54" spans="1:14" ht="15" thickBot="1">
      <c r="A54" s="1">
        <v>53</v>
      </c>
      <c r="B54" s="42">
        <v>44435</v>
      </c>
      <c r="C54" s="1" t="s">
        <v>92</v>
      </c>
      <c r="D54" s="1"/>
      <c r="E54" s="94"/>
      <c r="F54" s="1" t="s">
        <v>990</v>
      </c>
      <c r="G54" s="1" t="s">
        <v>1102</v>
      </c>
      <c r="H54" s="1" t="s">
        <v>1139</v>
      </c>
      <c r="K54" s="1" t="s">
        <v>1170</v>
      </c>
      <c r="L54" s="1" t="s">
        <v>1187</v>
      </c>
      <c r="M54" s="46"/>
      <c r="N54" s="46"/>
    </row>
    <row r="55" spans="1:14" ht="15" thickBot="1">
      <c r="A55" s="1">
        <v>54</v>
      </c>
      <c r="B55" s="42">
        <v>44438</v>
      </c>
      <c r="C55" s="1" t="s">
        <v>80</v>
      </c>
      <c r="D55" s="1"/>
      <c r="E55" s="94"/>
      <c r="F55" s="1" t="s">
        <v>8</v>
      </c>
      <c r="G55" s="1" t="s">
        <v>1100</v>
      </c>
      <c r="H55" s="1" t="s">
        <v>1138</v>
      </c>
      <c r="K55" s="1" t="s">
        <v>1153</v>
      </c>
      <c r="L55" s="1" t="s">
        <v>10</v>
      </c>
      <c r="M55" s="46"/>
      <c r="N55" s="46"/>
    </row>
    <row r="56" spans="1:14" ht="15" thickBot="1">
      <c r="A56" s="1">
        <v>55</v>
      </c>
      <c r="B56" s="42">
        <v>44439</v>
      </c>
      <c r="C56" s="1" t="s">
        <v>26</v>
      </c>
      <c r="D56" s="1"/>
      <c r="E56" s="94"/>
      <c r="F56" s="1" t="s">
        <v>1005</v>
      </c>
      <c r="G56" s="1" t="s">
        <v>1101</v>
      </c>
      <c r="H56" s="1" t="s">
        <v>1139</v>
      </c>
      <c r="K56" s="1" t="s">
        <v>1151</v>
      </c>
      <c r="L56" s="1" t="s">
        <v>10</v>
      </c>
      <c r="M56" s="46"/>
      <c r="N56" s="46"/>
    </row>
    <row r="57" spans="1:14" ht="15" thickBot="1">
      <c r="A57" s="1">
        <v>56</v>
      </c>
      <c r="B57" s="42">
        <v>44458</v>
      </c>
      <c r="C57" s="1" t="s">
        <v>94</v>
      </c>
      <c r="D57" s="1"/>
      <c r="E57" s="94"/>
      <c r="F57" s="1" t="s">
        <v>987</v>
      </c>
      <c r="G57" s="1" t="s">
        <v>1103</v>
      </c>
      <c r="H57" s="1" t="s">
        <v>1139</v>
      </c>
      <c r="K57" s="1" t="s">
        <v>1153</v>
      </c>
      <c r="L57" s="1" t="s">
        <v>10</v>
      </c>
      <c r="M57" s="46"/>
      <c r="N57" s="46"/>
    </row>
    <row r="58" spans="1:14" ht="15" thickBot="1">
      <c r="A58" s="1">
        <v>57</v>
      </c>
      <c r="B58" s="42">
        <v>44459</v>
      </c>
      <c r="C58" s="1" t="s">
        <v>43</v>
      </c>
      <c r="D58" s="1"/>
      <c r="E58" s="94"/>
      <c r="F58" s="1" t="s">
        <v>990</v>
      </c>
      <c r="G58" s="1" t="s">
        <v>1012</v>
      </c>
      <c r="H58" s="1" t="s">
        <v>1139</v>
      </c>
      <c r="K58" s="1" t="s">
        <v>1167</v>
      </c>
      <c r="L58" s="1" t="s">
        <v>1187</v>
      </c>
      <c r="M58" s="46"/>
      <c r="N58" s="46"/>
    </row>
    <row r="59" spans="1:14" ht="15" thickBot="1">
      <c r="A59" s="1">
        <v>58</v>
      </c>
      <c r="B59" s="42">
        <v>44466</v>
      </c>
      <c r="C59" s="1" t="s">
        <v>93</v>
      </c>
      <c r="D59" s="1"/>
      <c r="E59" s="94"/>
      <c r="F59" s="1" t="s">
        <v>8</v>
      </c>
      <c r="G59" s="1" t="s">
        <v>1136</v>
      </c>
      <c r="H59" s="1" t="s">
        <v>1139</v>
      </c>
      <c r="K59" s="1" t="s">
        <v>1153</v>
      </c>
      <c r="L59" s="1" t="s">
        <v>10</v>
      </c>
      <c r="M59" s="46"/>
      <c r="N59" s="46"/>
    </row>
    <row r="60" spans="1:14" ht="15" thickBot="1">
      <c r="A60" s="1">
        <v>59</v>
      </c>
      <c r="B60" s="42">
        <v>44481</v>
      </c>
      <c r="C60" s="1" t="s">
        <v>54</v>
      </c>
      <c r="D60" s="1"/>
      <c r="E60" s="94"/>
      <c r="F60" s="1" t="s">
        <v>982</v>
      </c>
      <c r="G60" s="1" t="s">
        <v>1104</v>
      </c>
      <c r="H60" s="1" t="s">
        <v>1139</v>
      </c>
      <c r="I60" s="1" t="s">
        <v>989</v>
      </c>
      <c r="J60" s="1" t="s">
        <v>1001</v>
      </c>
      <c r="K60" s="1" t="s">
        <v>1148</v>
      </c>
      <c r="L60" s="1" t="s">
        <v>10</v>
      </c>
      <c r="M60" s="46"/>
      <c r="N60" s="46"/>
    </row>
    <row r="61" spans="1:14" ht="15" thickBot="1">
      <c r="A61" s="1">
        <v>149</v>
      </c>
      <c r="B61" s="42">
        <v>44489</v>
      </c>
      <c r="C61" s="1" t="s">
        <v>95</v>
      </c>
      <c r="D61" s="1"/>
      <c r="E61" s="94"/>
      <c r="F61" s="1" t="s">
        <v>982</v>
      </c>
      <c r="G61" s="1" t="s">
        <v>1105</v>
      </c>
      <c r="H61" s="1" t="s">
        <v>1139</v>
      </c>
      <c r="I61" s="1" t="s">
        <v>989</v>
      </c>
      <c r="J61" s="1" t="s">
        <v>1003</v>
      </c>
      <c r="K61" s="1" t="s">
        <v>1148</v>
      </c>
      <c r="L61" s="1" t="s">
        <v>10</v>
      </c>
      <c r="M61" s="46"/>
      <c r="N61" s="46"/>
    </row>
    <row r="62" spans="1:14" ht="15" thickBot="1">
      <c r="A62" s="1">
        <v>60</v>
      </c>
      <c r="B62" s="42">
        <v>44494</v>
      </c>
      <c r="C62" s="1" t="s">
        <v>96</v>
      </c>
      <c r="D62" s="1"/>
      <c r="E62" s="94"/>
      <c r="F62" s="1" t="s">
        <v>982</v>
      </c>
      <c r="G62" s="1" t="s">
        <v>1106</v>
      </c>
      <c r="H62" s="1" t="s">
        <v>1138</v>
      </c>
      <c r="I62" s="1" t="s">
        <v>989</v>
      </c>
      <c r="J62" s="1" t="s">
        <v>1003</v>
      </c>
      <c r="K62" s="1" t="s">
        <v>1148</v>
      </c>
      <c r="L62" s="1" t="s">
        <v>10</v>
      </c>
      <c r="M62" s="46"/>
      <c r="N62" s="46"/>
    </row>
    <row r="63" spans="1:14" ht="15" thickBot="1">
      <c r="A63" s="1">
        <v>61</v>
      </c>
      <c r="B63" s="42">
        <v>44497</v>
      </c>
      <c r="C63" s="1" t="s">
        <v>97</v>
      </c>
      <c r="D63" s="1"/>
      <c r="E63" s="94"/>
      <c r="F63" s="1" t="s">
        <v>982</v>
      </c>
      <c r="G63" s="1" t="s">
        <v>1107</v>
      </c>
      <c r="H63" s="1" t="s">
        <v>1139</v>
      </c>
      <c r="I63" s="1" t="s">
        <v>989</v>
      </c>
      <c r="J63" s="1" t="s">
        <v>1001</v>
      </c>
      <c r="K63" s="1" t="s">
        <v>1148</v>
      </c>
      <c r="L63" s="1" t="s">
        <v>10</v>
      </c>
      <c r="M63" s="46"/>
      <c r="N63" s="46"/>
    </row>
    <row r="64" spans="1:14" ht="15" thickBot="1">
      <c r="A64" s="1">
        <v>62</v>
      </c>
      <c r="B64" s="42">
        <v>44513</v>
      </c>
      <c r="C64" s="1" t="s">
        <v>98</v>
      </c>
      <c r="D64" s="1"/>
      <c r="E64" s="94"/>
      <c r="F64" s="1" t="s">
        <v>8</v>
      </c>
      <c r="G64" s="1" t="s">
        <v>1108</v>
      </c>
      <c r="H64" s="1" t="s">
        <v>1139</v>
      </c>
      <c r="K64" s="1" t="s">
        <v>1153</v>
      </c>
      <c r="L64" s="1" t="s">
        <v>10</v>
      </c>
      <c r="M64" s="46"/>
      <c r="N64" s="46"/>
    </row>
    <row r="65" spans="1:14" ht="15" thickBot="1">
      <c r="A65" s="1">
        <v>63</v>
      </c>
      <c r="B65" s="42">
        <v>44532</v>
      </c>
      <c r="C65" s="1" t="s">
        <v>99</v>
      </c>
      <c r="D65" s="1"/>
      <c r="E65" s="94"/>
      <c r="F65" s="1" t="s">
        <v>8</v>
      </c>
      <c r="G65" s="1" t="s">
        <v>1109</v>
      </c>
      <c r="H65" s="1" t="s">
        <v>1138</v>
      </c>
      <c r="K65" s="1" t="s">
        <v>1153</v>
      </c>
      <c r="L65" s="1" t="s">
        <v>10</v>
      </c>
      <c r="M65" s="46"/>
      <c r="N65" s="46"/>
    </row>
    <row r="66" spans="1:14" ht="15" thickBot="1">
      <c r="A66" s="1">
        <v>64</v>
      </c>
      <c r="B66" s="42">
        <v>44536</v>
      </c>
      <c r="C66" s="1" t="s">
        <v>59</v>
      </c>
      <c r="D66" s="1"/>
      <c r="E66" s="94"/>
      <c r="F66" s="1" t="s">
        <v>982</v>
      </c>
      <c r="G66" s="1" t="s">
        <v>1110</v>
      </c>
      <c r="H66" s="1" t="s">
        <v>1139</v>
      </c>
      <c r="I66" s="1" t="s">
        <v>989</v>
      </c>
      <c r="J66" s="1" t="s">
        <v>1006</v>
      </c>
      <c r="K66" s="1" t="s">
        <v>1148</v>
      </c>
      <c r="L66" s="1" t="s">
        <v>10</v>
      </c>
      <c r="M66" s="46"/>
      <c r="N66" s="46"/>
    </row>
    <row r="67" spans="1:14" ht="15" thickBot="1">
      <c r="A67" s="1">
        <v>65</v>
      </c>
      <c r="B67" s="42">
        <v>44538</v>
      </c>
      <c r="C67" s="1" t="s">
        <v>100</v>
      </c>
      <c r="D67" s="1"/>
      <c r="E67" s="94"/>
      <c r="F67" s="1" t="s">
        <v>982</v>
      </c>
      <c r="G67" s="1" t="s">
        <v>1111</v>
      </c>
      <c r="H67" s="1" t="s">
        <v>1139</v>
      </c>
      <c r="I67" s="1" t="s">
        <v>1007</v>
      </c>
      <c r="J67" s="1" t="s">
        <v>10</v>
      </c>
      <c r="K67" s="50" t="s">
        <v>1174</v>
      </c>
      <c r="L67" s="1" t="s">
        <v>10</v>
      </c>
      <c r="M67" s="46"/>
      <c r="N67" s="46">
        <v>4</v>
      </c>
    </row>
    <row r="68" spans="1:14" ht="15" thickBot="1">
      <c r="A68" s="1">
        <v>66</v>
      </c>
      <c r="B68" s="42">
        <v>44559</v>
      </c>
      <c r="C68" s="1" t="s">
        <v>37</v>
      </c>
      <c r="D68" s="1"/>
      <c r="E68" s="94"/>
      <c r="F68" s="1" t="s">
        <v>8</v>
      </c>
      <c r="G68" s="1" t="s">
        <v>1112</v>
      </c>
      <c r="H68" s="1" t="s">
        <v>1138</v>
      </c>
      <c r="K68" s="1" t="s">
        <v>1164</v>
      </c>
      <c r="L68" s="1" t="s">
        <v>1187</v>
      </c>
      <c r="M68" s="46"/>
      <c r="N68" s="46"/>
    </row>
    <row r="69" spans="1:14" ht="15" thickBot="1">
      <c r="A69" s="1">
        <v>67</v>
      </c>
      <c r="B69" s="42">
        <v>44561</v>
      </c>
      <c r="C69" s="1" t="s">
        <v>74</v>
      </c>
      <c r="D69" s="1"/>
      <c r="E69" s="94"/>
      <c r="F69" s="1" t="s">
        <v>982</v>
      </c>
      <c r="G69" s="1" t="s">
        <v>1113</v>
      </c>
      <c r="H69" s="1" t="s">
        <v>1139</v>
      </c>
      <c r="I69" s="1" t="s">
        <v>989</v>
      </c>
      <c r="J69" s="1" t="s">
        <v>1001</v>
      </c>
      <c r="K69" s="1" t="s">
        <v>1165</v>
      </c>
      <c r="L69" s="1" t="s">
        <v>10</v>
      </c>
      <c r="M69" s="46">
        <v>1</v>
      </c>
      <c r="N69" s="46"/>
    </row>
    <row r="70" spans="1:14" ht="15" thickBot="1">
      <c r="A70" s="1">
        <v>68</v>
      </c>
      <c r="B70" s="42">
        <v>44562</v>
      </c>
      <c r="C70" s="1" t="s">
        <v>56</v>
      </c>
      <c r="D70" s="1"/>
      <c r="E70" s="94"/>
      <c r="F70" s="1" t="s">
        <v>986</v>
      </c>
      <c r="G70" s="1" t="s">
        <v>1052</v>
      </c>
      <c r="H70" s="1" t="s">
        <v>1139</v>
      </c>
      <c r="K70" s="1" t="s">
        <v>1164</v>
      </c>
      <c r="L70" s="1" t="s">
        <v>1187</v>
      </c>
      <c r="M70" s="46"/>
      <c r="N70" s="46"/>
    </row>
    <row r="71" spans="1:14" ht="15" thickBot="1">
      <c r="A71" s="1">
        <v>69</v>
      </c>
      <c r="B71" s="42">
        <v>44563</v>
      </c>
      <c r="C71" s="1" t="s">
        <v>57</v>
      </c>
      <c r="D71" s="1"/>
      <c r="E71" s="94"/>
      <c r="F71" s="1" t="s">
        <v>982</v>
      </c>
      <c r="G71" s="1" t="s">
        <v>1053</v>
      </c>
      <c r="H71" s="1" t="s">
        <v>1139</v>
      </c>
      <c r="I71" s="1" t="s">
        <v>1177</v>
      </c>
      <c r="J71" s="1" t="s">
        <v>984</v>
      </c>
      <c r="K71" s="1" t="s">
        <v>1165</v>
      </c>
      <c r="L71" s="1" t="s">
        <v>10</v>
      </c>
      <c r="M71" s="46"/>
      <c r="N71" s="46"/>
    </row>
    <row r="72" spans="1:14" ht="15" thickBot="1">
      <c r="A72" s="1">
        <v>70</v>
      </c>
      <c r="B72" s="42">
        <v>44566</v>
      </c>
      <c r="C72" s="1" t="s">
        <v>58</v>
      </c>
      <c r="D72" s="1"/>
      <c r="E72" s="94"/>
      <c r="F72" s="1" t="s">
        <v>982</v>
      </c>
      <c r="G72" s="1" t="s">
        <v>1056</v>
      </c>
      <c r="H72" s="1" t="s">
        <v>1139</v>
      </c>
      <c r="I72" s="1" t="s">
        <v>989</v>
      </c>
      <c r="J72" s="1" t="s">
        <v>984</v>
      </c>
      <c r="K72" s="1" t="s">
        <v>1166</v>
      </c>
      <c r="L72" s="1" t="s">
        <v>1187</v>
      </c>
      <c r="M72" s="46"/>
      <c r="N72" s="46"/>
    </row>
    <row r="73" spans="1:14" ht="15" thickBot="1">
      <c r="A73" s="1">
        <v>71</v>
      </c>
      <c r="B73" s="42">
        <v>44583</v>
      </c>
      <c r="C73" s="1" t="s">
        <v>50</v>
      </c>
      <c r="D73" s="1"/>
      <c r="E73" s="94"/>
      <c r="F73" s="1" t="s">
        <v>982</v>
      </c>
      <c r="G73" s="1" t="s">
        <v>1054</v>
      </c>
      <c r="H73" s="1" t="s">
        <v>1139</v>
      </c>
      <c r="I73" s="1" t="s">
        <v>1177</v>
      </c>
      <c r="J73" s="1" t="s">
        <v>994</v>
      </c>
      <c r="K73" s="1" t="s">
        <v>1148</v>
      </c>
      <c r="L73" s="1" t="s">
        <v>10</v>
      </c>
      <c r="M73" s="46"/>
      <c r="N73" s="46">
        <v>2</v>
      </c>
    </row>
    <row r="74" spans="1:14" ht="15" thickBot="1">
      <c r="A74" s="1">
        <v>72</v>
      </c>
      <c r="B74" s="42">
        <v>44585</v>
      </c>
      <c r="C74" s="1" t="s">
        <v>11</v>
      </c>
      <c r="D74" s="1"/>
      <c r="E74" s="94"/>
      <c r="F74" s="1" t="s">
        <v>982</v>
      </c>
      <c r="G74" s="1" t="s">
        <v>1055</v>
      </c>
      <c r="H74" s="1" t="s">
        <v>1139</v>
      </c>
      <c r="I74" s="1" t="s">
        <v>989</v>
      </c>
      <c r="J74" s="1" t="s">
        <v>995</v>
      </c>
      <c r="K74" s="1" t="s">
        <v>1148</v>
      </c>
      <c r="L74" s="1" t="s">
        <v>10</v>
      </c>
      <c r="M74" s="46"/>
      <c r="N74" s="46">
        <v>3</v>
      </c>
    </row>
    <row r="75" spans="1:14" ht="15" thickBot="1">
      <c r="A75" s="1">
        <v>73</v>
      </c>
      <c r="B75" s="42">
        <v>44588</v>
      </c>
      <c r="C75" s="1" t="s">
        <v>73</v>
      </c>
      <c r="D75" s="1"/>
      <c r="E75" s="94"/>
      <c r="F75" s="1" t="s">
        <v>986</v>
      </c>
      <c r="G75" s="1" t="s">
        <v>1057</v>
      </c>
      <c r="H75" s="1" t="s">
        <v>1139</v>
      </c>
      <c r="K75" s="1" t="s">
        <v>743</v>
      </c>
      <c r="L75" s="1" t="s">
        <v>1187</v>
      </c>
      <c r="M75" s="46"/>
      <c r="N75" s="46"/>
    </row>
    <row r="76" spans="1:14" ht="15" thickBot="1">
      <c r="A76" s="1">
        <v>74</v>
      </c>
      <c r="B76" s="42">
        <v>44624</v>
      </c>
      <c r="C76" s="1" t="s">
        <v>60</v>
      </c>
      <c r="D76" s="1"/>
      <c r="E76" s="94"/>
      <c r="F76" s="1" t="s">
        <v>8</v>
      </c>
      <c r="G76" s="1" t="s">
        <v>1058</v>
      </c>
      <c r="H76" s="1" t="s">
        <v>1138</v>
      </c>
      <c r="K76" s="1" t="s">
        <v>1167</v>
      </c>
      <c r="L76" s="1" t="s">
        <v>1187</v>
      </c>
      <c r="M76" s="46"/>
      <c r="N76" s="46"/>
    </row>
    <row r="77" spans="1:14" ht="15" thickBot="1">
      <c r="A77" s="1">
        <v>75</v>
      </c>
      <c r="B77" s="42">
        <v>44630</v>
      </c>
      <c r="C77" s="1" t="s">
        <v>59</v>
      </c>
      <c r="D77" s="1"/>
      <c r="E77" s="94"/>
      <c r="F77" s="1" t="s">
        <v>8</v>
      </c>
      <c r="G77" s="1" t="s">
        <v>1059</v>
      </c>
      <c r="H77" s="1" t="s">
        <v>1138</v>
      </c>
      <c r="K77" s="1" t="s">
        <v>990</v>
      </c>
      <c r="L77" s="1" t="s">
        <v>1187</v>
      </c>
      <c r="M77" s="46"/>
      <c r="N77" s="46"/>
    </row>
    <row r="78" spans="1:14" ht="15" thickBot="1">
      <c r="A78" s="1">
        <v>76</v>
      </c>
      <c r="B78" s="42">
        <v>44643</v>
      </c>
      <c r="C78" s="1" t="s">
        <v>61</v>
      </c>
      <c r="D78" s="1"/>
      <c r="E78" s="94"/>
      <c r="F78" s="1" t="s">
        <v>1180</v>
      </c>
      <c r="G78" s="1" t="s">
        <v>1064</v>
      </c>
      <c r="H78" s="1" t="s">
        <v>1139</v>
      </c>
      <c r="K78" s="1" t="s">
        <v>1168</v>
      </c>
      <c r="L78" s="1" t="s">
        <v>10</v>
      </c>
      <c r="M78" s="46"/>
      <c r="N78" s="46"/>
    </row>
    <row r="79" spans="1:14" ht="15" thickBot="1">
      <c r="A79" s="1">
        <v>77</v>
      </c>
      <c r="B79" s="42">
        <v>44693</v>
      </c>
      <c r="C79" s="1" t="s">
        <v>29</v>
      </c>
      <c r="D79" s="1"/>
      <c r="E79" s="94"/>
      <c r="F79" s="1" t="s">
        <v>1005</v>
      </c>
      <c r="G79" s="1" t="s">
        <v>1066</v>
      </c>
      <c r="H79" s="1" t="s">
        <v>1139</v>
      </c>
      <c r="K79" s="1" t="s">
        <v>1149</v>
      </c>
      <c r="L79" s="1" t="s">
        <v>10</v>
      </c>
      <c r="M79" s="46"/>
      <c r="N79" s="46"/>
    </row>
    <row r="80" spans="1:14" ht="15" thickBot="1">
      <c r="A80" s="1">
        <v>78</v>
      </c>
      <c r="B80" s="42">
        <v>44708</v>
      </c>
      <c r="C80" s="1" t="s">
        <v>27</v>
      </c>
      <c r="D80" s="1"/>
      <c r="E80" s="94"/>
      <c r="F80" s="1" t="s">
        <v>8</v>
      </c>
      <c r="G80" s="1" t="s">
        <v>1065</v>
      </c>
      <c r="H80" s="1" t="s">
        <v>1139</v>
      </c>
      <c r="K80" s="1" t="s">
        <v>1153</v>
      </c>
      <c r="L80" s="1" t="s">
        <v>10</v>
      </c>
      <c r="M80" s="46"/>
      <c r="N80" s="46"/>
    </row>
    <row r="81" spans="1:14" ht="15" thickBot="1">
      <c r="A81" s="1">
        <v>79</v>
      </c>
      <c r="B81" s="42">
        <v>44721</v>
      </c>
      <c r="C81" s="1" t="s">
        <v>62</v>
      </c>
      <c r="D81" s="1"/>
      <c r="E81" s="94"/>
      <c r="F81" s="1" t="s">
        <v>987</v>
      </c>
      <c r="G81" s="1" t="s">
        <v>1067</v>
      </c>
      <c r="H81" s="1" t="s">
        <v>1137</v>
      </c>
      <c r="K81" s="1" t="s">
        <v>1151</v>
      </c>
      <c r="L81" s="1" t="s">
        <v>10</v>
      </c>
      <c r="M81" s="46">
        <v>7</v>
      </c>
      <c r="N81" s="46"/>
    </row>
    <row r="82" spans="1:14" ht="15" thickBot="1">
      <c r="A82" s="1">
        <v>80</v>
      </c>
      <c r="B82" s="42">
        <v>44731</v>
      </c>
      <c r="C82" s="1" t="s">
        <v>64</v>
      </c>
      <c r="D82" s="1"/>
      <c r="E82" s="94"/>
      <c r="F82" s="1" t="s">
        <v>990</v>
      </c>
      <c r="G82" s="47"/>
      <c r="H82" s="1" t="s">
        <v>1139</v>
      </c>
      <c r="K82" s="1" t="s">
        <v>9</v>
      </c>
      <c r="L82" s="1" t="s">
        <v>10</v>
      </c>
      <c r="M82" s="46"/>
      <c r="N82" s="46"/>
    </row>
    <row r="83" spans="1:14" ht="15" thickBot="1">
      <c r="A83" s="1">
        <v>81</v>
      </c>
      <c r="B83" s="42">
        <v>44732</v>
      </c>
      <c r="C83" s="1" t="s">
        <v>63</v>
      </c>
      <c r="D83" s="1"/>
      <c r="E83" s="94"/>
      <c r="F83" s="1" t="s">
        <v>8</v>
      </c>
      <c r="G83" s="47"/>
      <c r="H83" s="1" t="s">
        <v>1139</v>
      </c>
      <c r="K83" s="1" t="s">
        <v>1151</v>
      </c>
      <c r="L83" s="1" t="s">
        <v>10</v>
      </c>
      <c r="M83" s="46"/>
      <c r="N83" s="46"/>
    </row>
    <row r="84" spans="1:14" ht="15" thickBot="1">
      <c r="A84" s="1">
        <v>82</v>
      </c>
      <c r="B84" s="42">
        <v>44735</v>
      </c>
      <c r="C84" s="1" t="s">
        <v>65</v>
      </c>
      <c r="D84" s="1"/>
      <c r="E84" s="94"/>
      <c r="F84" s="1" t="s">
        <v>982</v>
      </c>
      <c r="G84" s="1" t="s">
        <v>1056</v>
      </c>
      <c r="H84" s="1" t="s">
        <v>1139</v>
      </c>
      <c r="I84" s="1" t="s">
        <v>997</v>
      </c>
      <c r="J84" s="1" t="s">
        <v>996</v>
      </c>
      <c r="K84" s="1" t="s">
        <v>1153</v>
      </c>
      <c r="L84" s="1" t="s">
        <v>10</v>
      </c>
      <c r="M84" s="46"/>
      <c r="N84" s="46">
        <v>1</v>
      </c>
    </row>
    <row r="85" spans="1:14" ht="15" thickBot="1">
      <c r="A85" s="1">
        <v>83</v>
      </c>
      <c r="B85" s="42">
        <v>44758</v>
      </c>
      <c r="C85" s="1" t="s">
        <v>66</v>
      </c>
      <c r="D85" s="1"/>
      <c r="E85" s="94"/>
      <c r="F85" s="1" t="s">
        <v>8</v>
      </c>
      <c r="G85" s="1" t="s">
        <v>1069</v>
      </c>
      <c r="H85" s="1" t="s">
        <v>1139</v>
      </c>
      <c r="K85" s="1" t="s">
        <v>1168</v>
      </c>
      <c r="L85" s="1" t="s">
        <v>10</v>
      </c>
      <c r="M85" s="46"/>
      <c r="N85" s="46"/>
    </row>
    <row r="86" spans="1:14" ht="15" thickBot="1">
      <c r="A86" s="1">
        <v>84</v>
      </c>
      <c r="B86" s="42">
        <v>44763</v>
      </c>
      <c r="C86" s="1" t="s">
        <v>67</v>
      </c>
      <c r="D86" s="1"/>
      <c r="E86" s="94"/>
      <c r="F86" s="1" t="s">
        <v>982</v>
      </c>
      <c r="G86" s="1" t="s">
        <v>1070</v>
      </c>
      <c r="H86" s="1" t="s">
        <v>1139</v>
      </c>
      <c r="I86" s="1" t="s">
        <v>983</v>
      </c>
      <c r="J86" s="1" t="s">
        <v>995</v>
      </c>
      <c r="K86" s="1" t="s">
        <v>1148</v>
      </c>
      <c r="L86" s="1" t="s">
        <v>10</v>
      </c>
      <c r="M86" s="46"/>
      <c r="N86" s="46">
        <v>5</v>
      </c>
    </row>
    <row r="87" spans="1:14" ht="15" thickBot="1">
      <c r="A87" s="1">
        <v>85</v>
      </c>
      <c r="B87" s="42">
        <v>44765</v>
      </c>
      <c r="C87" s="1" t="s">
        <v>68</v>
      </c>
      <c r="D87" s="1"/>
      <c r="E87" s="94"/>
      <c r="F87" s="1" t="s">
        <v>8</v>
      </c>
      <c r="G87" s="1" t="s">
        <v>1071</v>
      </c>
      <c r="H87" s="1" t="s">
        <v>1138</v>
      </c>
      <c r="K87" s="1" t="s">
        <v>1151</v>
      </c>
      <c r="L87" s="1" t="s">
        <v>10</v>
      </c>
      <c r="M87" s="46"/>
      <c r="N87" s="46"/>
    </row>
    <row r="88" spans="1:14" ht="15" thickBot="1">
      <c r="A88" s="1">
        <v>86</v>
      </c>
      <c r="B88" s="42">
        <v>44765</v>
      </c>
      <c r="C88" s="1" t="s">
        <v>68</v>
      </c>
      <c r="D88" s="1"/>
      <c r="E88" s="94"/>
      <c r="F88" s="1" t="s">
        <v>8</v>
      </c>
      <c r="G88" s="1" t="s">
        <v>1073</v>
      </c>
      <c r="H88" s="1" t="s">
        <v>1138</v>
      </c>
      <c r="K88" s="1" t="s">
        <v>1151</v>
      </c>
      <c r="L88" s="1" t="s">
        <v>10</v>
      </c>
      <c r="M88" s="46"/>
      <c r="N88" s="46"/>
    </row>
    <row r="89" spans="1:14" ht="15" thickBot="1">
      <c r="A89" s="1">
        <v>87</v>
      </c>
      <c r="B89" s="42">
        <v>44773</v>
      </c>
      <c r="C89" s="1" t="s">
        <v>26</v>
      </c>
      <c r="D89" s="1"/>
      <c r="E89" s="94"/>
      <c r="F89" s="1" t="s">
        <v>1005</v>
      </c>
      <c r="G89" s="1" t="s">
        <v>1072</v>
      </c>
      <c r="H89" s="1" t="s">
        <v>1139</v>
      </c>
      <c r="K89" s="1" t="s">
        <v>1165</v>
      </c>
      <c r="L89" s="1" t="s">
        <v>10</v>
      </c>
      <c r="M89" s="46"/>
      <c r="N89" s="46"/>
    </row>
    <row r="90" spans="1:14" ht="15" thickBot="1">
      <c r="A90" s="1">
        <v>88</v>
      </c>
      <c r="B90" s="42">
        <v>44773</v>
      </c>
      <c r="C90" s="1" t="s">
        <v>26</v>
      </c>
      <c r="D90" s="1"/>
      <c r="E90" s="94"/>
      <c r="F90" s="1" t="s">
        <v>1005</v>
      </c>
      <c r="G90" s="1" t="s">
        <v>1072</v>
      </c>
      <c r="H90" s="1" t="s">
        <v>1139</v>
      </c>
      <c r="K90" s="1" t="s">
        <v>1165</v>
      </c>
      <c r="L90" s="1" t="s">
        <v>10</v>
      </c>
      <c r="M90" s="46"/>
      <c r="N90" s="46"/>
    </row>
    <row r="91" spans="1:14" ht="15" thickBot="1">
      <c r="A91" s="1">
        <v>89</v>
      </c>
      <c r="B91" s="42">
        <v>44779</v>
      </c>
      <c r="C91" s="1" t="s">
        <v>69</v>
      </c>
      <c r="D91" s="1"/>
      <c r="E91" s="94"/>
      <c r="F91" s="1" t="s">
        <v>982</v>
      </c>
      <c r="G91" s="1" t="s">
        <v>1074</v>
      </c>
      <c r="H91" s="1" t="s">
        <v>1139</v>
      </c>
      <c r="I91" s="1" t="s">
        <v>1177</v>
      </c>
      <c r="J91" s="1" t="s">
        <v>998</v>
      </c>
      <c r="K91" s="1" t="s">
        <v>1153</v>
      </c>
      <c r="L91" s="1" t="s">
        <v>10</v>
      </c>
      <c r="M91" s="46"/>
      <c r="N91" s="46"/>
    </row>
    <row r="92" spans="1:14" ht="15" thickBot="1">
      <c r="A92" s="1">
        <v>90</v>
      </c>
      <c r="B92" s="42">
        <v>44801</v>
      </c>
      <c r="C92" s="1" t="s">
        <v>51</v>
      </c>
      <c r="D92" s="1"/>
      <c r="E92" s="94"/>
      <c r="F92" s="1" t="s">
        <v>8</v>
      </c>
      <c r="G92" s="1" t="s">
        <v>1016</v>
      </c>
      <c r="H92" s="1" t="s">
        <v>1139</v>
      </c>
      <c r="K92" s="1" t="s">
        <v>1169</v>
      </c>
      <c r="L92" s="1" t="s">
        <v>1187</v>
      </c>
      <c r="M92" s="46"/>
      <c r="N92" s="46"/>
    </row>
    <row r="93" spans="1:14" ht="15" thickBot="1">
      <c r="A93" s="1">
        <v>91</v>
      </c>
      <c r="B93" s="42">
        <v>44810</v>
      </c>
      <c r="C93" s="1" t="s">
        <v>71</v>
      </c>
      <c r="D93" s="1"/>
      <c r="E93" s="94"/>
      <c r="F93" s="1" t="s">
        <v>1005</v>
      </c>
      <c r="G93" s="1" t="s">
        <v>1076</v>
      </c>
      <c r="H93" s="1" t="s">
        <v>1139</v>
      </c>
      <c r="K93" s="1" t="s">
        <v>1149</v>
      </c>
      <c r="L93" s="1" t="s">
        <v>10</v>
      </c>
      <c r="M93" s="46"/>
      <c r="N93" s="46"/>
    </row>
    <row r="94" spans="1:14" ht="15" thickBot="1">
      <c r="A94" s="1">
        <v>92</v>
      </c>
      <c r="B94" s="42">
        <v>44816</v>
      </c>
      <c r="C94" s="1" t="s">
        <v>70</v>
      </c>
      <c r="D94" s="1"/>
      <c r="E94" s="94"/>
      <c r="F94" s="1" t="s">
        <v>8</v>
      </c>
      <c r="G94" s="1" t="s">
        <v>1075</v>
      </c>
      <c r="H94" s="1" t="s">
        <v>1139</v>
      </c>
      <c r="K94" s="1" t="s">
        <v>1170</v>
      </c>
      <c r="L94" s="1" t="s">
        <v>1187</v>
      </c>
      <c r="M94" s="46"/>
      <c r="N94" s="46"/>
    </row>
    <row r="95" spans="1:14" ht="15" thickBot="1">
      <c r="A95" s="1">
        <v>93</v>
      </c>
      <c r="B95" s="42">
        <v>44823</v>
      </c>
      <c r="C95" s="1" t="s">
        <v>72</v>
      </c>
      <c r="D95" s="1"/>
      <c r="E95" s="94"/>
      <c r="F95" s="1" t="s">
        <v>987</v>
      </c>
      <c r="G95" s="1" t="s">
        <v>1077</v>
      </c>
      <c r="H95" s="1" t="s">
        <v>1139</v>
      </c>
      <c r="K95" s="1" t="s">
        <v>1151</v>
      </c>
      <c r="L95" s="1" t="s">
        <v>10</v>
      </c>
      <c r="M95" s="46"/>
      <c r="N95" s="46"/>
    </row>
    <row r="96" spans="1:14" ht="15" thickBot="1">
      <c r="A96" s="1">
        <v>94</v>
      </c>
      <c r="B96" s="42">
        <v>44891</v>
      </c>
      <c r="C96" s="1" t="s">
        <v>73</v>
      </c>
      <c r="D96" s="1"/>
      <c r="E96" s="94"/>
      <c r="F96" s="1" t="s">
        <v>987</v>
      </c>
      <c r="G96" s="1" t="s">
        <v>1078</v>
      </c>
      <c r="H96" s="1" t="s">
        <v>1139</v>
      </c>
      <c r="K96" s="1" t="s">
        <v>1170</v>
      </c>
      <c r="L96" s="1" t="s">
        <v>1187</v>
      </c>
      <c r="M96" s="46"/>
      <c r="N96" s="46"/>
    </row>
    <row r="97" spans="1:14" ht="15" thickBot="1">
      <c r="A97" s="1">
        <v>95</v>
      </c>
      <c r="B97" s="42">
        <v>44907</v>
      </c>
      <c r="C97" s="1" t="s">
        <v>50</v>
      </c>
      <c r="D97" s="1"/>
      <c r="E97" s="94"/>
      <c r="F97" s="1" t="s">
        <v>8</v>
      </c>
      <c r="G97" s="1" t="s">
        <v>1079</v>
      </c>
      <c r="H97" s="1" t="s">
        <v>1137</v>
      </c>
      <c r="K97" s="1" t="s">
        <v>1170</v>
      </c>
      <c r="L97" s="1" t="s">
        <v>1187</v>
      </c>
      <c r="M97" s="46"/>
      <c r="N97" s="46"/>
    </row>
    <row r="98" spans="1:14" ht="15" thickBot="1">
      <c r="A98" s="1">
        <v>96</v>
      </c>
      <c r="B98" s="42">
        <v>44909</v>
      </c>
      <c r="C98" s="1" t="s">
        <v>75</v>
      </c>
      <c r="D98" s="1"/>
      <c r="E98" s="94"/>
      <c r="F98" s="1" t="s">
        <v>982</v>
      </c>
      <c r="G98" s="1" t="s">
        <v>1081</v>
      </c>
      <c r="H98" s="1" t="s">
        <v>1139</v>
      </c>
      <c r="I98" s="1" t="s">
        <v>1000</v>
      </c>
      <c r="J98" s="1" t="s">
        <v>988</v>
      </c>
      <c r="K98" s="1" t="s">
        <v>1171</v>
      </c>
      <c r="L98" s="1" t="s">
        <v>10</v>
      </c>
      <c r="M98" s="46"/>
      <c r="N98" s="46"/>
    </row>
    <row r="99" spans="1:14" ht="15" thickBot="1">
      <c r="A99" s="1">
        <v>97</v>
      </c>
      <c r="B99" s="42">
        <v>44923</v>
      </c>
      <c r="C99" s="1" t="s">
        <v>74</v>
      </c>
      <c r="D99" s="1"/>
      <c r="E99" s="94"/>
      <c r="F99" s="1" t="s">
        <v>982</v>
      </c>
      <c r="G99" s="1" t="s">
        <v>1080</v>
      </c>
      <c r="H99" s="1" t="s">
        <v>1139</v>
      </c>
      <c r="I99" s="1" t="s">
        <v>983</v>
      </c>
      <c r="J99" s="1" t="s">
        <v>999</v>
      </c>
      <c r="K99" s="1" t="s">
        <v>1148</v>
      </c>
      <c r="L99" s="1" t="s">
        <v>10</v>
      </c>
      <c r="M99" s="46"/>
      <c r="N99" s="46">
        <v>1</v>
      </c>
    </row>
    <row r="100" spans="1:14" ht="15" thickBot="1">
      <c r="A100" s="1">
        <v>98</v>
      </c>
      <c r="B100" s="42">
        <v>44941</v>
      </c>
      <c r="C100" s="1" t="s">
        <v>34</v>
      </c>
      <c r="D100" s="1"/>
      <c r="E100" s="94"/>
      <c r="F100" s="1" t="s">
        <v>8</v>
      </c>
      <c r="G100" s="1" t="s">
        <v>1033</v>
      </c>
      <c r="H100" s="1" t="s">
        <v>1139</v>
      </c>
      <c r="K100" s="1" t="s">
        <v>1157</v>
      </c>
      <c r="L100" s="1" t="s">
        <v>1187</v>
      </c>
      <c r="M100" s="46"/>
      <c r="N100" s="46"/>
    </row>
    <row r="101" spans="1:14" ht="15" thickBot="1">
      <c r="A101" s="1">
        <v>99</v>
      </c>
      <c r="B101" s="42">
        <v>44944</v>
      </c>
      <c r="C101" s="1" t="s">
        <v>35</v>
      </c>
      <c r="D101" s="1"/>
      <c r="E101" s="94"/>
      <c r="F101" s="1" t="s">
        <v>982</v>
      </c>
      <c r="G101" s="1" t="s">
        <v>1034</v>
      </c>
      <c r="H101" s="1" t="s">
        <v>1139</v>
      </c>
      <c r="I101" s="1" t="s">
        <v>1177</v>
      </c>
      <c r="J101" s="1" t="s">
        <v>988</v>
      </c>
      <c r="K101" s="1" t="s">
        <v>1158</v>
      </c>
      <c r="L101" s="1" t="s">
        <v>10</v>
      </c>
      <c r="M101" s="46"/>
      <c r="N101" s="46"/>
    </row>
    <row r="102" spans="1:14" ht="15" thickBot="1">
      <c r="A102" s="1">
        <v>100</v>
      </c>
      <c r="B102" s="42">
        <v>44948</v>
      </c>
      <c r="C102" s="1" t="s">
        <v>36</v>
      </c>
      <c r="D102" s="1"/>
      <c r="E102" s="94"/>
      <c r="F102" s="1" t="s">
        <v>982</v>
      </c>
      <c r="G102" s="1" t="s">
        <v>1035</v>
      </c>
      <c r="H102" s="1" t="s">
        <v>1139</v>
      </c>
      <c r="I102" s="1" t="s">
        <v>989</v>
      </c>
      <c r="J102" s="1" t="s">
        <v>984</v>
      </c>
      <c r="K102" s="1" t="s">
        <v>1148</v>
      </c>
      <c r="L102" s="1" t="s">
        <v>10</v>
      </c>
      <c r="M102" s="46"/>
      <c r="N102" s="46"/>
    </row>
    <row r="103" spans="1:14" ht="15" thickBot="1">
      <c r="A103" s="1">
        <v>101</v>
      </c>
      <c r="B103" s="42">
        <v>45024</v>
      </c>
      <c r="C103" s="1" t="s">
        <v>37</v>
      </c>
      <c r="D103" s="1"/>
      <c r="E103" s="94"/>
      <c r="F103" s="1" t="s">
        <v>8</v>
      </c>
      <c r="G103" s="46" t="s">
        <v>1036</v>
      </c>
      <c r="H103" s="1" t="s">
        <v>1137</v>
      </c>
      <c r="K103" s="1" t="s">
        <v>1159</v>
      </c>
      <c r="L103" s="1" t="s">
        <v>10</v>
      </c>
      <c r="M103" s="46"/>
      <c r="N103" s="46"/>
    </row>
    <row r="104" spans="1:14" ht="15" thickBot="1">
      <c r="A104" s="1">
        <v>102</v>
      </c>
      <c r="B104" s="42">
        <v>45032</v>
      </c>
      <c r="C104" s="1" t="s">
        <v>38</v>
      </c>
      <c r="D104" s="1"/>
      <c r="E104" s="94"/>
      <c r="F104" s="1" t="s">
        <v>8</v>
      </c>
      <c r="G104" s="1" t="s">
        <v>1037</v>
      </c>
      <c r="H104" s="1" t="s">
        <v>1137</v>
      </c>
      <c r="K104" s="1" t="s">
        <v>1144</v>
      </c>
      <c r="L104" s="1" t="s">
        <v>1187</v>
      </c>
      <c r="M104" s="46"/>
      <c r="N104" s="46"/>
    </row>
    <row r="105" spans="1:14" ht="15" thickBot="1">
      <c r="A105" s="1">
        <v>103</v>
      </c>
      <c r="B105" s="42">
        <v>45036</v>
      </c>
      <c r="C105" s="1" t="s">
        <v>39</v>
      </c>
      <c r="D105" s="1"/>
      <c r="E105" s="94"/>
      <c r="F105" s="1" t="s">
        <v>8</v>
      </c>
      <c r="G105" s="1" t="s">
        <v>1038</v>
      </c>
      <c r="H105" s="1" t="s">
        <v>1139</v>
      </c>
      <c r="K105" s="1" t="s">
        <v>743</v>
      </c>
      <c r="L105" s="1" t="s">
        <v>1187</v>
      </c>
      <c r="M105" s="46"/>
      <c r="N105" s="46"/>
    </row>
    <row r="106" spans="1:14" ht="15" thickBot="1">
      <c r="A106" s="1">
        <v>104</v>
      </c>
      <c r="B106" s="42">
        <v>45043</v>
      </c>
      <c r="C106" s="1" t="s">
        <v>40</v>
      </c>
      <c r="D106" s="1"/>
      <c r="E106" s="94"/>
      <c r="F106" s="1" t="s">
        <v>986</v>
      </c>
      <c r="G106" s="1" t="s">
        <v>1039</v>
      </c>
      <c r="H106" s="1" t="s">
        <v>1139</v>
      </c>
      <c r="K106" s="1" t="s">
        <v>743</v>
      </c>
      <c r="L106" s="1" t="s">
        <v>1187</v>
      </c>
      <c r="M106" s="46"/>
      <c r="N106" s="46"/>
    </row>
    <row r="107" spans="1:14" ht="15" thickBot="1">
      <c r="A107" s="1">
        <v>105</v>
      </c>
      <c r="B107" s="42">
        <v>45051</v>
      </c>
      <c r="C107" s="1" t="s">
        <v>41</v>
      </c>
      <c r="D107" s="1"/>
      <c r="E107" s="94"/>
      <c r="F107" s="1" t="s">
        <v>8</v>
      </c>
      <c r="G107" s="1" t="s">
        <v>1040</v>
      </c>
      <c r="H107" s="1" t="s">
        <v>1137</v>
      </c>
      <c r="K107" s="1" t="s">
        <v>1152</v>
      </c>
      <c r="L107" s="1" t="s">
        <v>1187</v>
      </c>
      <c r="M107" s="46"/>
      <c r="N107" s="46"/>
    </row>
    <row r="108" spans="1:14" ht="15" thickBot="1">
      <c r="A108" s="1">
        <v>106</v>
      </c>
      <c r="B108" s="42">
        <v>45103</v>
      </c>
      <c r="C108" s="1" t="s">
        <v>42</v>
      </c>
      <c r="D108" s="1"/>
      <c r="E108" s="94"/>
      <c r="F108" s="1" t="s">
        <v>990</v>
      </c>
      <c r="G108" s="1" t="s">
        <v>1041</v>
      </c>
      <c r="H108" s="1" t="s">
        <v>1139</v>
      </c>
      <c r="K108" s="1" t="s">
        <v>9</v>
      </c>
      <c r="L108" s="1" t="s">
        <v>10</v>
      </c>
      <c r="M108" s="46"/>
      <c r="N108" s="46"/>
    </row>
    <row r="109" spans="1:14" ht="15" thickBot="1">
      <c r="A109" s="1">
        <v>107</v>
      </c>
      <c r="B109" s="42">
        <v>45112</v>
      </c>
      <c r="C109" s="1" t="s">
        <v>43</v>
      </c>
      <c r="D109" s="1"/>
      <c r="E109" s="94"/>
      <c r="F109" s="1" t="s">
        <v>982</v>
      </c>
      <c r="G109" s="1" t="s">
        <v>1042</v>
      </c>
      <c r="H109" s="1" t="s">
        <v>1139</v>
      </c>
      <c r="I109" s="1" t="s">
        <v>1177</v>
      </c>
      <c r="J109" s="1" t="s">
        <v>991</v>
      </c>
      <c r="K109" s="1" t="s">
        <v>1152</v>
      </c>
      <c r="L109" s="1" t="s">
        <v>1187</v>
      </c>
      <c r="M109" s="46"/>
      <c r="N109" s="46"/>
    </row>
    <row r="110" spans="1:14" ht="15" thickBot="1">
      <c r="A110" s="1">
        <v>108</v>
      </c>
      <c r="B110" s="42">
        <v>45156</v>
      </c>
      <c r="C110" s="1" t="s">
        <v>47</v>
      </c>
      <c r="D110" s="1"/>
      <c r="E110" s="94"/>
      <c r="F110" s="1" t="s">
        <v>982</v>
      </c>
      <c r="G110" s="1" t="s">
        <v>1043</v>
      </c>
      <c r="H110" s="1" t="s">
        <v>1139</v>
      </c>
      <c r="I110" s="1" t="s">
        <v>989</v>
      </c>
      <c r="J110" s="1" t="s">
        <v>992</v>
      </c>
      <c r="K110" s="1" t="s">
        <v>1148</v>
      </c>
      <c r="L110" s="1" t="s">
        <v>10</v>
      </c>
      <c r="M110" s="46"/>
      <c r="N110" s="46"/>
    </row>
    <row r="111" spans="1:14" ht="15" thickBot="1">
      <c r="A111" s="1">
        <v>109</v>
      </c>
      <c r="B111" s="42">
        <v>45162</v>
      </c>
      <c r="C111" s="1" t="s">
        <v>44</v>
      </c>
      <c r="D111" s="1"/>
      <c r="E111" s="94"/>
      <c r="F111" s="1" t="s">
        <v>8</v>
      </c>
      <c r="G111" s="1" t="s">
        <v>1063</v>
      </c>
      <c r="H111" s="1" t="s">
        <v>1138</v>
      </c>
      <c r="K111" s="1" t="s">
        <v>1152</v>
      </c>
      <c r="L111" s="1" t="s">
        <v>1187</v>
      </c>
      <c r="M111" s="46"/>
      <c r="N111" s="46"/>
    </row>
    <row r="112" spans="1:14" ht="15" thickBot="1">
      <c r="A112" s="1">
        <v>110</v>
      </c>
      <c r="B112" s="42">
        <v>45166</v>
      </c>
      <c r="C112" s="1" t="s">
        <v>45</v>
      </c>
      <c r="D112" s="1"/>
      <c r="E112" s="94"/>
      <c r="F112" s="1" t="s">
        <v>8</v>
      </c>
      <c r="G112" s="1" t="s">
        <v>1033</v>
      </c>
      <c r="H112" s="1" t="s">
        <v>1139</v>
      </c>
      <c r="K112" s="1" t="s">
        <v>1152</v>
      </c>
      <c r="L112" s="1" t="s">
        <v>1187</v>
      </c>
      <c r="M112" s="46"/>
      <c r="N112" s="46"/>
    </row>
    <row r="113" spans="1:14" ht="15" thickBot="1">
      <c r="A113" s="1">
        <v>111</v>
      </c>
      <c r="B113" s="42">
        <v>45168</v>
      </c>
      <c r="C113" s="1" t="s">
        <v>46</v>
      </c>
      <c r="D113" s="1"/>
      <c r="E113" s="94"/>
      <c r="F113" s="1" t="s">
        <v>1180</v>
      </c>
      <c r="G113" s="1" t="s">
        <v>1068</v>
      </c>
      <c r="H113" s="1" t="s">
        <v>1139</v>
      </c>
      <c r="K113" s="1" t="s">
        <v>1152</v>
      </c>
      <c r="L113" s="1" t="s">
        <v>1187</v>
      </c>
      <c r="M113" s="46"/>
      <c r="N113" s="46"/>
    </row>
    <row r="114" spans="1:14" ht="15" thickBot="1">
      <c r="A114" s="1">
        <v>112</v>
      </c>
      <c r="B114" s="42">
        <v>45199</v>
      </c>
      <c r="C114" s="1" t="s">
        <v>48</v>
      </c>
      <c r="D114" s="1"/>
      <c r="E114" s="94"/>
      <c r="F114" s="1" t="s">
        <v>8</v>
      </c>
      <c r="G114" s="1" t="s">
        <v>1044</v>
      </c>
      <c r="H114" s="1" t="s">
        <v>1139</v>
      </c>
      <c r="K114" s="1" t="s">
        <v>1160</v>
      </c>
      <c r="L114" s="1" t="s">
        <v>1188</v>
      </c>
      <c r="M114" s="46"/>
      <c r="N114" s="46"/>
    </row>
    <row r="115" spans="1:14" ht="15" thickBot="1">
      <c r="A115" s="1">
        <v>113</v>
      </c>
      <c r="B115" s="42">
        <v>45220</v>
      </c>
      <c r="C115" s="1" t="s">
        <v>49</v>
      </c>
      <c r="D115" s="1"/>
      <c r="E115" s="94"/>
      <c r="F115" s="1" t="s">
        <v>8</v>
      </c>
      <c r="G115" s="1" t="s">
        <v>1023</v>
      </c>
      <c r="H115" s="1" t="s">
        <v>1139</v>
      </c>
      <c r="K115" s="1" t="s">
        <v>1144</v>
      </c>
      <c r="L115" s="1" t="s">
        <v>1187</v>
      </c>
      <c r="M115" s="46"/>
      <c r="N115" s="46"/>
    </row>
    <row r="116" spans="1:14" ht="15" thickBot="1">
      <c r="A116" s="1">
        <v>114</v>
      </c>
      <c r="B116" s="42">
        <v>45242</v>
      </c>
      <c r="C116" s="1" t="s">
        <v>52</v>
      </c>
      <c r="D116" s="1"/>
      <c r="E116" s="94"/>
      <c r="F116" s="1" t="s">
        <v>1180</v>
      </c>
      <c r="G116" s="1" t="s">
        <v>1047</v>
      </c>
      <c r="H116" s="1" t="s">
        <v>1139</v>
      </c>
      <c r="K116" s="1" t="s">
        <v>743</v>
      </c>
      <c r="L116" s="1" t="s">
        <v>1187</v>
      </c>
      <c r="M116" s="46"/>
      <c r="N116" s="46"/>
    </row>
    <row r="117" spans="1:14" ht="15" thickBot="1">
      <c r="A117" s="1">
        <v>115</v>
      </c>
      <c r="B117" s="42">
        <v>45246</v>
      </c>
      <c r="C117" s="1" t="s">
        <v>7</v>
      </c>
      <c r="D117" s="1"/>
      <c r="E117" s="94"/>
      <c r="F117" s="1" t="s">
        <v>1002</v>
      </c>
      <c r="G117" s="1" t="s">
        <v>1045</v>
      </c>
      <c r="H117" s="1" t="s">
        <v>1139</v>
      </c>
      <c r="I117" s="1" t="s">
        <v>993</v>
      </c>
      <c r="K117" s="1" t="s">
        <v>1161</v>
      </c>
      <c r="L117" s="1" t="s">
        <v>10</v>
      </c>
      <c r="M117" s="46"/>
      <c r="N117" s="46"/>
    </row>
    <row r="118" spans="1:14" ht="15" thickBot="1">
      <c r="A118" s="1">
        <v>116</v>
      </c>
      <c r="B118" s="42">
        <v>45251</v>
      </c>
      <c r="C118" s="1" t="s">
        <v>50</v>
      </c>
      <c r="D118" s="1"/>
      <c r="E118" s="94"/>
      <c r="F118" s="1" t="s">
        <v>8</v>
      </c>
      <c r="G118" s="1" t="s">
        <v>1039</v>
      </c>
      <c r="H118" s="1" t="s">
        <v>1139</v>
      </c>
      <c r="K118" s="1" t="s">
        <v>1163</v>
      </c>
      <c r="L118" s="1" t="s">
        <v>1187</v>
      </c>
      <c r="M118" s="46"/>
      <c r="N118" s="46"/>
    </row>
    <row r="119" spans="1:14" ht="15" thickBot="1">
      <c r="A119" s="1">
        <v>117</v>
      </c>
      <c r="B119" s="42">
        <v>45252</v>
      </c>
      <c r="C119" s="1" t="s">
        <v>51</v>
      </c>
      <c r="D119" s="1"/>
      <c r="E119" s="94"/>
      <c r="F119" s="1" t="s">
        <v>8</v>
      </c>
      <c r="G119" s="1" t="s">
        <v>1046</v>
      </c>
      <c r="H119" s="1" t="s">
        <v>1137</v>
      </c>
      <c r="K119" s="1" t="s">
        <v>1162</v>
      </c>
      <c r="L119" s="1" t="s">
        <v>1187</v>
      </c>
      <c r="M119" s="46"/>
      <c r="N119" s="46"/>
    </row>
    <row r="120" spans="1:14" ht="15" thickBot="1">
      <c r="A120" s="1">
        <v>118</v>
      </c>
      <c r="B120" s="42">
        <v>45271</v>
      </c>
      <c r="C120" s="1" t="s">
        <v>53</v>
      </c>
      <c r="D120" s="1"/>
      <c r="E120" s="94"/>
      <c r="F120" s="1" t="s">
        <v>8</v>
      </c>
      <c r="G120" s="46" t="s">
        <v>1048</v>
      </c>
      <c r="H120" s="1" t="s">
        <v>1139</v>
      </c>
      <c r="K120" s="1" t="s">
        <v>1162</v>
      </c>
      <c r="L120" s="1" t="s">
        <v>1187</v>
      </c>
      <c r="M120" s="46"/>
      <c r="N120" s="46"/>
    </row>
    <row r="121" spans="1:14" ht="15" thickBot="1">
      <c r="A121" s="1">
        <v>119</v>
      </c>
      <c r="B121" s="42">
        <v>45272</v>
      </c>
      <c r="C121" s="1" t="s">
        <v>55</v>
      </c>
      <c r="D121" s="1"/>
      <c r="E121" s="94"/>
      <c r="F121" s="1" t="s">
        <v>8</v>
      </c>
      <c r="G121" s="1" t="s">
        <v>1050</v>
      </c>
      <c r="H121" s="1" t="s">
        <v>1139</v>
      </c>
      <c r="K121" s="1" t="s">
        <v>13</v>
      </c>
      <c r="L121" s="1" t="s">
        <v>10</v>
      </c>
      <c r="M121" s="46"/>
      <c r="N121" s="46"/>
    </row>
    <row r="122" spans="1:14" ht="15" thickBot="1">
      <c r="A122" s="1">
        <v>120</v>
      </c>
      <c r="B122" s="42">
        <v>45284</v>
      </c>
      <c r="C122" s="1" t="s">
        <v>706</v>
      </c>
      <c r="D122" s="1"/>
      <c r="E122" s="94"/>
      <c r="F122" s="1" t="s">
        <v>982</v>
      </c>
      <c r="G122" s="1" t="s">
        <v>1049</v>
      </c>
      <c r="H122" s="1" t="s">
        <v>1139</v>
      </c>
      <c r="I122" s="1" t="s">
        <v>989</v>
      </c>
      <c r="J122" s="1" t="s">
        <v>984</v>
      </c>
      <c r="K122" s="1" t="s">
        <v>1148</v>
      </c>
      <c r="L122" s="1" t="s">
        <v>10</v>
      </c>
      <c r="M122" s="46"/>
      <c r="N122" s="46">
        <v>2</v>
      </c>
    </row>
    <row r="123" spans="1:14" ht="15" thickBot="1">
      <c r="A123" s="1">
        <v>121</v>
      </c>
      <c r="B123" s="42">
        <v>45289</v>
      </c>
      <c r="C123" s="1" t="s">
        <v>55</v>
      </c>
      <c r="D123" s="1"/>
      <c r="E123" s="94"/>
      <c r="F123" s="1" t="s">
        <v>8</v>
      </c>
      <c r="G123" s="1" t="s">
        <v>1051</v>
      </c>
      <c r="H123" s="1" t="s">
        <v>1139</v>
      </c>
      <c r="K123" s="1" t="s">
        <v>9</v>
      </c>
      <c r="L123" s="1" t="s">
        <v>10</v>
      </c>
      <c r="M123" s="46"/>
      <c r="N123" s="46"/>
    </row>
    <row r="124" spans="1:14" ht="15" thickBot="1">
      <c r="A124" s="1">
        <v>122</v>
      </c>
      <c r="B124" s="42">
        <v>45299</v>
      </c>
      <c r="C124" s="1" t="s">
        <v>7</v>
      </c>
      <c r="D124" s="1"/>
      <c r="E124" s="94"/>
      <c r="F124" s="1" t="s">
        <v>8</v>
      </c>
      <c r="G124" s="1" t="s">
        <v>1011</v>
      </c>
      <c r="H124" s="1" t="s">
        <v>1137</v>
      </c>
      <c r="K124" s="1" t="s">
        <v>9</v>
      </c>
      <c r="L124" s="1" t="s">
        <v>10</v>
      </c>
      <c r="M124" s="46">
        <v>0</v>
      </c>
      <c r="N124" s="46">
        <v>0</v>
      </c>
    </row>
    <row r="125" spans="1:14" ht="15" thickBot="1">
      <c r="A125" s="1">
        <v>123</v>
      </c>
      <c r="B125" s="42">
        <v>45312</v>
      </c>
      <c r="C125" s="1" t="s">
        <v>25</v>
      </c>
      <c r="D125" s="1"/>
      <c r="E125" s="94"/>
      <c r="F125" s="1" t="s">
        <v>982</v>
      </c>
      <c r="G125" s="1" t="s">
        <v>1021</v>
      </c>
      <c r="H125" s="1" t="s">
        <v>1139</v>
      </c>
      <c r="I125" s="1" t="s">
        <v>983</v>
      </c>
      <c r="J125" s="1" t="s">
        <v>984</v>
      </c>
      <c r="K125" s="1" t="s">
        <v>1165</v>
      </c>
      <c r="L125" s="1" t="s">
        <v>10</v>
      </c>
      <c r="M125" s="46"/>
      <c r="N125" s="46"/>
    </row>
    <row r="126" spans="1:14" ht="15" thickBot="1">
      <c r="A126" s="1">
        <v>124</v>
      </c>
      <c r="B126" s="42">
        <v>45318</v>
      </c>
      <c r="C126" s="1" t="s">
        <v>11</v>
      </c>
      <c r="D126" s="1"/>
      <c r="E126" s="94"/>
      <c r="F126" s="1" t="s">
        <v>8</v>
      </c>
      <c r="G126" s="1" t="s">
        <v>1013</v>
      </c>
      <c r="H126" s="1" t="s">
        <v>1139</v>
      </c>
      <c r="K126" s="1" t="s">
        <v>9</v>
      </c>
      <c r="L126" s="1" t="s">
        <v>10</v>
      </c>
      <c r="M126" s="46"/>
      <c r="N126" s="46"/>
    </row>
    <row r="127" spans="1:14" ht="15" thickBot="1">
      <c r="A127" s="1">
        <v>125</v>
      </c>
      <c r="B127" s="42">
        <v>45369</v>
      </c>
      <c r="C127" s="1" t="s">
        <v>12</v>
      </c>
      <c r="D127" s="1"/>
      <c r="E127" s="94"/>
      <c r="F127" s="1" t="s">
        <v>8</v>
      </c>
      <c r="G127" s="1" t="s">
        <v>1012</v>
      </c>
      <c r="H127" s="1" t="s">
        <v>1139</v>
      </c>
      <c r="K127" s="1" t="s">
        <v>13</v>
      </c>
      <c r="L127" s="1" t="s">
        <v>10</v>
      </c>
      <c r="M127" s="46"/>
      <c r="N127" s="46"/>
    </row>
    <row r="128" spans="1:14" ht="15" thickBot="1">
      <c r="A128" s="1">
        <v>126</v>
      </c>
      <c r="B128" s="42">
        <v>45377</v>
      </c>
      <c r="C128" s="1" t="s">
        <v>14</v>
      </c>
      <c r="D128" s="1"/>
      <c r="E128" s="94"/>
      <c r="F128" s="1" t="s">
        <v>8</v>
      </c>
      <c r="G128" s="1" t="s">
        <v>1062</v>
      </c>
      <c r="H128" s="1" t="s">
        <v>1137</v>
      </c>
      <c r="K128" s="1" t="s">
        <v>982</v>
      </c>
      <c r="L128" s="1" t="s">
        <v>10</v>
      </c>
      <c r="M128" s="46"/>
      <c r="N128" s="46"/>
    </row>
    <row r="129" spans="1:14" ht="15" thickBot="1">
      <c r="A129" s="1">
        <v>127</v>
      </c>
      <c r="B129" s="42">
        <v>45381</v>
      </c>
      <c r="C129" s="1" t="s">
        <v>26</v>
      </c>
      <c r="D129" s="1"/>
      <c r="E129" s="94"/>
      <c r="F129" s="1" t="s">
        <v>982</v>
      </c>
      <c r="G129" s="1" t="s">
        <v>1022</v>
      </c>
      <c r="H129" s="1" t="s">
        <v>1139</v>
      </c>
      <c r="I129" s="1" t="s">
        <v>1177</v>
      </c>
      <c r="K129" s="1" t="s">
        <v>1150</v>
      </c>
      <c r="L129" s="1" t="s">
        <v>10</v>
      </c>
      <c r="M129" s="46">
        <v>7</v>
      </c>
      <c r="N129" s="46"/>
    </row>
    <row r="130" spans="1:14" ht="15" thickBot="1">
      <c r="A130" s="1">
        <v>128</v>
      </c>
      <c r="B130" s="42">
        <v>45381</v>
      </c>
      <c r="C130" s="1" t="s">
        <v>27</v>
      </c>
      <c r="D130" s="1"/>
      <c r="E130" s="94"/>
      <c r="F130" s="1" t="s">
        <v>986</v>
      </c>
      <c r="G130" s="1" t="s">
        <v>1023</v>
      </c>
      <c r="H130" s="1" t="s">
        <v>1139</v>
      </c>
      <c r="K130" s="1" t="s">
        <v>743</v>
      </c>
      <c r="L130" s="1" t="s">
        <v>1187</v>
      </c>
      <c r="M130" s="46"/>
      <c r="N130" s="46"/>
    </row>
    <row r="131" spans="1:14" ht="15" thickBot="1">
      <c r="A131" s="1">
        <v>129</v>
      </c>
      <c r="B131" s="42">
        <v>45410</v>
      </c>
      <c r="C131" s="1" t="s">
        <v>28</v>
      </c>
      <c r="D131" s="1"/>
      <c r="E131" s="94"/>
      <c r="F131" s="1" t="s">
        <v>986</v>
      </c>
      <c r="G131" s="1" t="s">
        <v>1024</v>
      </c>
      <c r="H131" s="1" t="s">
        <v>1139</v>
      </c>
      <c r="K131" s="1" t="s">
        <v>1168</v>
      </c>
      <c r="L131" s="1" t="s">
        <v>10</v>
      </c>
      <c r="M131" s="46"/>
      <c r="N131" s="46"/>
    </row>
    <row r="132" spans="1:14" ht="15" thickBot="1">
      <c r="A132" s="1">
        <v>130</v>
      </c>
      <c r="B132" s="42">
        <v>45421</v>
      </c>
      <c r="C132" s="1" t="s">
        <v>15</v>
      </c>
      <c r="D132" s="1"/>
      <c r="E132" s="94"/>
      <c r="F132" s="1" t="s">
        <v>8</v>
      </c>
      <c r="G132" s="1" t="s">
        <v>1014</v>
      </c>
      <c r="H132" s="1" t="s">
        <v>1139</v>
      </c>
      <c r="K132" s="1" t="s">
        <v>1143</v>
      </c>
      <c r="L132" s="1" t="s">
        <v>1187</v>
      </c>
      <c r="M132" s="46"/>
      <c r="N132" s="46"/>
    </row>
    <row r="133" spans="1:14" ht="15" thickBot="1">
      <c r="A133" s="1">
        <v>131</v>
      </c>
      <c r="B133" s="42">
        <v>45441</v>
      </c>
      <c r="C133" s="1" t="s">
        <v>29</v>
      </c>
      <c r="D133" s="1"/>
      <c r="E133" s="94"/>
      <c r="F133" s="1" t="s">
        <v>8</v>
      </c>
      <c r="G133" s="1" t="s">
        <v>1025</v>
      </c>
      <c r="H133" s="1" t="s">
        <v>1139</v>
      </c>
      <c r="K133" s="1" t="s">
        <v>1143</v>
      </c>
      <c r="L133" s="1" t="s">
        <v>1187</v>
      </c>
      <c r="M133" s="46"/>
      <c r="N133" s="46"/>
    </row>
    <row r="134" spans="1:14" ht="15" thickBot="1">
      <c r="A134" s="1">
        <v>132</v>
      </c>
      <c r="B134" s="42">
        <v>45459</v>
      </c>
      <c r="C134" s="1" t="s">
        <v>30</v>
      </c>
      <c r="D134" s="1"/>
      <c r="E134" s="94"/>
      <c r="F134" s="1" t="s">
        <v>987</v>
      </c>
      <c r="G134" s="1" t="s">
        <v>1026</v>
      </c>
      <c r="H134" s="1" t="s">
        <v>1139</v>
      </c>
      <c r="K134" s="1" t="s">
        <v>1151</v>
      </c>
      <c r="L134" s="1" t="s">
        <v>10</v>
      </c>
      <c r="M134" s="46"/>
      <c r="N134" s="46"/>
    </row>
    <row r="135" spans="1:14" ht="15" thickBot="1">
      <c r="A135" s="1">
        <v>133</v>
      </c>
      <c r="B135" s="42">
        <v>45467</v>
      </c>
      <c r="C135" s="1" t="s">
        <v>31</v>
      </c>
      <c r="D135" s="1"/>
      <c r="E135" s="94"/>
      <c r="F135" s="1" t="s">
        <v>8</v>
      </c>
      <c r="G135" s="1" t="s">
        <v>1027</v>
      </c>
      <c r="H135" s="1" t="s">
        <v>1139</v>
      </c>
      <c r="I135" s="1" t="s">
        <v>1156</v>
      </c>
      <c r="K135" s="1" t="s">
        <v>1155</v>
      </c>
      <c r="L135" s="1" t="s">
        <v>10</v>
      </c>
      <c r="M135" s="46"/>
      <c r="N135" s="46"/>
    </row>
    <row r="136" spans="1:14" ht="15" thickBot="1">
      <c r="A136" s="1">
        <v>134</v>
      </c>
      <c r="B136" s="42">
        <v>45468</v>
      </c>
      <c r="C136" s="1" t="s">
        <v>32</v>
      </c>
      <c r="D136" s="1"/>
      <c r="E136" s="94"/>
      <c r="F136" s="1" t="s">
        <v>8</v>
      </c>
      <c r="G136" s="1" t="s">
        <v>1028</v>
      </c>
      <c r="H136" s="1" t="s">
        <v>1139</v>
      </c>
      <c r="K136" s="1" t="s">
        <v>1152</v>
      </c>
      <c r="L136" s="1" t="s">
        <v>1187</v>
      </c>
      <c r="M136" s="46"/>
      <c r="N136" s="46"/>
    </row>
    <row r="137" spans="1:14" ht="15" thickBot="1">
      <c r="A137" s="1">
        <v>135</v>
      </c>
      <c r="B137" s="42">
        <v>45473</v>
      </c>
      <c r="C137" s="1" t="s">
        <v>30</v>
      </c>
      <c r="D137" s="1"/>
      <c r="E137" s="94"/>
      <c r="F137" s="1" t="s">
        <v>8</v>
      </c>
      <c r="G137" s="1" t="s">
        <v>1029</v>
      </c>
      <c r="H137" s="1" t="s">
        <v>1139</v>
      </c>
      <c r="K137" s="1" t="s">
        <v>1152</v>
      </c>
      <c r="L137" s="1" t="s">
        <v>1187</v>
      </c>
      <c r="M137" s="46"/>
      <c r="N137" s="46"/>
    </row>
    <row r="138" spans="1:14" ht="15" thickBot="1">
      <c r="A138" s="1">
        <v>136</v>
      </c>
      <c r="B138" s="42">
        <v>45475</v>
      </c>
      <c r="C138" s="1" t="s">
        <v>32</v>
      </c>
      <c r="D138" s="1"/>
      <c r="E138" s="94"/>
      <c r="F138" s="1" t="s">
        <v>8</v>
      </c>
      <c r="G138" s="1" t="s">
        <v>1028</v>
      </c>
      <c r="H138" s="1" t="s">
        <v>1139</v>
      </c>
      <c r="K138" s="1" t="s">
        <v>1152</v>
      </c>
      <c r="L138" s="1" t="s">
        <v>1187</v>
      </c>
      <c r="M138" s="46"/>
      <c r="N138" s="46"/>
    </row>
    <row r="139" spans="1:14" ht="15" thickBot="1">
      <c r="A139" s="1">
        <v>137</v>
      </c>
      <c r="B139" s="42">
        <v>45484</v>
      </c>
      <c r="C139" s="1" t="s">
        <v>16</v>
      </c>
      <c r="D139" s="1"/>
      <c r="E139" s="94"/>
      <c r="F139" s="1" t="s">
        <v>8</v>
      </c>
      <c r="G139" s="1" t="s">
        <v>1015</v>
      </c>
      <c r="H139" s="1" t="s">
        <v>1140</v>
      </c>
      <c r="K139" s="1" t="s">
        <v>1144</v>
      </c>
      <c r="L139" s="1" t="s">
        <v>1187</v>
      </c>
      <c r="M139" s="46"/>
      <c r="N139" s="46"/>
    </row>
    <row r="140" spans="1:14" ht="15" thickBot="1">
      <c r="A140" s="1">
        <v>138</v>
      </c>
      <c r="B140" s="42">
        <v>45499</v>
      </c>
      <c r="C140" s="1" t="s">
        <v>17</v>
      </c>
      <c r="D140" s="1"/>
      <c r="E140" s="94"/>
      <c r="F140" s="1" t="s">
        <v>8</v>
      </c>
      <c r="G140" s="1" t="s">
        <v>1011</v>
      </c>
      <c r="H140" s="1" t="s">
        <v>1137</v>
      </c>
      <c r="K140" s="1" t="s">
        <v>1145</v>
      </c>
      <c r="L140" s="1" t="s">
        <v>10</v>
      </c>
      <c r="M140" s="46"/>
      <c r="N140" s="46"/>
    </row>
    <row r="141" spans="1:14" ht="15" thickBot="1">
      <c r="A141" s="1">
        <v>139</v>
      </c>
      <c r="B141" s="42">
        <v>45503</v>
      </c>
      <c r="C141" s="1" t="s">
        <v>18</v>
      </c>
      <c r="D141" s="1"/>
      <c r="E141" s="94"/>
      <c r="F141" s="1" t="s">
        <v>8</v>
      </c>
      <c r="G141" s="1" t="s">
        <v>1061</v>
      </c>
      <c r="H141" s="1" t="s">
        <v>1137</v>
      </c>
      <c r="K141" s="1" t="s">
        <v>1146</v>
      </c>
      <c r="L141" s="1" t="s">
        <v>1187</v>
      </c>
      <c r="M141" s="46"/>
      <c r="N141" s="46"/>
    </row>
    <row r="142" spans="1:14" ht="15" thickBot="1">
      <c r="A142" s="1">
        <v>140</v>
      </c>
      <c r="B142" s="42">
        <v>45520</v>
      </c>
      <c r="C142" s="1" t="s">
        <v>19</v>
      </c>
      <c r="D142" s="1"/>
      <c r="E142" s="94"/>
      <c r="F142" s="1" t="s">
        <v>8</v>
      </c>
      <c r="G142" s="1" t="s">
        <v>1016</v>
      </c>
      <c r="H142" s="1" t="s">
        <v>1139</v>
      </c>
      <c r="K142" s="1" t="s">
        <v>1143</v>
      </c>
      <c r="L142" s="1" t="s">
        <v>1187</v>
      </c>
      <c r="M142" s="46"/>
      <c r="N142" s="46"/>
    </row>
    <row r="143" spans="1:14" ht="15" thickBot="1">
      <c r="A143" s="1">
        <v>141</v>
      </c>
      <c r="B143" s="42">
        <v>45523</v>
      </c>
      <c r="C143" s="1" t="s">
        <v>20</v>
      </c>
      <c r="D143" s="1"/>
      <c r="E143" s="94"/>
      <c r="F143" s="1" t="s">
        <v>8</v>
      </c>
      <c r="G143" s="1" t="s">
        <v>1017</v>
      </c>
      <c r="H143" s="1" t="s">
        <v>1139</v>
      </c>
      <c r="K143" s="1" t="s">
        <v>9</v>
      </c>
      <c r="L143" s="1" t="s">
        <v>10</v>
      </c>
      <c r="M143" s="46"/>
      <c r="N143" s="46"/>
    </row>
    <row r="144" spans="1:14" ht="15" thickBot="1">
      <c r="A144" s="1">
        <v>142</v>
      </c>
      <c r="B144" s="42">
        <v>45537</v>
      </c>
      <c r="C144" s="1" t="s">
        <v>21</v>
      </c>
      <c r="D144" s="1"/>
      <c r="E144" s="94"/>
      <c r="F144" s="86" t="s">
        <v>1180</v>
      </c>
      <c r="G144" s="1" t="s">
        <v>1018</v>
      </c>
      <c r="H144" s="1" t="s">
        <v>1139</v>
      </c>
      <c r="K144" s="1" t="s">
        <v>1147</v>
      </c>
      <c r="L144" s="1" t="s">
        <v>1187</v>
      </c>
      <c r="M144" s="46"/>
      <c r="N144" s="46"/>
    </row>
    <row r="145" spans="1:14" ht="15" thickBot="1">
      <c r="A145" s="1">
        <v>143</v>
      </c>
      <c r="B145" s="42">
        <v>45547</v>
      </c>
      <c r="C145" s="1" t="s">
        <v>22</v>
      </c>
      <c r="D145" s="1"/>
      <c r="E145" s="94"/>
      <c r="F145" s="1" t="s">
        <v>982</v>
      </c>
      <c r="G145" s="1" t="s">
        <v>1019</v>
      </c>
      <c r="H145" s="1" t="s">
        <v>1139</v>
      </c>
      <c r="I145" s="1" t="s">
        <v>983</v>
      </c>
      <c r="J145" s="1" t="s">
        <v>984</v>
      </c>
      <c r="K145" s="1" t="s">
        <v>1148</v>
      </c>
      <c r="L145" s="1" t="s">
        <v>10</v>
      </c>
      <c r="M145" s="46"/>
      <c r="N145" s="46"/>
    </row>
    <row r="146" spans="1:14" ht="15" thickBot="1">
      <c r="A146" s="1">
        <v>144</v>
      </c>
      <c r="B146" s="42">
        <v>45579</v>
      </c>
      <c r="C146" s="1" t="s">
        <v>33</v>
      </c>
      <c r="D146" s="1"/>
      <c r="E146" s="94"/>
      <c r="F146" s="1" t="s">
        <v>8</v>
      </c>
      <c r="G146" s="1" t="s">
        <v>1030</v>
      </c>
      <c r="H146" s="1" t="s">
        <v>1139</v>
      </c>
      <c r="K146" s="1" t="s">
        <v>1153</v>
      </c>
      <c r="L146" s="1" t="s">
        <v>10</v>
      </c>
      <c r="M146" s="46"/>
      <c r="N146" s="46"/>
    </row>
    <row r="147" spans="1:14" ht="15" thickBot="1">
      <c r="A147" s="1">
        <v>145</v>
      </c>
      <c r="B147" s="42">
        <v>45585</v>
      </c>
      <c r="C147" s="1" t="s">
        <v>23</v>
      </c>
      <c r="D147" s="1"/>
      <c r="E147" s="94"/>
      <c r="F147" s="1" t="s">
        <v>8</v>
      </c>
      <c r="G147" s="46" t="s">
        <v>1020</v>
      </c>
      <c r="H147" s="1" t="s">
        <v>1139</v>
      </c>
      <c r="K147" s="1" t="s">
        <v>1149</v>
      </c>
      <c r="L147" s="1" t="s">
        <v>10</v>
      </c>
      <c r="M147" s="46"/>
      <c r="N147" s="46"/>
    </row>
    <row r="148" spans="1:14" ht="15" thickBot="1">
      <c r="A148" s="1">
        <v>146</v>
      </c>
      <c r="B148" s="42">
        <v>45588</v>
      </c>
      <c r="C148" s="1" t="s">
        <v>24</v>
      </c>
      <c r="D148" s="1"/>
      <c r="E148" s="94"/>
      <c r="F148" s="1" t="s">
        <v>8</v>
      </c>
      <c r="G148" s="1" t="s">
        <v>1060</v>
      </c>
      <c r="H148" s="1" t="s">
        <v>1137</v>
      </c>
      <c r="K148" s="1" t="s">
        <v>13</v>
      </c>
      <c r="L148" s="1" t="s">
        <v>10</v>
      </c>
      <c r="M148" s="46"/>
      <c r="N148" s="46"/>
    </row>
    <row r="149" spans="1:14" ht="15" thickBot="1">
      <c r="A149" s="1">
        <v>147</v>
      </c>
      <c r="B149" s="42">
        <v>45609</v>
      </c>
      <c r="C149" s="1" t="s">
        <v>31</v>
      </c>
      <c r="D149" s="1"/>
      <c r="E149" s="94"/>
      <c r="F149" s="1" t="s">
        <v>8</v>
      </c>
      <c r="G149" s="1" t="s">
        <v>1031</v>
      </c>
      <c r="H149" s="1" t="s">
        <v>1139</v>
      </c>
      <c r="I149" s="1" t="s">
        <v>1154</v>
      </c>
      <c r="K149" s="1" t="s">
        <v>1155</v>
      </c>
      <c r="L149" s="1" t="s">
        <v>10</v>
      </c>
      <c r="M149" s="46"/>
      <c r="N149" s="46"/>
    </row>
    <row r="150" spans="1:14" ht="15" thickBot="1">
      <c r="A150" s="1">
        <v>148</v>
      </c>
      <c r="B150" s="42">
        <v>45640</v>
      </c>
      <c r="C150" s="1" t="s">
        <v>32</v>
      </c>
      <c r="D150" s="1"/>
      <c r="E150" s="94"/>
      <c r="F150" s="1" t="s">
        <v>986</v>
      </c>
      <c r="G150" s="1" t="s">
        <v>1032</v>
      </c>
      <c r="H150" s="1" t="s">
        <v>1139</v>
      </c>
      <c r="K150" s="1" t="s">
        <v>743</v>
      </c>
      <c r="L150" s="1" t="s">
        <v>1187</v>
      </c>
      <c r="M150" s="46"/>
      <c r="N150" s="46"/>
    </row>
    <row r="151" spans="1:14">
      <c r="A151" s="1"/>
      <c r="B151" s="2"/>
    </row>
    <row r="152" spans="1:14">
      <c r="A152" s="1"/>
      <c r="B152" s="2"/>
    </row>
    <row r="153" spans="1:14" ht="23.4">
      <c r="A153" s="1"/>
      <c r="B153" s="2"/>
      <c r="E153" s="88" t="s">
        <v>1184</v>
      </c>
      <c r="F153" s="89"/>
      <c r="G153" s="89"/>
      <c r="I153" s="90" t="s">
        <v>1185</v>
      </c>
      <c r="J153" s="90"/>
      <c r="K153" s="90"/>
    </row>
    <row r="154" spans="1:14" ht="18">
      <c r="A154" s="1"/>
      <c r="B154" s="2"/>
      <c r="E154" s="95" t="s">
        <v>710</v>
      </c>
      <c r="F154" s="87" t="s">
        <v>1183</v>
      </c>
    </row>
    <row r="155" spans="1:14">
      <c r="A155" s="1"/>
      <c r="B155" s="2"/>
      <c r="E155" s="96" t="s">
        <v>1002</v>
      </c>
      <c r="F155" s="1">
        <v>2</v>
      </c>
      <c r="G155">
        <f>(F155/149)*100</f>
        <v>1.3422818791946309</v>
      </c>
      <c r="I155" s="1" t="s">
        <v>1139</v>
      </c>
      <c r="J155" s="1">
        <f>COUNTIF(H2:H150, "=Passenger")</f>
        <v>119</v>
      </c>
      <c r="K155" s="1">
        <f>(J155/143)*100</f>
        <v>83.216783216783213</v>
      </c>
    </row>
    <row r="156" spans="1:14">
      <c r="A156" s="1"/>
      <c r="B156" s="2"/>
      <c r="E156" s="93" t="s">
        <v>990</v>
      </c>
      <c r="F156" s="1">
        <f>COUNTIF(F1:F150, "=Point Bursting")</f>
        <v>5</v>
      </c>
      <c r="G156">
        <f t="shared" ref="G156:G164" si="0">(F156/149)*100</f>
        <v>3.3557046979865772</v>
      </c>
      <c r="I156" s="1" t="s">
        <v>1137</v>
      </c>
      <c r="J156" s="1">
        <f>COUNTIF(H2:H150, "=Freight")</f>
        <v>15</v>
      </c>
      <c r="K156" s="1">
        <f t="shared" ref="K156:K157" si="1">(J156/143)*100</f>
        <v>10.48951048951049</v>
      </c>
    </row>
    <row r="157" spans="1:14">
      <c r="A157" s="1"/>
      <c r="B157" s="2"/>
      <c r="E157" s="93" t="s">
        <v>8</v>
      </c>
      <c r="F157" s="1">
        <f>COUNTIF(F2:F150, "=Derailment")</f>
        <v>68</v>
      </c>
      <c r="G157">
        <f t="shared" si="0"/>
        <v>45.63758389261745</v>
      </c>
      <c r="I157" s="1" t="s">
        <v>1138</v>
      </c>
      <c r="J157" s="1">
        <f>COUNTIF(H2:H150, "=Section Freight")</f>
        <v>14</v>
      </c>
      <c r="K157" s="1">
        <f t="shared" si="1"/>
        <v>9.79020979020979</v>
      </c>
    </row>
    <row r="158" spans="1:14">
      <c r="A158" s="1"/>
      <c r="B158" s="2"/>
      <c r="E158" s="93" t="s">
        <v>982</v>
      </c>
      <c r="F158" s="1">
        <f>COUNTIF(F1:F149, "=Collision")</f>
        <v>44</v>
      </c>
      <c r="G158">
        <f t="shared" si="0"/>
        <v>29.530201342281881</v>
      </c>
      <c r="I158" s="48" t="s">
        <v>1182</v>
      </c>
      <c r="J158" s="48">
        <f>SUM(J155:J157)</f>
        <v>148</v>
      </c>
      <c r="K158" s="48">
        <f>(J158/143)*100</f>
        <v>103.49650349650349</v>
      </c>
    </row>
    <row r="159" spans="1:14">
      <c r="A159" s="1"/>
      <c r="B159" s="2"/>
      <c r="E159" s="93" t="s">
        <v>986</v>
      </c>
      <c r="F159" s="1">
        <f>COUNTIF(F2:F150, "=Parting")</f>
        <v>8</v>
      </c>
      <c r="G159">
        <f t="shared" si="0"/>
        <v>5.3691275167785237</v>
      </c>
    </row>
    <row r="160" spans="1:14">
      <c r="A160" s="1"/>
      <c r="B160" s="2"/>
      <c r="E160" s="93" t="s">
        <v>1008</v>
      </c>
      <c r="F160" s="1">
        <f>COUNTIF(F2:F150, "=Line Blockage")</f>
        <v>2</v>
      </c>
      <c r="G160">
        <f t="shared" si="0"/>
        <v>1.3422818791946309</v>
      </c>
    </row>
    <row r="161" spans="1:8">
      <c r="A161" s="1"/>
      <c r="B161" s="2"/>
      <c r="E161" s="94" t="s">
        <v>1180</v>
      </c>
      <c r="F161" s="1">
        <f>COUNTIF(F2:F150, "=Component Breaking")</f>
        <v>6</v>
      </c>
      <c r="G161">
        <f t="shared" si="0"/>
        <v>4.0268456375838921</v>
      </c>
    </row>
    <row r="162" spans="1:8">
      <c r="A162" s="1"/>
      <c r="B162" s="2"/>
      <c r="E162" s="96" t="s">
        <v>987</v>
      </c>
      <c r="F162" s="1">
        <f>COUNTIF(F2:F150, "=Overshooting")</f>
        <v>6</v>
      </c>
      <c r="G162">
        <f t="shared" si="0"/>
        <v>4.0268456375838921</v>
      </c>
    </row>
    <row r="163" spans="1:8">
      <c r="A163" s="1"/>
      <c r="B163" s="2"/>
      <c r="E163" s="93" t="s">
        <v>1181</v>
      </c>
      <c r="F163" s="1">
        <f>COUNTIF(F2:F150, "=On-board fall")</f>
        <v>1</v>
      </c>
      <c r="G163">
        <f t="shared" si="0"/>
        <v>0.67114093959731547</v>
      </c>
    </row>
    <row r="164" spans="1:8">
      <c r="A164" s="1"/>
      <c r="B164" s="2"/>
      <c r="E164" s="96" t="s">
        <v>1005</v>
      </c>
      <c r="F164" s="1">
        <f>COUNTIF(F2:F150, "=Averted Collision")</f>
        <v>7</v>
      </c>
      <c r="G164">
        <f t="shared" si="0"/>
        <v>4.6979865771812079</v>
      </c>
    </row>
    <row r="165" spans="1:8">
      <c r="A165" s="1"/>
      <c r="B165" s="2"/>
      <c r="E165" s="97" t="s">
        <v>1182</v>
      </c>
      <c r="F165" s="48">
        <f>SUM(F155:F164)</f>
        <v>149</v>
      </c>
      <c r="G165" s="91">
        <f>SUM(G155:G164)</f>
        <v>100</v>
      </c>
    </row>
    <row r="166" spans="1:8">
      <c r="A166" s="1"/>
      <c r="B166" s="2"/>
    </row>
    <row r="167" spans="1:8">
      <c r="A167" s="1"/>
      <c r="B167" s="2"/>
    </row>
    <row r="168" spans="1:8">
      <c r="A168" s="1"/>
      <c r="B168" s="2"/>
    </row>
    <row r="169" spans="1:8" ht="18">
      <c r="A169" s="1"/>
      <c r="B169" s="2"/>
      <c r="E169" s="98" t="s">
        <v>1186</v>
      </c>
      <c r="F169" s="98"/>
      <c r="G169" s="98"/>
      <c r="H169" s="98"/>
    </row>
    <row r="170" spans="1:8">
      <c r="A170" s="1"/>
      <c r="B170" s="2"/>
    </row>
    <row r="171" spans="1:8">
      <c r="A171" s="1"/>
      <c r="B171" s="2"/>
      <c r="G171" s="12"/>
    </row>
    <row r="172" spans="1:8">
      <c r="A172" s="1"/>
      <c r="B172" s="2"/>
      <c r="E172" s="99">
        <v>2020</v>
      </c>
      <c r="F172" s="100" t="s">
        <v>1139</v>
      </c>
      <c r="G172" s="12">
        <v>26</v>
      </c>
      <c r="H172" s="101">
        <v>31</v>
      </c>
    </row>
    <row r="173" spans="1:8">
      <c r="A173" s="1"/>
      <c r="B173" s="2"/>
      <c r="E173" s="99"/>
      <c r="F173" s="12" t="s">
        <v>1137</v>
      </c>
      <c r="G173" s="12">
        <v>2</v>
      </c>
      <c r="H173" s="101"/>
    </row>
    <row r="174" spans="1:8">
      <c r="A174" s="1"/>
      <c r="B174" s="2"/>
      <c r="E174" s="99"/>
      <c r="F174" s="12" t="s">
        <v>1138</v>
      </c>
      <c r="G174" s="12">
        <v>3</v>
      </c>
      <c r="H174" s="101"/>
    </row>
    <row r="175" spans="1:8">
      <c r="A175" s="1"/>
      <c r="B175" s="2"/>
      <c r="E175" s="99">
        <v>2021</v>
      </c>
      <c r="F175" s="100" t="s">
        <v>1139</v>
      </c>
      <c r="G175" s="12">
        <v>29</v>
      </c>
      <c r="H175" s="101">
        <v>37</v>
      </c>
    </row>
    <row r="176" spans="1:8">
      <c r="A176" s="1"/>
      <c r="B176" s="2"/>
      <c r="E176" s="99"/>
      <c r="F176" s="12" t="s">
        <v>1137</v>
      </c>
      <c r="G176" s="12">
        <v>2</v>
      </c>
      <c r="H176" s="101"/>
    </row>
    <row r="177" spans="1:8">
      <c r="A177" s="1"/>
      <c r="B177" s="2"/>
      <c r="E177" s="99"/>
      <c r="F177" s="12" t="s">
        <v>1138</v>
      </c>
      <c r="G177" s="12">
        <v>6</v>
      </c>
      <c r="H177" s="101"/>
    </row>
    <row r="178" spans="1:8">
      <c r="A178" s="1"/>
      <c r="B178" s="2"/>
      <c r="E178" s="99">
        <v>2022</v>
      </c>
      <c r="F178" s="100" t="s">
        <v>1139</v>
      </c>
      <c r="G178" s="12"/>
      <c r="H178" s="101">
        <v>30</v>
      </c>
    </row>
    <row r="179" spans="1:8">
      <c r="A179" s="1"/>
      <c r="B179" s="2"/>
      <c r="E179" s="99"/>
      <c r="F179" s="12" t="s">
        <v>1137</v>
      </c>
      <c r="G179" s="12"/>
      <c r="H179" s="101"/>
    </row>
    <row r="180" spans="1:8">
      <c r="A180" s="1"/>
      <c r="B180" s="2"/>
      <c r="E180" s="99"/>
      <c r="F180" s="12" t="s">
        <v>1138</v>
      </c>
      <c r="G180" s="12"/>
      <c r="H180" s="101"/>
    </row>
    <row r="181" spans="1:8">
      <c r="A181" s="1"/>
      <c r="B181" s="2"/>
      <c r="E181" s="99">
        <v>2023</v>
      </c>
      <c r="F181" s="100" t="s">
        <v>1139</v>
      </c>
      <c r="G181" s="12"/>
      <c r="H181" s="101">
        <v>24</v>
      </c>
    </row>
    <row r="182" spans="1:8">
      <c r="A182" s="1"/>
      <c r="B182" s="2"/>
      <c r="E182" s="99"/>
      <c r="F182" s="12" t="s">
        <v>1137</v>
      </c>
      <c r="G182" s="12"/>
      <c r="H182" s="101"/>
    </row>
    <row r="183" spans="1:8">
      <c r="A183" s="1"/>
      <c r="B183" s="2"/>
      <c r="E183" s="99"/>
      <c r="F183" s="12" t="s">
        <v>1138</v>
      </c>
      <c r="G183" s="12"/>
      <c r="H183" s="101"/>
    </row>
    <row r="184" spans="1:8">
      <c r="A184" s="1"/>
      <c r="B184" s="2"/>
      <c r="E184" s="99">
        <v>2024</v>
      </c>
      <c r="F184" s="100" t="s">
        <v>1139</v>
      </c>
      <c r="G184" s="12"/>
      <c r="H184" s="101">
        <v>27</v>
      </c>
    </row>
    <row r="185" spans="1:8">
      <c r="A185" s="1"/>
      <c r="B185" s="2"/>
      <c r="E185" s="99"/>
      <c r="F185" s="12" t="s">
        <v>1137</v>
      </c>
      <c r="G185" s="12"/>
      <c r="H185" s="101"/>
    </row>
    <row r="186" spans="1:8">
      <c r="A186" s="1"/>
      <c r="B186" s="2"/>
      <c r="E186" s="99"/>
      <c r="F186" s="12" t="s">
        <v>1138</v>
      </c>
      <c r="G186" s="12"/>
      <c r="H186" s="101"/>
    </row>
    <row r="187" spans="1:8">
      <c r="A187" s="1"/>
      <c r="B187" s="2"/>
      <c r="G187" s="12"/>
    </row>
    <row r="188" spans="1:8">
      <c r="A188" s="1"/>
      <c r="B188" s="2"/>
    </row>
    <row r="189" spans="1:8">
      <c r="A189" s="1"/>
      <c r="B189" s="2"/>
    </row>
    <row r="190" spans="1:8">
      <c r="A190" s="1"/>
      <c r="B190" s="2"/>
    </row>
    <row r="191" spans="1:8">
      <c r="A191" s="1"/>
      <c r="B191" s="2"/>
    </row>
    <row r="192" spans="1:8">
      <c r="A192" s="1"/>
      <c r="B192" s="2"/>
    </row>
    <row r="193" spans="1:2">
      <c r="A193" s="1"/>
      <c r="B193" s="2"/>
    </row>
    <row r="194" spans="1:2">
      <c r="A194" s="1"/>
      <c r="B194" s="2"/>
    </row>
    <row r="195" spans="1:2">
      <c r="A195" s="1"/>
      <c r="B195" s="2"/>
    </row>
    <row r="196" spans="1:2">
      <c r="A196" s="1"/>
      <c r="B196" s="2"/>
    </row>
    <row r="197" spans="1:2">
      <c r="A197" s="1"/>
      <c r="B197" s="2"/>
    </row>
    <row r="198" spans="1:2">
      <c r="A198" s="1"/>
      <c r="B198" s="2"/>
    </row>
    <row r="199" spans="1:2">
      <c r="A199" s="1"/>
      <c r="B199" s="2"/>
    </row>
    <row r="200" spans="1:2">
      <c r="A200" s="1"/>
      <c r="B200" s="2"/>
    </row>
    <row r="201" spans="1:2">
      <c r="A201" s="1"/>
      <c r="B201" s="2"/>
    </row>
    <row r="202" spans="1:2">
      <c r="A202" s="1"/>
    </row>
  </sheetData>
  <sortState xmlns:xlrd2="http://schemas.microsoft.com/office/spreadsheetml/2017/richdata2" ref="A2:N150">
    <sortCondition ref="B2:B150"/>
  </sortState>
  <mergeCells count="13">
    <mergeCell ref="E181:E183"/>
    <mergeCell ref="E184:E186"/>
    <mergeCell ref="H172:H174"/>
    <mergeCell ref="H175:H177"/>
    <mergeCell ref="H178:H180"/>
    <mergeCell ref="H181:H183"/>
    <mergeCell ref="H184:H186"/>
    <mergeCell ref="E153:G153"/>
    <mergeCell ref="I153:K153"/>
    <mergeCell ref="E172:E174"/>
    <mergeCell ref="E175:E177"/>
    <mergeCell ref="E178:E180"/>
    <mergeCell ref="E169:H169"/>
  </mergeCells>
  <conditionalFormatting sqref="H1:H1048576">
    <cfRule type="cellIs" dxfId="0" priority="2" operator="equal">
      <formula>"Section Freight"</formula>
    </cfRule>
    <cfRule type="cellIs" dxfId="1" priority="1" operator="equal">
      <formula>"Freight"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B6B90-C7D8-4CF5-8DE6-D4F64570B20C}">
  <dimension ref="A1:H370"/>
  <sheetViews>
    <sheetView topLeftCell="A327" zoomScaleNormal="100" workbookViewId="0">
      <selection activeCell="D364" sqref="D364"/>
    </sheetView>
  </sheetViews>
  <sheetFormatPr defaultRowHeight="14.4"/>
  <cols>
    <col min="5" max="5" width="49" customWidth="1"/>
    <col min="6" max="6" width="40.88671875" customWidth="1"/>
  </cols>
  <sheetData>
    <row r="1" spans="1:8" ht="21.6">
      <c r="A1" s="22" t="s">
        <v>704</v>
      </c>
    </row>
    <row r="2" spans="1:8" ht="16.2" thickBot="1">
      <c r="A2" s="21"/>
    </row>
    <row r="3" spans="1:8" ht="16.8">
      <c r="A3" s="56" t="s">
        <v>154</v>
      </c>
      <c r="B3" s="62" t="s">
        <v>155</v>
      </c>
      <c r="C3" s="16" t="s">
        <v>156</v>
      </c>
      <c r="D3" s="16" t="s">
        <v>158</v>
      </c>
      <c r="E3" s="62" t="s">
        <v>160</v>
      </c>
      <c r="F3" s="62" t="s">
        <v>161</v>
      </c>
      <c r="G3" s="62" t="s">
        <v>162</v>
      </c>
      <c r="H3" s="64"/>
    </row>
    <row r="4" spans="1:8" ht="17.399999999999999" thickBot="1">
      <c r="A4" s="57"/>
      <c r="B4" s="63"/>
      <c r="C4" s="17" t="s">
        <v>157</v>
      </c>
      <c r="D4" s="17" t="s">
        <v>159</v>
      </c>
      <c r="E4" s="63"/>
      <c r="F4" s="63"/>
      <c r="G4" s="63"/>
      <c r="H4" s="64"/>
    </row>
    <row r="5" spans="1:8" ht="409.6" customHeight="1">
      <c r="A5" s="53" t="s">
        <v>121</v>
      </c>
      <c r="B5" s="65">
        <v>45299</v>
      </c>
      <c r="C5" s="51" t="s">
        <v>122</v>
      </c>
      <c r="D5" s="6" t="s">
        <v>123</v>
      </c>
      <c r="E5" s="67" t="s">
        <v>125</v>
      </c>
      <c r="F5" s="67" t="s">
        <v>126</v>
      </c>
      <c r="G5" s="51" t="s">
        <v>127</v>
      </c>
      <c r="H5" s="64"/>
    </row>
    <row r="6" spans="1:8" ht="15.6" thickBot="1">
      <c r="A6" s="54"/>
      <c r="B6" s="66"/>
      <c r="C6" s="52"/>
      <c r="D6" s="5" t="s">
        <v>124</v>
      </c>
      <c r="E6" s="68"/>
      <c r="F6" s="68"/>
      <c r="G6" s="52"/>
      <c r="H6" s="64"/>
    </row>
    <row r="7" spans="1:8" ht="409.6" customHeight="1">
      <c r="A7" s="53" t="s">
        <v>128</v>
      </c>
      <c r="B7" s="69">
        <v>45318</v>
      </c>
      <c r="C7" s="51" t="s">
        <v>129</v>
      </c>
      <c r="D7" s="6" t="s">
        <v>130</v>
      </c>
      <c r="E7" s="67" t="s">
        <v>131</v>
      </c>
      <c r="F7" s="67" t="s">
        <v>126</v>
      </c>
      <c r="G7" s="51"/>
      <c r="H7" s="64"/>
    </row>
    <row r="8" spans="1:8" ht="15.6" thickBot="1">
      <c r="A8" s="54"/>
      <c r="B8" s="70"/>
      <c r="C8" s="52"/>
      <c r="D8" s="5" t="s">
        <v>124</v>
      </c>
      <c r="E8" s="68"/>
      <c r="F8" s="68"/>
      <c r="G8" s="52"/>
      <c r="H8" s="64"/>
    </row>
    <row r="9" spans="1:8" ht="374.4" customHeight="1">
      <c r="A9" s="53" t="s">
        <v>132</v>
      </c>
      <c r="B9" s="69">
        <v>45369</v>
      </c>
      <c r="C9" s="51" t="s">
        <v>133</v>
      </c>
      <c r="D9" s="6" t="s">
        <v>130</v>
      </c>
      <c r="E9" s="67" t="s">
        <v>135</v>
      </c>
      <c r="F9" s="67" t="s">
        <v>136</v>
      </c>
      <c r="G9" s="51" t="s">
        <v>127</v>
      </c>
      <c r="H9" s="64"/>
    </row>
    <row r="10" spans="1:8" ht="15.6" thickBot="1">
      <c r="A10" s="54"/>
      <c r="B10" s="70"/>
      <c r="C10" s="52"/>
      <c r="D10" s="5" t="s">
        <v>134</v>
      </c>
      <c r="E10" s="68"/>
      <c r="F10" s="68"/>
      <c r="G10" s="52"/>
      <c r="H10" s="64"/>
    </row>
    <row r="11" spans="1:8" ht="409.6" customHeight="1">
      <c r="A11" s="53" t="s">
        <v>137</v>
      </c>
      <c r="B11" s="69">
        <v>45377</v>
      </c>
      <c r="C11" s="51" t="s">
        <v>138</v>
      </c>
      <c r="D11" s="6" t="s">
        <v>139</v>
      </c>
      <c r="E11" s="67" t="s">
        <v>141</v>
      </c>
      <c r="F11" s="67" t="s">
        <v>142</v>
      </c>
      <c r="G11" s="51" t="s">
        <v>127</v>
      </c>
      <c r="H11" s="64"/>
    </row>
    <row r="12" spans="1:8" ht="15.6" thickBot="1">
      <c r="A12" s="54"/>
      <c r="B12" s="70"/>
      <c r="C12" s="52"/>
      <c r="D12" s="5" t="s">
        <v>140</v>
      </c>
      <c r="E12" s="68"/>
      <c r="F12" s="68"/>
      <c r="G12" s="52"/>
      <c r="H12" s="64"/>
    </row>
    <row r="13" spans="1:8" ht="375" customHeight="1">
      <c r="A13" s="53" t="s">
        <v>143</v>
      </c>
      <c r="B13" s="71">
        <v>45421</v>
      </c>
      <c r="C13" s="51" t="s">
        <v>144</v>
      </c>
      <c r="D13" s="51" t="s">
        <v>127</v>
      </c>
      <c r="E13" s="67" t="s">
        <v>707</v>
      </c>
      <c r="F13" s="53" t="s">
        <v>145</v>
      </c>
      <c r="G13" s="51" t="s">
        <v>127</v>
      </c>
      <c r="H13" s="64"/>
    </row>
    <row r="14" spans="1:8" ht="15" thickBot="1">
      <c r="A14" s="54"/>
      <c r="B14" s="72"/>
      <c r="C14" s="52"/>
      <c r="D14" s="52"/>
      <c r="E14" s="68"/>
      <c r="F14" s="54"/>
      <c r="G14" s="52"/>
      <c r="H14" s="64"/>
    </row>
    <row r="15" spans="1:8" ht="409.6" customHeight="1">
      <c r="A15" s="53" t="s">
        <v>146</v>
      </c>
      <c r="B15" s="71">
        <v>45484</v>
      </c>
      <c r="C15" s="51" t="s">
        <v>147</v>
      </c>
      <c r="D15" s="51" t="s">
        <v>127</v>
      </c>
      <c r="E15" s="67" t="s">
        <v>708</v>
      </c>
      <c r="F15" s="67" t="s">
        <v>148</v>
      </c>
      <c r="G15" s="51"/>
      <c r="H15" s="64"/>
    </row>
    <row r="16" spans="1:8" ht="15" thickBot="1">
      <c r="A16" s="54"/>
      <c r="B16" s="72"/>
      <c r="C16" s="52"/>
      <c r="D16" s="52"/>
      <c r="E16" s="68"/>
      <c r="F16" s="68"/>
      <c r="G16" s="52"/>
      <c r="H16" s="64"/>
    </row>
    <row r="17" spans="1:8" ht="345" customHeight="1">
      <c r="A17" s="53" t="s">
        <v>149</v>
      </c>
      <c r="B17" s="71">
        <v>45499</v>
      </c>
      <c r="C17" s="51" t="s">
        <v>150</v>
      </c>
      <c r="D17" s="51" t="s">
        <v>127</v>
      </c>
      <c r="E17" s="67" t="s">
        <v>709</v>
      </c>
      <c r="F17" s="67" t="s">
        <v>151</v>
      </c>
      <c r="G17" s="51"/>
      <c r="H17" s="4"/>
    </row>
    <row r="18" spans="1:8" ht="15" thickBot="1">
      <c r="A18" s="54"/>
      <c r="B18" s="72"/>
      <c r="C18" s="52"/>
      <c r="D18" s="52"/>
      <c r="E18" s="68"/>
      <c r="F18" s="68"/>
      <c r="G18" s="52"/>
      <c r="H18" s="4"/>
    </row>
    <row r="19" spans="1:8" ht="15">
      <c r="A19" s="13" t="s">
        <v>152</v>
      </c>
    </row>
    <row r="20" spans="1:8" ht="15">
      <c r="A20" s="13"/>
    </row>
    <row r="21" spans="1:8" ht="15.6" thickBot="1">
      <c r="A21" s="13" t="s">
        <v>153</v>
      </c>
    </row>
    <row r="22" spans="1:8" ht="16.8">
      <c r="A22" s="56" t="s">
        <v>154</v>
      </c>
      <c r="B22" s="62" t="s">
        <v>155</v>
      </c>
      <c r="C22" s="16" t="s">
        <v>156</v>
      </c>
      <c r="D22" s="16" t="s">
        <v>158</v>
      </c>
      <c r="E22" s="62" t="s">
        <v>160</v>
      </c>
      <c r="F22" s="62" t="s">
        <v>161</v>
      </c>
      <c r="G22" s="62" t="s">
        <v>162</v>
      </c>
    </row>
    <row r="23" spans="1:8" ht="17.399999999999999" thickBot="1">
      <c r="A23" s="57"/>
      <c r="B23" s="63"/>
      <c r="C23" s="17" t="s">
        <v>157</v>
      </c>
      <c r="D23" s="17" t="s">
        <v>159</v>
      </c>
      <c r="E23" s="63"/>
      <c r="F23" s="63"/>
      <c r="G23" s="63"/>
    </row>
    <row r="24" spans="1:8" ht="60.6" thickBot="1">
      <c r="A24" s="8" t="s">
        <v>163</v>
      </c>
      <c r="B24" s="18">
        <v>45503</v>
      </c>
      <c r="C24" s="5" t="s">
        <v>164</v>
      </c>
      <c r="D24" s="5" t="s">
        <v>127</v>
      </c>
      <c r="E24" s="19" t="s">
        <v>165</v>
      </c>
      <c r="F24" s="10" t="s">
        <v>166</v>
      </c>
      <c r="G24" s="5"/>
    </row>
    <row r="25" spans="1:8" ht="409.6" customHeight="1">
      <c r="A25" s="53" t="s">
        <v>167</v>
      </c>
      <c r="B25" s="71">
        <v>45520</v>
      </c>
      <c r="C25" s="51" t="s">
        <v>168</v>
      </c>
      <c r="D25" s="6" t="s">
        <v>169</v>
      </c>
      <c r="E25" s="67" t="s">
        <v>171</v>
      </c>
      <c r="F25" s="67" t="s">
        <v>172</v>
      </c>
      <c r="G25" s="51" t="s">
        <v>127</v>
      </c>
    </row>
    <row r="26" spans="1:8" ht="15.6" thickBot="1">
      <c r="A26" s="54"/>
      <c r="B26" s="72"/>
      <c r="C26" s="52"/>
      <c r="D26" s="5" t="s">
        <v>170</v>
      </c>
      <c r="E26" s="68"/>
      <c r="F26" s="68"/>
      <c r="G26" s="52"/>
    </row>
    <row r="27" spans="1:8" ht="374.4" customHeight="1">
      <c r="A27" s="53" t="s">
        <v>173</v>
      </c>
      <c r="B27" s="71">
        <v>45523</v>
      </c>
      <c r="C27" s="51" t="s">
        <v>174</v>
      </c>
      <c r="D27" s="6" t="s">
        <v>175</v>
      </c>
      <c r="E27" s="67" t="s">
        <v>177</v>
      </c>
      <c r="F27" s="67" t="s">
        <v>178</v>
      </c>
      <c r="G27" s="51"/>
    </row>
    <row r="28" spans="1:8" ht="15.6" thickBot="1">
      <c r="A28" s="54"/>
      <c r="B28" s="72"/>
      <c r="C28" s="52"/>
      <c r="D28" s="5" t="s">
        <v>176</v>
      </c>
      <c r="E28" s="68"/>
      <c r="F28" s="68"/>
      <c r="G28" s="52"/>
    </row>
    <row r="29" spans="1:8" ht="409.6" customHeight="1">
      <c r="A29" s="53" t="s">
        <v>179</v>
      </c>
      <c r="B29" s="69">
        <v>45537</v>
      </c>
      <c r="C29" s="51" t="s">
        <v>180</v>
      </c>
      <c r="D29" s="6" t="s">
        <v>181</v>
      </c>
      <c r="E29" s="67" t="s">
        <v>183</v>
      </c>
      <c r="F29" s="67" t="s">
        <v>184</v>
      </c>
      <c r="G29" s="51"/>
    </row>
    <row r="30" spans="1:8" ht="15.6" thickBot="1">
      <c r="A30" s="54"/>
      <c r="B30" s="70"/>
      <c r="C30" s="52"/>
      <c r="D30" s="5" t="s">
        <v>182</v>
      </c>
      <c r="E30" s="68"/>
      <c r="F30" s="68"/>
      <c r="G30" s="52"/>
    </row>
    <row r="31" spans="1:8" ht="409.6" customHeight="1">
      <c r="A31" s="53" t="s">
        <v>185</v>
      </c>
      <c r="B31" s="69">
        <v>45547</v>
      </c>
      <c r="C31" s="6" t="s">
        <v>186</v>
      </c>
      <c r="D31" s="6" t="s">
        <v>130</v>
      </c>
      <c r="E31" s="67" t="s">
        <v>188</v>
      </c>
      <c r="F31" s="67" t="s">
        <v>189</v>
      </c>
      <c r="G31" s="51"/>
    </row>
    <row r="32" spans="1:8" ht="30.6" thickBot="1">
      <c r="A32" s="54"/>
      <c r="B32" s="70"/>
      <c r="C32" s="5" t="s">
        <v>187</v>
      </c>
      <c r="D32" s="5" t="s">
        <v>176</v>
      </c>
      <c r="E32" s="68"/>
      <c r="F32" s="68"/>
      <c r="G32" s="52"/>
    </row>
    <row r="33" spans="1:7" ht="409.6" customHeight="1">
      <c r="A33" s="53" t="s">
        <v>190</v>
      </c>
      <c r="B33" s="69">
        <v>45585</v>
      </c>
      <c r="C33" s="51" t="s">
        <v>191</v>
      </c>
      <c r="D33" s="51" t="s">
        <v>127</v>
      </c>
      <c r="E33" s="67" t="s">
        <v>192</v>
      </c>
      <c r="F33" s="67" t="s">
        <v>193</v>
      </c>
      <c r="G33" s="51"/>
    </row>
    <row r="34" spans="1:7" ht="15" thickBot="1">
      <c r="A34" s="54"/>
      <c r="B34" s="70"/>
      <c r="C34" s="52"/>
      <c r="D34" s="52"/>
      <c r="E34" s="68"/>
      <c r="F34" s="68"/>
      <c r="G34" s="52"/>
    </row>
    <row r="35" spans="1:7" ht="314.39999999999998" customHeight="1">
      <c r="A35" s="53" t="s">
        <v>194</v>
      </c>
      <c r="B35" s="69">
        <v>45588</v>
      </c>
      <c r="C35" s="6" t="s">
        <v>195</v>
      </c>
      <c r="D35" s="51" t="s">
        <v>127</v>
      </c>
      <c r="E35" s="67" t="s">
        <v>197</v>
      </c>
      <c r="F35" s="67" t="s">
        <v>198</v>
      </c>
      <c r="G35" s="51"/>
    </row>
    <row r="36" spans="1:7" ht="15">
      <c r="A36" s="55"/>
      <c r="B36" s="73"/>
      <c r="C36" s="6" t="s">
        <v>127</v>
      </c>
      <c r="D36" s="60"/>
      <c r="E36" s="74"/>
      <c r="F36" s="74"/>
      <c r="G36" s="60"/>
    </row>
    <row r="37" spans="1:7" ht="30.6" thickBot="1">
      <c r="A37" s="54"/>
      <c r="B37" s="70"/>
      <c r="C37" s="5" t="s">
        <v>196</v>
      </c>
      <c r="D37" s="52"/>
      <c r="E37" s="68"/>
      <c r="F37" s="68"/>
      <c r="G37" s="52"/>
    </row>
    <row r="39" spans="1:7" ht="15.6">
      <c r="A39" s="21"/>
    </row>
    <row r="40" spans="1:7" ht="15.6">
      <c r="A40" s="21"/>
    </row>
    <row r="41" spans="1:7" ht="21.6">
      <c r="A41" s="22" t="s">
        <v>199</v>
      </c>
    </row>
    <row r="42" spans="1:7" ht="16.2" thickBot="1">
      <c r="A42" s="21"/>
    </row>
    <row r="43" spans="1:7" ht="16.8">
      <c r="A43" s="56" t="s">
        <v>154</v>
      </c>
      <c r="B43" s="62" t="s">
        <v>155</v>
      </c>
      <c r="C43" s="16" t="s">
        <v>156</v>
      </c>
      <c r="D43" s="16" t="s">
        <v>158</v>
      </c>
      <c r="E43" s="62" t="s">
        <v>160</v>
      </c>
      <c r="F43" s="62" t="s">
        <v>161</v>
      </c>
      <c r="G43" s="62" t="s">
        <v>162</v>
      </c>
    </row>
    <row r="44" spans="1:7" ht="17.399999999999999" thickBot="1">
      <c r="A44" s="57"/>
      <c r="B44" s="63"/>
      <c r="C44" s="17" t="s">
        <v>157</v>
      </c>
      <c r="D44" s="17" t="s">
        <v>159</v>
      </c>
      <c r="E44" s="63"/>
      <c r="F44" s="63"/>
      <c r="G44" s="63"/>
    </row>
    <row r="45" spans="1:7" ht="404.4" customHeight="1">
      <c r="A45" s="53" t="s">
        <v>121</v>
      </c>
      <c r="B45" s="65">
        <v>45312</v>
      </c>
      <c r="C45" s="6" t="s">
        <v>200</v>
      </c>
      <c r="D45" s="51" t="s">
        <v>127</v>
      </c>
      <c r="E45" s="67" t="s">
        <v>202</v>
      </c>
      <c r="F45" s="53" t="s">
        <v>203</v>
      </c>
      <c r="G45" s="51" t="s">
        <v>127</v>
      </c>
    </row>
    <row r="46" spans="1:7" ht="15">
      <c r="A46" s="55"/>
      <c r="B46" s="75"/>
      <c r="C46" s="6" t="s">
        <v>127</v>
      </c>
      <c r="D46" s="60"/>
      <c r="E46" s="74"/>
      <c r="F46" s="55"/>
      <c r="G46" s="60"/>
    </row>
    <row r="47" spans="1:7" ht="30.6" thickBot="1">
      <c r="A47" s="54"/>
      <c r="B47" s="66"/>
      <c r="C47" s="5" t="s">
        <v>201</v>
      </c>
      <c r="D47" s="52"/>
      <c r="E47" s="68"/>
      <c r="F47" s="54"/>
      <c r="G47" s="52"/>
    </row>
    <row r="48" spans="1:7" ht="45.6" thickBot="1">
      <c r="A48" s="8" t="s">
        <v>128</v>
      </c>
      <c r="B48" s="23">
        <v>45381</v>
      </c>
      <c r="C48" s="5" t="s">
        <v>204</v>
      </c>
      <c r="D48" s="5" t="s">
        <v>127</v>
      </c>
      <c r="E48" s="19" t="s">
        <v>205</v>
      </c>
      <c r="F48" s="19" t="s">
        <v>206</v>
      </c>
      <c r="G48" s="5" t="s">
        <v>207</v>
      </c>
    </row>
    <row r="49" spans="1:7" ht="60.6" thickBot="1">
      <c r="A49" s="8" t="s">
        <v>132</v>
      </c>
      <c r="B49" s="23">
        <v>45381</v>
      </c>
      <c r="C49" s="5" t="s">
        <v>208</v>
      </c>
      <c r="D49" s="5" t="s">
        <v>127</v>
      </c>
      <c r="E49" s="19" t="s">
        <v>209</v>
      </c>
      <c r="F49" s="19" t="s">
        <v>210</v>
      </c>
      <c r="G49" s="5" t="s">
        <v>127</v>
      </c>
    </row>
    <row r="50" spans="1:7" ht="409.6" customHeight="1">
      <c r="A50" s="53" t="s">
        <v>137</v>
      </c>
      <c r="B50" s="69">
        <v>45410</v>
      </c>
      <c r="C50" s="51" t="s">
        <v>211</v>
      </c>
      <c r="D50" s="51" t="s">
        <v>127</v>
      </c>
      <c r="E50" s="67" t="s">
        <v>212</v>
      </c>
      <c r="F50" s="9" t="s">
        <v>213</v>
      </c>
      <c r="G50" s="51" t="s">
        <v>127</v>
      </c>
    </row>
    <row r="51" spans="1:7" ht="15.6" thickBot="1">
      <c r="A51" s="54"/>
      <c r="B51" s="70"/>
      <c r="C51" s="52"/>
      <c r="D51" s="52"/>
      <c r="E51" s="68"/>
      <c r="F51" s="10" t="s">
        <v>214</v>
      </c>
      <c r="G51" s="52"/>
    </row>
    <row r="52" spans="1:7" ht="45.6" thickBot="1">
      <c r="A52" s="8" t="s">
        <v>215</v>
      </c>
      <c r="B52" s="24">
        <v>45441</v>
      </c>
      <c r="C52" s="5" t="s">
        <v>216</v>
      </c>
      <c r="D52" s="5" t="s">
        <v>127</v>
      </c>
      <c r="E52" s="19" t="s">
        <v>217</v>
      </c>
      <c r="F52" s="19" t="s">
        <v>218</v>
      </c>
      <c r="G52" s="5" t="s">
        <v>127</v>
      </c>
    </row>
    <row r="53" spans="1:7" ht="75.599999999999994" thickBot="1">
      <c r="A53" s="8" t="s">
        <v>146</v>
      </c>
      <c r="B53" s="23">
        <v>45459</v>
      </c>
      <c r="C53" s="5" t="s">
        <v>219</v>
      </c>
      <c r="D53" s="5"/>
      <c r="E53" s="19" t="s">
        <v>220</v>
      </c>
      <c r="F53" s="19" t="s">
        <v>221</v>
      </c>
      <c r="G53" s="5"/>
    </row>
    <row r="54" spans="1:7" ht="409.6" customHeight="1">
      <c r="A54" s="53" t="s">
        <v>222</v>
      </c>
      <c r="B54" s="65">
        <v>45467</v>
      </c>
      <c r="C54" s="51" t="s">
        <v>223</v>
      </c>
      <c r="D54" s="51"/>
      <c r="E54" s="67" t="s">
        <v>224</v>
      </c>
      <c r="F54" s="67" t="s">
        <v>225</v>
      </c>
      <c r="G54" s="51"/>
    </row>
    <row r="55" spans="1:7" ht="15" thickBot="1">
      <c r="A55" s="54"/>
      <c r="B55" s="66"/>
      <c r="C55" s="52"/>
      <c r="D55" s="52"/>
      <c r="E55" s="68"/>
      <c r="F55" s="68"/>
      <c r="G55" s="52"/>
    </row>
    <row r="56" spans="1:7" ht="90.6" thickBot="1">
      <c r="A56" s="8" t="s">
        <v>226</v>
      </c>
      <c r="B56" s="23">
        <v>45468</v>
      </c>
      <c r="C56" s="5" t="s">
        <v>227</v>
      </c>
      <c r="D56" s="5"/>
      <c r="E56" s="19" t="s">
        <v>228</v>
      </c>
      <c r="F56" s="19" t="s">
        <v>229</v>
      </c>
      <c r="G56" s="5"/>
    </row>
    <row r="57" spans="1:7" ht="15">
      <c r="A57" s="13" t="s">
        <v>152</v>
      </c>
    </row>
    <row r="58" spans="1:7" ht="15">
      <c r="A58" s="13"/>
    </row>
    <row r="59" spans="1:7" ht="15">
      <c r="A59" s="13"/>
    </row>
    <row r="60" spans="1:7" ht="15">
      <c r="A60" s="13"/>
    </row>
    <row r="61" spans="1:7" ht="15">
      <c r="A61" s="13" t="s">
        <v>153</v>
      </c>
    </row>
    <row r="62" spans="1:7" ht="16.2" thickBot="1">
      <c r="A62" s="21"/>
    </row>
    <row r="63" spans="1:7" ht="16.8">
      <c r="A63" s="56" t="s">
        <v>154</v>
      </c>
      <c r="B63" s="62" t="s">
        <v>155</v>
      </c>
      <c r="C63" s="16" t="s">
        <v>156</v>
      </c>
      <c r="D63" s="16" t="s">
        <v>158</v>
      </c>
      <c r="E63" s="62" t="s">
        <v>160</v>
      </c>
      <c r="F63" s="62" t="s">
        <v>161</v>
      </c>
      <c r="G63" s="62" t="s">
        <v>162</v>
      </c>
    </row>
    <row r="64" spans="1:7" ht="17.399999999999999" thickBot="1">
      <c r="A64" s="57"/>
      <c r="B64" s="63"/>
      <c r="C64" s="17" t="s">
        <v>157</v>
      </c>
      <c r="D64" s="17" t="s">
        <v>159</v>
      </c>
      <c r="E64" s="63"/>
      <c r="F64" s="63"/>
      <c r="G64" s="63"/>
    </row>
    <row r="65" spans="1:7" ht="75.599999999999994" thickBot="1">
      <c r="A65" s="8" t="s">
        <v>167</v>
      </c>
      <c r="B65" s="24">
        <v>45473</v>
      </c>
      <c r="C65" s="5" t="s">
        <v>219</v>
      </c>
      <c r="D65" s="5"/>
      <c r="E65" s="19" t="s">
        <v>230</v>
      </c>
      <c r="F65" s="19" t="s">
        <v>231</v>
      </c>
      <c r="G65" s="5"/>
    </row>
    <row r="66" spans="1:7" ht="105.6" thickBot="1">
      <c r="A66" s="8" t="s">
        <v>173</v>
      </c>
      <c r="B66" s="24">
        <v>45475</v>
      </c>
      <c r="C66" s="5" t="s">
        <v>227</v>
      </c>
      <c r="D66" s="5" t="s">
        <v>127</v>
      </c>
      <c r="E66" s="19" t="s">
        <v>232</v>
      </c>
      <c r="F66" s="19" t="s">
        <v>233</v>
      </c>
      <c r="G66" s="5"/>
    </row>
    <row r="67" spans="1:7" ht="254.4" customHeight="1">
      <c r="A67" s="53" t="s">
        <v>179</v>
      </c>
      <c r="B67" s="65">
        <v>45579</v>
      </c>
      <c r="C67" s="6" t="s">
        <v>234</v>
      </c>
      <c r="D67" s="51" t="s">
        <v>127</v>
      </c>
      <c r="E67" s="67" t="s">
        <v>236</v>
      </c>
      <c r="F67" s="51" t="s">
        <v>237</v>
      </c>
      <c r="G67" s="51"/>
    </row>
    <row r="68" spans="1:7" ht="15">
      <c r="A68" s="55"/>
      <c r="B68" s="75"/>
      <c r="C68" s="6" t="s">
        <v>127</v>
      </c>
      <c r="D68" s="60"/>
      <c r="E68" s="74"/>
      <c r="F68" s="60"/>
      <c r="G68" s="60"/>
    </row>
    <row r="69" spans="1:7" ht="30.6" thickBot="1">
      <c r="A69" s="54"/>
      <c r="B69" s="66"/>
      <c r="C69" s="5" t="s">
        <v>235</v>
      </c>
      <c r="D69" s="52"/>
      <c r="E69" s="68"/>
      <c r="F69" s="52"/>
      <c r="G69" s="52"/>
    </row>
    <row r="70" spans="1:7" ht="330" customHeight="1">
      <c r="A70" s="53" t="s">
        <v>185</v>
      </c>
      <c r="B70" s="65">
        <v>45609</v>
      </c>
      <c r="C70" s="51" t="s">
        <v>223</v>
      </c>
      <c r="D70" s="51" t="s">
        <v>127</v>
      </c>
      <c r="E70" s="67" t="s">
        <v>238</v>
      </c>
      <c r="F70" s="67" t="s">
        <v>239</v>
      </c>
      <c r="G70" s="51"/>
    </row>
    <row r="71" spans="1:7" ht="15" thickBot="1">
      <c r="A71" s="54"/>
      <c r="B71" s="66"/>
      <c r="C71" s="52"/>
      <c r="D71" s="52"/>
      <c r="E71" s="68"/>
      <c r="F71" s="68"/>
      <c r="G71" s="52"/>
    </row>
    <row r="72" spans="1:7" ht="30.6" thickBot="1">
      <c r="A72" s="8" t="s">
        <v>240</v>
      </c>
      <c r="B72" s="23">
        <v>45640</v>
      </c>
      <c r="C72" s="5" t="s">
        <v>227</v>
      </c>
      <c r="D72" s="5" t="s">
        <v>127</v>
      </c>
      <c r="E72" s="19" t="s">
        <v>241</v>
      </c>
      <c r="F72" s="19" t="s">
        <v>210</v>
      </c>
      <c r="G72" s="5"/>
    </row>
    <row r="73" spans="1:7" ht="15.6">
      <c r="A73" s="14"/>
    </row>
    <row r="74" spans="1:7" ht="15.6">
      <c r="A74" s="21"/>
    </row>
    <row r="75" spans="1:7" ht="15.6">
      <c r="A75" s="21"/>
    </row>
    <row r="76" spans="1:7" ht="15.6">
      <c r="A76" s="21"/>
    </row>
    <row r="77" spans="1:7" ht="15.6">
      <c r="A77" s="14"/>
    </row>
    <row r="79" spans="1:7" ht="15.6">
      <c r="A79" s="21"/>
    </row>
    <row r="80" spans="1:7" ht="21.6">
      <c r="A80" s="22" t="s">
        <v>242</v>
      </c>
    </row>
    <row r="81" spans="1:7" ht="16.2" thickBot="1">
      <c r="A81" s="21"/>
    </row>
    <row r="82" spans="1:7" ht="16.8">
      <c r="A82" s="58" t="s">
        <v>243</v>
      </c>
      <c r="B82" s="76" t="s">
        <v>244</v>
      </c>
      <c r="C82" s="25" t="s">
        <v>245</v>
      </c>
      <c r="D82" s="16" t="s">
        <v>158</v>
      </c>
      <c r="E82" s="76" t="s">
        <v>247</v>
      </c>
      <c r="F82" s="76" t="s">
        <v>248</v>
      </c>
      <c r="G82" s="76" t="s">
        <v>249</v>
      </c>
    </row>
    <row r="83" spans="1:7" ht="31.8" thickBot="1">
      <c r="A83" s="59"/>
      <c r="B83" s="77"/>
      <c r="C83" s="26" t="s">
        <v>246</v>
      </c>
      <c r="D83" s="17" t="s">
        <v>159</v>
      </c>
      <c r="E83" s="77"/>
      <c r="F83" s="77"/>
      <c r="G83" s="77"/>
    </row>
    <row r="84" spans="1:7" ht="30">
      <c r="A84" s="51" t="s">
        <v>250</v>
      </c>
      <c r="B84" s="65">
        <v>44941</v>
      </c>
      <c r="C84" s="6" t="s">
        <v>251</v>
      </c>
      <c r="D84" s="51" t="s">
        <v>127</v>
      </c>
      <c r="E84" s="7" t="s">
        <v>253</v>
      </c>
      <c r="F84" s="67" t="s">
        <v>255</v>
      </c>
      <c r="G84" s="51" t="s">
        <v>127</v>
      </c>
    </row>
    <row r="85" spans="1:7" ht="30.6" thickBot="1">
      <c r="A85" s="52"/>
      <c r="B85" s="66"/>
      <c r="C85" s="5" t="s">
        <v>252</v>
      </c>
      <c r="D85" s="52"/>
      <c r="E85" s="19" t="s">
        <v>254</v>
      </c>
      <c r="F85" s="68"/>
      <c r="G85" s="52"/>
    </row>
    <row r="86" spans="1:7" ht="149.4" customHeight="1">
      <c r="A86" s="51" t="s">
        <v>256</v>
      </c>
      <c r="B86" s="65">
        <v>44944</v>
      </c>
      <c r="C86" s="51" t="s">
        <v>257</v>
      </c>
      <c r="D86" s="51" t="s">
        <v>127</v>
      </c>
      <c r="E86" s="7" t="s">
        <v>258</v>
      </c>
      <c r="F86" s="67" t="s">
        <v>260</v>
      </c>
      <c r="G86" s="51" t="s">
        <v>127</v>
      </c>
    </row>
    <row r="87" spans="1:7" ht="45.6" thickBot="1">
      <c r="A87" s="52"/>
      <c r="B87" s="66"/>
      <c r="C87" s="52"/>
      <c r="D87" s="52"/>
      <c r="E87" s="19" t="s">
        <v>259</v>
      </c>
      <c r="F87" s="68"/>
      <c r="G87" s="52"/>
    </row>
    <row r="88" spans="1:7" ht="329.4" customHeight="1">
      <c r="A88" s="51" t="s">
        <v>261</v>
      </c>
      <c r="B88" s="65">
        <v>44948</v>
      </c>
      <c r="C88" s="6" t="s">
        <v>262</v>
      </c>
      <c r="D88" s="51" t="s">
        <v>127</v>
      </c>
      <c r="E88" s="67" t="s">
        <v>264</v>
      </c>
      <c r="F88" s="67" t="s">
        <v>265</v>
      </c>
      <c r="G88" s="51" t="s">
        <v>127</v>
      </c>
    </row>
    <row r="89" spans="1:7" ht="30.6" thickBot="1">
      <c r="A89" s="52"/>
      <c r="B89" s="66"/>
      <c r="C89" s="5" t="s">
        <v>263</v>
      </c>
      <c r="D89" s="52"/>
      <c r="E89" s="68"/>
      <c r="F89" s="68"/>
      <c r="G89" s="52"/>
    </row>
    <row r="90" spans="1:7" ht="60.6" thickBot="1">
      <c r="A90" s="11" t="s">
        <v>266</v>
      </c>
      <c r="B90" s="23">
        <v>45024</v>
      </c>
      <c r="C90" s="5" t="s">
        <v>267</v>
      </c>
      <c r="D90" s="5" t="s">
        <v>127</v>
      </c>
      <c r="E90" s="19" t="s">
        <v>268</v>
      </c>
      <c r="F90" s="5" t="s">
        <v>269</v>
      </c>
      <c r="G90" s="5" t="s">
        <v>127</v>
      </c>
    </row>
    <row r="91" spans="1:7" ht="409.6" customHeight="1">
      <c r="A91" s="51" t="s">
        <v>270</v>
      </c>
      <c r="B91" s="65">
        <v>45032</v>
      </c>
      <c r="C91" s="51" t="s">
        <v>271</v>
      </c>
      <c r="D91" s="51" t="s">
        <v>127</v>
      </c>
      <c r="E91" s="67" t="s">
        <v>272</v>
      </c>
      <c r="F91" s="67" t="s">
        <v>273</v>
      </c>
      <c r="G91" s="51" t="s">
        <v>127</v>
      </c>
    </row>
    <row r="92" spans="1:7" ht="15" thickBot="1">
      <c r="A92" s="52"/>
      <c r="B92" s="66"/>
      <c r="C92" s="52"/>
      <c r="D92" s="52"/>
      <c r="E92" s="68"/>
      <c r="F92" s="68"/>
      <c r="G92" s="52"/>
    </row>
    <row r="93" spans="1:7" ht="60.6" thickBot="1">
      <c r="A93" s="11" t="s">
        <v>274</v>
      </c>
      <c r="B93" s="23">
        <v>45036</v>
      </c>
      <c r="C93" s="5" t="s">
        <v>275</v>
      </c>
      <c r="D93" s="5" t="s">
        <v>127</v>
      </c>
      <c r="E93" s="19" t="s">
        <v>276</v>
      </c>
      <c r="F93" s="19" t="s">
        <v>277</v>
      </c>
      <c r="G93" s="5" t="s">
        <v>127</v>
      </c>
    </row>
    <row r="94" spans="1:7" ht="344.4" customHeight="1">
      <c r="A94" s="51" t="s">
        <v>278</v>
      </c>
      <c r="B94" s="65">
        <v>45043</v>
      </c>
      <c r="C94" s="6" t="s">
        <v>279</v>
      </c>
      <c r="D94" s="51"/>
      <c r="E94" s="67" t="s">
        <v>281</v>
      </c>
      <c r="F94" s="67" t="s">
        <v>282</v>
      </c>
      <c r="G94" s="51" t="s">
        <v>127</v>
      </c>
    </row>
    <row r="95" spans="1:7" ht="45.6" thickBot="1">
      <c r="A95" s="52"/>
      <c r="B95" s="66"/>
      <c r="C95" s="5" t="s">
        <v>280</v>
      </c>
      <c r="D95" s="52"/>
      <c r="E95" s="68"/>
      <c r="F95" s="68"/>
      <c r="G95" s="52"/>
    </row>
    <row r="96" spans="1:7" ht="409.6" customHeight="1">
      <c r="A96" s="53" t="s">
        <v>283</v>
      </c>
      <c r="B96" s="78">
        <v>45051</v>
      </c>
      <c r="C96" s="51" t="s">
        <v>284</v>
      </c>
      <c r="D96" s="6" t="s">
        <v>285</v>
      </c>
      <c r="E96" s="67" t="s">
        <v>287</v>
      </c>
      <c r="F96" s="67" t="s">
        <v>288</v>
      </c>
      <c r="G96" s="51" t="s">
        <v>127</v>
      </c>
    </row>
    <row r="97" spans="1:7" ht="15.6" thickBot="1">
      <c r="A97" s="54"/>
      <c r="B97" s="79"/>
      <c r="C97" s="52"/>
      <c r="D97" s="5" t="s">
        <v>286</v>
      </c>
      <c r="E97" s="68"/>
      <c r="F97" s="68"/>
      <c r="G97" s="52"/>
    </row>
    <row r="98" spans="1:7" ht="15">
      <c r="A98" s="13" t="s">
        <v>289</v>
      </c>
    </row>
    <row r="99" spans="1:7" ht="15.6" thickBot="1">
      <c r="A99" s="13" t="s">
        <v>290</v>
      </c>
    </row>
    <row r="100" spans="1:7" ht="16.8">
      <c r="A100" s="58" t="s">
        <v>243</v>
      </c>
      <c r="B100" s="76" t="s">
        <v>244</v>
      </c>
      <c r="C100" s="25" t="s">
        <v>245</v>
      </c>
      <c r="D100" s="16" t="s">
        <v>158</v>
      </c>
      <c r="E100" s="76" t="s">
        <v>247</v>
      </c>
      <c r="F100" s="76" t="s">
        <v>248</v>
      </c>
      <c r="G100" s="76" t="s">
        <v>249</v>
      </c>
    </row>
    <row r="101" spans="1:7" ht="31.8" thickBot="1">
      <c r="A101" s="59"/>
      <c r="B101" s="77"/>
      <c r="C101" s="26" t="s">
        <v>246</v>
      </c>
      <c r="D101" s="17" t="s">
        <v>159</v>
      </c>
      <c r="E101" s="77"/>
      <c r="F101" s="77"/>
      <c r="G101" s="77"/>
    </row>
    <row r="102" spans="1:7" ht="60.6" thickBot="1">
      <c r="A102" s="8" t="s">
        <v>291</v>
      </c>
      <c r="B102" s="23">
        <v>45103</v>
      </c>
      <c r="C102" s="5" t="s">
        <v>292</v>
      </c>
      <c r="D102" s="5" t="s">
        <v>127</v>
      </c>
      <c r="E102" s="19" t="s">
        <v>293</v>
      </c>
      <c r="F102" s="19" t="s">
        <v>294</v>
      </c>
      <c r="G102" s="5" t="s">
        <v>127</v>
      </c>
    </row>
    <row r="103" spans="1:7" ht="60.6" thickBot="1">
      <c r="A103" s="8" t="s">
        <v>173</v>
      </c>
      <c r="B103" s="23">
        <v>45112</v>
      </c>
      <c r="C103" s="5" t="s">
        <v>201</v>
      </c>
      <c r="D103" s="5" t="s">
        <v>127</v>
      </c>
      <c r="E103" s="19" t="s">
        <v>295</v>
      </c>
      <c r="F103" s="19" t="s">
        <v>296</v>
      </c>
      <c r="G103" s="5" t="s">
        <v>127</v>
      </c>
    </row>
    <row r="104" spans="1:7" ht="409.6" customHeight="1">
      <c r="A104" s="53" t="s">
        <v>179</v>
      </c>
      <c r="B104" s="78">
        <v>45162</v>
      </c>
      <c r="C104" s="51" t="s">
        <v>297</v>
      </c>
      <c r="D104" s="6" t="s">
        <v>298</v>
      </c>
      <c r="E104" s="67" t="s">
        <v>300</v>
      </c>
      <c r="F104" s="67" t="s">
        <v>301</v>
      </c>
      <c r="G104" s="51" t="s">
        <v>127</v>
      </c>
    </row>
    <row r="105" spans="1:7" ht="15.6" thickBot="1">
      <c r="A105" s="54"/>
      <c r="B105" s="79"/>
      <c r="C105" s="52"/>
      <c r="D105" s="5" t="s">
        <v>299</v>
      </c>
      <c r="E105" s="68"/>
      <c r="F105" s="68"/>
      <c r="G105" s="52"/>
    </row>
    <row r="106" spans="1:7" ht="284.39999999999998" customHeight="1">
      <c r="A106" s="53" t="s">
        <v>185</v>
      </c>
      <c r="B106" s="78">
        <v>45166</v>
      </c>
      <c r="C106" s="51" t="s">
        <v>302</v>
      </c>
      <c r="D106" s="6" t="s">
        <v>303</v>
      </c>
      <c r="E106" s="67" t="s">
        <v>305</v>
      </c>
      <c r="F106" s="51" t="s">
        <v>306</v>
      </c>
      <c r="G106" s="51" t="s">
        <v>127</v>
      </c>
    </row>
    <row r="107" spans="1:7" ht="15.6" thickBot="1">
      <c r="A107" s="54"/>
      <c r="B107" s="79"/>
      <c r="C107" s="52"/>
      <c r="D107" s="5" t="s">
        <v>304</v>
      </c>
      <c r="E107" s="68"/>
      <c r="F107" s="52"/>
      <c r="G107" s="52"/>
    </row>
    <row r="108" spans="1:7" ht="60.6" thickBot="1">
      <c r="A108" s="8" t="s">
        <v>190</v>
      </c>
      <c r="B108" s="18">
        <v>45168</v>
      </c>
      <c r="C108" s="5" t="s">
        <v>307</v>
      </c>
      <c r="D108" s="5" t="s">
        <v>127</v>
      </c>
      <c r="E108" s="19" t="s">
        <v>308</v>
      </c>
      <c r="F108" s="19" t="s">
        <v>309</v>
      </c>
      <c r="G108" s="5" t="s">
        <v>127</v>
      </c>
    </row>
    <row r="109" spans="1:7" ht="60.6" thickBot="1">
      <c r="A109" s="8" t="s">
        <v>194</v>
      </c>
      <c r="B109" s="23">
        <v>45156</v>
      </c>
      <c r="C109" s="5" t="s">
        <v>310</v>
      </c>
      <c r="D109" s="5" t="s">
        <v>127</v>
      </c>
      <c r="E109" s="19" t="s">
        <v>311</v>
      </c>
      <c r="F109" s="5" t="s">
        <v>312</v>
      </c>
      <c r="G109" s="5" t="s">
        <v>127</v>
      </c>
    </row>
    <row r="110" spans="1:7" ht="374.4" customHeight="1">
      <c r="A110" s="51" t="s">
        <v>313</v>
      </c>
      <c r="B110" s="78">
        <v>45199</v>
      </c>
      <c r="C110" s="51" t="s">
        <v>314</v>
      </c>
      <c r="D110" s="6" t="s">
        <v>315</v>
      </c>
      <c r="E110" s="67" t="s">
        <v>317</v>
      </c>
      <c r="F110" s="67" t="s">
        <v>318</v>
      </c>
      <c r="G110" s="51" t="s">
        <v>127</v>
      </c>
    </row>
    <row r="111" spans="1:7" ht="15.6" thickBot="1">
      <c r="A111" s="52"/>
      <c r="B111" s="79"/>
      <c r="C111" s="52"/>
      <c r="D111" s="5" t="s">
        <v>316</v>
      </c>
      <c r="E111" s="68"/>
      <c r="F111" s="68"/>
      <c r="G111" s="52"/>
    </row>
    <row r="112" spans="1:7" ht="45.6" thickBot="1">
      <c r="A112" s="11" t="s">
        <v>319</v>
      </c>
      <c r="B112" s="28">
        <v>45220</v>
      </c>
      <c r="C112" s="5" t="s">
        <v>320</v>
      </c>
      <c r="D112" s="5" t="s">
        <v>127</v>
      </c>
      <c r="E112" s="19" t="s">
        <v>321</v>
      </c>
      <c r="F112" s="19" t="s">
        <v>322</v>
      </c>
      <c r="G112" s="5"/>
    </row>
    <row r="113" spans="1:7" ht="60.6" thickBot="1">
      <c r="A113" s="11" t="s">
        <v>323</v>
      </c>
      <c r="B113" s="28">
        <v>45246</v>
      </c>
      <c r="C113" s="5" t="s">
        <v>122</v>
      </c>
      <c r="D113" s="5" t="s">
        <v>127</v>
      </c>
      <c r="E113" s="19" t="s">
        <v>324</v>
      </c>
      <c r="F113" s="19" t="s">
        <v>325</v>
      </c>
      <c r="G113" s="5" t="s">
        <v>127</v>
      </c>
    </row>
    <row r="114" spans="1:7" ht="15">
      <c r="A114" s="13" t="s">
        <v>326</v>
      </c>
    </row>
    <row r="115" spans="1:7" ht="15">
      <c r="A115" s="13"/>
    </row>
    <row r="116" spans="1:7" ht="15">
      <c r="A116" s="13"/>
    </row>
    <row r="117" spans="1:7" ht="15">
      <c r="A117" s="13"/>
    </row>
    <row r="118" spans="1:7" ht="15.6" thickBot="1">
      <c r="A118" s="13" t="s">
        <v>327</v>
      </c>
    </row>
    <row r="119" spans="1:7" ht="16.8">
      <c r="A119" s="58" t="s">
        <v>243</v>
      </c>
      <c r="B119" s="76" t="s">
        <v>244</v>
      </c>
      <c r="C119" s="25" t="s">
        <v>245</v>
      </c>
      <c r="D119" s="16" t="s">
        <v>158</v>
      </c>
      <c r="E119" s="76" t="s">
        <v>247</v>
      </c>
      <c r="F119" s="76" t="s">
        <v>248</v>
      </c>
      <c r="G119" s="76" t="s">
        <v>249</v>
      </c>
    </row>
    <row r="120" spans="1:7" ht="31.8" thickBot="1">
      <c r="A120" s="59"/>
      <c r="B120" s="77"/>
      <c r="C120" s="26" t="s">
        <v>246</v>
      </c>
      <c r="D120" s="17" t="s">
        <v>159</v>
      </c>
      <c r="E120" s="77"/>
      <c r="F120" s="77"/>
      <c r="G120" s="77"/>
    </row>
    <row r="121" spans="1:7" ht="329.4" customHeight="1">
      <c r="A121" s="51" t="s">
        <v>328</v>
      </c>
      <c r="B121" s="78">
        <v>45251</v>
      </c>
      <c r="C121" s="6" t="s">
        <v>329</v>
      </c>
      <c r="D121" s="51" t="s">
        <v>127</v>
      </c>
      <c r="E121" s="67" t="s">
        <v>330</v>
      </c>
      <c r="F121" s="67" t="s">
        <v>331</v>
      </c>
      <c r="G121" s="51" t="s">
        <v>127</v>
      </c>
    </row>
    <row r="122" spans="1:7" ht="15">
      <c r="A122" s="60"/>
      <c r="B122" s="80"/>
      <c r="C122" s="6" t="s">
        <v>127</v>
      </c>
      <c r="D122" s="60"/>
      <c r="E122" s="74"/>
      <c r="F122" s="74"/>
      <c r="G122" s="60"/>
    </row>
    <row r="123" spans="1:7" ht="15.6" thickBot="1">
      <c r="A123" s="52"/>
      <c r="B123" s="79"/>
      <c r="C123" s="5" t="s">
        <v>122</v>
      </c>
      <c r="D123" s="52"/>
      <c r="E123" s="68"/>
      <c r="F123" s="68"/>
      <c r="G123" s="52"/>
    </row>
    <row r="124" spans="1:7" ht="60.6" thickBot="1">
      <c r="A124" s="11" t="s">
        <v>332</v>
      </c>
      <c r="B124" s="28">
        <v>45252</v>
      </c>
      <c r="C124" s="5" t="s">
        <v>333</v>
      </c>
      <c r="D124" s="5" t="s">
        <v>127</v>
      </c>
      <c r="E124" s="19" t="s">
        <v>334</v>
      </c>
      <c r="F124" s="19" t="s">
        <v>335</v>
      </c>
      <c r="G124" s="5" t="s">
        <v>127</v>
      </c>
    </row>
    <row r="125" spans="1:7" ht="45.6" thickBot="1">
      <c r="A125" s="11" t="s">
        <v>336</v>
      </c>
      <c r="B125" s="28">
        <v>45242</v>
      </c>
      <c r="C125" s="5" t="s">
        <v>337</v>
      </c>
      <c r="D125" s="5" t="s">
        <v>127</v>
      </c>
      <c r="E125" s="19" t="s">
        <v>338</v>
      </c>
      <c r="F125" s="19" t="s">
        <v>339</v>
      </c>
      <c r="G125" s="5" t="s">
        <v>127</v>
      </c>
    </row>
    <row r="126" spans="1:7" ht="60.6" thickBot="1">
      <c r="A126" s="11" t="s">
        <v>340</v>
      </c>
      <c r="B126" s="23">
        <v>45271</v>
      </c>
      <c r="C126" s="5" t="s">
        <v>341</v>
      </c>
      <c r="D126" s="5"/>
      <c r="E126" s="19" t="s">
        <v>342</v>
      </c>
      <c r="F126" s="19" t="s">
        <v>343</v>
      </c>
      <c r="G126" s="5" t="s">
        <v>127</v>
      </c>
    </row>
    <row r="127" spans="1:7" ht="404.4" customHeight="1">
      <c r="A127" s="53" t="s">
        <v>344</v>
      </c>
      <c r="B127" s="65">
        <v>45284</v>
      </c>
      <c r="C127" s="6" t="s">
        <v>345</v>
      </c>
      <c r="D127" s="51" t="s">
        <v>127</v>
      </c>
      <c r="E127" s="67" t="s">
        <v>347</v>
      </c>
      <c r="F127" s="67" t="s">
        <v>348</v>
      </c>
      <c r="G127" s="51" t="s">
        <v>349</v>
      </c>
    </row>
    <row r="128" spans="1:7" ht="15">
      <c r="A128" s="55"/>
      <c r="B128" s="75"/>
      <c r="C128" s="6" t="s">
        <v>127</v>
      </c>
      <c r="D128" s="60"/>
      <c r="E128" s="74"/>
      <c r="F128" s="74"/>
      <c r="G128" s="60"/>
    </row>
    <row r="129" spans="1:7" ht="30.6" thickBot="1">
      <c r="A129" s="54"/>
      <c r="B129" s="66"/>
      <c r="C129" s="5" t="s">
        <v>346</v>
      </c>
      <c r="D129" s="52"/>
      <c r="E129" s="68"/>
      <c r="F129" s="68"/>
      <c r="G129" s="52"/>
    </row>
    <row r="130" spans="1:7" ht="60.6" thickBot="1">
      <c r="A130" s="11" t="s">
        <v>350</v>
      </c>
      <c r="B130" s="23">
        <v>45272</v>
      </c>
      <c r="C130" s="5" t="s">
        <v>351</v>
      </c>
      <c r="D130" s="5"/>
      <c r="E130" s="19" t="s">
        <v>352</v>
      </c>
      <c r="F130" s="19" t="s">
        <v>353</v>
      </c>
      <c r="G130" s="5"/>
    </row>
    <row r="131" spans="1:7" ht="60.6" thickBot="1">
      <c r="A131" s="11" t="s">
        <v>354</v>
      </c>
      <c r="B131" s="24">
        <v>45289</v>
      </c>
      <c r="C131" s="5" t="s">
        <v>351</v>
      </c>
      <c r="D131" s="5"/>
      <c r="E131" s="19" t="s">
        <v>355</v>
      </c>
      <c r="F131" s="10" t="s">
        <v>356</v>
      </c>
      <c r="G131" s="5"/>
    </row>
    <row r="132" spans="1:7" ht="15.6">
      <c r="A132" s="14"/>
    </row>
    <row r="134" spans="1:7" ht="15.6">
      <c r="A134" s="21"/>
    </row>
    <row r="135" spans="1:7" ht="21.6" thickBot="1">
      <c r="A135" s="29" t="s">
        <v>357</v>
      </c>
    </row>
    <row r="136" spans="1:7" ht="16.8">
      <c r="A136" s="56" t="s">
        <v>154</v>
      </c>
      <c r="B136" s="62" t="s">
        <v>155</v>
      </c>
      <c r="C136" s="16" t="s">
        <v>156</v>
      </c>
      <c r="D136" s="16" t="s">
        <v>158</v>
      </c>
      <c r="E136" s="62" t="s">
        <v>160</v>
      </c>
      <c r="F136" s="62" t="s">
        <v>161</v>
      </c>
      <c r="G136" s="62" t="s">
        <v>162</v>
      </c>
    </row>
    <row r="137" spans="1:7" ht="17.399999999999999" thickBot="1">
      <c r="A137" s="57"/>
      <c r="B137" s="63"/>
      <c r="C137" s="17" t="s">
        <v>157</v>
      </c>
      <c r="D137" s="17" t="s">
        <v>159</v>
      </c>
      <c r="E137" s="63"/>
      <c r="F137" s="63"/>
      <c r="G137" s="63"/>
    </row>
    <row r="138" spans="1:7" ht="359.4" customHeight="1">
      <c r="A138" s="51" t="s">
        <v>121</v>
      </c>
      <c r="B138" s="65">
        <v>44562</v>
      </c>
      <c r="C138" s="51" t="s">
        <v>358</v>
      </c>
      <c r="D138" s="6" t="s">
        <v>359</v>
      </c>
      <c r="E138" s="67" t="s">
        <v>361</v>
      </c>
      <c r="F138" s="53" t="s">
        <v>362</v>
      </c>
      <c r="G138" s="51" t="s">
        <v>127</v>
      </c>
    </row>
    <row r="139" spans="1:7" ht="15.6" thickBot="1">
      <c r="A139" s="52"/>
      <c r="B139" s="66"/>
      <c r="C139" s="52"/>
      <c r="D139" s="5" t="s">
        <v>360</v>
      </c>
      <c r="E139" s="68"/>
      <c r="F139" s="54"/>
      <c r="G139" s="52"/>
    </row>
    <row r="140" spans="1:7" ht="75.599999999999994" thickBot="1">
      <c r="A140" s="11" t="s">
        <v>128</v>
      </c>
      <c r="B140" s="23">
        <v>44563</v>
      </c>
      <c r="C140" s="5" t="s">
        <v>363</v>
      </c>
      <c r="D140" s="5" t="s">
        <v>127</v>
      </c>
      <c r="E140" s="19" t="s">
        <v>364</v>
      </c>
      <c r="F140" s="19" t="s">
        <v>365</v>
      </c>
      <c r="G140" s="5" t="s">
        <v>127</v>
      </c>
    </row>
    <row r="141" spans="1:7" ht="359.4" customHeight="1">
      <c r="A141" s="53" t="s">
        <v>132</v>
      </c>
      <c r="B141" s="65">
        <v>44583</v>
      </c>
      <c r="C141" s="6" t="s">
        <v>366</v>
      </c>
      <c r="D141" s="6" t="s">
        <v>359</v>
      </c>
      <c r="E141" s="67" t="s">
        <v>368</v>
      </c>
      <c r="F141" s="51" t="s">
        <v>127</v>
      </c>
      <c r="G141" s="51" t="s">
        <v>349</v>
      </c>
    </row>
    <row r="142" spans="1:7" ht="15.6" thickBot="1">
      <c r="A142" s="54"/>
      <c r="B142" s="66"/>
      <c r="C142" s="5" t="s">
        <v>122</v>
      </c>
      <c r="D142" s="5" t="s">
        <v>367</v>
      </c>
      <c r="E142" s="68"/>
      <c r="F142" s="52"/>
      <c r="G142" s="52"/>
    </row>
    <row r="143" spans="1:7" ht="409.6" customHeight="1">
      <c r="A143" s="53" t="s">
        <v>137</v>
      </c>
      <c r="B143" s="65">
        <v>44585</v>
      </c>
      <c r="C143" s="76" t="s">
        <v>129</v>
      </c>
      <c r="D143" s="6" t="s">
        <v>359</v>
      </c>
      <c r="E143" s="67" t="s">
        <v>370</v>
      </c>
      <c r="F143" s="67" t="s">
        <v>371</v>
      </c>
      <c r="G143" s="51" t="s">
        <v>372</v>
      </c>
    </row>
    <row r="144" spans="1:7" ht="15.6" thickBot="1">
      <c r="A144" s="54"/>
      <c r="B144" s="66"/>
      <c r="C144" s="77"/>
      <c r="D144" s="5" t="s">
        <v>369</v>
      </c>
      <c r="E144" s="68"/>
      <c r="F144" s="68"/>
      <c r="G144" s="52"/>
    </row>
    <row r="145" spans="1:7" ht="409.6" customHeight="1">
      <c r="A145" s="53" t="s">
        <v>215</v>
      </c>
      <c r="B145" s="65">
        <v>44566</v>
      </c>
      <c r="C145" s="6" t="s">
        <v>267</v>
      </c>
      <c r="D145" s="51" t="s">
        <v>127</v>
      </c>
      <c r="E145" s="67" t="s">
        <v>374</v>
      </c>
      <c r="F145" s="67" t="s">
        <v>375</v>
      </c>
      <c r="G145" s="51" t="s">
        <v>127</v>
      </c>
    </row>
    <row r="146" spans="1:7" ht="15">
      <c r="A146" s="55"/>
      <c r="B146" s="75"/>
      <c r="C146" s="6" t="s">
        <v>127</v>
      </c>
      <c r="D146" s="60"/>
      <c r="E146" s="74"/>
      <c r="F146" s="74"/>
      <c r="G146" s="60"/>
    </row>
    <row r="147" spans="1:7" ht="30.6" thickBot="1">
      <c r="A147" s="54"/>
      <c r="B147" s="66"/>
      <c r="C147" s="5" t="s">
        <v>373</v>
      </c>
      <c r="D147" s="52"/>
      <c r="E147" s="68"/>
      <c r="F147" s="68"/>
      <c r="G147" s="52"/>
    </row>
    <row r="148" spans="1:7" ht="60.6" thickBot="1">
      <c r="A148" s="8" t="s">
        <v>146</v>
      </c>
      <c r="B148" s="23">
        <v>44588</v>
      </c>
      <c r="C148" s="5" t="s">
        <v>376</v>
      </c>
      <c r="D148" s="5" t="s">
        <v>127</v>
      </c>
      <c r="E148" s="19" t="s">
        <v>377</v>
      </c>
      <c r="F148" s="19" t="s">
        <v>378</v>
      </c>
      <c r="G148" s="5" t="s">
        <v>127</v>
      </c>
    </row>
    <row r="149" spans="1:7" ht="374.4" customHeight="1">
      <c r="A149" s="53" t="s">
        <v>222</v>
      </c>
      <c r="B149" s="65">
        <v>44630</v>
      </c>
      <c r="C149" s="51" t="s">
        <v>379</v>
      </c>
      <c r="D149" s="6" t="s">
        <v>380</v>
      </c>
      <c r="E149" s="67" t="s">
        <v>381</v>
      </c>
      <c r="F149" s="67" t="s">
        <v>382</v>
      </c>
      <c r="G149" s="51" t="s">
        <v>127</v>
      </c>
    </row>
    <row r="150" spans="1:7" ht="15.6" thickBot="1">
      <c r="A150" s="54"/>
      <c r="B150" s="66"/>
      <c r="C150" s="52"/>
      <c r="D150" s="5" t="s">
        <v>367</v>
      </c>
      <c r="E150" s="68"/>
      <c r="F150" s="68"/>
      <c r="G150" s="52"/>
    </row>
    <row r="151" spans="1:7" ht="389.4" customHeight="1">
      <c r="A151" s="51" t="s">
        <v>226</v>
      </c>
      <c r="B151" s="65">
        <v>44624</v>
      </c>
      <c r="C151" s="51" t="s">
        <v>383</v>
      </c>
      <c r="D151" s="6" t="s">
        <v>384</v>
      </c>
      <c r="E151" s="67" t="s">
        <v>386</v>
      </c>
      <c r="F151" s="67" t="s">
        <v>387</v>
      </c>
      <c r="G151" s="51" t="s">
        <v>127</v>
      </c>
    </row>
    <row r="152" spans="1:7" ht="15.6" thickBot="1">
      <c r="A152" s="52"/>
      <c r="B152" s="66"/>
      <c r="C152" s="52"/>
      <c r="D152" s="5" t="s">
        <v>385</v>
      </c>
      <c r="E152" s="68"/>
      <c r="F152" s="68"/>
      <c r="G152" s="52"/>
    </row>
    <row r="153" spans="1:7" ht="15">
      <c r="A153" s="13" t="s">
        <v>289</v>
      </c>
    </row>
    <row r="154" spans="1:7" ht="15.6" thickBot="1">
      <c r="A154" s="13" t="s">
        <v>290</v>
      </c>
    </row>
    <row r="155" spans="1:7" ht="16.8">
      <c r="A155" s="56" t="s">
        <v>154</v>
      </c>
      <c r="B155" s="62" t="s">
        <v>155</v>
      </c>
      <c r="C155" s="16" t="s">
        <v>156</v>
      </c>
      <c r="D155" s="16" t="s">
        <v>158</v>
      </c>
      <c r="E155" s="62" t="s">
        <v>160</v>
      </c>
      <c r="F155" s="62" t="s">
        <v>161</v>
      </c>
      <c r="G155" s="62" t="s">
        <v>162</v>
      </c>
    </row>
    <row r="156" spans="1:7" ht="17.399999999999999" thickBot="1">
      <c r="A156" s="57"/>
      <c r="B156" s="63"/>
      <c r="C156" s="17" t="s">
        <v>157</v>
      </c>
      <c r="D156" s="17" t="s">
        <v>159</v>
      </c>
      <c r="E156" s="63"/>
      <c r="F156" s="63"/>
      <c r="G156" s="63"/>
    </row>
    <row r="157" spans="1:7" ht="45.6" thickBot="1">
      <c r="A157" s="8" t="s">
        <v>167</v>
      </c>
      <c r="B157" s="23">
        <v>44643</v>
      </c>
      <c r="C157" s="5" t="s">
        <v>373</v>
      </c>
      <c r="D157" s="5" t="s">
        <v>127</v>
      </c>
      <c r="E157" s="19" t="s">
        <v>388</v>
      </c>
      <c r="F157" s="19" t="s">
        <v>389</v>
      </c>
      <c r="G157" s="5" t="s">
        <v>127</v>
      </c>
    </row>
    <row r="158" spans="1:7" ht="75.599999999999994" thickBot="1">
      <c r="A158" s="11" t="s">
        <v>173</v>
      </c>
      <c r="B158" s="24">
        <v>44708</v>
      </c>
      <c r="C158" s="5" t="s">
        <v>208</v>
      </c>
      <c r="D158" s="5" t="s">
        <v>127</v>
      </c>
      <c r="E158" s="19" t="s">
        <v>390</v>
      </c>
      <c r="F158" s="19" t="s">
        <v>391</v>
      </c>
      <c r="G158" s="5" t="s">
        <v>127</v>
      </c>
    </row>
    <row r="159" spans="1:7" ht="60.6" thickBot="1">
      <c r="A159" s="11" t="s">
        <v>179</v>
      </c>
      <c r="B159" s="23">
        <v>44693</v>
      </c>
      <c r="C159" s="5" t="s">
        <v>216</v>
      </c>
      <c r="D159" s="5" t="s">
        <v>127</v>
      </c>
      <c r="E159" s="19" t="s">
        <v>392</v>
      </c>
      <c r="F159" s="19" t="s">
        <v>393</v>
      </c>
      <c r="G159" s="5" t="s">
        <v>127</v>
      </c>
    </row>
    <row r="160" spans="1:7" ht="409.6" customHeight="1">
      <c r="A160" s="51" t="s">
        <v>185</v>
      </c>
      <c r="B160" s="69">
        <v>44721</v>
      </c>
      <c r="C160" s="6" t="s">
        <v>394</v>
      </c>
      <c r="D160" s="6" t="s">
        <v>396</v>
      </c>
      <c r="E160" s="67" t="s">
        <v>398</v>
      </c>
      <c r="F160" s="67" t="s">
        <v>399</v>
      </c>
      <c r="G160" s="51" t="s">
        <v>400</v>
      </c>
    </row>
    <row r="161" spans="1:7" ht="15">
      <c r="A161" s="60"/>
      <c r="B161" s="73"/>
      <c r="C161" s="6" t="s">
        <v>127</v>
      </c>
      <c r="D161" s="6" t="s">
        <v>397</v>
      </c>
      <c r="E161" s="74"/>
      <c r="F161" s="74"/>
      <c r="G161" s="60"/>
    </row>
    <row r="162" spans="1:7" ht="15.6" thickBot="1">
      <c r="A162" s="52"/>
      <c r="B162" s="70"/>
      <c r="C162" s="5" t="s">
        <v>395</v>
      </c>
      <c r="D162" s="30"/>
      <c r="E162" s="68"/>
      <c r="F162" s="68"/>
      <c r="G162" s="52"/>
    </row>
    <row r="163" spans="1:7" ht="75.599999999999994" thickBot="1">
      <c r="A163" s="11" t="s">
        <v>190</v>
      </c>
      <c r="B163" s="18">
        <v>44732</v>
      </c>
      <c r="C163" s="5" t="s">
        <v>401</v>
      </c>
      <c r="D163" s="5" t="s">
        <v>127</v>
      </c>
      <c r="E163" s="19" t="s">
        <v>402</v>
      </c>
      <c r="F163" s="19" t="s">
        <v>403</v>
      </c>
      <c r="G163" s="5" t="s">
        <v>127</v>
      </c>
    </row>
    <row r="164" spans="1:7" ht="45.6" thickBot="1">
      <c r="A164" s="11" t="s">
        <v>194</v>
      </c>
      <c r="B164" s="31">
        <v>44731</v>
      </c>
      <c r="C164" s="26" t="s">
        <v>404</v>
      </c>
      <c r="D164" s="26" t="s">
        <v>127</v>
      </c>
      <c r="E164" s="19" t="s">
        <v>405</v>
      </c>
      <c r="F164" s="19" t="s">
        <v>406</v>
      </c>
      <c r="G164" s="5" t="s">
        <v>127</v>
      </c>
    </row>
    <row r="165" spans="1:7" ht="75.599999999999994" thickBot="1">
      <c r="A165" s="11" t="s">
        <v>407</v>
      </c>
      <c r="B165" s="32">
        <v>44735</v>
      </c>
      <c r="C165" s="26" t="s">
        <v>408</v>
      </c>
      <c r="D165" s="26" t="s">
        <v>127</v>
      </c>
      <c r="E165" s="19" t="s">
        <v>409</v>
      </c>
      <c r="F165" s="19" t="s">
        <v>410</v>
      </c>
      <c r="G165" s="5" t="s">
        <v>411</v>
      </c>
    </row>
    <row r="166" spans="1:7" ht="299.39999999999998" customHeight="1">
      <c r="A166" s="53" t="s">
        <v>319</v>
      </c>
      <c r="B166" s="69">
        <v>44758</v>
      </c>
      <c r="C166" s="6" t="s">
        <v>412</v>
      </c>
      <c r="D166" s="6" t="s">
        <v>380</v>
      </c>
      <c r="E166" s="67" t="s">
        <v>415</v>
      </c>
      <c r="F166" s="67" t="s">
        <v>416</v>
      </c>
      <c r="G166" s="51" t="s">
        <v>127</v>
      </c>
    </row>
    <row r="167" spans="1:7" ht="15">
      <c r="A167" s="55"/>
      <c r="B167" s="73"/>
      <c r="C167" s="6" t="s">
        <v>127</v>
      </c>
      <c r="D167" s="6" t="s">
        <v>414</v>
      </c>
      <c r="E167" s="74"/>
      <c r="F167" s="74"/>
      <c r="G167" s="60"/>
    </row>
    <row r="168" spans="1:7" ht="30.6" thickBot="1">
      <c r="A168" s="54"/>
      <c r="B168" s="70"/>
      <c r="C168" s="5" t="s">
        <v>413</v>
      </c>
      <c r="D168" s="30"/>
      <c r="E168" s="68"/>
      <c r="F168" s="68"/>
      <c r="G168" s="52"/>
    </row>
    <row r="169" spans="1:7" ht="409.6" customHeight="1">
      <c r="A169" s="51" t="s">
        <v>323</v>
      </c>
      <c r="B169" s="69">
        <v>44763</v>
      </c>
      <c r="C169" s="6" t="s">
        <v>417</v>
      </c>
      <c r="D169" s="51"/>
      <c r="E169" s="67" t="s">
        <v>419</v>
      </c>
      <c r="F169" s="51" t="s">
        <v>127</v>
      </c>
      <c r="G169" s="51" t="s">
        <v>420</v>
      </c>
    </row>
    <row r="170" spans="1:7" ht="15">
      <c r="A170" s="60"/>
      <c r="B170" s="73"/>
      <c r="C170" s="6" t="s">
        <v>127</v>
      </c>
      <c r="D170" s="60"/>
      <c r="E170" s="74"/>
      <c r="F170" s="60"/>
      <c r="G170" s="60"/>
    </row>
    <row r="171" spans="1:7" ht="30.6" thickBot="1">
      <c r="A171" s="52"/>
      <c r="B171" s="70"/>
      <c r="C171" s="5" t="s">
        <v>418</v>
      </c>
      <c r="D171" s="52"/>
      <c r="E171" s="68"/>
      <c r="F171" s="52"/>
      <c r="G171" s="52"/>
    </row>
    <row r="172" spans="1:7" ht="15">
      <c r="A172" s="13"/>
    </row>
    <row r="173" spans="1:7" ht="15">
      <c r="A173" s="13" t="s">
        <v>326</v>
      </c>
    </row>
    <row r="174" spans="1:7" ht="15">
      <c r="A174" s="13"/>
    </row>
    <row r="175" spans="1:7" ht="15.6" thickBot="1">
      <c r="A175" s="13" t="s">
        <v>327</v>
      </c>
    </row>
    <row r="176" spans="1:7" ht="16.8">
      <c r="A176" s="56" t="s">
        <v>154</v>
      </c>
      <c r="B176" s="62" t="s">
        <v>155</v>
      </c>
      <c r="C176" s="16" t="s">
        <v>156</v>
      </c>
      <c r="D176" s="16" t="s">
        <v>158</v>
      </c>
      <c r="E176" s="62" t="s">
        <v>160</v>
      </c>
      <c r="F176" s="62" t="s">
        <v>161</v>
      </c>
      <c r="G176" s="62" t="s">
        <v>162</v>
      </c>
    </row>
    <row r="177" spans="1:7" ht="17.399999999999999" thickBot="1">
      <c r="A177" s="57"/>
      <c r="B177" s="63"/>
      <c r="C177" s="17" t="s">
        <v>157</v>
      </c>
      <c r="D177" s="17" t="s">
        <v>159</v>
      </c>
      <c r="E177" s="63"/>
      <c r="F177" s="63"/>
      <c r="G177" s="63"/>
    </row>
    <row r="178" spans="1:7" ht="60.6" thickBot="1">
      <c r="A178" s="11" t="s">
        <v>328</v>
      </c>
      <c r="B178" s="24">
        <v>44765</v>
      </c>
      <c r="C178" s="5" t="s">
        <v>395</v>
      </c>
      <c r="D178" s="5" t="s">
        <v>127</v>
      </c>
      <c r="E178" s="19" t="s">
        <v>421</v>
      </c>
      <c r="F178" s="19" t="s">
        <v>422</v>
      </c>
      <c r="G178" s="30"/>
    </row>
    <row r="179" spans="1:7" ht="120.6" thickBot="1">
      <c r="A179" s="11" t="s">
        <v>332</v>
      </c>
      <c r="B179" s="31">
        <v>44773</v>
      </c>
      <c r="C179" s="26" t="s">
        <v>204</v>
      </c>
      <c r="D179" s="26" t="s">
        <v>127</v>
      </c>
      <c r="E179" s="19" t="s">
        <v>423</v>
      </c>
      <c r="F179" s="5" t="s">
        <v>424</v>
      </c>
      <c r="G179" s="5" t="s">
        <v>127</v>
      </c>
    </row>
    <row r="180" spans="1:7" ht="60.6" thickBot="1">
      <c r="A180" s="11" t="s">
        <v>328</v>
      </c>
      <c r="B180" s="24">
        <v>44765</v>
      </c>
      <c r="C180" s="5" t="s">
        <v>395</v>
      </c>
      <c r="D180" s="5" t="s">
        <v>127</v>
      </c>
      <c r="E180" s="19" t="s">
        <v>421</v>
      </c>
      <c r="F180" s="19" t="s">
        <v>422</v>
      </c>
      <c r="G180" s="26"/>
    </row>
    <row r="181" spans="1:7" ht="120.6" thickBot="1">
      <c r="A181" s="11" t="s">
        <v>332</v>
      </c>
      <c r="B181" s="31">
        <v>44773</v>
      </c>
      <c r="C181" s="26" t="s">
        <v>204</v>
      </c>
      <c r="D181" s="26" t="s">
        <v>127</v>
      </c>
      <c r="E181" s="19" t="s">
        <v>423</v>
      </c>
      <c r="F181" s="5" t="s">
        <v>424</v>
      </c>
      <c r="G181" s="5" t="s">
        <v>127</v>
      </c>
    </row>
    <row r="182" spans="1:7" ht="409.6" customHeight="1">
      <c r="A182" s="53" t="s">
        <v>336</v>
      </c>
      <c r="B182" s="69">
        <v>44801</v>
      </c>
      <c r="C182" s="51" t="s">
        <v>333</v>
      </c>
      <c r="D182" s="6" t="s">
        <v>139</v>
      </c>
      <c r="E182" s="67" t="s">
        <v>426</v>
      </c>
      <c r="F182" s="67" t="s">
        <v>427</v>
      </c>
      <c r="G182" s="51" t="s">
        <v>127</v>
      </c>
    </row>
    <row r="183" spans="1:7" ht="15.6" thickBot="1">
      <c r="A183" s="54"/>
      <c r="B183" s="70"/>
      <c r="C183" s="52"/>
      <c r="D183" s="5" t="s">
        <v>425</v>
      </c>
      <c r="E183" s="68"/>
      <c r="F183" s="68"/>
      <c r="G183" s="52"/>
    </row>
    <row r="184" spans="1:7" ht="255" customHeight="1">
      <c r="A184" s="51" t="s">
        <v>340</v>
      </c>
      <c r="B184" s="69">
        <v>44779</v>
      </c>
      <c r="C184" s="51" t="s">
        <v>428</v>
      </c>
      <c r="D184" s="51" t="s">
        <v>127</v>
      </c>
      <c r="E184" s="67" t="s">
        <v>429</v>
      </c>
      <c r="F184" s="67" t="s">
        <v>430</v>
      </c>
      <c r="G184" s="51" t="s">
        <v>127</v>
      </c>
    </row>
    <row r="185" spans="1:7" ht="15" thickBot="1">
      <c r="A185" s="52"/>
      <c r="B185" s="70"/>
      <c r="C185" s="52"/>
      <c r="D185" s="52"/>
      <c r="E185" s="68"/>
      <c r="F185" s="68"/>
      <c r="G185" s="52"/>
    </row>
    <row r="186" spans="1:7" ht="389.4" customHeight="1">
      <c r="A186" s="51" t="s">
        <v>344</v>
      </c>
      <c r="B186" s="69">
        <v>44816</v>
      </c>
      <c r="C186" s="51" t="s">
        <v>431</v>
      </c>
      <c r="D186" s="6" t="s">
        <v>384</v>
      </c>
      <c r="E186" s="67" t="s">
        <v>432</v>
      </c>
      <c r="F186" s="53" t="s">
        <v>433</v>
      </c>
      <c r="G186" s="51" t="s">
        <v>127</v>
      </c>
    </row>
    <row r="187" spans="1:7" ht="15.6" thickBot="1">
      <c r="A187" s="52"/>
      <c r="B187" s="70"/>
      <c r="C187" s="52"/>
      <c r="D187" s="5" t="s">
        <v>414</v>
      </c>
      <c r="E187" s="68"/>
      <c r="F187" s="54"/>
      <c r="G187" s="52"/>
    </row>
    <row r="188" spans="1:7" ht="360" customHeight="1">
      <c r="A188" s="51" t="s">
        <v>350</v>
      </c>
      <c r="B188" s="69">
        <v>44810</v>
      </c>
      <c r="C188" s="51" t="s">
        <v>434</v>
      </c>
      <c r="D188" s="51" t="s">
        <v>127</v>
      </c>
      <c r="E188" s="67" t="s">
        <v>435</v>
      </c>
      <c r="F188" s="51" t="s">
        <v>436</v>
      </c>
      <c r="G188" s="51" t="s">
        <v>127</v>
      </c>
    </row>
    <row r="189" spans="1:7" ht="15" thickBot="1">
      <c r="A189" s="52"/>
      <c r="B189" s="70"/>
      <c r="C189" s="52"/>
      <c r="D189" s="52"/>
      <c r="E189" s="68"/>
      <c r="F189" s="52"/>
      <c r="G189" s="52"/>
    </row>
    <row r="190" spans="1:7" ht="30.6" thickBot="1">
      <c r="A190" s="11" t="s">
        <v>354</v>
      </c>
      <c r="B190" s="24">
        <v>44823</v>
      </c>
      <c r="C190" s="5" t="s">
        <v>437</v>
      </c>
      <c r="D190" s="5" t="s">
        <v>127</v>
      </c>
      <c r="E190" s="19" t="s">
        <v>438</v>
      </c>
      <c r="F190" s="5" t="s">
        <v>439</v>
      </c>
      <c r="G190" s="5" t="s">
        <v>127</v>
      </c>
    </row>
    <row r="191" spans="1:7" ht="15">
      <c r="A191" s="13" t="s">
        <v>440</v>
      </c>
    </row>
    <row r="192" spans="1:7" ht="15">
      <c r="A192" s="33"/>
    </row>
    <row r="193" spans="1:7" ht="15.6" thickBot="1">
      <c r="A193" s="13" t="s">
        <v>441</v>
      </c>
    </row>
    <row r="194" spans="1:7" ht="16.8">
      <c r="A194" s="56" t="s">
        <v>154</v>
      </c>
      <c r="B194" s="62" t="s">
        <v>155</v>
      </c>
      <c r="C194" s="16" t="s">
        <v>156</v>
      </c>
      <c r="D194" s="16" t="s">
        <v>158</v>
      </c>
      <c r="E194" s="62" t="s">
        <v>160</v>
      </c>
      <c r="F194" s="62" t="s">
        <v>161</v>
      </c>
      <c r="G194" s="62" t="s">
        <v>162</v>
      </c>
    </row>
    <row r="195" spans="1:7" ht="17.399999999999999" thickBot="1">
      <c r="A195" s="57"/>
      <c r="B195" s="63"/>
      <c r="C195" s="17" t="s">
        <v>157</v>
      </c>
      <c r="D195" s="17" t="s">
        <v>159</v>
      </c>
      <c r="E195" s="63"/>
      <c r="F195" s="63"/>
      <c r="G195" s="63"/>
    </row>
    <row r="196" spans="1:7" ht="45.6" thickBot="1">
      <c r="A196" s="11" t="s">
        <v>442</v>
      </c>
      <c r="B196" s="23">
        <v>44891</v>
      </c>
      <c r="C196" s="5" t="s">
        <v>376</v>
      </c>
      <c r="D196" s="5" t="s">
        <v>127</v>
      </c>
      <c r="E196" s="19" t="s">
        <v>443</v>
      </c>
      <c r="F196" s="19" t="s">
        <v>444</v>
      </c>
      <c r="G196" s="5" t="s">
        <v>127</v>
      </c>
    </row>
    <row r="197" spans="1:7" ht="374.4" customHeight="1">
      <c r="A197" s="53" t="s">
        <v>445</v>
      </c>
      <c r="B197" s="78">
        <v>44907</v>
      </c>
      <c r="C197" s="6" t="s">
        <v>446</v>
      </c>
      <c r="D197" s="9" t="s">
        <v>448</v>
      </c>
      <c r="E197" s="67" t="s">
        <v>450</v>
      </c>
      <c r="F197" s="67" t="s">
        <v>451</v>
      </c>
      <c r="G197" s="51" t="s">
        <v>127</v>
      </c>
    </row>
    <row r="198" spans="1:7" ht="15">
      <c r="A198" s="55"/>
      <c r="B198" s="80"/>
      <c r="C198" s="6" t="s">
        <v>127</v>
      </c>
      <c r="D198" s="9" t="s">
        <v>449</v>
      </c>
      <c r="E198" s="74"/>
      <c r="F198" s="74"/>
      <c r="G198" s="60"/>
    </row>
    <row r="199" spans="1:7" ht="15.6" thickBot="1">
      <c r="A199" s="54"/>
      <c r="B199" s="79"/>
      <c r="C199" s="5" t="s">
        <v>447</v>
      </c>
      <c r="D199" s="30"/>
      <c r="E199" s="68"/>
      <c r="F199" s="68"/>
      <c r="G199" s="52"/>
    </row>
    <row r="200" spans="1:7" ht="409.6" customHeight="1">
      <c r="A200" s="51" t="s">
        <v>452</v>
      </c>
      <c r="B200" s="78">
        <v>44923</v>
      </c>
      <c r="C200" s="6" t="s">
        <v>453</v>
      </c>
      <c r="D200" s="6" t="s">
        <v>455</v>
      </c>
      <c r="E200" s="67" t="s">
        <v>457</v>
      </c>
      <c r="F200" s="51" t="s">
        <v>371</v>
      </c>
      <c r="G200" s="51" t="s">
        <v>458</v>
      </c>
    </row>
    <row r="201" spans="1:7" ht="15">
      <c r="A201" s="60"/>
      <c r="B201" s="80"/>
      <c r="C201" s="6" t="s">
        <v>454</v>
      </c>
      <c r="D201" s="9" t="s">
        <v>456</v>
      </c>
      <c r="E201" s="74"/>
      <c r="F201" s="60"/>
      <c r="G201" s="60"/>
    </row>
    <row r="202" spans="1:7" ht="15">
      <c r="A202" s="60"/>
      <c r="B202" s="80"/>
      <c r="C202" s="6" t="s">
        <v>127</v>
      </c>
      <c r="D202" s="34"/>
      <c r="E202" s="74"/>
      <c r="F202" s="60"/>
      <c r="G202" s="60"/>
    </row>
    <row r="203" spans="1:7" ht="30.6" thickBot="1">
      <c r="A203" s="52"/>
      <c r="B203" s="79"/>
      <c r="C203" s="5" t="s">
        <v>191</v>
      </c>
      <c r="D203" s="30"/>
      <c r="E203" s="68"/>
      <c r="F203" s="52"/>
      <c r="G203" s="52"/>
    </row>
    <row r="204" spans="1:7" ht="60.6" thickBot="1">
      <c r="A204" s="11" t="s">
        <v>459</v>
      </c>
      <c r="B204" s="23">
        <v>44909</v>
      </c>
      <c r="C204" s="5" t="s">
        <v>428</v>
      </c>
      <c r="D204" s="5"/>
      <c r="E204" s="19" t="s">
        <v>460</v>
      </c>
      <c r="F204" s="19" t="s">
        <v>461</v>
      </c>
      <c r="G204" s="5" t="s">
        <v>127</v>
      </c>
    </row>
    <row r="205" spans="1:7" ht="15">
      <c r="A205" s="13"/>
    </row>
    <row r="207" spans="1:7" ht="15.6">
      <c r="A207" s="21"/>
    </row>
    <row r="208" spans="1:7" ht="21.6" thickBot="1">
      <c r="A208" s="29" t="s">
        <v>462</v>
      </c>
    </row>
    <row r="209" spans="1:7" ht="16.8">
      <c r="A209" s="15" t="s">
        <v>463</v>
      </c>
      <c r="B209" s="62" t="s">
        <v>155</v>
      </c>
      <c r="C209" s="16" t="s">
        <v>156</v>
      </c>
      <c r="D209" s="16" t="s">
        <v>158</v>
      </c>
      <c r="E209" s="62" t="s">
        <v>160</v>
      </c>
      <c r="F209" s="62" t="s">
        <v>161</v>
      </c>
      <c r="G209" s="62" t="s">
        <v>162</v>
      </c>
    </row>
    <row r="210" spans="1:7" ht="17.399999999999999" thickBot="1">
      <c r="A210" s="8" t="s">
        <v>464</v>
      </c>
      <c r="B210" s="63"/>
      <c r="C210" s="17" t="s">
        <v>157</v>
      </c>
      <c r="D210" s="17" t="s">
        <v>159</v>
      </c>
      <c r="E210" s="63"/>
      <c r="F210" s="63"/>
      <c r="G210" s="63"/>
    </row>
    <row r="211" spans="1:7" ht="60.6" thickBot="1">
      <c r="A211" s="8" t="s">
        <v>121</v>
      </c>
      <c r="B211" s="23">
        <v>44211</v>
      </c>
      <c r="C211" s="5" t="s">
        <v>465</v>
      </c>
      <c r="D211" s="5"/>
      <c r="E211" s="19" t="s">
        <v>466</v>
      </c>
      <c r="F211" s="5" t="s">
        <v>127</v>
      </c>
      <c r="G211" s="5" t="s">
        <v>127</v>
      </c>
    </row>
    <row r="212" spans="1:7" ht="45.6" thickBot="1">
      <c r="A212" s="8" t="s">
        <v>128</v>
      </c>
      <c r="B212" s="23">
        <v>44212</v>
      </c>
      <c r="C212" s="5" t="s">
        <v>467</v>
      </c>
      <c r="D212" s="5" t="s">
        <v>127</v>
      </c>
      <c r="E212" s="19" t="s">
        <v>468</v>
      </c>
      <c r="F212" s="5" t="s">
        <v>469</v>
      </c>
      <c r="G212" s="5" t="s">
        <v>127</v>
      </c>
    </row>
    <row r="213" spans="1:7" ht="45.6" thickBot="1">
      <c r="A213" s="8" t="s">
        <v>132</v>
      </c>
      <c r="B213" s="23">
        <v>44213</v>
      </c>
      <c r="C213" s="5" t="s">
        <v>467</v>
      </c>
      <c r="D213" s="5" t="s">
        <v>127</v>
      </c>
      <c r="E213" s="19" t="s">
        <v>470</v>
      </c>
      <c r="F213" s="19" t="s">
        <v>471</v>
      </c>
      <c r="G213" s="5" t="s">
        <v>127</v>
      </c>
    </row>
    <row r="214" spans="1:7" ht="60.6" thickBot="1">
      <c r="A214" s="8" t="s">
        <v>137</v>
      </c>
      <c r="B214" s="23">
        <v>44215</v>
      </c>
      <c r="C214" s="5" t="s">
        <v>472</v>
      </c>
      <c r="D214" s="5" t="s">
        <v>127</v>
      </c>
      <c r="E214" s="19" t="s">
        <v>473</v>
      </c>
      <c r="F214" s="10" t="s">
        <v>474</v>
      </c>
      <c r="G214" s="5" t="s">
        <v>127</v>
      </c>
    </row>
    <row r="215" spans="1:7" ht="75.599999999999994" thickBot="1">
      <c r="A215" s="8" t="s">
        <v>215</v>
      </c>
      <c r="B215" s="23">
        <v>44216</v>
      </c>
      <c r="C215" s="5" t="s">
        <v>475</v>
      </c>
      <c r="D215" s="5" t="s">
        <v>127</v>
      </c>
      <c r="E215" s="19" t="s">
        <v>476</v>
      </c>
      <c r="F215" s="10" t="s">
        <v>477</v>
      </c>
      <c r="G215" s="5" t="s">
        <v>127</v>
      </c>
    </row>
    <row r="216" spans="1:7" ht="45.6" thickBot="1">
      <c r="A216" s="8" t="s">
        <v>146</v>
      </c>
      <c r="B216" s="23">
        <v>44220</v>
      </c>
      <c r="C216" s="5" t="s">
        <v>195</v>
      </c>
      <c r="D216" s="5" t="s">
        <v>127</v>
      </c>
      <c r="E216" s="19" t="s">
        <v>478</v>
      </c>
      <c r="F216" s="10" t="s">
        <v>479</v>
      </c>
      <c r="G216" s="5" t="s">
        <v>127</v>
      </c>
    </row>
    <row r="217" spans="1:7" ht="60.6" thickBot="1">
      <c r="A217" s="8" t="s">
        <v>222</v>
      </c>
      <c r="B217" s="23">
        <v>44197</v>
      </c>
      <c r="C217" s="5" t="s">
        <v>480</v>
      </c>
      <c r="D217" s="5" t="s">
        <v>481</v>
      </c>
      <c r="E217" s="19" t="s">
        <v>482</v>
      </c>
      <c r="F217" s="19" t="s">
        <v>477</v>
      </c>
      <c r="G217" s="5" t="s">
        <v>127</v>
      </c>
    </row>
    <row r="218" spans="1:7" ht="60.6" thickBot="1">
      <c r="A218" s="11" t="s">
        <v>226</v>
      </c>
      <c r="B218" s="23">
        <v>44201</v>
      </c>
      <c r="C218" s="5" t="s">
        <v>483</v>
      </c>
      <c r="D218" s="5" t="s">
        <v>481</v>
      </c>
      <c r="E218" s="19" t="s">
        <v>484</v>
      </c>
      <c r="F218" s="19" t="s">
        <v>485</v>
      </c>
      <c r="G218" s="5" t="s">
        <v>127</v>
      </c>
    </row>
    <row r="219" spans="1:7" ht="60.6" thickBot="1">
      <c r="A219" s="8" t="s">
        <v>167</v>
      </c>
      <c r="B219" s="23">
        <v>44205</v>
      </c>
      <c r="C219" s="5" t="s">
        <v>486</v>
      </c>
      <c r="D219" s="5" t="s">
        <v>481</v>
      </c>
      <c r="E219" s="19" t="s">
        <v>487</v>
      </c>
      <c r="F219" s="5" t="s">
        <v>127</v>
      </c>
      <c r="G219" s="5" t="s">
        <v>127</v>
      </c>
    </row>
    <row r="220" spans="1:7" ht="314.39999999999998" customHeight="1">
      <c r="A220" s="51" t="s">
        <v>173</v>
      </c>
      <c r="B220" s="65">
        <v>44249</v>
      </c>
      <c r="C220" s="53" t="s">
        <v>488</v>
      </c>
      <c r="D220" s="6" t="s">
        <v>139</v>
      </c>
      <c r="E220" s="67" t="s">
        <v>490</v>
      </c>
      <c r="F220" s="67" t="s">
        <v>491</v>
      </c>
      <c r="G220" s="51" t="s">
        <v>127</v>
      </c>
    </row>
    <row r="221" spans="1:7" ht="15.6" thickBot="1">
      <c r="A221" s="52"/>
      <c r="B221" s="66"/>
      <c r="C221" s="54"/>
      <c r="D221" s="5" t="s">
        <v>489</v>
      </c>
      <c r="E221" s="68"/>
      <c r="F221" s="68"/>
      <c r="G221" s="52"/>
    </row>
    <row r="222" spans="1:7" ht="15">
      <c r="A222" s="13" t="s">
        <v>289</v>
      </c>
    </row>
    <row r="223" spans="1:7" ht="15">
      <c r="A223" s="13"/>
    </row>
    <row r="224" spans="1:7" ht="15.6" thickBot="1">
      <c r="A224" s="13" t="s">
        <v>290</v>
      </c>
    </row>
    <row r="225" spans="1:7" ht="16.8">
      <c r="A225" s="15" t="s">
        <v>463</v>
      </c>
      <c r="B225" s="62" t="s">
        <v>155</v>
      </c>
      <c r="C225" s="16" t="s">
        <v>156</v>
      </c>
      <c r="D225" s="16" t="s">
        <v>158</v>
      </c>
      <c r="E225" s="62" t="s">
        <v>160</v>
      </c>
      <c r="F225" s="62" t="s">
        <v>161</v>
      </c>
      <c r="G225" s="62" t="s">
        <v>162</v>
      </c>
    </row>
    <row r="226" spans="1:7" ht="17.399999999999999" thickBot="1">
      <c r="A226" s="8" t="s">
        <v>464</v>
      </c>
      <c r="B226" s="63"/>
      <c r="C226" s="17" t="s">
        <v>157</v>
      </c>
      <c r="D226" s="17" t="s">
        <v>159</v>
      </c>
      <c r="E226" s="63"/>
      <c r="F226" s="63"/>
      <c r="G226" s="63"/>
    </row>
    <row r="227" spans="1:7" ht="90.6" thickBot="1">
      <c r="A227" s="11" t="s">
        <v>179</v>
      </c>
      <c r="B227" s="23">
        <v>44241</v>
      </c>
      <c r="C227" s="5" t="s">
        <v>267</v>
      </c>
      <c r="D227" s="5" t="s">
        <v>127</v>
      </c>
      <c r="E227" s="19" t="s">
        <v>492</v>
      </c>
      <c r="F227" s="19" t="s">
        <v>493</v>
      </c>
      <c r="G227" s="5" t="s">
        <v>127</v>
      </c>
    </row>
    <row r="228" spans="1:7" ht="409.6" customHeight="1">
      <c r="A228" s="51" t="s">
        <v>185</v>
      </c>
      <c r="B228" s="65">
        <v>44260</v>
      </c>
      <c r="C228" s="51" t="s">
        <v>494</v>
      </c>
      <c r="D228" s="6" t="s">
        <v>495</v>
      </c>
      <c r="E228" s="67" t="s">
        <v>497</v>
      </c>
      <c r="F228" s="67" t="s">
        <v>498</v>
      </c>
      <c r="G228" s="51" t="s">
        <v>127</v>
      </c>
    </row>
    <row r="229" spans="1:7" ht="15.6" thickBot="1">
      <c r="A229" s="52"/>
      <c r="B229" s="66"/>
      <c r="C229" s="52"/>
      <c r="D229" s="5" t="s">
        <v>496</v>
      </c>
      <c r="E229" s="68"/>
      <c r="F229" s="68"/>
      <c r="G229" s="52"/>
    </row>
    <row r="230" spans="1:7" ht="344.4" customHeight="1">
      <c r="A230" s="51" t="s">
        <v>499</v>
      </c>
      <c r="B230" s="65">
        <v>44279</v>
      </c>
      <c r="C230" s="53" t="s">
        <v>500</v>
      </c>
      <c r="D230" s="6" t="s">
        <v>130</v>
      </c>
      <c r="E230" s="67" t="s">
        <v>502</v>
      </c>
      <c r="F230" s="67" t="s">
        <v>503</v>
      </c>
      <c r="G230" s="51" t="s">
        <v>127</v>
      </c>
    </row>
    <row r="231" spans="1:7" ht="15.6" thickBot="1">
      <c r="A231" s="52"/>
      <c r="B231" s="66"/>
      <c r="C231" s="54"/>
      <c r="D231" s="5" t="s">
        <v>501</v>
      </c>
      <c r="E231" s="68"/>
      <c r="F231" s="68"/>
      <c r="G231" s="52"/>
    </row>
    <row r="232" spans="1:7" ht="404.4" customHeight="1">
      <c r="A232" s="51" t="s">
        <v>504</v>
      </c>
      <c r="B232" s="65">
        <v>44285</v>
      </c>
      <c r="C232" s="53" t="s">
        <v>505</v>
      </c>
      <c r="D232" s="51" t="s">
        <v>127</v>
      </c>
      <c r="E232" s="67" t="s">
        <v>506</v>
      </c>
      <c r="F232" s="67" t="s">
        <v>507</v>
      </c>
      <c r="G232" s="6" t="s">
        <v>349</v>
      </c>
    </row>
    <row r="233" spans="1:7" ht="15.6" thickBot="1">
      <c r="A233" s="52"/>
      <c r="B233" s="66"/>
      <c r="C233" s="54"/>
      <c r="D233" s="52"/>
      <c r="E233" s="68"/>
      <c r="F233" s="68"/>
      <c r="G233" s="5" t="s">
        <v>508</v>
      </c>
    </row>
    <row r="234" spans="1:7" ht="409.6" customHeight="1">
      <c r="A234" s="51" t="s">
        <v>407</v>
      </c>
      <c r="B234" s="65">
        <v>44290</v>
      </c>
      <c r="C234" s="9" t="s">
        <v>509</v>
      </c>
      <c r="D234" s="6" t="s">
        <v>139</v>
      </c>
      <c r="E234" s="67" t="s">
        <v>510</v>
      </c>
      <c r="F234" s="67" t="s">
        <v>511</v>
      </c>
      <c r="G234" s="51" t="s">
        <v>127</v>
      </c>
    </row>
    <row r="235" spans="1:7" ht="30.6" thickBot="1">
      <c r="A235" s="52"/>
      <c r="B235" s="66"/>
      <c r="C235" s="10" t="s">
        <v>314</v>
      </c>
      <c r="D235" s="5" t="s">
        <v>496</v>
      </c>
      <c r="E235" s="68"/>
      <c r="F235" s="68"/>
      <c r="G235" s="52"/>
    </row>
    <row r="236" spans="1:7" ht="269.39999999999998" customHeight="1">
      <c r="A236" s="51" t="s">
        <v>319</v>
      </c>
      <c r="B236" s="78">
        <v>44290</v>
      </c>
      <c r="C236" s="53" t="s">
        <v>428</v>
      </c>
      <c r="D236" s="6" t="s">
        <v>512</v>
      </c>
      <c r="E236" s="67" t="s">
        <v>513</v>
      </c>
      <c r="F236" s="67" t="s">
        <v>514</v>
      </c>
      <c r="G236" s="76" t="s">
        <v>127</v>
      </c>
    </row>
    <row r="237" spans="1:7" ht="15.6" thickBot="1">
      <c r="A237" s="52"/>
      <c r="B237" s="79"/>
      <c r="C237" s="54"/>
      <c r="D237" s="5" t="s">
        <v>496</v>
      </c>
      <c r="E237" s="68"/>
      <c r="F237" s="68"/>
      <c r="G237" s="77"/>
    </row>
    <row r="238" spans="1:7" ht="75.599999999999994" thickBot="1">
      <c r="A238" s="11" t="s">
        <v>323</v>
      </c>
      <c r="B238" s="23">
        <v>44303</v>
      </c>
      <c r="C238" s="10" t="s">
        <v>413</v>
      </c>
      <c r="D238" s="5"/>
      <c r="E238" s="19" t="s">
        <v>515</v>
      </c>
      <c r="F238" s="19" t="s">
        <v>516</v>
      </c>
      <c r="G238" s="5" t="s">
        <v>127</v>
      </c>
    </row>
    <row r="239" spans="1:7" ht="409.6" customHeight="1">
      <c r="A239" s="51" t="s">
        <v>328</v>
      </c>
      <c r="B239" s="65">
        <v>44340</v>
      </c>
      <c r="C239" s="6" t="s">
        <v>517</v>
      </c>
      <c r="D239" s="51" t="s">
        <v>127</v>
      </c>
      <c r="E239" s="67" t="s">
        <v>518</v>
      </c>
      <c r="F239" s="51" t="s">
        <v>127</v>
      </c>
      <c r="G239" s="51" t="s">
        <v>127</v>
      </c>
    </row>
    <row r="240" spans="1:7" ht="30.6" thickBot="1">
      <c r="A240" s="52"/>
      <c r="B240" s="66"/>
      <c r="C240" s="5" t="s">
        <v>263</v>
      </c>
      <c r="D240" s="52"/>
      <c r="E240" s="68"/>
      <c r="F240" s="52"/>
      <c r="G240" s="52"/>
    </row>
    <row r="241" spans="1:7" ht="45.6" thickBot="1">
      <c r="A241" s="11" t="s">
        <v>332</v>
      </c>
      <c r="B241" s="23">
        <v>44354</v>
      </c>
      <c r="C241" s="5" t="s">
        <v>428</v>
      </c>
      <c r="D241" s="5" t="s">
        <v>127</v>
      </c>
      <c r="E241" s="19" t="s">
        <v>519</v>
      </c>
      <c r="F241" s="19" t="s">
        <v>520</v>
      </c>
      <c r="G241" s="5" t="s">
        <v>127</v>
      </c>
    </row>
    <row r="242" spans="1:7" ht="15">
      <c r="A242" s="13" t="s">
        <v>326</v>
      </c>
    </row>
    <row r="243" spans="1:7" ht="15">
      <c r="A243" s="13"/>
    </row>
    <row r="244" spans="1:7" ht="15.6">
      <c r="A244" s="21"/>
    </row>
    <row r="245" spans="1:7" ht="15.6" thickBot="1">
      <c r="A245" s="13" t="s">
        <v>327</v>
      </c>
    </row>
    <row r="246" spans="1:7" ht="16.8">
      <c r="A246" s="15" t="s">
        <v>463</v>
      </c>
      <c r="B246" s="62" t="s">
        <v>155</v>
      </c>
      <c r="C246" s="16" t="s">
        <v>156</v>
      </c>
      <c r="D246" s="16" t="s">
        <v>158</v>
      </c>
      <c r="E246" s="62" t="s">
        <v>160</v>
      </c>
      <c r="F246" s="62" t="s">
        <v>161</v>
      </c>
      <c r="G246" s="62" t="s">
        <v>162</v>
      </c>
    </row>
    <row r="247" spans="1:7" ht="17.399999999999999" thickBot="1">
      <c r="A247" s="8" t="s">
        <v>464</v>
      </c>
      <c r="B247" s="63"/>
      <c r="C247" s="17" t="s">
        <v>157</v>
      </c>
      <c r="D247" s="17" t="s">
        <v>159</v>
      </c>
      <c r="E247" s="63"/>
      <c r="F247" s="63"/>
      <c r="G247" s="63"/>
    </row>
    <row r="248" spans="1:7" ht="409.6" customHeight="1">
      <c r="A248" s="53" t="s">
        <v>336</v>
      </c>
      <c r="B248" s="65">
        <v>44404</v>
      </c>
      <c r="C248" s="51" t="s">
        <v>521</v>
      </c>
      <c r="D248" s="6" t="s">
        <v>522</v>
      </c>
      <c r="E248" s="67" t="s">
        <v>524</v>
      </c>
      <c r="F248" s="51" t="s">
        <v>525</v>
      </c>
      <c r="G248" s="51" t="s">
        <v>127</v>
      </c>
    </row>
    <row r="249" spans="1:7" ht="15.6" thickBot="1">
      <c r="A249" s="54"/>
      <c r="B249" s="66"/>
      <c r="C249" s="52"/>
      <c r="D249" s="5" t="s">
        <v>523</v>
      </c>
      <c r="E249" s="68"/>
      <c r="F249" s="52"/>
      <c r="G249" s="52"/>
    </row>
    <row r="250" spans="1:7" ht="409.6" customHeight="1">
      <c r="A250" s="51" t="s">
        <v>340</v>
      </c>
      <c r="B250" s="65">
        <v>44432</v>
      </c>
      <c r="C250" s="51" t="s">
        <v>526</v>
      </c>
      <c r="D250" s="51" t="s">
        <v>127</v>
      </c>
      <c r="E250" s="67" t="s">
        <v>527</v>
      </c>
      <c r="F250" s="67" t="s">
        <v>477</v>
      </c>
      <c r="G250" s="6" t="s">
        <v>411</v>
      </c>
    </row>
    <row r="251" spans="1:7" ht="15.6" thickBot="1">
      <c r="A251" s="52"/>
      <c r="B251" s="66"/>
      <c r="C251" s="52"/>
      <c r="D251" s="52"/>
      <c r="E251" s="68"/>
      <c r="F251" s="68"/>
      <c r="G251" s="5" t="s">
        <v>508</v>
      </c>
    </row>
    <row r="252" spans="1:7" ht="194.4" customHeight="1">
      <c r="A252" s="51" t="s">
        <v>344</v>
      </c>
      <c r="B252" s="65">
        <v>44438</v>
      </c>
      <c r="C252" s="51" t="s">
        <v>195</v>
      </c>
      <c r="D252" s="6" t="s">
        <v>528</v>
      </c>
      <c r="E252" s="67" t="s">
        <v>530</v>
      </c>
      <c r="F252" s="67" t="s">
        <v>531</v>
      </c>
      <c r="G252" s="51" t="s">
        <v>127</v>
      </c>
    </row>
    <row r="253" spans="1:7" ht="15.6" thickBot="1">
      <c r="A253" s="52"/>
      <c r="B253" s="66"/>
      <c r="C253" s="52"/>
      <c r="D253" s="5" t="s">
        <v>529</v>
      </c>
      <c r="E253" s="68"/>
      <c r="F253" s="68"/>
      <c r="G253" s="52"/>
    </row>
    <row r="254" spans="1:7" ht="90.6" thickBot="1">
      <c r="A254" s="11" t="s">
        <v>350</v>
      </c>
      <c r="B254" s="23">
        <v>44439</v>
      </c>
      <c r="C254" s="5" t="s">
        <v>204</v>
      </c>
      <c r="D254" s="5" t="s">
        <v>127</v>
      </c>
      <c r="E254" s="19" t="s">
        <v>532</v>
      </c>
      <c r="F254" s="19" t="s">
        <v>533</v>
      </c>
      <c r="G254" s="5" t="s">
        <v>127</v>
      </c>
    </row>
    <row r="255" spans="1:7" ht="60.6" thickBot="1">
      <c r="A255" s="11" t="s">
        <v>354</v>
      </c>
      <c r="B255" s="23">
        <v>44435</v>
      </c>
      <c r="C255" s="5" t="s">
        <v>534</v>
      </c>
      <c r="D255" s="5" t="s">
        <v>127</v>
      </c>
      <c r="E255" s="19" t="s">
        <v>535</v>
      </c>
      <c r="F255" s="19" t="s">
        <v>536</v>
      </c>
      <c r="G255" s="5" t="s">
        <v>127</v>
      </c>
    </row>
    <row r="256" spans="1:7" ht="404.4" customHeight="1">
      <c r="A256" s="51" t="s">
        <v>442</v>
      </c>
      <c r="B256" s="65">
        <v>44466</v>
      </c>
      <c r="C256" s="6" t="s">
        <v>138</v>
      </c>
      <c r="D256" s="6" t="s">
        <v>538</v>
      </c>
      <c r="E256" s="67" t="s">
        <v>539</v>
      </c>
      <c r="F256" s="67" t="s">
        <v>540</v>
      </c>
      <c r="G256" s="51" t="s">
        <v>127</v>
      </c>
    </row>
    <row r="257" spans="1:7" ht="15">
      <c r="A257" s="60"/>
      <c r="B257" s="75"/>
      <c r="C257" s="6" t="s">
        <v>127</v>
      </c>
      <c r="D257" s="6" t="s">
        <v>414</v>
      </c>
      <c r="E257" s="74"/>
      <c r="F257" s="74"/>
      <c r="G257" s="60"/>
    </row>
    <row r="258" spans="1:7" ht="15.6" thickBot="1">
      <c r="A258" s="52"/>
      <c r="B258" s="66"/>
      <c r="C258" s="5" t="s">
        <v>537</v>
      </c>
      <c r="D258" s="30"/>
      <c r="E258" s="68"/>
      <c r="F258" s="68"/>
      <c r="G258" s="52"/>
    </row>
    <row r="259" spans="1:7" ht="45.6" thickBot="1">
      <c r="A259" s="11" t="s">
        <v>445</v>
      </c>
      <c r="B259" s="23">
        <v>44459</v>
      </c>
      <c r="C259" s="5" t="s">
        <v>201</v>
      </c>
      <c r="D259" s="5" t="s">
        <v>127</v>
      </c>
      <c r="E259" s="19" t="s">
        <v>541</v>
      </c>
      <c r="F259" s="19" t="s">
        <v>542</v>
      </c>
      <c r="G259" s="5" t="s">
        <v>127</v>
      </c>
    </row>
    <row r="260" spans="1:7" ht="45.6" thickBot="1">
      <c r="A260" s="11" t="s">
        <v>452</v>
      </c>
      <c r="B260" s="23">
        <v>44458</v>
      </c>
      <c r="C260" s="5" t="s">
        <v>543</v>
      </c>
      <c r="D260" s="5" t="s">
        <v>127</v>
      </c>
      <c r="E260" s="19" t="s">
        <v>544</v>
      </c>
      <c r="F260" s="5" t="s">
        <v>545</v>
      </c>
      <c r="G260" s="5" t="s">
        <v>127</v>
      </c>
    </row>
    <row r="261" spans="1:7" ht="45.6" thickBot="1">
      <c r="A261" s="20" t="s">
        <v>546</v>
      </c>
      <c r="B261" s="23">
        <v>44481</v>
      </c>
      <c r="C261" s="5" t="s">
        <v>547</v>
      </c>
      <c r="D261" s="5" t="s">
        <v>127</v>
      </c>
      <c r="E261" s="19" t="s">
        <v>548</v>
      </c>
      <c r="F261" s="10" t="s">
        <v>549</v>
      </c>
      <c r="G261" s="5" t="s">
        <v>127</v>
      </c>
    </row>
    <row r="262" spans="1:7" ht="15">
      <c r="A262" s="13" t="s">
        <v>550</v>
      </c>
    </row>
    <row r="263" spans="1:7" ht="15">
      <c r="A263" s="13"/>
    </row>
    <row r="264" spans="1:7" ht="15">
      <c r="A264" s="13"/>
    </row>
    <row r="265" spans="1:7" ht="15">
      <c r="A265" s="13"/>
    </row>
    <row r="266" spans="1:7" ht="15.6" thickBot="1">
      <c r="A266" s="13" t="s">
        <v>551</v>
      </c>
    </row>
    <row r="267" spans="1:7" ht="16.8">
      <c r="A267" s="15" t="s">
        <v>463</v>
      </c>
      <c r="B267" s="62" t="s">
        <v>155</v>
      </c>
      <c r="C267" s="16" t="s">
        <v>156</v>
      </c>
      <c r="D267" s="16" t="s">
        <v>158</v>
      </c>
      <c r="E267" s="62" t="s">
        <v>160</v>
      </c>
      <c r="F267" s="62" t="s">
        <v>161</v>
      </c>
      <c r="G267" s="62" t="s">
        <v>162</v>
      </c>
    </row>
    <row r="268" spans="1:7" ht="17.399999999999999" thickBot="1">
      <c r="A268" s="8" t="s">
        <v>464</v>
      </c>
      <c r="B268" s="63"/>
      <c r="C268" s="17" t="s">
        <v>157</v>
      </c>
      <c r="D268" s="17" t="s">
        <v>159</v>
      </c>
      <c r="E268" s="63"/>
      <c r="F268" s="63"/>
      <c r="G268" s="63"/>
    </row>
    <row r="269" spans="1:7" ht="284.39999999999998" customHeight="1">
      <c r="A269" s="56" t="s">
        <v>552</v>
      </c>
      <c r="B269" s="65">
        <v>44489</v>
      </c>
      <c r="C269" s="6" t="s">
        <v>553</v>
      </c>
      <c r="D269" s="51" t="s">
        <v>127</v>
      </c>
      <c r="E269" s="67" t="s">
        <v>554</v>
      </c>
      <c r="F269" s="51" t="s">
        <v>127</v>
      </c>
      <c r="G269" s="51" t="s">
        <v>127</v>
      </c>
    </row>
    <row r="270" spans="1:7" ht="15">
      <c r="A270" s="61"/>
      <c r="B270" s="75"/>
      <c r="C270" s="6" t="s">
        <v>127</v>
      </c>
      <c r="D270" s="60"/>
      <c r="E270" s="74"/>
      <c r="F270" s="60"/>
      <c r="G270" s="60"/>
    </row>
    <row r="271" spans="1:7" ht="15.6" thickBot="1">
      <c r="A271" s="57"/>
      <c r="B271" s="66"/>
      <c r="C271" s="5" t="s">
        <v>297</v>
      </c>
      <c r="D271" s="52"/>
      <c r="E271" s="68"/>
      <c r="F271" s="52"/>
      <c r="G271" s="52"/>
    </row>
    <row r="272" spans="1:7" ht="269.39999999999998" customHeight="1">
      <c r="A272" s="53" t="s">
        <v>555</v>
      </c>
      <c r="B272" s="65">
        <v>44494</v>
      </c>
      <c r="C272" s="6" t="s">
        <v>556</v>
      </c>
      <c r="D272" s="51" t="s">
        <v>127</v>
      </c>
      <c r="E272" s="67" t="s">
        <v>558</v>
      </c>
      <c r="F272" s="51" t="s">
        <v>127</v>
      </c>
      <c r="G272" s="51" t="s">
        <v>127</v>
      </c>
    </row>
    <row r="273" spans="1:7" ht="15">
      <c r="A273" s="55"/>
      <c r="B273" s="75"/>
      <c r="C273" s="6" t="s">
        <v>127</v>
      </c>
      <c r="D273" s="60"/>
      <c r="E273" s="74"/>
      <c r="F273" s="60"/>
      <c r="G273" s="60"/>
    </row>
    <row r="274" spans="1:7" ht="30.6" thickBot="1">
      <c r="A274" s="54"/>
      <c r="B274" s="66"/>
      <c r="C274" s="5" t="s">
        <v>557</v>
      </c>
      <c r="D274" s="52"/>
      <c r="E274" s="68"/>
      <c r="F274" s="52"/>
      <c r="G274" s="52"/>
    </row>
    <row r="275" spans="1:7" ht="60.6" thickBot="1">
      <c r="A275" s="8" t="s">
        <v>559</v>
      </c>
      <c r="B275" s="23">
        <v>44497</v>
      </c>
      <c r="C275" s="5" t="s">
        <v>560</v>
      </c>
      <c r="D275" s="5" t="s">
        <v>127</v>
      </c>
      <c r="E275" s="19" t="s">
        <v>561</v>
      </c>
      <c r="F275" s="5" t="s">
        <v>127</v>
      </c>
      <c r="G275" s="5" t="s">
        <v>127</v>
      </c>
    </row>
    <row r="276" spans="1:7" ht="409.6" customHeight="1">
      <c r="A276" s="53" t="s">
        <v>562</v>
      </c>
      <c r="B276" s="65">
        <v>44513</v>
      </c>
      <c r="C276" s="51" t="s">
        <v>563</v>
      </c>
      <c r="D276" s="6" t="s">
        <v>130</v>
      </c>
      <c r="E276" s="67" t="s">
        <v>565</v>
      </c>
      <c r="F276" s="67" t="s">
        <v>566</v>
      </c>
      <c r="G276" s="51" t="s">
        <v>127</v>
      </c>
    </row>
    <row r="277" spans="1:7" ht="15.6" thickBot="1">
      <c r="A277" s="54"/>
      <c r="B277" s="66"/>
      <c r="C277" s="52"/>
      <c r="D277" s="5" t="s">
        <v>564</v>
      </c>
      <c r="E277" s="68"/>
      <c r="F277" s="68"/>
      <c r="G277" s="52"/>
    </row>
    <row r="278" spans="1:7" ht="299.39999999999998" customHeight="1">
      <c r="A278" s="53" t="s">
        <v>567</v>
      </c>
      <c r="B278" s="65">
        <v>44532</v>
      </c>
      <c r="C278" s="51" t="s">
        <v>568</v>
      </c>
      <c r="D278" s="6" t="s">
        <v>139</v>
      </c>
      <c r="E278" s="67" t="s">
        <v>569</v>
      </c>
      <c r="F278" s="67" t="s">
        <v>570</v>
      </c>
      <c r="G278" s="51" t="s">
        <v>127</v>
      </c>
    </row>
    <row r="279" spans="1:7" ht="15.6" thickBot="1">
      <c r="A279" s="54"/>
      <c r="B279" s="66"/>
      <c r="C279" s="52"/>
      <c r="D279" s="5" t="s">
        <v>414</v>
      </c>
      <c r="E279" s="68"/>
      <c r="F279" s="68"/>
      <c r="G279" s="52"/>
    </row>
    <row r="280" spans="1:7" ht="409.6" customHeight="1">
      <c r="A280" s="53" t="s">
        <v>571</v>
      </c>
      <c r="B280" s="65">
        <v>44536</v>
      </c>
      <c r="C280" s="51" t="s">
        <v>379</v>
      </c>
      <c r="D280" s="6" t="s">
        <v>572</v>
      </c>
      <c r="E280" s="67" t="s">
        <v>573</v>
      </c>
      <c r="F280" s="67" t="s">
        <v>574</v>
      </c>
      <c r="G280" s="51" t="s">
        <v>127</v>
      </c>
    </row>
    <row r="281" spans="1:7" ht="15.6" thickBot="1">
      <c r="A281" s="54"/>
      <c r="B281" s="66"/>
      <c r="C281" s="52"/>
      <c r="D281" s="5" t="s">
        <v>286</v>
      </c>
      <c r="E281" s="68"/>
      <c r="F281" s="68"/>
      <c r="G281" s="52"/>
    </row>
    <row r="282" spans="1:7" ht="390" customHeight="1">
      <c r="A282" s="53" t="s">
        <v>575</v>
      </c>
      <c r="B282" s="65">
        <v>44538</v>
      </c>
      <c r="C282" s="51" t="s">
        <v>576</v>
      </c>
      <c r="D282" s="51" t="s">
        <v>127</v>
      </c>
      <c r="E282" s="67" t="s">
        <v>577</v>
      </c>
      <c r="F282" s="67" t="s">
        <v>578</v>
      </c>
      <c r="G282" s="51" t="s">
        <v>579</v>
      </c>
    </row>
    <row r="283" spans="1:7" ht="15" thickBot="1">
      <c r="A283" s="54"/>
      <c r="B283" s="66"/>
      <c r="C283" s="52"/>
      <c r="D283" s="52"/>
      <c r="E283" s="68"/>
      <c r="F283" s="68"/>
      <c r="G283" s="52"/>
    </row>
    <row r="284" spans="1:7" ht="344.4" customHeight="1">
      <c r="A284" s="53" t="s">
        <v>580</v>
      </c>
      <c r="B284" s="65">
        <v>44559</v>
      </c>
      <c r="C284" s="51" t="s">
        <v>267</v>
      </c>
      <c r="D284" s="6" t="s">
        <v>528</v>
      </c>
      <c r="E284" s="67" t="s">
        <v>581</v>
      </c>
      <c r="F284" s="67" t="s">
        <v>582</v>
      </c>
      <c r="G284" s="51" t="s">
        <v>127</v>
      </c>
    </row>
    <row r="285" spans="1:7" ht="15.6" thickBot="1">
      <c r="A285" s="54"/>
      <c r="B285" s="66"/>
      <c r="C285" s="52"/>
      <c r="D285" s="5" t="s">
        <v>385</v>
      </c>
      <c r="E285" s="68"/>
      <c r="F285" s="68"/>
      <c r="G285" s="52"/>
    </row>
    <row r="286" spans="1:7" ht="45">
      <c r="A286" s="53" t="s">
        <v>583</v>
      </c>
      <c r="B286" s="65">
        <v>44561</v>
      </c>
      <c r="C286" s="6" t="s">
        <v>584</v>
      </c>
      <c r="D286" s="6" t="s">
        <v>585</v>
      </c>
      <c r="E286" s="7" t="s">
        <v>587</v>
      </c>
      <c r="F286" s="67" t="s">
        <v>589</v>
      </c>
      <c r="G286" s="53" t="s">
        <v>590</v>
      </c>
    </row>
    <row r="287" spans="1:7" ht="60">
      <c r="A287" s="55"/>
      <c r="B287" s="75"/>
      <c r="C287" s="6" t="s">
        <v>127</v>
      </c>
      <c r="D287" s="6" t="s">
        <v>586</v>
      </c>
      <c r="E287" s="7" t="s">
        <v>588</v>
      </c>
      <c r="F287" s="74"/>
      <c r="G287" s="55"/>
    </row>
    <row r="288" spans="1:7" ht="30.6" thickBot="1">
      <c r="A288" s="54"/>
      <c r="B288" s="66"/>
      <c r="C288" s="5" t="s">
        <v>191</v>
      </c>
      <c r="D288" s="30"/>
      <c r="E288" s="30"/>
      <c r="F288" s="68"/>
      <c r="G288" s="54"/>
    </row>
    <row r="289" spans="1:7" ht="15">
      <c r="A289" s="33"/>
    </row>
    <row r="290" spans="1:7" ht="15">
      <c r="A290" s="33"/>
    </row>
    <row r="291" spans="1:7" ht="15">
      <c r="A291" s="33"/>
    </row>
    <row r="292" spans="1:7" ht="21">
      <c r="A292" s="29" t="s">
        <v>591</v>
      </c>
    </row>
    <row r="293" spans="1:7" ht="16.2" thickBot="1">
      <c r="A293" s="21"/>
    </row>
    <row r="294" spans="1:7" ht="16.8">
      <c r="A294" s="58" t="s">
        <v>243</v>
      </c>
      <c r="B294" s="76" t="s">
        <v>244</v>
      </c>
      <c r="C294" s="25" t="s">
        <v>245</v>
      </c>
      <c r="D294" s="35" t="s">
        <v>158</v>
      </c>
      <c r="E294" s="76" t="s">
        <v>247</v>
      </c>
      <c r="F294" s="76" t="s">
        <v>248</v>
      </c>
      <c r="G294" s="76" t="s">
        <v>249</v>
      </c>
    </row>
    <row r="295" spans="1:7" ht="31.8" thickBot="1">
      <c r="A295" s="59"/>
      <c r="B295" s="77"/>
      <c r="C295" s="26" t="s">
        <v>246</v>
      </c>
      <c r="D295" s="36" t="s">
        <v>159</v>
      </c>
      <c r="E295" s="77"/>
      <c r="F295" s="77"/>
      <c r="G295" s="77"/>
    </row>
    <row r="296" spans="1:7" ht="34.200000000000003" thickBot="1">
      <c r="A296" s="27" t="s">
        <v>250</v>
      </c>
      <c r="B296" s="31">
        <v>43841</v>
      </c>
      <c r="C296" s="26" t="s">
        <v>417</v>
      </c>
      <c r="D296" s="26"/>
      <c r="E296" s="37" t="s">
        <v>592</v>
      </c>
      <c r="F296" s="37" t="s">
        <v>593</v>
      </c>
      <c r="G296" s="17" t="s">
        <v>127</v>
      </c>
    </row>
    <row r="297" spans="1:7" ht="34.200000000000003" thickBot="1">
      <c r="A297" s="27" t="s">
        <v>256</v>
      </c>
      <c r="B297" s="38">
        <v>43849</v>
      </c>
      <c r="C297" s="17" t="s">
        <v>594</v>
      </c>
      <c r="D297" s="17" t="s">
        <v>127</v>
      </c>
      <c r="E297" s="37" t="s">
        <v>595</v>
      </c>
      <c r="F297" s="37" t="s">
        <v>596</v>
      </c>
      <c r="G297" s="17" t="s">
        <v>127</v>
      </c>
    </row>
    <row r="298" spans="1:7" ht="352.2" customHeight="1">
      <c r="A298" s="58" t="s">
        <v>261</v>
      </c>
      <c r="B298" s="81">
        <v>43858</v>
      </c>
      <c r="C298" s="39" t="s">
        <v>597</v>
      </c>
      <c r="D298" s="62" t="s">
        <v>127</v>
      </c>
      <c r="E298" s="83" t="s">
        <v>599</v>
      </c>
      <c r="F298" s="83" t="s">
        <v>600</v>
      </c>
      <c r="G298" s="39" t="s">
        <v>601</v>
      </c>
    </row>
    <row r="299" spans="1:7" ht="17.399999999999999" thickBot="1">
      <c r="A299" s="59"/>
      <c r="B299" s="82"/>
      <c r="C299" s="17" t="s">
        <v>598</v>
      </c>
      <c r="D299" s="63"/>
      <c r="E299" s="84"/>
      <c r="F299" s="84"/>
      <c r="G299" s="17" t="s">
        <v>602</v>
      </c>
    </row>
    <row r="300" spans="1:7" ht="34.200000000000003" thickBot="1">
      <c r="A300" s="27" t="s">
        <v>266</v>
      </c>
      <c r="B300" s="38">
        <v>43836</v>
      </c>
      <c r="C300" s="17" t="s">
        <v>603</v>
      </c>
      <c r="D300" s="17" t="s">
        <v>127</v>
      </c>
      <c r="E300" s="37" t="s">
        <v>604</v>
      </c>
      <c r="F300" s="17" t="s">
        <v>605</v>
      </c>
      <c r="G300" s="17" t="s">
        <v>127</v>
      </c>
    </row>
    <row r="301" spans="1:7" ht="51" thickBot="1">
      <c r="A301" s="27" t="s">
        <v>270</v>
      </c>
      <c r="B301" s="38">
        <v>43883</v>
      </c>
      <c r="C301" s="17" t="s">
        <v>606</v>
      </c>
      <c r="D301" s="17" t="s">
        <v>127</v>
      </c>
      <c r="E301" s="37" t="s">
        <v>607</v>
      </c>
      <c r="F301" s="37" t="s">
        <v>608</v>
      </c>
      <c r="G301" s="17" t="s">
        <v>609</v>
      </c>
    </row>
    <row r="302" spans="1:7" ht="51" thickBot="1">
      <c r="A302" s="27" t="s">
        <v>274</v>
      </c>
      <c r="B302" s="38">
        <v>43914</v>
      </c>
      <c r="C302" s="17" t="s">
        <v>610</v>
      </c>
      <c r="D302" s="17" t="s">
        <v>127</v>
      </c>
      <c r="E302" s="37" t="s">
        <v>611</v>
      </c>
      <c r="F302" s="37" t="s">
        <v>612</v>
      </c>
      <c r="G302" s="17" t="s">
        <v>127</v>
      </c>
    </row>
    <row r="303" spans="1:7" ht="120.6" thickBot="1">
      <c r="A303" s="27" t="s">
        <v>278</v>
      </c>
      <c r="B303" s="38">
        <v>43909</v>
      </c>
      <c r="C303" s="17" t="s">
        <v>613</v>
      </c>
      <c r="D303" s="17" t="s">
        <v>127</v>
      </c>
      <c r="E303" s="37" t="s">
        <v>614</v>
      </c>
      <c r="F303" s="19" t="s">
        <v>615</v>
      </c>
      <c r="G303" s="17" t="s">
        <v>127</v>
      </c>
    </row>
    <row r="304" spans="1:7" ht="385.8" customHeight="1">
      <c r="A304" s="58" t="s">
        <v>283</v>
      </c>
      <c r="B304" s="81">
        <v>43920</v>
      </c>
      <c r="C304" s="62" t="s">
        <v>616</v>
      </c>
      <c r="D304" s="62" t="s">
        <v>127</v>
      </c>
      <c r="E304" s="83" t="s">
        <v>617</v>
      </c>
      <c r="F304" s="83" t="s">
        <v>618</v>
      </c>
      <c r="G304" s="39" t="s">
        <v>619</v>
      </c>
    </row>
    <row r="305" spans="1:7" ht="17.399999999999999" thickBot="1">
      <c r="A305" s="59"/>
      <c r="B305" s="82"/>
      <c r="C305" s="63"/>
      <c r="D305" s="63"/>
      <c r="E305" s="84"/>
      <c r="F305" s="84"/>
      <c r="G305" s="17" t="s">
        <v>620</v>
      </c>
    </row>
    <row r="306" spans="1:7" ht="15">
      <c r="A306" s="13" t="s">
        <v>289</v>
      </c>
    </row>
    <row r="307" spans="1:7" ht="15">
      <c r="A307" s="13"/>
    </row>
    <row r="308" spans="1:7" ht="15">
      <c r="A308" s="13"/>
    </row>
    <row r="309" spans="1:7" ht="15">
      <c r="A309" s="13"/>
    </row>
    <row r="310" spans="1:7" ht="15">
      <c r="A310" s="13"/>
    </row>
    <row r="311" spans="1:7" ht="15.6" thickBot="1">
      <c r="A311" s="13" t="s">
        <v>290</v>
      </c>
    </row>
    <row r="312" spans="1:7" ht="16.8">
      <c r="A312" s="58" t="s">
        <v>243</v>
      </c>
      <c r="B312" s="76" t="s">
        <v>244</v>
      </c>
      <c r="C312" s="25" t="s">
        <v>245</v>
      </c>
      <c r="D312" s="35" t="s">
        <v>158</v>
      </c>
      <c r="E312" s="76" t="s">
        <v>247</v>
      </c>
      <c r="F312" s="76" t="s">
        <v>248</v>
      </c>
      <c r="G312" s="76" t="s">
        <v>249</v>
      </c>
    </row>
    <row r="313" spans="1:7" ht="31.8" thickBot="1">
      <c r="A313" s="59"/>
      <c r="B313" s="77"/>
      <c r="C313" s="26" t="s">
        <v>246</v>
      </c>
      <c r="D313" s="36" t="s">
        <v>159</v>
      </c>
      <c r="E313" s="77"/>
      <c r="F313" s="77"/>
      <c r="G313" s="77"/>
    </row>
    <row r="314" spans="1:7" ht="318.60000000000002" customHeight="1">
      <c r="A314" s="58" t="s">
        <v>291</v>
      </c>
      <c r="B314" s="81">
        <v>44001</v>
      </c>
      <c r="C314" s="40" t="s">
        <v>621</v>
      </c>
      <c r="D314" s="39" t="s">
        <v>623</v>
      </c>
      <c r="E314" s="83" t="s">
        <v>625</v>
      </c>
      <c r="F314" s="83" t="s">
        <v>626</v>
      </c>
      <c r="G314" s="62" t="s">
        <v>127</v>
      </c>
    </row>
    <row r="315" spans="1:7" ht="17.399999999999999" thickBot="1">
      <c r="A315" s="59"/>
      <c r="B315" s="82"/>
      <c r="C315" s="41" t="s">
        <v>622</v>
      </c>
      <c r="D315" s="17" t="s">
        <v>624</v>
      </c>
      <c r="E315" s="84"/>
      <c r="F315" s="84"/>
      <c r="G315" s="63"/>
    </row>
    <row r="316" spans="1:7" ht="402.6" customHeight="1">
      <c r="A316" s="58" t="s">
        <v>173</v>
      </c>
      <c r="B316" s="81">
        <v>44037</v>
      </c>
      <c r="C316" s="56" t="s">
        <v>627</v>
      </c>
      <c r="D316" s="39" t="s">
        <v>628</v>
      </c>
      <c r="E316" s="83" t="s">
        <v>630</v>
      </c>
      <c r="F316" s="83" t="s">
        <v>631</v>
      </c>
      <c r="G316" s="62" t="s">
        <v>127</v>
      </c>
    </row>
    <row r="317" spans="1:7" ht="17.399999999999999" thickBot="1">
      <c r="A317" s="59"/>
      <c r="B317" s="82"/>
      <c r="C317" s="57"/>
      <c r="D317" s="17" t="s">
        <v>629</v>
      </c>
      <c r="E317" s="84"/>
      <c r="F317" s="84"/>
      <c r="G317" s="63"/>
    </row>
    <row r="318" spans="1:7" ht="90.6" thickBot="1">
      <c r="A318" s="27" t="s">
        <v>179</v>
      </c>
      <c r="B318" s="38">
        <v>44033</v>
      </c>
      <c r="C318" s="17" t="s">
        <v>632</v>
      </c>
      <c r="D318" s="17" t="s">
        <v>127</v>
      </c>
      <c r="E318" s="37" t="s">
        <v>633</v>
      </c>
      <c r="F318" s="19" t="s">
        <v>634</v>
      </c>
      <c r="G318" s="17" t="s">
        <v>127</v>
      </c>
    </row>
    <row r="319" spans="1:7" ht="344.4" customHeight="1">
      <c r="A319" s="58" t="s">
        <v>185</v>
      </c>
      <c r="B319" s="65">
        <v>44093</v>
      </c>
      <c r="C319" s="6" t="s">
        <v>635</v>
      </c>
      <c r="D319" s="51"/>
      <c r="E319" s="67" t="s">
        <v>637</v>
      </c>
      <c r="F319" s="67" t="s">
        <v>638</v>
      </c>
      <c r="G319" s="51" t="s">
        <v>127</v>
      </c>
    </row>
    <row r="320" spans="1:7" ht="15.6" thickBot="1">
      <c r="A320" s="59"/>
      <c r="B320" s="66"/>
      <c r="C320" s="5" t="s">
        <v>636</v>
      </c>
      <c r="D320" s="52"/>
      <c r="E320" s="68"/>
      <c r="F320" s="68"/>
      <c r="G320" s="52"/>
    </row>
    <row r="321" spans="1:7" ht="409.6" customHeight="1">
      <c r="A321" s="58" t="s">
        <v>190</v>
      </c>
      <c r="B321" s="65">
        <v>44093</v>
      </c>
      <c r="C321" s="6" t="s">
        <v>639</v>
      </c>
      <c r="D321" s="6" t="s">
        <v>130</v>
      </c>
      <c r="E321" s="67" t="s">
        <v>644</v>
      </c>
      <c r="F321" s="51" t="s">
        <v>645</v>
      </c>
      <c r="G321" s="51" t="s">
        <v>127</v>
      </c>
    </row>
    <row r="322" spans="1:7" ht="30">
      <c r="A322" s="85"/>
      <c r="B322" s="75"/>
      <c r="C322" s="6" t="s">
        <v>640</v>
      </c>
      <c r="D322" s="6" t="s">
        <v>641</v>
      </c>
      <c r="E322" s="74"/>
      <c r="F322" s="60"/>
      <c r="G322" s="60"/>
    </row>
    <row r="323" spans="1:7" ht="15">
      <c r="A323" s="85"/>
      <c r="B323" s="75"/>
      <c r="C323" s="34"/>
      <c r="D323" s="6" t="s">
        <v>642</v>
      </c>
      <c r="E323" s="74"/>
      <c r="F323" s="60"/>
      <c r="G323" s="60"/>
    </row>
    <row r="324" spans="1:7" ht="30.6" thickBot="1">
      <c r="A324" s="59"/>
      <c r="B324" s="66"/>
      <c r="C324" s="30"/>
      <c r="D324" s="5" t="s">
        <v>643</v>
      </c>
      <c r="E324" s="68"/>
      <c r="F324" s="52"/>
      <c r="G324" s="52"/>
    </row>
    <row r="325" spans="1:7" ht="409.6" customHeight="1">
      <c r="A325" s="58" t="s">
        <v>194</v>
      </c>
      <c r="B325" s="65">
        <v>44100</v>
      </c>
      <c r="C325" s="6" t="s">
        <v>646</v>
      </c>
      <c r="D325" s="51"/>
      <c r="E325" s="67" t="s">
        <v>648</v>
      </c>
      <c r="F325" s="67" t="s">
        <v>649</v>
      </c>
      <c r="G325" s="51" t="s">
        <v>127</v>
      </c>
    </row>
    <row r="326" spans="1:7" ht="15.6" thickBot="1">
      <c r="A326" s="59"/>
      <c r="B326" s="66"/>
      <c r="C326" s="5" t="s">
        <v>647</v>
      </c>
      <c r="D326" s="52"/>
      <c r="E326" s="68"/>
      <c r="F326" s="68"/>
      <c r="G326" s="52"/>
    </row>
    <row r="327" spans="1:7" ht="409.6" customHeight="1">
      <c r="A327" s="51" t="s">
        <v>313</v>
      </c>
      <c r="B327" s="65">
        <v>44120</v>
      </c>
      <c r="C327" s="51" t="s">
        <v>650</v>
      </c>
      <c r="D327" s="51" t="s">
        <v>127</v>
      </c>
      <c r="E327" s="67" t="s">
        <v>651</v>
      </c>
      <c r="F327" s="67" t="s">
        <v>652</v>
      </c>
      <c r="G327" s="6" t="s">
        <v>579</v>
      </c>
    </row>
    <row r="328" spans="1:7" ht="30.6" thickBot="1">
      <c r="A328" s="52"/>
      <c r="B328" s="66"/>
      <c r="C328" s="52"/>
      <c r="D328" s="52"/>
      <c r="E328" s="68"/>
      <c r="F328" s="68"/>
      <c r="G328" s="5" t="s">
        <v>653</v>
      </c>
    </row>
    <row r="329" spans="1:7" ht="314.39999999999998" customHeight="1">
      <c r="A329" s="51" t="s">
        <v>319</v>
      </c>
      <c r="B329" s="65">
        <v>44131</v>
      </c>
      <c r="C329" s="51" t="s">
        <v>654</v>
      </c>
      <c r="D329" s="6" t="s">
        <v>123</v>
      </c>
      <c r="E329" s="67" t="s">
        <v>656</v>
      </c>
      <c r="F329" s="67" t="s">
        <v>657</v>
      </c>
      <c r="G329" s="51" t="s">
        <v>127</v>
      </c>
    </row>
    <row r="330" spans="1:7" ht="15.6" thickBot="1">
      <c r="A330" s="52"/>
      <c r="B330" s="66"/>
      <c r="C330" s="52"/>
      <c r="D330" s="5" t="s">
        <v>655</v>
      </c>
      <c r="E330" s="68"/>
      <c r="F330" s="68"/>
      <c r="G330" s="52"/>
    </row>
    <row r="331" spans="1:7" ht="15.6">
      <c r="A331" s="14"/>
    </row>
    <row r="332" spans="1:7" ht="15">
      <c r="A332" s="13" t="s">
        <v>326</v>
      </c>
    </row>
    <row r="333" spans="1:7" ht="15">
      <c r="A333" s="13"/>
    </row>
    <row r="334" spans="1:7" ht="15.6" thickBot="1">
      <c r="A334" s="13" t="s">
        <v>327</v>
      </c>
    </row>
    <row r="335" spans="1:7" ht="16.8">
      <c r="A335" s="58" t="s">
        <v>243</v>
      </c>
      <c r="B335" s="76" t="s">
        <v>244</v>
      </c>
      <c r="C335" s="25" t="s">
        <v>245</v>
      </c>
      <c r="D335" s="35" t="s">
        <v>158</v>
      </c>
      <c r="E335" s="76" t="s">
        <v>247</v>
      </c>
      <c r="F335" s="76" t="s">
        <v>248</v>
      </c>
      <c r="G335" s="76" t="s">
        <v>249</v>
      </c>
    </row>
    <row r="336" spans="1:7" ht="31.8" thickBot="1">
      <c r="A336" s="59"/>
      <c r="B336" s="77"/>
      <c r="C336" s="26" t="s">
        <v>246</v>
      </c>
      <c r="D336" s="36" t="s">
        <v>159</v>
      </c>
      <c r="E336" s="77"/>
      <c r="F336" s="77"/>
      <c r="G336" s="77"/>
    </row>
    <row r="337" spans="1:7" ht="45.6" thickBot="1">
      <c r="A337" s="11" t="s">
        <v>323</v>
      </c>
      <c r="B337" s="23">
        <v>44106</v>
      </c>
      <c r="C337" s="5" t="s">
        <v>658</v>
      </c>
      <c r="D337" s="5" t="s">
        <v>127</v>
      </c>
      <c r="E337" s="19" t="s">
        <v>659</v>
      </c>
      <c r="F337" s="19" t="s">
        <v>660</v>
      </c>
      <c r="G337" s="5" t="s">
        <v>127</v>
      </c>
    </row>
    <row r="338" spans="1:7" ht="75.599999999999994" thickBot="1">
      <c r="A338" s="11" t="s">
        <v>328</v>
      </c>
      <c r="B338" s="23">
        <v>44109</v>
      </c>
      <c r="C338" s="5" t="s">
        <v>661</v>
      </c>
      <c r="D338" s="5" t="s">
        <v>127</v>
      </c>
      <c r="E338" s="19" t="s">
        <v>662</v>
      </c>
      <c r="F338" s="19" t="s">
        <v>663</v>
      </c>
      <c r="G338" s="5" t="s">
        <v>127</v>
      </c>
    </row>
    <row r="339" spans="1:7" ht="75.599999999999994" thickBot="1">
      <c r="A339" s="11" t="s">
        <v>332</v>
      </c>
      <c r="B339" s="23">
        <v>44126</v>
      </c>
      <c r="C339" s="5" t="s">
        <v>664</v>
      </c>
      <c r="D339" s="5" t="s">
        <v>127</v>
      </c>
      <c r="E339" s="19" t="s">
        <v>665</v>
      </c>
      <c r="F339" s="19" t="s">
        <v>666</v>
      </c>
      <c r="G339" s="5" t="s">
        <v>127</v>
      </c>
    </row>
    <row r="340" spans="1:7" ht="409.6" customHeight="1">
      <c r="A340" s="51" t="s">
        <v>336</v>
      </c>
      <c r="B340" s="65">
        <v>44142</v>
      </c>
      <c r="C340" s="53" t="s">
        <v>667</v>
      </c>
      <c r="D340" s="6" t="s">
        <v>130</v>
      </c>
      <c r="E340" s="67" t="s">
        <v>668</v>
      </c>
      <c r="F340" s="67" t="s">
        <v>669</v>
      </c>
      <c r="G340" s="6" t="s">
        <v>349</v>
      </c>
    </row>
    <row r="341" spans="1:7" ht="30.6" thickBot="1">
      <c r="A341" s="52"/>
      <c r="B341" s="66"/>
      <c r="C341" s="54"/>
      <c r="D341" s="5" t="s">
        <v>286</v>
      </c>
      <c r="E341" s="68"/>
      <c r="F341" s="68"/>
      <c r="G341" s="5" t="s">
        <v>653</v>
      </c>
    </row>
    <row r="342" spans="1:7" ht="359.4" customHeight="1">
      <c r="A342" s="51" t="s">
        <v>340</v>
      </c>
      <c r="B342" s="65">
        <v>44146</v>
      </c>
      <c r="C342" s="51" t="s">
        <v>670</v>
      </c>
      <c r="D342" s="6" t="s">
        <v>139</v>
      </c>
      <c r="E342" s="67" t="s">
        <v>671</v>
      </c>
      <c r="F342" s="67" t="s">
        <v>672</v>
      </c>
      <c r="G342" s="51" t="s">
        <v>127</v>
      </c>
    </row>
    <row r="343" spans="1:7" ht="15.6" thickBot="1">
      <c r="A343" s="52"/>
      <c r="B343" s="66"/>
      <c r="C343" s="52"/>
      <c r="D343" s="5" t="s">
        <v>414</v>
      </c>
      <c r="E343" s="68"/>
      <c r="F343" s="68"/>
      <c r="G343" s="52"/>
    </row>
    <row r="344" spans="1:7" ht="409.6" customHeight="1">
      <c r="A344" s="51" t="s">
        <v>344</v>
      </c>
      <c r="B344" s="65">
        <v>44156</v>
      </c>
      <c r="C344" s="51" t="s">
        <v>673</v>
      </c>
      <c r="D344" s="6" t="s">
        <v>139</v>
      </c>
      <c r="E344" s="67" t="s">
        <v>675</v>
      </c>
      <c r="F344" s="67" t="s">
        <v>676</v>
      </c>
      <c r="G344" s="6" t="s">
        <v>411</v>
      </c>
    </row>
    <row r="345" spans="1:7" ht="15.6" thickBot="1">
      <c r="A345" s="52"/>
      <c r="B345" s="66"/>
      <c r="C345" s="52"/>
      <c r="D345" s="5" t="s">
        <v>674</v>
      </c>
      <c r="E345" s="68"/>
      <c r="F345" s="68"/>
      <c r="G345" s="5" t="s">
        <v>508</v>
      </c>
    </row>
    <row r="346" spans="1:7" ht="179.4" customHeight="1">
      <c r="A346" s="51" t="s">
        <v>350</v>
      </c>
      <c r="B346" s="65">
        <v>44151</v>
      </c>
      <c r="C346" s="6" t="s">
        <v>677</v>
      </c>
      <c r="D346" s="51" t="s">
        <v>127</v>
      </c>
      <c r="E346" s="67" t="s">
        <v>678</v>
      </c>
      <c r="F346" s="51" t="s">
        <v>679</v>
      </c>
      <c r="G346" s="51" t="s">
        <v>127</v>
      </c>
    </row>
    <row r="347" spans="1:7" ht="15.6" thickBot="1">
      <c r="A347" s="52"/>
      <c r="B347" s="66"/>
      <c r="C347" s="5" t="s">
        <v>376</v>
      </c>
      <c r="D347" s="52"/>
      <c r="E347" s="68"/>
      <c r="F347" s="52"/>
      <c r="G347" s="52"/>
    </row>
    <row r="348" spans="1:7" ht="90.6" thickBot="1">
      <c r="A348" s="11" t="s">
        <v>354</v>
      </c>
      <c r="B348" s="23">
        <v>44164</v>
      </c>
      <c r="C348" s="5" t="s">
        <v>680</v>
      </c>
      <c r="D348" s="5" t="s">
        <v>127</v>
      </c>
      <c r="E348" s="19" t="s">
        <v>681</v>
      </c>
      <c r="F348" s="19" t="s">
        <v>682</v>
      </c>
      <c r="G348" s="5" t="s">
        <v>127</v>
      </c>
    </row>
    <row r="349" spans="1:7" ht="15.6">
      <c r="A349" s="14"/>
    </row>
    <row r="350" spans="1:7" ht="15">
      <c r="A350" s="13" t="s">
        <v>440</v>
      </c>
    </row>
    <row r="351" spans="1:7" ht="15">
      <c r="A351" s="13"/>
    </row>
    <row r="352" spans="1:7" ht="15">
      <c r="A352" s="33"/>
    </row>
    <row r="353" spans="1:7" ht="15.6" thickBot="1">
      <c r="A353" s="13" t="s">
        <v>441</v>
      </c>
    </row>
    <row r="354" spans="1:7" ht="16.8">
      <c r="A354" s="58" t="s">
        <v>243</v>
      </c>
      <c r="B354" s="76" t="s">
        <v>244</v>
      </c>
      <c r="C354" s="25" t="s">
        <v>245</v>
      </c>
      <c r="D354" s="35" t="s">
        <v>158</v>
      </c>
      <c r="E354" s="76" t="s">
        <v>247</v>
      </c>
      <c r="F354" s="76" t="s">
        <v>248</v>
      </c>
      <c r="G354" s="76" t="s">
        <v>249</v>
      </c>
    </row>
    <row r="355" spans="1:7" ht="31.8" thickBot="1">
      <c r="A355" s="59"/>
      <c r="B355" s="77"/>
      <c r="C355" s="26" t="s">
        <v>246</v>
      </c>
      <c r="D355" s="36" t="s">
        <v>159</v>
      </c>
      <c r="E355" s="77"/>
      <c r="F355" s="77"/>
      <c r="G355" s="77"/>
    </row>
    <row r="356" spans="1:7" ht="409.6" customHeight="1">
      <c r="A356" s="51" t="s">
        <v>442</v>
      </c>
      <c r="B356" s="65">
        <v>44182</v>
      </c>
      <c r="C356" s="53" t="s">
        <v>683</v>
      </c>
      <c r="D356" s="6" t="s">
        <v>572</v>
      </c>
      <c r="E356" s="67" t="s">
        <v>685</v>
      </c>
      <c r="F356" s="67" t="s">
        <v>686</v>
      </c>
      <c r="G356" s="51" t="s">
        <v>127</v>
      </c>
    </row>
    <row r="357" spans="1:7" ht="15.6" thickBot="1">
      <c r="A357" s="52"/>
      <c r="B357" s="66"/>
      <c r="C357" s="54"/>
      <c r="D357" s="5" t="s">
        <v>684</v>
      </c>
      <c r="E357" s="68"/>
      <c r="F357" s="68"/>
      <c r="G357" s="52"/>
    </row>
    <row r="358" spans="1:7" ht="409.6" customHeight="1">
      <c r="A358" s="51" t="s">
        <v>445</v>
      </c>
      <c r="B358" s="65">
        <v>44184</v>
      </c>
      <c r="C358" s="51" t="s">
        <v>687</v>
      </c>
      <c r="D358" s="6" t="s">
        <v>380</v>
      </c>
      <c r="E358" s="67" t="s">
        <v>688</v>
      </c>
      <c r="F358" s="67" t="s">
        <v>689</v>
      </c>
      <c r="G358" s="6" t="s">
        <v>690</v>
      </c>
    </row>
    <row r="359" spans="1:7" ht="30.6" thickBot="1">
      <c r="A359" s="52"/>
      <c r="B359" s="66"/>
      <c r="C359" s="52"/>
      <c r="D359" s="5" t="s">
        <v>529</v>
      </c>
      <c r="E359" s="68"/>
      <c r="F359" s="68"/>
      <c r="G359" s="5" t="s">
        <v>691</v>
      </c>
    </row>
    <row r="360" spans="1:7" ht="404.4" customHeight="1">
      <c r="A360" s="51" t="s">
        <v>452</v>
      </c>
      <c r="B360" s="65">
        <v>44187</v>
      </c>
      <c r="C360" s="51" t="s">
        <v>363</v>
      </c>
      <c r="D360" s="6" t="s">
        <v>130</v>
      </c>
      <c r="E360" s="67" t="s">
        <v>692</v>
      </c>
      <c r="F360" s="67" t="s">
        <v>693</v>
      </c>
      <c r="G360" s="51" t="s">
        <v>411</v>
      </c>
    </row>
    <row r="361" spans="1:7" ht="15.6" thickBot="1">
      <c r="A361" s="52"/>
      <c r="B361" s="66"/>
      <c r="C361" s="52"/>
      <c r="D361" s="5" t="s">
        <v>414</v>
      </c>
      <c r="E361" s="68"/>
      <c r="F361" s="68"/>
      <c r="G361" s="52"/>
    </row>
    <row r="362" spans="1:7" ht="254.4" customHeight="1">
      <c r="A362" s="51" t="s">
        <v>459</v>
      </c>
      <c r="B362" s="65">
        <v>44187</v>
      </c>
      <c r="C362" s="51" t="s">
        <v>363</v>
      </c>
      <c r="D362" s="6" t="s">
        <v>130</v>
      </c>
      <c r="E362" s="67" t="s">
        <v>694</v>
      </c>
      <c r="F362" s="67" t="s">
        <v>695</v>
      </c>
      <c r="G362" s="51" t="s">
        <v>127</v>
      </c>
    </row>
    <row r="363" spans="1:7" ht="15.6" thickBot="1">
      <c r="A363" s="52"/>
      <c r="B363" s="66"/>
      <c r="C363" s="52"/>
      <c r="D363" s="5" t="s">
        <v>529</v>
      </c>
      <c r="E363" s="68"/>
      <c r="F363" s="68"/>
      <c r="G363" s="52"/>
    </row>
    <row r="364" spans="1:7" ht="359.4" customHeight="1">
      <c r="A364" s="51" t="s">
        <v>696</v>
      </c>
      <c r="B364" s="65">
        <v>44172</v>
      </c>
      <c r="C364" s="51" t="s">
        <v>697</v>
      </c>
      <c r="D364" s="6" t="s">
        <v>130</v>
      </c>
      <c r="E364" s="67" t="s">
        <v>698</v>
      </c>
      <c r="F364" s="67" t="s">
        <v>699</v>
      </c>
      <c r="G364" s="51" t="s">
        <v>411</v>
      </c>
    </row>
    <row r="365" spans="1:7" ht="15.6" thickBot="1">
      <c r="A365" s="52"/>
      <c r="B365" s="66"/>
      <c r="C365" s="52"/>
      <c r="D365" s="5" t="s">
        <v>286</v>
      </c>
      <c r="E365" s="68"/>
      <c r="F365" s="68"/>
      <c r="G365" s="52"/>
    </row>
    <row r="366" spans="1:7" ht="299.39999999999998" customHeight="1">
      <c r="A366" s="51" t="s">
        <v>555</v>
      </c>
      <c r="B366" s="65">
        <v>44171</v>
      </c>
      <c r="C366" s="51" t="s">
        <v>700</v>
      </c>
      <c r="D366" s="6" t="s">
        <v>572</v>
      </c>
      <c r="E366" s="67" t="s">
        <v>701</v>
      </c>
      <c r="F366" s="67" t="s">
        <v>702</v>
      </c>
      <c r="G366" s="51" t="s">
        <v>127</v>
      </c>
    </row>
    <row r="367" spans="1:7" ht="15.6" thickBot="1">
      <c r="A367" s="52"/>
      <c r="B367" s="66"/>
      <c r="C367" s="52"/>
      <c r="D367" s="5" t="s">
        <v>140</v>
      </c>
      <c r="E367" s="68"/>
      <c r="F367" s="68"/>
      <c r="G367" s="52"/>
    </row>
    <row r="368" spans="1:7" ht="240" customHeight="1">
      <c r="A368" s="51" t="s">
        <v>559</v>
      </c>
      <c r="B368" s="65">
        <v>44178</v>
      </c>
      <c r="C368" s="51" t="s">
        <v>428</v>
      </c>
      <c r="D368" s="51" t="s">
        <v>127</v>
      </c>
      <c r="E368" s="67" t="s">
        <v>703</v>
      </c>
      <c r="F368" s="51" t="s">
        <v>127</v>
      </c>
      <c r="G368" s="51" t="s">
        <v>127</v>
      </c>
    </row>
    <row r="369" spans="1:7" ht="15" thickBot="1">
      <c r="A369" s="52"/>
      <c r="B369" s="66"/>
      <c r="C369" s="52"/>
      <c r="D369" s="52"/>
      <c r="E369" s="68"/>
      <c r="F369" s="52"/>
      <c r="G369" s="52"/>
    </row>
    <row r="370" spans="1:7" ht="15.6">
      <c r="A370" s="14"/>
    </row>
  </sheetData>
  <mergeCells count="590">
    <mergeCell ref="G368:G369"/>
    <mergeCell ref="A368:A369"/>
    <mergeCell ref="B368:B369"/>
    <mergeCell ref="C368:C369"/>
    <mergeCell ref="D368:D369"/>
    <mergeCell ref="E368:E369"/>
    <mergeCell ref="F368:F369"/>
    <mergeCell ref="A366:A367"/>
    <mergeCell ref="B366:B367"/>
    <mergeCell ref="C366:C367"/>
    <mergeCell ref="E366:E367"/>
    <mergeCell ref="F366:F367"/>
    <mergeCell ref="G366:G367"/>
    <mergeCell ref="A364:A365"/>
    <mergeCell ref="B364:B365"/>
    <mergeCell ref="C364:C365"/>
    <mergeCell ref="E364:E365"/>
    <mergeCell ref="F364:F365"/>
    <mergeCell ref="G364:G365"/>
    <mergeCell ref="A362:A363"/>
    <mergeCell ref="B362:B363"/>
    <mergeCell ref="C362:C363"/>
    <mergeCell ref="E362:E363"/>
    <mergeCell ref="F362:F363"/>
    <mergeCell ref="G362:G363"/>
    <mergeCell ref="A360:A361"/>
    <mergeCell ref="B360:B361"/>
    <mergeCell ref="C360:C361"/>
    <mergeCell ref="E360:E361"/>
    <mergeCell ref="F360:F361"/>
    <mergeCell ref="G360:G361"/>
    <mergeCell ref="B356:B357"/>
    <mergeCell ref="C356:C357"/>
    <mergeCell ref="E356:E357"/>
    <mergeCell ref="F356:F357"/>
    <mergeCell ref="G356:G357"/>
    <mergeCell ref="A358:A359"/>
    <mergeCell ref="B358:B359"/>
    <mergeCell ref="C358:C359"/>
    <mergeCell ref="E358:E359"/>
    <mergeCell ref="F358:F359"/>
    <mergeCell ref="A356:A357"/>
    <mergeCell ref="B346:B347"/>
    <mergeCell ref="D346:D347"/>
    <mergeCell ref="E346:E347"/>
    <mergeCell ref="F346:F347"/>
    <mergeCell ref="G346:G347"/>
    <mergeCell ref="A354:A355"/>
    <mergeCell ref="B354:B355"/>
    <mergeCell ref="E354:E355"/>
    <mergeCell ref="F354:F355"/>
    <mergeCell ref="G354:G355"/>
    <mergeCell ref="A346:A347"/>
    <mergeCell ref="G342:G343"/>
    <mergeCell ref="A344:A345"/>
    <mergeCell ref="B344:B345"/>
    <mergeCell ref="C344:C345"/>
    <mergeCell ref="E344:E345"/>
    <mergeCell ref="F344:F345"/>
    <mergeCell ref="B340:B341"/>
    <mergeCell ref="C340:C341"/>
    <mergeCell ref="E340:E341"/>
    <mergeCell ref="F340:F341"/>
    <mergeCell ref="A342:A343"/>
    <mergeCell ref="B342:B343"/>
    <mergeCell ref="C342:C343"/>
    <mergeCell ref="E342:E343"/>
    <mergeCell ref="F342:F343"/>
    <mergeCell ref="A340:A341"/>
    <mergeCell ref="G329:G330"/>
    <mergeCell ref="A335:A336"/>
    <mergeCell ref="B335:B336"/>
    <mergeCell ref="E335:E336"/>
    <mergeCell ref="F335:F336"/>
    <mergeCell ref="G335:G336"/>
    <mergeCell ref="F327:F328"/>
    <mergeCell ref="A329:A330"/>
    <mergeCell ref="B329:B330"/>
    <mergeCell ref="C329:C330"/>
    <mergeCell ref="E329:E330"/>
    <mergeCell ref="F329:F330"/>
    <mergeCell ref="B325:B326"/>
    <mergeCell ref="D325:D326"/>
    <mergeCell ref="E325:E326"/>
    <mergeCell ref="F325:F326"/>
    <mergeCell ref="G325:G326"/>
    <mergeCell ref="A327:A328"/>
    <mergeCell ref="B327:B328"/>
    <mergeCell ref="C327:C328"/>
    <mergeCell ref="D327:D328"/>
    <mergeCell ref="E327:E328"/>
    <mergeCell ref="A325:A326"/>
    <mergeCell ref="G319:G320"/>
    <mergeCell ref="A321:A324"/>
    <mergeCell ref="B321:B324"/>
    <mergeCell ref="E321:E324"/>
    <mergeCell ref="F321:F324"/>
    <mergeCell ref="G321:G324"/>
    <mergeCell ref="B316:B317"/>
    <mergeCell ref="C316:C317"/>
    <mergeCell ref="E316:E317"/>
    <mergeCell ref="F316:F317"/>
    <mergeCell ref="G316:G317"/>
    <mergeCell ref="A319:A320"/>
    <mergeCell ref="B319:B320"/>
    <mergeCell ref="D319:D320"/>
    <mergeCell ref="E319:E320"/>
    <mergeCell ref="F319:F320"/>
    <mergeCell ref="A316:A317"/>
    <mergeCell ref="B312:B313"/>
    <mergeCell ref="E312:E313"/>
    <mergeCell ref="F312:F313"/>
    <mergeCell ref="G312:G313"/>
    <mergeCell ref="A314:A315"/>
    <mergeCell ref="B314:B315"/>
    <mergeCell ref="E314:E315"/>
    <mergeCell ref="F314:F315"/>
    <mergeCell ref="G314:G315"/>
    <mergeCell ref="A312:A313"/>
    <mergeCell ref="B298:B299"/>
    <mergeCell ref="D298:D299"/>
    <mergeCell ref="E298:E299"/>
    <mergeCell ref="F298:F299"/>
    <mergeCell ref="A304:A305"/>
    <mergeCell ref="B304:B305"/>
    <mergeCell ref="C304:C305"/>
    <mergeCell ref="D304:D305"/>
    <mergeCell ref="E304:E305"/>
    <mergeCell ref="F304:F305"/>
    <mergeCell ref="A298:A299"/>
    <mergeCell ref="B286:B288"/>
    <mergeCell ref="F286:F288"/>
    <mergeCell ref="G286:G288"/>
    <mergeCell ref="A294:A295"/>
    <mergeCell ref="B294:B295"/>
    <mergeCell ref="E294:E295"/>
    <mergeCell ref="F294:F295"/>
    <mergeCell ref="G294:G295"/>
    <mergeCell ref="F282:F283"/>
    <mergeCell ref="G282:G283"/>
    <mergeCell ref="A284:A285"/>
    <mergeCell ref="B284:B285"/>
    <mergeCell ref="C284:C285"/>
    <mergeCell ref="E284:E285"/>
    <mergeCell ref="F284:F285"/>
    <mergeCell ref="G284:G285"/>
    <mergeCell ref="A286:A288"/>
    <mergeCell ref="B280:B281"/>
    <mergeCell ref="C280:C281"/>
    <mergeCell ref="E280:E281"/>
    <mergeCell ref="F280:F281"/>
    <mergeCell ref="G280:G281"/>
    <mergeCell ref="A282:A283"/>
    <mergeCell ref="B282:B283"/>
    <mergeCell ref="C282:C283"/>
    <mergeCell ref="D282:D283"/>
    <mergeCell ref="E282:E283"/>
    <mergeCell ref="A280:A281"/>
    <mergeCell ref="G276:G277"/>
    <mergeCell ref="A278:A279"/>
    <mergeCell ref="B278:B279"/>
    <mergeCell ref="C278:C279"/>
    <mergeCell ref="E278:E279"/>
    <mergeCell ref="F278:F279"/>
    <mergeCell ref="G278:G279"/>
    <mergeCell ref="B272:B274"/>
    <mergeCell ref="D272:D274"/>
    <mergeCell ref="E272:E274"/>
    <mergeCell ref="F272:F274"/>
    <mergeCell ref="G272:G274"/>
    <mergeCell ref="A276:A277"/>
    <mergeCell ref="B276:B277"/>
    <mergeCell ref="C276:C277"/>
    <mergeCell ref="E276:E277"/>
    <mergeCell ref="F276:F277"/>
    <mergeCell ref="B267:B268"/>
    <mergeCell ref="E267:E268"/>
    <mergeCell ref="F267:F268"/>
    <mergeCell ref="G267:G268"/>
    <mergeCell ref="B269:B271"/>
    <mergeCell ref="D269:D271"/>
    <mergeCell ref="E269:E271"/>
    <mergeCell ref="F269:F271"/>
    <mergeCell ref="G269:G271"/>
    <mergeCell ref="G252:G253"/>
    <mergeCell ref="A256:A258"/>
    <mergeCell ref="B256:B258"/>
    <mergeCell ref="E256:E258"/>
    <mergeCell ref="F256:F258"/>
    <mergeCell ref="G256:G258"/>
    <mergeCell ref="F250:F251"/>
    <mergeCell ref="A252:A253"/>
    <mergeCell ref="B252:B253"/>
    <mergeCell ref="C252:C253"/>
    <mergeCell ref="E252:E253"/>
    <mergeCell ref="F252:F253"/>
    <mergeCell ref="B248:B249"/>
    <mergeCell ref="C248:C249"/>
    <mergeCell ref="E248:E249"/>
    <mergeCell ref="F248:F249"/>
    <mergeCell ref="G248:G249"/>
    <mergeCell ref="A250:A251"/>
    <mergeCell ref="B250:B251"/>
    <mergeCell ref="C250:C251"/>
    <mergeCell ref="D250:D251"/>
    <mergeCell ref="E250:E251"/>
    <mergeCell ref="B239:B240"/>
    <mergeCell ref="D239:D240"/>
    <mergeCell ref="E239:E240"/>
    <mergeCell ref="F239:F240"/>
    <mergeCell ref="G239:G240"/>
    <mergeCell ref="B246:B247"/>
    <mergeCell ref="E246:E247"/>
    <mergeCell ref="F246:F247"/>
    <mergeCell ref="G246:G247"/>
    <mergeCell ref="B234:B235"/>
    <mergeCell ref="E234:E235"/>
    <mergeCell ref="F234:F235"/>
    <mergeCell ref="G234:G235"/>
    <mergeCell ref="B236:B237"/>
    <mergeCell ref="C236:C237"/>
    <mergeCell ref="E236:E237"/>
    <mergeCell ref="F236:F237"/>
    <mergeCell ref="G236:G237"/>
    <mergeCell ref="G230:G231"/>
    <mergeCell ref="A232:A233"/>
    <mergeCell ref="B232:B233"/>
    <mergeCell ref="C232:C233"/>
    <mergeCell ref="D232:D233"/>
    <mergeCell ref="E232:E233"/>
    <mergeCell ref="F232:F233"/>
    <mergeCell ref="B228:B229"/>
    <mergeCell ref="C228:C229"/>
    <mergeCell ref="E228:E229"/>
    <mergeCell ref="F228:F229"/>
    <mergeCell ref="G228:G229"/>
    <mergeCell ref="A230:A231"/>
    <mergeCell ref="B230:B231"/>
    <mergeCell ref="C230:C231"/>
    <mergeCell ref="E230:E231"/>
    <mergeCell ref="F230:F231"/>
    <mergeCell ref="B220:B221"/>
    <mergeCell ref="C220:C221"/>
    <mergeCell ref="E220:E221"/>
    <mergeCell ref="F220:F221"/>
    <mergeCell ref="G220:G221"/>
    <mergeCell ref="B225:B226"/>
    <mergeCell ref="E225:E226"/>
    <mergeCell ref="F225:F226"/>
    <mergeCell ref="G225:G226"/>
    <mergeCell ref="B200:B203"/>
    <mergeCell ref="E200:E203"/>
    <mergeCell ref="F200:F203"/>
    <mergeCell ref="G200:G203"/>
    <mergeCell ref="B209:B210"/>
    <mergeCell ref="E209:E210"/>
    <mergeCell ref="F209:F210"/>
    <mergeCell ref="G209:G210"/>
    <mergeCell ref="B194:B195"/>
    <mergeCell ref="E194:E195"/>
    <mergeCell ref="F194:F195"/>
    <mergeCell ref="G194:G195"/>
    <mergeCell ref="B197:B199"/>
    <mergeCell ref="E197:E199"/>
    <mergeCell ref="F197:F199"/>
    <mergeCell ref="G197:G199"/>
    <mergeCell ref="B188:B189"/>
    <mergeCell ref="C188:C189"/>
    <mergeCell ref="D188:D189"/>
    <mergeCell ref="E188:E189"/>
    <mergeCell ref="F188:F189"/>
    <mergeCell ref="G188:G189"/>
    <mergeCell ref="F184:F185"/>
    <mergeCell ref="G184:G185"/>
    <mergeCell ref="A186:A187"/>
    <mergeCell ref="B186:B187"/>
    <mergeCell ref="C186:C187"/>
    <mergeCell ref="E186:E187"/>
    <mergeCell ref="F186:F187"/>
    <mergeCell ref="G186:G187"/>
    <mergeCell ref="B182:B183"/>
    <mergeCell ref="C182:C183"/>
    <mergeCell ref="E182:E183"/>
    <mergeCell ref="F182:F183"/>
    <mergeCell ref="G182:G183"/>
    <mergeCell ref="A184:A185"/>
    <mergeCell ref="B184:B185"/>
    <mergeCell ref="C184:C185"/>
    <mergeCell ref="D184:D185"/>
    <mergeCell ref="E184:E185"/>
    <mergeCell ref="B169:B171"/>
    <mergeCell ref="D169:D171"/>
    <mergeCell ref="E169:E171"/>
    <mergeCell ref="F169:F171"/>
    <mergeCell ref="G169:G171"/>
    <mergeCell ref="A176:A177"/>
    <mergeCell ref="B176:B177"/>
    <mergeCell ref="E176:E177"/>
    <mergeCell ref="F176:F177"/>
    <mergeCell ref="G176:G177"/>
    <mergeCell ref="B160:B162"/>
    <mergeCell ref="E160:E162"/>
    <mergeCell ref="F160:F162"/>
    <mergeCell ref="G160:G162"/>
    <mergeCell ref="B166:B168"/>
    <mergeCell ref="E166:E168"/>
    <mergeCell ref="F166:F168"/>
    <mergeCell ref="G166:G168"/>
    <mergeCell ref="B151:B152"/>
    <mergeCell ref="C151:C152"/>
    <mergeCell ref="E151:E152"/>
    <mergeCell ref="F151:F152"/>
    <mergeCell ref="G151:G152"/>
    <mergeCell ref="B155:B156"/>
    <mergeCell ref="E155:E156"/>
    <mergeCell ref="F155:F156"/>
    <mergeCell ref="G155:G156"/>
    <mergeCell ref="G145:G147"/>
    <mergeCell ref="A149:A150"/>
    <mergeCell ref="B149:B150"/>
    <mergeCell ref="C149:C150"/>
    <mergeCell ref="E149:E150"/>
    <mergeCell ref="F149:F150"/>
    <mergeCell ref="G149:G150"/>
    <mergeCell ref="B143:B144"/>
    <mergeCell ref="C143:C144"/>
    <mergeCell ref="E143:E144"/>
    <mergeCell ref="F143:F144"/>
    <mergeCell ref="G143:G144"/>
    <mergeCell ref="A145:A147"/>
    <mergeCell ref="B145:B147"/>
    <mergeCell ref="D145:D147"/>
    <mergeCell ref="E145:E147"/>
    <mergeCell ref="F145:F147"/>
    <mergeCell ref="B138:B139"/>
    <mergeCell ref="C138:C139"/>
    <mergeCell ref="E138:E139"/>
    <mergeCell ref="F138:F139"/>
    <mergeCell ref="G138:G139"/>
    <mergeCell ref="A141:A142"/>
    <mergeCell ref="B141:B142"/>
    <mergeCell ref="E141:E142"/>
    <mergeCell ref="F141:F142"/>
    <mergeCell ref="G141:G142"/>
    <mergeCell ref="B127:B129"/>
    <mergeCell ref="D127:D129"/>
    <mergeCell ref="E127:E129"/>
    <mergeCell ref="F127:F129"/>
    <mergeCell ref="G127:G129"/>
    <mergeCell ref="A136:A137"/>
    <mergeCell ref="B136:B137"/>
    <mergeCell ref="E136:E137"/>
    <mergeCell ref="F136:F137"/>
    <mergeCell ref="G136:G137"/>
    <mergeCell ref="B119:B120"/>
    <mergeCell ref="E119:E120"/>
    <mergeCell ref="F119:F120"/>
    <mergeCell ref="G119:G120"/>
    <mergeCell ref="A121:A123"/>
    <mergeCell ref="B121:B123"/>
    <mergeCell ref="D121:D123"/>
    <mergeCell ref="E121:E123"/>
    <mergeCell ref="F121:F123"/>
    <mergeCell ref="G121:G123"/>
    <mergeCell ref="G106:G107"/>
    <mergeCell ref="A110:A111"/>
    <mergeCell ref="B110:B111"/>
    <mergeCell ref="C110:C111"/>
    <mergeCell ref="E110:E111"/>
    <mergeCell ref="F110:F111"/>
    <mergeCell ref="G110:G111"/>
    <mergeCell ref="B104:B105"/>
    <mergeCell ref="C104:C105"/>
    <mergeCell ref="E104:E105"/>
    <mergeCell ref="F104:F105"/>
    <mergeCell ref="G104:G105"/>
    <mergeCell ref="A106:A107"/>
    <mergeCell ref="B106:B107"/>
    <mergeCell ref="C106:C107"/>
    <mergeCell ref="E106:E107"/>
    <mergeCell ref="F106:F107"/>
    <mergeCell ref="G96:G97"/>
    <mergeCell ref="A100:A101"/>
    <mergeCell ref="B100:B101"/>
    <mergeCell ref="E100:E101"/>
    <mergeCell ref="F100:F101"/>
    <mergeCell ref="G100:G101"/>
    <mergeCell ref="B94:B95"/>
    <mergeCell ref="D94:D95"/>
    <mergeCell ref="E94:E95"/>
    <mergeCell ref="F94:F95"/>
    <mergeCell ref="G94:G95"/>
    <mergeCell ref="A96:A97"/>
    <mergeCell ref="B96:B97"/>
    <mergeCell ref="C96:C97"/>
    <mergeCell ref="E96:E97"/>
    <mergeCell ref="F96:F97"/>
    <mergeCell ref="B91:B92"/>
    <mergeCell ref="C91:C92"/>
    <mergeCell ref="D91:D92"/>
    <mergeCell ref="E91:E92"/>
    <mergeCell ref="F91:F92"/>
    <mergeCell ref="G91:G92"/>
    <mergeCell ref="B86:B87"/>
    <mergeCell ref="C86:C87"/>
    <mergeCell ref="D86:D87"/>
    <mergeCell ref="F86:F87"/>
    <mergeCell ref="G86:G87"/>
    <mergeCell ref="B88:B89"/>
    <mergeCell ref="D88:D89"/>
    <mergeCell ref="E88:E89"/>
    <mergeCell ref="F88:F89"/>
    <mergeCell ref="G88:G89"/>
    <mergeCell ref="B82:B83"/>
    <mergeCell ref="E82:E83"/>
    <mergeCell ref="F82:F83"/>
    <mergeCell ref="G82:G83"/>
    <mergeCell ref="A84:A85"/>
    <mergeCell ref="B84:B85"/>
    <mergeCell ref="D84:D85"/>
    <mergeCell ref="F84:F85"/>
    <mergeCell ref="G84:G85"/>
    <mergeCell ref="B54:B55"/>
    <mergeCell ref="C54:C55"/>
    <mergeCell ref="D54:D55"/>
    <mergeCell ref="E54:E55"/>
    <mergeCell ref="F54:F55"/>
    <mergeCell ref="G54:G55"/>
    <mergeCell ref="A63:A64"/>
    <mergeCell ref="B70:B71"/>
    <mergeCell ref="C70:C71"/>
    <mergeCell ref="D70:D71"/>
    <mergeCell ref="E70:E71"/>
    <mergeCell ref="F70:F71"/>
    <mergeCell ref="G70:G71"/>
    <mergeCell ref="B63:B64"/>
    <mergeCell ref="E63:E64"/>
    <mergeCell ref="F63:F64"/>
    <mergeCell ref="G63:G64"/>
    <mergeCell ref="B67:B69"/>
    <mergeCell ref="D67:D69"/>
    <mergeCell ref="E67:E69"/>
    <mergeCell ref="F67:F69"/>
    <mergeCell ref="G67:G69"/>
    <mergeCell ref="B45:B47"/>
    <mergeCell ref="D45:D47"/>
    <mergeCell ref="E45:E47"/>
    <mergeCell ref="F45:F47"/>
    <mergeCell ref="G45:G47"/>
    <mergeCell ref="A50:A51"/>
    <mergeCell ref="B50:B51"/>
    <mergeCell ref="C50:C51"/>
    <mergeCell ref="D50:D51"/>
    <mergeCell ref="E50:E51"/>
    <mergeCell ref="G50:G51"/>
    <mergeCell ref="B35:B37"/>
    <mergeCell ref="D35:D37"/>
    <mergeCell ref="E35:E37"/>
    <mergeCell ref="F35:F37"/>
    <mergeCell ref="G35:G37"/>
    <mergeCell ref="A43:A44"/>
    <mergeCell ref="B43:B44"/>
    <mergeCell ref="E43:E44"/>
    <mergeCell ref="F43:F44"/>
    <mergeCell ref="G43:G44"/>
    <mergeCell ref="B33:B34"/>
    <mergeCell ref="C33:C34"/>
    <mergeCell ref="D33:D34"/>
    <mergeCell ref="E33:E34"/>
    <mergeCell ref="F33:F34"/>
    <mergeCell ref="G33:G34"/>
    <mergeCell ref="G29:G30"/>
    <mergeCell ref="A31:A32"/>
    <mergeCell ref="B31:B32"/>
    <mergeCell ref="E31:E32"/>
    <mergeCell ref="F31:F32"/>
    <mergeCell ref="G31:G32"/>
    <mergeCell ref="B27:B28"/>
    <mergeCell ref="C27:C28"/>
    <mergeCell ref="E27:E28"/>
    <mergeCell ref="F27:F28"/>
    <mergeCell ref="G27:G28"/>
    <mergeCell ref="A29:A30"/>
    <mergeCell ref="B29:B30"/>
    <mergeCell ref="C29:C30"/>
    <mergeCell ref="E29:E30"/>
    <mergeCell ref="F29:F30"/>
    <mergeCell ref="B22:B23"/>
    <mergeCell ref="E22:E23"/>
    <mergeCell ref="F22:F23"/>
    <mergeCell ref="G22:G23"/>
    <mergeCell ref="A25:A26"/>
    <mergeCell ref="B25:B26"/>
    <mergeCell ref="C25:C26"/>
    <mergeCell ref="E25:E26"/>
    <mergeCell ref="F25:F26"/>
    <mergeCell ref="G25:G26"/>
    <mergeCell ref="B17:B18"/>
    <mergeCell ref="C17:C18"/>
    <mergeCell ref="D17:D18"/>
    <mergeCell ref="E17:E18"/>
    <mergeCell ref="F17:F18"/>
    <mergeCell ref="G17:G18"/>
    <mergeCell ref="H13:H14"/>
    <mergeCell ref="A15:A16"/>
    <mergeCell ref="B15:B16"/>
    <mergeCell ref="C15:C16"/>
    <mergeCell ref="D15:D16"/>
    <mergeCell ref="E15:E16"/>
    <mergeCell ref="F15:F16"/>
    <mergeCell ref="G15:G16"/>
    <mergeCell ref="H15:H16"/>
    <mergeCell ref="B13:B14"/>
    <mergeCell ref="C13:C14"/>
    <mergeCell ref="D13:D14"/>
    <mergeCell ref="E13:E14"/>
    <mergeCell ref="F13:F14"/>
    <mergeCell ref="G13:G14"/>
    <mergeCell ref="A7:A8"/>
    <mergeCell ref="B7:B8"/>
    <mergeCell ref="C7:C8"/>
    <mergeCell ref="E7:E8"/>
    <mergeCell ref="F7:F8"/>
    <mergeCell ref="G7:G8"/>
    <mergeCell ref="H7:H8"/>
    <mergeCell ref="B11:B12"/>
    <mergeCell ref="C11:C12"/>
    <mergeCell ref="E11:E12"/>
    <mergeCell ref="F11:F12"/>
    <mergeCell ref="G11:G12"/>
    <mergeCell ref="H11:H12"/>
    <mergeCell ref="B9:B10"/>
    <mergeCell ref="C9:C10"/>
    <mergeCell ref="E9:E10"/>
    <mergeCell ref="F9:F10"/>
    <mergeCell ref="G9:G10"/>
    <mergeCell ref="H9:H10"/>
    <mergeCell ref="A9:A10"/>
    <mergeCell ref="A11:A12"/>
    <mergeCell ref="B3:B4"/>
    <mergeCell ref="E3:E4"/>
    <mergeCell ref="F3:F4"/>
    <mergeCell ref="G3:G4"/>
    <mergeCell ref="H3:H4"/>
    <mergeCell ref="A5:A6"/>
    <mergeCell ref="B5:B6"/>
    <mergeCell ref="C5:C6"/>
    <mergeCell ref="E5:E6"/>
    <mergeCell ref="F5:F6"/>
    <mergeCell ref="A3:A4"/>
    <mergeCell ref="G5:G6"/>
    <mergeCell ref="H5:H6"/>
    <mergeCell ref="A269:A271"/>
    <mergeCell ref="A248:A249"/>
    <mergeCell ref="A272:A274"/>
    <mergeCell ref="A236:A237"/>
    <mergeCell ref="A234:A235"/>
    <mergeCell ref="A239:A240"/>
    <mergeCell ref="A220:A221"/>
    <mergeCell ref="A228:A229"/>
    <mergeCell ref="A182:A183"/>
    <mergeCell ref="A188:A189"/>
    <mergeCell ref="A194:A195"/>
    <mergeCell ref="A200:A203"/>
    <mergeCell ref="A197:A199"/>
    <mergeCell ref="A166:A168"/>
    <mergeCell ref="A151:A152"/>
    <mergeCell ref="A160:A162"/>
    <mergeCell ref="A169:A171"/>
    <mergeCell ref="A138:A139"/>
    <mergeCell ref="A143:A144"/>
    <mergeCell ref="A104:A105"/>
    <mergeCell ref="A119:A120"/>
    <mergeCell ref="A127:A129"/>
    <mergeCell ref="A155:A156"/>
    <mergeCell ref="A88:A89"/>
    <mergeCell ref="A91:A92"/>
    <mergeCell ref="A94:A95"/>
    <mergeCell ref="A33:A34"/>
    <mergeCell ref="A35:A37"/>
    <mergeCell ref="A45:A47"/>
    <mergeCell ref="A22:A23"/>
    <mergeCell ref="A13:A14"/>
    <mergeCell ref="A17:A18"/>
    <mergeCell ref="A27:A28"/>
    <mergeCell ref="A70:A71"/>
    <mergeCell ref="A82:A83"/>
    <mergeCell ref="A86:A87"/>
    <mergeCell ref="A67:A69"/>
    <mergeCell ref="A54:A5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4E579-43E0-4054-A8BC-5B386218E82A}">
  <dimension ref="A1:B791"/>
  <sheetViews>
    <sheetView topLeftCell="A151" zoomScaleNormal="100" workbookViewId="0">
      <selection activeCell="A130" sqref="A130:XFD130"/>
    </sheetView>
  </sheetViews>
  <sheetFormatPr defaultRowHeight="18" customHeight="1"/>
  <cols>
    <col min="1" max="2" width="105" customWidth="1"/>
  </cols>
  <sheetData>
    <row r="1" spans="1:2" ht="18" customHeight="1" thickBot="1">
      <c r="A1" s="43" t="s">
        <v>710</v>
      </c>
      <c r="B1" s="43" t="s">
        <v>3</v>
      </c>
    </row>
    <row r="2" spans="1:2" ht="18" customHeight="1" thickBot="1">
      <c r="A2" s="43" t="s">
        <v>711</v>
      </c>
      <c r="B2" s="44" t="s">
        <v>712</v>
      </c>
    </row>
    <row r="3" spans="1:2" ht="18" customHeight="1" thickBot="1">
      <c r="A3" s="43" t="s">
        <v>713</v>
      </c>
      <c r="B3" s="44" t="s">
        <v>712</v>
      </c>
    </row>
    <row r="4" spans="1:2" ht="18" customHeight="1" thickBot="1">
      <c r="A4" s="43" t="s">
        <v>714</v>
      </c>
      <c r="B4" s="44" t="s">
        <v>715</v>
      </c>
    </row>
    <row r="5" spans="1:2" ht="18" customHeight="1" thickBot="1">
      <c r="A5" s="43" t="s">
        <v>716</v>
      </c>
      <c r="B5" s="44" t="s">
        <v>717</v>
      </c>
    </row>
    <row r="6" spans="1:2" ht="18" customHeight="1" thickBot="1">
      <c r="A6" s="43" t="s">
        <v>718</v>
      </c>
      <c r="B6" s="44" t="s">
        <v>719</v>
      </c>
    </row>
    <row r="7" spans="1:2" ht="18" customHeight="1" thickBot="1">
      <c r="A7" s="43" t="s">
        <v>720</v>
      </c>
      <c r="B7" s="44" t="s">
        <v>721</v>
      </c>
    </row>
    <row r="8" spans="1:2" ht="18" customHeight="1" thickBot="1">
      <c r="A8" s="43" t="s">
        <v>722</v>
      </c>
      <c r="B8" s="44" t="s">
        <v>723</v>
      </c>
    </row>
    <row r="9" spans="1:2" ht="18" customHeight="1" thickBot="1">
      <c r="A9" s="43" t="s">
        <v>724</v>
      </c>
      <c r="B9" s="44" t="s">
        <v>725</v>
      </c>
    </row>
    <row r="10" spans="1:2" ht="18" customHeight="1" thickBot="1">
      <c r="A10" s="43" t="s">
        <v>726</v>
      </c>
      <c r="B10" s="44" t="s">
        <v>727</v>
      </c>
    </row>
    <row r="11" spans="1:2" ht="18" customHeight="1" thickBot="1">
      <c r="A11" s="43" t="s">
        <v>728</v>
      </c>
      <c r="B11" s="44" t="s">
        <v>729</v>
      </c>
    </row>
    <row r="12" spans="1:2" ht="18" customHeight="1" thickBot="1">
      <c r="A12" s="43" t="s">
        <v>730</v>
      </c>
      <c r="B12" s="44" t="s">
        <v>731</v>
      </c>
    </row>
    <row r="13" spans="1:2" ht="18" customHeight="1" thickBot="1">
      <c r="A13" s="43" t="s">
        <v>732</v>
      </c>
      <c r="B13" s="44" t="s">
        <v>733</v>
      </c>
    </row>
    <row r="14" spans="1:2" ht="18" customHeight="1" thickBot="1">
      <c r="A14" s="43" t="s">
        <v>734</v>
      </c>
      <c r="B14" s="44" t="s">
        <v>735</v>
      </c>
    </row>
    <row r="15" spans="1:2" ht="18" customHeight="1" thickBot="1">
      <c r="A15" s="43" t="s">
        <v>736</v>
      </c>
      <c r="B15" s="44" t="s">
        <v>737</v>
      </c>
    </row>
    <row r="16" spans="1:2" ht="18" customHeight="1" thickBot="1">
      <c r="A16" s="43" t="s">
        <v>738</v>
      </c>
      <c r="B16" s="44" t="s">
        <v>739</v>
      </c>
    </row>
    <row r="17" spans="1:2" ht="18" customHeight="1" thickBot="1">
      <c r="A17" s="43" t="s">
        <v>740</v>
      </c>
      <c r="B17" s="44" t="s">
        <v>741</v>
      </c>
    </row>
    <row r="18" spans="1:2" ht="18" customHeight="1" thickBot="1">
      <c r="A18" s="43" t="s">
        <v>742</v>
      </c>
      <c r="B18" s="43" t="s">
        <v>743</v>
      </c>
    </row>
    <row r="19" spans="1:2" ht="18" customHeight="1" thickBot="1">
      <c r="A19" s="43" t="s">
        <v>744</v>
      </c>
      <c r="B19" s="44" t="s">
        <v>745</v>
      </c>
    </row>
    <row r="20" spans="1:2" ht="18" customHeight="1" thickBot="1">
      <c r="A20" s="43" t="s">
        <v>746</v>
      </c>
      <c r="B20" s="44" t="s">
        <v>747</v>
      </c>
    </row>
    <row r="21" spans="1:2" ht="18" customHeight="1" thickBot="1">
      <c r="A21" s="43" t="s">
        <v>748</v>
      </c>
      <c r="B21" s="44" t="s">
        <v>749</v>
      </c>
    </row>
    <row r="22" spans="1:2" ht="18" customHeight="1" thickBot="1">
      <c r="A22" s="43" t="s">
        <v>750</v>
      </c>
      <c r="B22" s="44" t="s">
        <v>751</v>
      </c>
    </row>
    <row r="23" spans="1:2" ht="18" customHeight="1" thickBot="1">
      <c r="A23" s="43" t="s">
        <v>752</v>
      </c>
      <c r="B23" s="44" t="s">
        <v>753</v>
      </c>
    </row>
    <row r="24" spans="1:2" ht="18" customHeight="1" thickBot="1">
      <c r="A24" s="43" t="s">
        <v>754</v>
      </c>
      <c r="B24" s="44" t="s">
        <v>755</v>
      </c>
    </row>
    <row r="25" spans="1:2" ht="18" customHeight="1" thickBot="1">
      <c r="A25" s="43" t="s">
        <v>756</v>
      </c>
      <c r="B25" s="44" t="s">
        <v>757</v>
      </c>
    </row>
    <row r="26" spans="1:2" ht="18" customHeight="1" thickBot="1">
      <c r="A26" s="43" t="s">
        <v>758</v>
      </c>
      <c r="B26" s="44" t="s">
        <v>759</v>
      </c>
    </row>
    <row r="27" spans="1:2" ht="18" customHeight="1" thickBot="1">
      <c r="A27" s="43" t="s">
        <v>760</v>
      </c>
      <c r="B27" s="44" t="s">
        <v>761</v>
      </c>
    </row>
    <row r="28" spans="1:2" ht="18" customHeight="1" thickBot="1">
      <c r="A28" s="43" t="s">
        <v>762</v>
      </c>
      <c r="B28" s="43" t="s">
        <v>743</v>
      </c>
    </row>
    <row r="29" spans="1:2" ht="18" customHeight="1" thickBot="1">
      <c r="A29" s="43" t="s">
        <v>763</v>
      </c>
      <c r="B29" s="44" t="s">
        <v>764</v>
      </c>
    </row>
    <row r="30" spans="1:2" ht="18" customHeight="1" thickBot="1">
      <c r="A30" s="43" t="s">
        <v>765</v>
      </c>
      <c r="B30" s="44" t="s">
        <v>766</v>
      </c>
    </row>
    <row r="31" spans="1:2" ht="18" customHeight="1" thickBot="1">
      <c r="A31" s="43" t="s">
        <v>767</v>
      </c>
      <c r="B31" s="45" t="e">
        <v>#VALUE!</v>
      </c>
    </row>
    <row r="32" spans="1:2" ht="18" customHeight="1" thickBot="1">
      <c r="A32" s="43" t="s">
        <v>768</v>
      </c>
      <c r="B32" s="44" t="s">
        <v>769</v>
      </c>
    </row>
    <row r="33" spans="1:2" ht="18" customHeight="1" thickBot="1">
      <c r="A33" s="43" t="s">
        <v>770</v>
      </c>
      <c r="B33" s="45" t="e">
        <v>#VALUE!</v>
      </c>
    </row>
    <row r="34" spans="1:2" ht="18" customHeight="1" thickBot="1">
      <c r="A34" s="43" t="s">
        <v>771</v>
      </c>
      <c r="B34" s="44" t="s">
        <v>772</v>
      </c>
    </row>
    <row r="35" spans="1:2" ht="18" customHeight="1" thickBot="1">
      <c r="A35" s="43" t="s">
        <v>773</v>
      </c>
      <c r="B35" s="44" t="s">
        <v>774</v>
      </c>
    </row>
    <row r="36" spans="1:2" ht="18" customHeight="1" thickBot="1">
      <c r="A36" s="43" t="s">
        <v>775</v>
      </c>
      <c r="B36" s="44" t="s">
        <v>776</v>
      </c>
    </row>
    <row r="37" spans="1:2" ht="18" customHeight="1" thickBot="1">
      <c r="A37" s="43" t="s">
        <v>777</v>
      </c>
      <c r="B37" s="44" t="s">
        <v>778</v>
      </c>
    </row>
    <row r="38" spans="1:2" ht="18" customHeight="1" thickBot="1">
      <c r="A38" s="43" t="s">
        <v>779</v>
      </c>
      <c r="B38" s="44" t="s">
        <v>780</v>
      </c>
    </row>
    <row r="39" spans="1:2" ht="18" customHeight="1" thickBot="1">
      <c r="A39" s="43" t="s">
        <v>781</v>
      </c>
      <c r="B39" s="44" t="s">
        <v>782</v>
      </c>
    </row>
    <row r="40" spans="1:2" ht="18" customHeight="1" thickBot="1">
      <c r="A40" s="43" t="s">
        <v>763</v>
      </c>
      <c r="B40" s="44" t="s">
        <v>764</v>
      </c>
    </row>
    <row r="41" spans="1:2" ht="18" customHeight="1" thickBot="1">
      <c r="A41" s="43" t="s">
        <v>783</v>
      </c>
      <c r="B41" s="44" t="s">
        <v>784</v>
      </c>
    </row>
    <row r="42" spans="1:2" ht="18" customHeight="1" thickBot="1">
      <c r="A42" s="43" t="s">
        <v>785</v>
      </c>
      <c r="B42" s="44" t="s">
        <v>786</v>
      </c>
    </row>
    <row r="43" spans="1:2" ht="18" customHeight="1" thickBot="1">
      <c r="A43" s="43" t="s">
        <v>787</v>
      </c>
      <c r="B43" s="44" t="s">
        <v>788</v>
      </c>
    </row>
    <row r="44" spans="1:2" ht="18" customHeight="1" thickBot="1">
      <c r="A44" s="43" t="s">
        <v>789</v>
      </c>
      <c r="B44" s="43" t="s">
        <v>790</v>
      </c>
    </row>
    <row r="45" spans="1:2" ht="18" customHeight="1" thickBot="1">
      <c r="A45" s="43" t="s">
        <v>791</v>
      </c>
      <c r="B45" s="44" t="s">
        <v>792</v>
      </c>
    </row>
    <row r="46" spans="1:2" ht="18" customHeight="1" thickBot="1">
      <c r="A46" s="43" t="s">
        <v>793</v>
      </c>
      <c r="B46" s="44" t="s">
        <v>794</v>
      </c>
    </row>
    <row r="47" spans="1:2" ht="18" customHeight="1" thickBot="1">
      <c r="A47" s="43" t="s">
        <v>795</v>
      </c>
      <c r="B47" s="44" t="s">
        <v>796</v>
      </c>
    </row>
    <row r="48" spans="1:2" ht="18" customHeight="1" thickBot="1">
      <c r="A48" s="43" t="s">
        <v>797</v>
      </c>
      <c r="B48" s="44" t="s">
        <v>798</v>
      </c>
    </row>
    <row r="49" spans="1:2" ht="18" customHeight="1" thickBot="1">
      <c r="A49" s="43" t="s">
        <v>799</v>
      </c>
      <c r="B49" s="44" t="s">
        <v>800</v>
      </c>
    </row>
    <row r="50" spans="1:2" ht="18" customHeight="1" thickBot="1">
      <c r="A50" s="43" t="s">
        <v>763</v>
      </c>
      <c r="B50" s="44" t="s">
        <v>764</v>
      </c>
    </row>
    <row r="51" spans="1:2" ht="18" customHeight="1" thickBot="1">
      <c r="A51" s="43" t="s">
        <v>801</v>
      </c>
      <c r="B51" s="44" t="s">
        <v>802</v>
      </c>
    </row>
    <row r="52" spans="1:2" ht="18" customHeight="1" thickBot="1">
      <c r="A52" s="43" t="s">
        <v>803</v>
      </c>
      <c r="B52" s="44" t="s">
        <v>804</v>
      </c>
    </row>
    <row r="53" spans="1:2" ht="18" customHeight="1" thickBot="1">
      <c r="A53" s="43" t="s">
        <v>805</v>
      </c>
      <c r="B53" s="44" t="s">
        <v>806</v>
      </c>
    </row>
    <row r="54" spans="1:2" ht="18" customHeight="1" thickBot="1">
      <c r="A54" s="43" t="s">
        <v>807</v>
      </c>
      <c r="B54" s="44" t="s">
        <v>808</v>
      </c>
    </row>
    <row r="55" spans="1:2" ht="18" customHeight="1" thickBot="1">
      <c r="A55" s="43" t="s">
        <v>809</v>
      </c>
      <c r="B55" s="44" t="s">
        <v>810</v>
      </c>
    </row>
    <row r="56" spans="1:2" ht="18" customHeight="1" thickBot="1">
      <c r="A56" s="43" t="s">
        <v>811</v>
      </c>
      <c r="B56" s="44" t="s">
        <v>812</v>
      </c>
    </row>
    <row r="57" spans="1:2" ht="18" customHeight="1" thickBot="1">
      <c r="A57" s="43" t="s">
        <v>813</v>
      </c>
      <c r="B57" s="44" t="s">
        <v>814</v>
      </c>
    </row>
    <row r="58" spans="1:2" ht="18" customHeight="1" thickBot="1">
      <c r="A58" s="43" t="s">
        <v>815</v>
      </c>
      <c r="B58" s="44" t="s">
        <v>816</v>
      </c>
    </row>
    <row r="59" spans="1:2" ht="18" customHeight="1" thickBot="1">
      <c r="A59" s="43" t="s">
        <v>817</v>
      </c>
      <c r="B59" s="44" t="s">
        <v>818</v>
      </c>
    </row>
    <row r="60" spans="1:2" ht="18" customHeight="1" thickBot="1">
      <c r="A60" s="43" t="s">
        <v>819</v>
      </c>
      <c r="B60" s="43" t="s">
        <v>127</v>
      </c>
    </row>
    <row r="61" spans="1:2" ht="18" customHeight="1" thickBot="1">
      <c r="A61" s="43" t="s">
        <v>820</v>
      </c>
      <c r="B61" s="44" t="s">
        <v>821</v>
      </c>
    </row>
    <row r="62" spans="1:2" ht="18" customHeight="1" thickBot="1">
      <c r="A62" s="43" t="s">
        <v>822</v>
      </c>
      <c r="B62" s="44" t="s">
        <v>823</v>
      </c>
    </row>
    <row r="63" spans="1:2" ht="18" customHeight="1" thickBot="1">
      <c r="A63" s="43" t="s">
        <v>824</v>
      </c>
      <c r="B63" s="44" t="s">
        <v>825</v>
      </c>
    </row>
    <row r="64" spans="1:2" ht="18" customHeight="1" thickBot="1">
      <c r="A64" s="43" t="s">
        <v>826</v>
      </c>
      <c r="B64" s="44" t="s">
        <v>827</v>
      </c>
    </row>
    <row r="65" spans="1:2" ht="18" customHeight="1" thickBot="1">
      <c r="A65" s="43" t="s">
        <v>828</v>
      </c>
      <c r="B65" s="44" t="s">
        <v>829</v>
      </c>
    </row>
    <row r="66" spans="1:2" ht="18" customHeight="1" thickBot="1">
      <c r="A66" s="43" t="s">
        <v>830</v>
      </c>
      <c r="B66" s="44" t="s">
        <v>831</v>
      </c>
    </row>
    <row r="67" spans="1:2" ht="18" customHeight="1" thickBot="1">
      <c r="A67" s="43" t="s">
        <v>832</v>
      </c>
      <c r="B67" s="43" t="s">
        <v>833</v>
      </c>
    </row>
    <row r="68" spans="1:2" ht="18" customHeight="1" thickBot="1">
      <c r="A68" s="43" t="s">
        <v>834</v>
      </c>
      <c r="B68" s="44" t="s">
        <v>835</v>
      </c>
    </row>
    <row r="69" spans="1:2" ht="18" customHeight="1" thickBot="1">
      <c r="A69" s="43" t="s">
        <v>836</v>
      </c>
      <c r="B69" s="44" t="s">
        <v>837</v>
      </c>
    </row>
    <row r="70" spans="1:2" ht="18" customHeight="1" thickBot="1">
      <c r="A70" s="43" t="s">
        <v>838</v>
      </c>
      <c r="B70" s="44" t="s">
        <v>839</v>
      </c>
    </row>
    <row r="71" spans="1:2" ht="18" customHeight="1" thickBot="1">
      <c r="A71" s="43" t="s">
        <v>840</v>
      </c>
      <c r="B71" s="44" t="s">
        <v>841</v>
      </c>
    </row>
    <row r="72" spans="1:2" ht="18" customHeight="1" thickBot="1">
      <c r="A72" s="43" t="s">
        <v>842</v>
      </c>
      <c r="B72" s="44" t="s">
        <v>843</v>
      </c>
    </row>
    <row r="73" spans="1:2" ht="18" customHeight="1" thickBot="1">
      <c r="A73" s="43" t="s">
        <v>844</v>
      </c>
      <c r="B73" s="44" t="s">
        <v>845</v>
      </c>
    </row>
    <row r="74" spans="1:2" ht="18" customHeight="1" thickBot="1">
      <c r="A74" s="43" t="s">
        <v>846</v>
      </c>
      <c r="B74" s="43" t="s">
        <v>127</v>
      </c>
    </row>
    <row r="75" spans="1:2" ht="18" customHeight="1" thickBot="1">
      <c r="A75" s="43" t="s">
        <v>847</v>
      </c>
      <c r="B75" s="44" t="s">
        <v>848</v>
      </c>
    </row>
    <row r="76" spans="1:2" ht="18" customHeight="1" thickBot="1">
      <c r="A76" s="43" t="s">
        <v>849</v>
      </c>
      <c r="B76" s="44" t="s">
        <v>850</v>
      </c>
    </row>
    <row r="77" spans="1:2" ht="18" customHeight="1" thickBot="1">
      <c r="A77" s="43" t="s">
        <v>847</v>
      </c>
      <c r="B77" s="44" t="s">
        <v>848</v>
      </c>
    </row>
    <row r="78" spans="1:2" ht="18" customHeight="1" thickBot="1">
      <c r="A78" s="43" t="s">
        <v>849</v>
      </c>
      <c r="B78" s="44" t="s">
        <v>850</v>
      </c>
    </row>
    <row r="79" spans="1:2" ht="18" customHeight="1" thickBot="1">
      <c r="A79" s="43" t="s">
        <v>851</v>
      </c>
      <c r="B79" s="44" t="s">
        <v>852</v>
      </c>
    </row>
    <row r="80" spans="1:2" ht="18" customHeight="1" thickBot="1">
      <c r="A80" s="43" t="s">
        <v>853</v>
      </c>
      <c r="B80" s="44" t="s">
        <v>854</v>
      </c>
    </row>
    <row r="81" spans="1:2" ht="18" customHeight="1" thickBot="1">
      <c r="A81" s="43" t="s">
        <v>855</v>
      </c>
      <c r="B81" s="44" t="s">
        <v>856</v>
      </c>
    </row>
    <row r="82" spans="1:2" ht="18" customHeight="1" thickBot="1">
      <c r="A82" s="43" t="s">
        <v>857</v>
      </c>
      <c r="B82" s="43" t="s">
        <v>858</v>
      </c>
    </row>
    <row r="83" spans="1:2" ht="18" customHeight="1" thickBot="1">
      <c r="A83" s="43" t="s">
        <v>859</v>
      </c>
      <c r="B83" s="44" t="s">
        <v>860</v>
      </c>
    </row>
    <row r="84" spans="1:2" ht="18" customHeight="1" thickBot="1">
      <c r="A84" s="43" t="s">
        <v>861</v>
      </c>
      <c r="B84" s="44" t="s">
        <v>862</v>
      </c>
    </row>
    <row r="85" spans="1:2" ht="18" customHeight="1" thickBot="1">
      <c r="A85" s="43" t="s">
        <v>863</v>
      </c>
      <c r="B85" s="44" t="s">
        <v>864</v>
      </c>
    </row>
    <row r="86" spans="1:2" ht="18" customHeight="1" thickBot="1">
      <c r="A86" s="43" t="s">
        <v>865</v>
      </c>
      <c r="B86" s="44" t="s">
        <v>821</v>
      </c>
    </row>
    <row r="87" spans="1:2" ht="18" customHeight="1" thickBot="1">
      <c r="A87" s="43" t="s">
        <v>866</v>
      </c>
      <c r="B87" s="44" t="s">
        <v>867</v>
      </c>
    </row>
    <row r="88" spans="1:2" ht="18" customHeight="1" thickBot="1">
      <c r="A88" s="43" t="s">
        <v>868</v>
      </c>
      <c r="B88" s="43" t="s">
        <v>127</v>
      </c>
    </row>
    <row r="89" spans="1:2" ht="18" customHeight="1" thickBot="1">
      <c r="A89" s="43" t="s">
        <v>869</v>
      </c>
      <c r="B89" s="44" t="s">
        <v>870</v>
      </c>
    </row>
    <row r="90" spans="1:2" ht="18" customHeight="1" thickBot="1">
      <c r="A90" s="43" t="s">
        <v>871</v>
      </c>
      <c r="B90" s="44" t="s">
        <v>872</v>
      </c>
    </row>
    <row r="91" spans="1:2" ht="18" customHeight="1" thickBot="1">
      <c r="A91" s="43" t="s">
        <v>873</v>
      </c>
      <c r="B91" s="44" t="s">
        <v>874</v>
      </c>
    </row>
    <row r="92" spans="1:2" ht="18" customHeight="1" thickBot="1">
      <c r="A92" s="43" t="s">
        <v>875</v>
      </c>
      <c r="B92" s="44" t="s">
        <v>876</v>
      </c>
    </row>
    <row r="93" spans="1:2" ht="18" customHeight="1" thickBot="1">
      <c r="A93" s="43" t="s">
        <v>877</v>
      </c>
      <c r="B93" s="43" t="s">
        <v>878</v>
      </c>
    </row>
    <row r="94" spans="1:2" ht="18" customHeight="1" thickBot="1">
      <c r="A94" s="43" t="s">
        <v>879</v>
      </c>
      <c r="B94" s="44" t="s">
        <v>876</v>
      </c>
    </row>
    <row r="95" spans="1:2" ht="18" customHeight="1" thickBot="1">
      <c r="A95" s="43" t="s">
        <v>880</v>
      </c>
      <c r="B95" s="44" t="s">
        <v>881</v>
      </c>
    </row>
    <row r="96" spans="1:2" ht="18" customHeight="1" thickBot="1">
      <c r="A96" s="43" t="s">
        <v>882</v>
      </c>
      <c r="B96" s="43" t="s">
        <v>127</v>
      </c>
    </row>
    <row r="97" spans="1:2" ht="18" customHeight="1" thickBot="1">
      <c r="A97" s="43" t="s">
        <v>883</v>
      </c>
      <c r="B97" s="44" t="s">
        <v>884</v>
      </c>
    </row>
    <row r="98" spans="1:2" ht="18" customHeight="1" thickBot="1">
      <c r="A98" s="43" t="s">
        <v>885</v>
      </c>
      <c r="B98" s="44" t="s">
        <v>886</v>
      </c>
    </row>
    <row r="99" spans="1:2" ht="18" customHeight="1" thickBot="1">
      <c r="A99" s="43" t="s">
        <v>887</v>
      </c>
      <c r="B99" s="44" t="s">
        <v>888</v>
      </c>
    </row>
    <row r="100" spans="1:2" ht="18" customHeight="1" thickBot="1">
      <c r="A100" s="43" t="s">
        <v>889</v>
      </c>
      <c r="B100" s="44" t="s">
        <v>890</v>
      </c>
    </row>
    <row r="101" spans="1:2" ht="18" customHeight="1" thickBot="1">
      <c r="A101" s="43" t="s">
        <v>891</v>
      </c>
      <c r="B101" s="44" t="s">
        <v>892</v>
      </c>
    </row>
    <row r="102" spans="1:2" ht="18" customHeight="1" thickBot="1">
      <c r="A102" s="43" t="s">
        <v>893</v>
      </c>
      <c r="B102" s="44" t="s">
        <v>894</v>
      </c>
    </row>
    <row r="103" spans="1:2" ht="18" customHeight="1" thickBot="1">
      <c r="A103" s="43" t="s">
        <v>895</v>
      </c>
      <c r="B103" s="44" t="s">
        <v>896</v>
      </c>
    </row>
    <row r="104" spans="1:2" ht="18" customHeight="1" thickBot="1">
      <c r="A104" s="43" t="s">
        <v>897</v>
      </c>
      <c r="B104" s="44" t="s">
        <v>898</v>
      </c>
    </row>
    <row r="105" spans="1:2" ht="18" customHeight="1" thickBot="1">
      <c r="A105" s="43" t="s">
        <v>899</v>
      </c>
      <c r="B105" s="43" t="s">
        <v>127</v>
      </c>
    </row>
    <row r="106" spans="1:2" ht="18" customHeight="1" thickBot="1">
      <c r="A106" s="43" t="s">
        <v>900</v>
      </c>
      <c r="B106" s="44" t="s">
        <v>901</v>
      </c>
    </row>
    <row r="107" spans="1:2" ht="18" customHeight="1" thickBot="1">
      <c r="A107" s="43" t="s">
        <v>902</v>
      </c>
      <c r="B107" s="44" t="s">
        <v>903</v>
      </c>
    </row>
    <row r="108" spans="1:2" ht="18" customHeight="1" thickBot="1">
      <c r="A108" s="43" t="s">
        <v>904</v>
      </c>
      <c r="B108" s="44" t="s">
        <v>876</v>
      </c>
    </row>
    <row r="109" spans="1:2" ht="18" customHeight="1" thickBot="1">
      <c r="A109" s="43" t="s">
        <v>905</v>
      </c>
      <c r="B109" s="44" t="s">
        <v>906</v>
      </c>
    </row>
    <row r="110" spans="1:2" ht="18" customHeight="1" thickBot="1">
      <c r="A110" s="43" t="s">
        <v>907</v>
      </c>
      <c r="B110" s="44" t="s">
        <v>908</v>
      </c>
    </row>
    <row r="111" spans="1:2" ht="18" customHeight="1" thickBot="1">
      <c r="A111" s="43" t="s">
        <v>909</v>
      </c>
      <c r="B111" s="44" t="s">
        <v>910</v>
      </c>
    </row>
    <row r="112" spans="1:2" ht="18" customHeight="1" thickBot="1">
      <c r="A112" s="43" t="s">
        <v>911</v>
      </c>
      <c r="B112" s="44" t="s">
        <v>912</v>
      </c>
    </row>
    <row r="113" spans="1:2" ht="18" customHeight="1" thickBot="1">
      <c r="A113" s="43" t="s">
        <v>913</v>
      </c>
      <c r="B113" s="44" t="s">
        <v>914</v>
      </c>
    </row>
    <row r="114" spans="1:2" ht="18" customHeight="1" thickBot="1">
      <c r="A114" s="43" t="s">
        <v>915</v>
      </c>
      <c r="B114" s="44" t="s">
        <v>916</v>
      </c>
    </row>
    <row r="115" spans="1:2" ht="18" customHeight="1" thickBot="1">
      <c r="A115" s="43" t="s">
        <v>917</v>
      </c>
      <c r="B115" s="44" t="s">
        <v>892</v>
      </c>
    </row>
    <row r="116" spans="1:2" ht="18" customHeight="1" thickBot="1">
      <c r="A116" s="43" t="s">
        <v>918</v>
      </c>
      <c r="B116" s="43" t="s">
        <v>127</v>
      </c>
    </row>
    <row r="117" spans="1:2" ht="18" customHeight="1" thickBot="1">
      <c r="A117" s="43" t="s">
        <v>919</v>
      </c>
      <c r="B117" s="43" t="s">
        <v>127</v>
      </c>
    </row>
    <row r="118" spans="1:2" ht="18" customHeight="1" thickBot="1">
      <c r="A118" s="43" t="s">
        <v>920</v>
      </c>
      <c r="B118" s="43" t="s">
        <v>127</v>
      </c>
    </row>
    <row r="119" spans="1:2" ht="18" customHeight="1" thickBot="1">
      <c r="A119" s="43" t="s">
        <v>921</v>
      </c>
      <c r="B119" s="44" t="s">
        <v>922</v>
      </c>
    </row>
    <row r="120" spans="1:2" ht="18" customHeight="1" thickBot="1">
      <c r="A120" s="43" t="s">
        <v>923</v>
      </c>
      <c r="B120" s="44" t="s">
        <v>924</v>
      </c>
    </row>
    <row r="121" spans="1:2" ht="18" customHeight="1" thickBot="1">
      <c r="A121" s="43" t="s">
        <v>925</v>
      </c>
      <c r="B121" s="44" t="s">
        <v>926</v>
      </c>
    </row>
    <row r="122" spans="1:2" ht="18" customHeight="1" thickBot="1">
      <c r="A122" s="43" t="s">
        <v>927</v>
      </c>
      <c r="B122" s="44" t="s">
        <v>928</v>
      </c>
    </row>
    <row r="123" spans="1:2" ht="18" customHeight="1" thickBot="1">
      <c r="A123" s="43" t="s">
        <v>929</v>
      </c>
      <c r="B123" s="44" t="s">
        <v>930</v>
      </c>
    </row>
    <row r="124" spans="1:2" ht="18" customHeight="1" thickBot="1">
      <c r="A124" s="43" t="s">
        <v>931</v>
      </c>
      <c r="B124" s="44" t="s">
        <v>932</v>
      </c>
    </row>
    <row r="125" spans="1:2" ht="18" customHeight="1" thickBot="1">
      <c r="A125" s="43" t="s">
        <v>933</v>
      </c>
      <c r="B125" s="45" t="e">
        <v>#VALUE!</v>
      </c>
    </row>
    <row r="126" spans="1:2" ht="18" customHeight="1" thickBot="1">
      <c r="A126" s="43" t="s">
        <v>763</v>
      </c>
      <c r="B126" s="44" t="s">
        <v>764</v>
      </c>
    </row>
    <row r="127" spans="1:2" ht="18" customHeight="1" thickBot="1">
      <c r="A127" s="43" t="s">
        <v>592</v>
      </c>
      <c r="B127" s="44" t="s">
        <v>593</v>
      </c>
    </row>
    <row r="128" spans="1:2" ht="18" customHeight="1" thickBot="1">
      <c r="A128" s="43" t="s">
        <v>595</v>
      </c>
      <c r="B128" s="44" t="s">
        <v>596</v>
      </c>
    </row>
    <row r="129" spans="1:2" ht="18" customHeight="1" thickBot="1">
      <c r="A129" s="43" t="s">
        <v>934</v>
      </c>
      <c r="B129" s="44" t="s">
        <v>600</v>
      </c>
    </row>
    <row r="130" spans="1:2" ht="18" customHeight="1" thickBot="1">
      <c r="A130" s="43" t="s">
        <v>604</v>
      </c>
      <c r="B130" s="43" t="s">
        <v>605</v>
      </c>
    </row>
    <row r="131" spans="1:2" ht="18" customHeight="1" thickBot="1">
      <c r="A131" s="43" t="s">
        <v>607</v>
      </c>
      <c r="B131" s="44" t="s">
        <v>608</v>
      </c>
    </row>
    <row r="132" spans="1:2" ht="18" customHeight="1" thickBot="1">
      <c r="A132" s="43" t="s">
        <v>611</v>
      </c>
      <c r="B132" s="44" t="s">
        <v>935</v>
      </c>
    </row>
    <row r="133" spans="1:2" ht="18" customHeight="1" thickBot="1">
      <c r="A133" s="43" t="s">
        <v>936</v>
      </c>
      <c r="B133" s="44" t="s">
        <v>937</v>
      </c>
    </row>
    <row r="134" spans="1:2" ht="18" customHeight="1" thickBot="1">
      <c r="A134" s="43" t="s">
        <v>938</v>
      </c>
      <c r="B134" s="44" t="s">
        <v>618</v>
      </c>
    </row>
    <row r="135" spans="1:2" ht="18" customHeight="1" thickBot="1">
      <c r="A135" s="43" t="s">
        <v>763</v>
      </c>
      <c r="B135" s="44" t="s">
        <v>764</v>
      </c>
    </row>
    <row r="136" spans="1:2" ht="18" customHeight="1" thickBot="1">
      <c r="A136" s="43" t="s">
        <v>939</v>
      </c>
      <c r="B136" s="44" t="s">
        <v>626</v>
      </c>
    </row>
    <row r="137" spans="1:2" ht="18" customHeight="1" thickBot="1">
      <c r="A137" s="43" t="s">
        <v>940</v>
      </c>
      <c r="B137" s="44" t="s">
        <v>631</v>
      </c>
    </row>
    <row r="138" spans="1:2" ht="18" customHeight="1" thickBot="1">
      <c r="A138" s="43" t="s">
        <v>941</v>
      </c>
      <c r="B138" s="44" t="s">
        <v>942</v>
      </c>
    </row>
    <row r="139" spans="1:2" ht="18" customHeight="1" thickBot="1">
      <c r="A139" s="43" t="s">
        <v>943</v>
      </c>
      <c r="B139" s="44" t="s">
        <v>944</v>
      </c>
    </row>
    <row r="140" spans="1:2" ht="18" customHeight="1" thickBot="1">
      <c r="A140" s="43" t="s">
        <v>945</v>
      </c>
      <c r="B140" s="44" t="s">
        <v>946</v>
      </c>
    </row>
    <row r="141" spans="1:2" ht="18" customHeight="1" thickBot="1">
      <c r="A141" s="43" t="s">
        <v>947</v>
      </c>
      <c r="B141" s="44" t="s">
        <v>948</v>
      </c>
    </row>
    <row r="142" spans="1:2" ht="18" customHeight="1" thickBot="1">
      <c r="A142" s="43" t="s">
        <v>949</v>
      </c>
      <c r="B142" s="44" t="s">
        <v>950</v>
      </c>
    </row>
    <row r="143" spans="1:2" ht="18" customHeight="1" thickBot="1">
      <c r="A143" s="43" t="s">
        <v>951</v>
      </c>
      <c r="B143" s="44" t="s">
        <v>952</v>
      </c>
    </row>
    <row r="144" spans="1:2" ht="18" customHeight="1" thickBot="1">
      <c r="A144" s="43" t="s">
        <v>763</v>
      </c>
      <c r="B144" s="44" t="s">
        <v>764</v>
      </c>
    </row>
    <row r="145" spans="1:2" ht="18" customHeight="1" thickBot="1">
      <c r="A145" s="43" t="s">
        <v>953</v>
      </c>
      <c r="B145" s="44" t="s">
        <v>954</v>
      </c>
    </row>
    <row r="146" spans="1:2" ht="18" customHeight="1" thickBot="1">
      <c r="A146" s="43" t="s">
        <v>955</v>
      </c>
      <c r="B146" s="44" t="s">
        <v>956</v>
      </c>
    </row>
    <row r="147" spans="1:2" ht="18" customHeight="1" thickBot="1">
      <c r="A147" s="43" t="s">
        <v>957</v>
      </c>
      <c r="B147" s="44" t="s">
        <v>958</v>
      </c>
    </row>
    <row r="148" spans="1:2" ht="18" customHeight="1" thickBot="1">
      <c r="A148" s="43" t="s">
        <v>959</v>
      </c>
      <c r="B148" s="44" t="s">
        <v>960</v>
      </c>
    </row>
    <row r="149" spans="1:2" ht="18" customHeight="1" thickBot="1">
      <c r="A149" s="43" t="s">
        <v>961</v>
      </c>
      <c r="B149" s="44" t="s">
        <v>962</v>
      </c>
    </row>
    <row r="150" spans="1:2" ht="18" customHeight="1" thickBot="1">
      <c r="A150" s="43" t="s">
        <v>963</v>
      </c>
      <c r="B150" s="44" t="s">
        <v>964</v>
      </c>
    </row>
    <row r="151" spans="1:2" ht="18" customHeight="1" thickBot="1">
      <c r="A151" s="43" t="s">
        <v>965</v>
      </c>
      <c r="B151" s="44" t="s">
        <v>966</v>
      </c>
    </row>
    <row r="152" spans="1:2" ht="18" customHeight="1" thickBot="1">
      <c r="A152" s="43" t="s">
        <v>967</v>
      </c>
      <c r="B152" s="44" t="s">
        <v>968</v>
      </c>
    </row>
    <row r="153" spans="1:2" ht="18" customHeight="1" thickBot="1">
      <c r="A153" s="43" t="s">
        <v>763</v>
      </c>
      <c r="B153" s="44" t="s">
        <v>764</v>
      </c>
    </row>
    <row r="154" spans="1:2" ht="18" customHeight="1" thickBot="1">
      <c r="A154" s="43" t="s">
        <v>969</v>
      </c>
      <c r="B154" s="44" t="s">
        <v>970</v>
      </c>
    </row>
    <row r="155" spans="1:2" ht="18" customHeight="1" thickBot="1">
      <c r="A155" s="43" t="s">
        <v>971</v>
      </c>
      <c r="B155" s="44" t="s">
        <v>972</v>
      </c>
    </row>
    <row r="156" spans="1:2" ht="18" customHeight="1" thickBot="1">
      <c r="A156" s="43" t="s">
        <v>973</v>
      </c>
      <c r="B156" s="44" t="s">
        <v>974</v>
      </c>
    </row>
    <row r="157" spans="1:2" ht="18" customHeight="1" thickBot="1">
      <c r="A157" s="43" t="s">
        <v>975</v>
      </c>
      <c r="B157" s="44" t="s">
        <v>976</v>
      </c>
    </row>
    <row r="158" spans="1:2" ht="18" customHeight="1" thickBot="1">
      <c r="A158" s="43" t="s">
        <v>977</v>
      </c>
      <c r="B158" s="44" t="s">
        <v>978</v>
      </c>
    </row>
    <row r="159" spans="1:2" ht="18" customHeight="1" thickBot="1">
      <c r="A159" s="43" t="s">
        <v>979</v>
      </c>
      <c r="B159" s="44" t="s">
        <v>980</v>
      </c>
    </row>
    <row r="160" spans="1:2" ht="18" customHeight="1" thickBot="1">
      <c r="A160" s="43" t="s">
        <v>981</v>
      </c>
      <c r="B160" s="43" t="s">
        <v>127</v>
      </c>
    </row>
    <row r="161" spans="1:2" ht="18" customHeight="1" thickBot="1">
      <c r="A161" s="43"/>
      <c r="B161" s="43"/>
    </row>
    <row r="162" spans="1:2" ht="18" customHeight="1" thickBot="1">
      <c r="A162" s="43"/>
      <c r="B162" s="43"/>
    </row>
    <row r="163" spans="1:2" ht="18" customHeight="1" thickBot="1">
      <c r="A163" s="43"/>
      <c r="B163" s="43"/>
    </row>
    <row r="164" spans="1:2" ht="18" customHeight="1" thickBot="1">
      <c r="A164" s="43"/>
      <c r="B164" s="43"/>
    </row>
    <row r="165" spans="1:2" ht="18" customHeight="1" thickBot="1">
      <c r="A165" s="43"/>
      <c r="B165" s="43"/>
    </row>
    <row r="166" spans="1:2" ht="18" customHeight="1" thickBot="1">
      <c r="A166" s="43"/>
      <c r="B166" s="43"/>
    </row>
    <row r="167" spans="1:2" ht="18" customHeight="1" thickBot="1">
      <c r="A167" s="43"/>
      <c r="B167" s="43"/>
    </row>
    <row r="168" spans="1:2" ht="18" customHeight="1" thickBot="1">
      <c r="A168" s="43"/>
      <c r="B168" s="43"/>
    </row>
    <row r="169" spans="1:2" ht="18" customHeight="1" thickBot="1">
      <c r="A169" s="43"/>
      <c r="B169" s="43"/>
    </row>
    <row r="170" spans="1:2" ht="18" customHeight="1" thickBot="1">
      <c r="A170" s="43"/>
      <c r="B170" s="43"/>
    </row>
    <row r="171" spans="1:2" ht="18" customHeight="1" thickBot="1">
      <c r="A171" s="43"/>
      <c r="B171" s="43"/>
    </row>
    <row r="172" spans="1:2" ht="18" customHeight="1" thickBot="1">
      <c r="A172" s="43"/>
      <c r="B172" s="43"/>
    </row>
    <row r="173" spans="1:2" ht="18" customHeight="1" thickBot="1">
      <c r="A173" s="43"/>
      <c r="B173" s="43"/>
    </row>
    <row r="174" spans="1:2" ht="18" customHeight="1" thickBot="1">
      <c r="A174" s="43"/>
      <c r="B174" s="43"/>
    </row>
    <row r="175" spans="1:2" ht="18" customHeight="1" thickBot="1">
      <c r="A175" s="43"/>
      <c r="B175" s="43"/>
    </row>
    <row r="176" spans="1:2" ht="18" customHeight="1" thickBot="1">
      <c r="A176" s="43"/>
      <c r="B176" s="43"/>
    </row>
    <row r="177" spans="1:2" ht="18" customHeight="1" thickBot="1">
      <c r="A177" s="43"/>
      <c r="B177" s="43"/>
    </row>
    <row r="178" spans="1:2" ht="18" customHeight="1" thickBot="1">
      <c r="A178" s="43"/>
      <c r="B178" s="43"/>
    </row>
    <row r="179" spans="1:2" ht="18" customHeight="1" thickBot="1">
      <c r="A179" s="43"/>
      <c r="B179" s="43"/>
    </row>
    <row r="180" spans="1:2" ht="18" customHeight="1" thickBot="1">
      <c r="A180" s="43"/>
      <c r="B180" s="43"/>
    </row>
    <row r="181" spans="1:2" ht="18" customHeight="1" thickBot="1">
      <c r="A181" s="43"/>
      <c r="B181" s="43"/>
    </row>
    <row r="182" spans="1:2" ht="18" customHeight="1" thickBot="1">
      <c r="A182" s="43"/>
      <c r="B182" s="43"/>
    </row>
    <row r="183" spans="1:2" ht="18" customHeight="1" thickBot="1">
      <c r="A183" s="43"/>
      <c r="B183" s="43"/>
    </row>
    <row r="184" spans="1:2" ht="18" customHeight="1" thickBot="1">
      <c r="A184" s="43"/>
      <c r="B184" s="43"/>
    </row>
    <row r="185" spans="1:2" ht="18" customHeight="1" thickBot="1">
      <c r="A185" s="43"/>
      <c r="B185" s="43"/>
    </row>
    <row r="186" spans="1:2" ht="18" customHeight="1" thickBot="1">
      <c r="A186" s="43"/>
      <c r="B186" s="43"/>
    </row>
    <row r="187" spans="1:2" ht="18" customHeight="1" thickBot="1">
      <c r="A187" s="43"/>
      <c r="B187" s="43"/>
    </row>
    <row r="188" spans="1:2" ht="18" customHeight="1" thickBot="1">
      <c r="A188" s="43"/>
      <c r="B188" s="43"/>
    </row>
    <row r="189" spans="1:2" ht="18" customHeight="1" thickBot="1">
      <c r="A189" s="43"/>
      <c r="B189" s="43"/>
    </row>
    <row r="190" spans="1:2" ht="18" customHeight="1" thickBot="1">
      <c r="A190" s="43"/>
      <c r="B190" s="43"/>
    </row>
    <row r="191" spans="1:2" ht="18" customHeight="1" thickBot="1">
      <c r="A191" s="43"/>
      <c r="B191" s="43"/>
    </row>
    <row r="192" spans="1:2" ht="18" customHeight="1" thickBot="1">
      <c r="A192" s="43"/>
      <c r="B192" s="43"/>
    </row>
    <row r="193" spans="1:2" ht="18" customHeight="1" thickBot="1">
      <c r="A193" s="43"/>
      <c r="B193" s="43"/>
    </row>
    <row r="194" spans="1:2" ht="18" customHeight="1" thickBot="1">
      <c r="A194" s="43"/>
      <c r="B194" s="43"/>
    </row>
    <row r="195" spans="1:2" ht="18" customHeight="1" thickBot="1">
      <c r="A195" s="43"/>
      <c r="B195" s="43"/>
    </row>
    <row r="196" spans="1:2" ht="18" customHeight="1" thickBot="1">
      <c r="A196" s="43"/>
      <c r="B196" s="43"/>
    </row>
    <row r="197" spans="1:2" ht="18" customHeight="1" thickBot="1">
      <c r="A197" s="43"/>
      <c r="B197" s="43"/>
    </row>
    <row r="198" spans="1:2" ht="18" customHeight="1" thickBot="1">
      <c r="A198" s="43"/>
      <c r="B198" s="43"/>
    </row>
    <row r="199" spans="1:2" ht="18" customHeight="1" thickBot="1">
      <c r="A199" s="43"/>
      <c r="B199" s="43"/>
    </row>
    <row r="200" spans="1:2" ht="18" customHeight="1" thickBot="1">
      <c r="A200" s="43"/>
      <c r="B200" s="43"/>
    </row>
    <row r="201" spans="1:2" ht="18" customHeight="1" thickBot="1">
      <c r="A201" s="43"/>
      <c r="B201" s="43"/>
    </row>
    <row r="202" spans="1:2" ht="18" customHeight="1" thickBot="1">
      <c r="A202" s="43"/>
      <c r="B202" s="43"/>
    </row>
    <row r="203" spans="1:2" ht="18" customHeight="1" thickBot="1">
      <c r="A203" s="43"/>
      <c r="B203" s="43"/>
    </row>
    <row r="204" spans="1:2" ht="18" customHeight="1" thickBot="1">
      <c r="A204" s="43"/>
      <c r="B204" s="43"/>
    </row>
    <row r="205" spans="1:2" ht="18" customHeight="1" thickBot="1">
      <c r="A205" s="43"/>
      <c r="B205" s="43"/>
    </row>
    <row r="206" spans="1:2" ht="18" customHeight="1" thickBot="1">
      <c r="A206" s="43"/>
      <c r="B206" s="43"/>
    </row>
    <row r="207" spans="1:2" ht="18" customHeight="1" thickBot="1">
      <c r="A207" s="43"/>
      <c r="B207" s="43"/>
    </row>
    <row r="208" spans="1:2" ht="18" customHeight="1" thickBot="1">
      <c r="A208" s="43"/>
      <c r="B208" s="43"/>
    </row>
    <row r="209" spans="1:2" ht="18" customHeight="1" thickBot="1">
      <c r="A209" s="43"/>
      <c r="B209" s="43"/>
    </row>
    <row r="210" spans="1:2" ht="18" customHeight="1" thickBot="1">
      <c r="A210" s="43"/>
      <c r="B210" s="43"/>
    </row>
    <row r="211" spans="1:2" ht="18" customHeight="1" thickBot="1">
      <c r="A211" s="43"/>
      <c r="B211" s="43"/>
    </row>
    <row r="212" spans="1:2" ht="18" customHeight="1" thickBot="1">
      <c r="A212" s="43"/>
      <c r="B212" s="43"/>
    </row>
    <row r="213" spans="1:2" ht="18" customHeight="1" thickBot="1">
      <c r="A213" s="43"/>
      <c r="B213" s="43"/>
    </row>
    <row r="214" spans="1:2" ht="18" customHeight="1" thickBot="1">
      <c r="A214" s="43"/>
      <c r="B214" s="43"/>
    </row>
    <row r="215" spans="1:2" ht="18" customHeight="1" thickBot="1">
      <c r="A215" s="43"/>
      <c r="B215" s="43"/>
    </row>
    <row r="216" spans="1:2" ht="18" customHeight="1" thickBot="1">
      <c r="A216" s="43"/>
      <c r="B216" s="43"/>
    </row>
    <row r="217" spans="1:2" ht="18" customHeight="1" thickBot="1">
      <c r="A217" s="43"/>
      <c r="B217" s="43"/>
    </row>
    <row r="218" spans="1:2" ht="18" customHeight="1" thickBot="1">
      <c r="A218" s="43"/>
      <c r="B218" s="43"/>
    </row>
    <row r="219" spans="1:2" ht="18" customHeight="1" thickBot="1">
      <c r="A219" s="43"/>
      <c r="B219" s="43"/>
    </row>
    <row r="220" spans="1:2" ht="18" customHeight="1" thickBot="1">
      <c r="A220" s="43"/>
      <c r="B220" s="43"/>
    </row>
    <row r="221" spans="1:2" ht="18" customHeight="1" thickBot="1">
      <c r="A221" s="43"/>
      <c r="B221" s="43"/>
    </row>
    <row r="222" spans="1:2" ht="18" customHeight="1" thickBot="1">
      <c r="A222" s="43"/>
      <c r="B222" s="43"/>
    </row>
    <row r="223" spans="1:2" ht="18" customHeight="1" thickBot="1">
      <c r="A223" s="43"/>
      <c r="B223" s="43"/>
    </row>
    <row r="224" spans="1:2" ht="18" customHeight="1" thickBot="1">
      <c r="A224" s="43"/>
      <c r="B224" s="43"/>
    </row>
    <row r="225" spans="1:2" ht="18" customHeight="1" thickBot="1">
      <c r="A225" s="43"/>
      <c r="B225" s="43"/>
    </row>
    <row r="226" spans="1:2" ht="18" customHeight="1" thickBot="1">
      <c r="A226" s="43"/>
      <c r="B226" s="43"/>
    </row>
    <row r="227" spans="1:2" ht="18" customHeight="1" thickBot="1">
      <c r="A227" s="43"/>
      <c r="B227" s="43"/>
    </row>
    <row r="228" spans="1:2" ht="18" customHeight="1" thickBot="1">
      <c r="A228" s="43"/>
      <c r="B228" s="43"/>
    </row>
    <row r="229" spans="1:2" ht="18" customHeight="1" thickBot="1">
      <c r="A229" s="43"/>
      <c r="B229" s="43"/>
    </row>
    <row r="230" spans="1:2" ht="18" customHeight="1" thickBot="1">
      <c r="A230" s="43"/>
      <c r="B230" s="43"/>
    </row>
    <row r="231" spans="1:2" ht="18" customHeight="1" thickBot="1">
      <c r="A231" s="43"/>
      <c r="B231" s="43"/>
    </row>
    <row r="232" spans="1:2" ht="18" customHeight="1" thickBot="1">
      <c r="A232" s="43"/>
      <c r="B232" s="43"/>
    </row>
    <row r="233" spans="1:2" ht="18" customHeight="1" thickBot="1">
      <c r="A233" s="43"/>
      <c r="B233" s="43"/>
    </row>
    <row r="234" spans="1:2" ht="18" customHeight="1" thickBot="1">
      <c r="A234" s="43"/>
      <c r="B234" s="43"/>
    </row>
    <row r="235" spans="1:2" ht="18" customHeight="1" thickBot="1">
      <c r="A235" s="43"/>
      <c r="B235" s="43"/>
    </row>
    <row r="236" spans="1:2" ht="18" customHeight="1" thickBot="1">
      <c r="A236" s="43"/>
      <c r="B236" s="43"/>
    </row>
    <row r="237" spans="1:2" ht="18" customHeight="1" thickBot="1">
      <c r="A237" s="43"/>
      <c r="B237" s="43"/>
    </row>
    <row r="238" spans="1:2" ht="18" customHeight="1" thickBot="1">
      <c r="A238" s="43"/>
      <c r="B238" s="43"/>
    </row>
    <row r="239" spans="1:2" ht="18" customHeight="1" thickBot="1">
      <c r="A239" s="43"/>
      <c r="B239" s="43"/>
    </row>
    <row r="240" spans="1:2" ht="18" customHeight="1" thickBot="1">
      <c r="A240" s="43"/>
      <c r="B240" s="43"/>
    </row>
    <row r="241" spans="1:2" ht="18" customHeight="1" thickBot="1">
      <c r="A241" s="43"/>
      <c r="B241" s="43"/>
    </row>
    <row r="242" spans="1:2" ht="18" customHeight="1" thickBot="1">
      <c r="A242" s="43"/>
      <c r="B242" s="43"/>
    </row>
    <row r="243" spans="1:2" ht="18" customHeight="1" thickBot="1">
      <c r="A243" s="43"/>
      <c r="B243" s="43"/>
    </row>
    <row r="244" spans="1:2" ht="18" customHeight="1" thickBot="1">
      <c r="A244" s="43"/>
      <c r="B244" s="43"/>
    </row>
    <row r="245" spans="1:2" ht="18" customHeight="1" thickBot="1">
      <c r="A245" s="43"/>
      <c r="B245" s="43"/>
    </row>
    <row r="246" spans="1:2" ht="18" customHeight="1" thickBot="1">
      <c r="A246" s="43"/>
      <c r="B246" s="43"/>
    </row>
    <row r="247" spans="1:2" ht="18" customHeight="1" thickBot="1">
      <c r="A247" s="43"/>
      <c r="B247" s="43"/>
    </row>
    <row r="248" spans="1:2" ht="18" customHeight="1" thickBot="1">
      <c r="A248" s="43"/>
      <c r="B248" s="43"/>
    </row>
    <row r="249" spans="1:2" ht="18" customHeight="1" thickBot="1">
      <c r="A249" s="43"/>
      <c r="B249" s="43"/>
    </row>
    <row r="250" spans="1:2" ht="18" customHeight="1" thickBot="1">
      <c r="A250" s="43"/>
      <c r="B250" s="43"/>
    </row>
    <row r="251" spans="1:2" ht="18" customHeight="1" thickBot="1">
      <c r="A251" s="43"/>
      <c r="B251" s="43"/>
    </row>
    <row r="252" spans="1:2" ht="18" customHeight="1" thickBot="1">
      <c r="A252" s="43"/>
      <c r="B252" s="43"/>
    </row>
    <row r="253" spans="1:2" ht="18" customHeight="1" thickBot="1">
      <c r="A253" s="43"/>
      <c r="B253" s="43"/>
    </row>
    <row r="254" spans="1:2" ht="18" customHeight="1" thickBot="1">
      <c r="A254" s="43"/>
      <c r="B254" s="43"/>
    </row>
    <row r="255" spans="1:2" ht="18" customHeight="1" thickBot="1">
      <c r="A255" s="43"/>
      <c r="B255" s="43"/>
    </row>
    <row r="256" spans="1:2" ht="18" customHeight="1" thickBot="1">
      <c r="A256" s="43"/>
      <c r="B256" s="43"/>
    </row>
    <row r="257" spans="1:2" ht="18" customHeight="1" thickBot="1">
      <c r="A257" s="43"/>
      <c r="B257" s="43"/>
    </row>
    <row r="258" spans="1:2" ht="18" customHeight="1" thickBot="1">
      <c r="A258" s="43"/>
      <c r="B258" s="43"/>
    </row>
    <row r="259" spans="1:2" ht="18" customHeight="1" thickBot="1">
      <c r="A259" s="43"/>
      <c r="B259" s="43"/>
    </row>
    <row r="260" spans="1:2" ht="18" customHeight="1" thickBot="1">
      <c r="A260" s="43"/>
      <c r="B260" s="43"/>
    </row>
    <row r="261" spans="1:2" ht="18" customHeight="1" thickBot="1">
      <c r="A261" s="43"/>
      <c r="B261" s="43"/>
    </row>
    <row r="262" spans="1:2" ht="18" customHeight="1" thickBot="1">
      <c r="A262" s="43"/>
      <c r="B262" s="43"/>
    </row>
    <row r="263" spans="1:2" ht="18" customHeight="1" thickBot="1">
      <c r="A263" s="43"/>
      <c r="B263" s="43"/>
    </row>
    <row r="264" spans="1:2" ht="18" customHeight="1" thickBot="1">
      <c r="A264" s="43"/>
      <c r="B264" s="43"/>
    </row>
    <row r="265" spans="1:2" ht="18" customHeight="1" thickBot="1">
      <c r="A265" s="43"/>
      <c r="B265" s="43"/>
    </row>
    <row r="266" spans="1:2" ht="18" customHeight="1" thickBot="1">
      <c r="A266" s="43"/>
      <c r="B266" s="43"/>
    </row>
    <row r="267" spans="1:2" ht="18" customHeight="1" thickBot="1">
      <c r="A267" s="43"/>
      <c r="B267" s="43"/>
    </row>
    <row r="268" spans="1:2" ht="18" customHeight="1" thickBot="1">
      <c r="A268" s="43"/>
      <c r="B268" s="43"/>
    </row>
    <row r="269" spans="1:2" ht="18" customHeight="1" thickBot="1">
      <c r="A269" s="43"/>
      <c r="B269" s="43"/>
    </row>
    <row r="270" spans="1:2" ht="18" customHeight="1" thickBot="1">
      <c r="A270" s="43"/>
      <c r="B270" s="43"/>
    </row>
    <row r="271" spans="1:2" ht="18" customHeight="1" thickBot="1">
      <c r="A271" s="43"/>
      <c r="B271" s="43"/>
    </row>
    <row r="272" spans="1:2" ht="18" customHeight="1" thickBot="1">
      <c r="A272" s="43"/>
      <c r="B272" s="43"/>
    </row>
    <row r="273" spans="1:2" ht="18" customHeight="1" thickBot="1">
      <c r="A273" s="43"/>
      <c r="B273" s="43"/>
    </row>
    <row r="274" spans="1:2" ht="18" customHeight="1" thickBot="1">
      <c r="A274" s="43"/>
      <c r="B274" s="43"/>
    </row>
    <row r="275" spans="1:2" ht="18" customHeight="1" thickBot="1">
      <c r="A275" s="43"/>
      <c r="B275" s="43"/>
    </row>
    <row r="276" spans="1:2" ht="18" customHeight="1" thickBot="1">
      <c r="A276" s="43"/>
      <c r="B276" s="43"/>
    </row>
    <row r="277" spans="1:2" ht="18" customHeight="1" thickBot="1">
      <c r="A277" s="43"/>
      <c r="B277" s="43"/>
    </row>
    <row r="278" spans="1:2" ht="18" customHeight="1" thickBot="1">
      <c r="A278" s="43"/>
      <c r="B278" s="43"/>
    </row>
    <row r="279" spans="1:2" ht="18" customHeight="1" thickBot="1">
      <c r="A279" s="43"/>
      <c r="B279" s="43"/>
    </row>
    <row r="280" spans="1:2" ht="18" customHeight="1" thickBot="1">
      <c r="A280" s="43"/>
      <c r="B280" s="43"/>
    </row>
    <row r="281" spans="1:2" ht="18" customHeight="1" thickBot="1">
      <c r="A281" s="43"/>
      <c r="B281" s="43"/>
    </row>
    <row r="282" spans="1:2" ht="18" customHeight="1" thickBot="1">
      <c r="A282" s="43"/>
      <c r="B282" s="43"/>
    </row>
    <row r="283" spans="1:2" ht="18" customHeight="1" thickBot="1">
      <c r="A283" s="43"/>
      <c r="B283" s="43"/>
    </row>
    <row r="284" spans="1:2" ht="18" customHeight="1" thickBot="1">
      <c r="A284" s="43"/>
      <c r="B284" s="43"/>
    </row>
    <row r="285" spans="1:2" ht="18" customHeight="1" thickBot="1">
      <c r="A285" s="43"/>
      <c r="B285" s="43"/>
    </row>
    <row r="286" spans="1:2" ht="18" customHeight="1" thickBot="1">
      <c r="A286" s="43"/>
      <c r="B286" s="43"/>
    </row>
    <row r="287" spans="1:2" ht="18" customHeight="1" thickBot="1">
      <c r="A287" s="43"/>
      <c r="B287" s="43"/>
    </row>
    <row r="288" spans="1:2" ht="18" customHeight="1" thickBot="1">
      <c r="A288" s="43"/>
      <c r="B288" s="43"/>
    </row>
    <row r="289" spans="1:2" ht="18" customHeight="1" thickBot="1">
      <c r="A289" s="43"/>
      <c r="B289" s="43"/>
    </row>
    <row r="290" spans="1:2" ht="18" customHeight="1" thickBot="1">
      <c r="A290" s="43"/>
      <c r="B290" s="43"/>
    </row>
    <row r="291" spans="1:2" ht="18" customHeight="1" thickBot="1">
      <c r="A291" s="43"/>
      <c r="B291" s="43"/>
    </row>
    <row r="292" spans="1:2" ht="18" customHeight="1" thickBot="1">
      <c r="A292" s="43"/>
      <c r="B292" s="43"/>
    </row>
    <row r="293" spans="1:2" ht="18" customHeight="1" thickBot="1">
      <c r="A293" s="43"/>
      <c r="B293" s="43"/>
    </row>
    <row r="294" spans="1:2" ht="18" customHeight="1" thickBot="1">
      <c r="A294" s="43"/>
      <c r="B294" s="43"/>
    </row>
    <row r="295" spans="1:2" ht="18" customHeight="1" thickBot="1">
      <c r="A295" s="43"/>
      <c r="B295" s="43"/>
    </row>
    <row r="296" spans="1:2" ht="18" customHeight="1" thickBot="1">
      <c r="A296" s="43"/>
      <c r="B296" s="43"/>
    </row>
    <row r="297" spans="1:2" ht="18" customHeight="1" thickBot="1">
      <c r="A297" s="43"/>
      <c r="B297" s="43"/>
    </row>
    <row r="298" spans="1:2" ht="18" customHeight="1" thickBot="1">
      <c r="A298" s="43"/>
      <c r="B298" s="43"/>
    </row>
    <row r="299" spans="1:2" ht="18" customHeight="1" thickBot="1">
      <c r="A299" s="43"/>
      <c r="B299" s="43"/>
    </row>
    <row r="300" spans="1:2" ht="18" customHeight="1" thickBot="1">
      <c r="A300" s="43"/>
      <c r="B300" s="43"/>
    </row>
    <row r="301" spans="1:2" ht="18" customHeight="1" thickBot="1">
      <c r="A301" s="43"/>
      <c r="B301" s="43"/>
    </row>
    <row r="302" spans="1:2" ht="18" customHeight="1" thickBot="1">
      <c r="A302" s="43"/>
      <c r="B302" s="43"/>
    </row>
    <row r="303" spans="1:2" ht="18" customHeight="1" thickBot="1">
      <c r="A303" s="43"/>
      <c r="B303" s="43"/>
    </row>
    <row r="304" spans="1:2" ht="18" customHeight="1" thickBot="1">
      <c r="A304" s="43"/>
      <c r="B304" s="43"/>
    </row>
    <row r="305" spans="1:2" ht="18" customHeight="1" thickBot="1">
      <c r="A305" s="43"/>
      <c r="B305" s="43"/>
    </row>
    <row r="306" spans="1:2" ht="18" customHeight="1" thickBot="1">
      <c r="A306" s="43"/>
      <c r="B306" s="43"/>
    </row>
    <row r="307" spans="1:2" ht="18" customHeight="1" thickBot="1">
      <c r="A307" s="43"/>
      <c r="B307" s="43"/>
    </row>
    <row r="308" spans="1:2" ht="18" customHeight="1" thickBot="1">
      <c r="A308" s="43"/>
      <c r="B308" s="43"/>
    </row>
    <row r="309" spans="1:2" ht="18" customHeight="1" thickBot="1">
      <c r="A309" s="43"/>
      <c r="B309" s="43"/>
    </row>
    <row r="310" spans="1:2" ht="18" customHeight="1" thickBot="1">
      <c r="A310" s="43"/>
      <c r="B310" s="43"/>
    </row>
    <row r="311" spans="1:2" ht="18" customHeight="1" thickBot="1">
      <c r="A311" s="43"/>
      <c r="B311" s="43"/>
    </row>
    <row r="312" spans="1:2" ht="18" customHeight="1" thickBot="1">
      <c r="A312" s="43"/>
      <c r="B312" s="43"/>
    </row>
    <row r="313" spans="1:2" ht="18" customHeight="1" thickBot="1">
      <c r="A313" s="43"/>
      <c r="B313" s="43"/>
    </row>
    <row r="314" spans="1:2" ht="18" customHeight="1" thickBot="1">
      <c r="A314" s="43"/>
      <c r="B314" s="43"/>
    </row>
    <row r="315" spans="1:2" ht="18" customHeight="1" thickBot="1">
      <c r="A315" s="43"/>
      <c r="B315" s="43"/>
    </row>
    <row r="316" spans="1:2" ht="18" customHeight="1" thickBot="1">
      <c r="A316" s="43"/>
      <c r="B316" s="43"/>
    </row>
    <row r="317" spans="1:2" ht="18" customHeight="1" thickBot="1">
      <c r="A317" s="43"/>
      <c r="B317" s="43"/>
    </row>
    <row r="318" spans="1:2" ht="18" customHeight="1" thickBot="1">
      <c r="A318" s="43"/>
      <c r="B318" s="43"/>
    </row>
    <row r="319" spans="1:2" ht="18" customHeight="1" thickBot="1">
      <c r="A319" s="43"/>
      <c r="B319" s="43"/>
    </row>
    <row r="320" spans="1:2" ht="18" customHeight="1" thickBot="1">
      <c r="A320" s="43"/>
      <c r="B320" s="43"/>
    </row>
    <row r="321" spans="1:2" ht="18" customHeight="1" thickBot="1">
      <c r="A321" s="43"/>
      <c r="B321" s="43"/>
    </row>
    <row r="322" spans="1:2" ht="18" customHeight="1" thickBot="1">
      <c r="A322" s="43"/>
      <c r="B322" s="43"/>
    </row>
    <row r="323" spans="1:2" ht="18" customHeight="1" thickBot="1">
      <c r="A323" s="43"/>
      <c r="B323" s="43"/>
    </row>
    <row r="324" spans="1:2" ht="18" customHeight="1" thickBot="1">
      <c r="A324" s="43"/>
      <c r="B324" s="43"/>
    </row>
    <row r="325" spans="1:2" ht="18" customHeight="1" thickBot="1">
      <c r="A325" s="43"/>
      <c r="B325" s="43"/>
    </row>
    <row r="326" spans="1:2" ht="18" customHeight="1" thickBot="1">
      <c r="A326" s="43"/>
      <c r="B326" s="43"/>
    </row>
    <row r="327" spans="1:2" ht="18" customHeight="1" thickBot="1">
      <c r="A327" s="43"/>
      <c r="B327" s="43"/>
    </row>
    <row r="328" spans="1:2" ht="18" customHeight="1" thickBot="1">
      <c r="A328" s="43"/>
      <c r="B328" s="43"/>
    </row>
    <row r="329" spans="1:2" ht="18" customHeight="1" thickBot="1">
      <c r="A329" s="43"/>
      <c r="B329" s="43"/>
    </row>
    <row r="330" spans="1:2" ht="18" customHeight="1" thickBot="1">
      <c r="A330" s="43"/>
      <c r="B330" s="43"/>
    </row>
    <row r="331" spans="1:2" ht="18" customHeight="1" thickBot="1">
      <c r="A331" s="43"/>
      <c r="B331" s="43"/>
    </row>
    <row r="332" spans="1:2" ht="18" customHeight="1" thickBot="1">
      <c r="A332" s="43"/>
      <c r="B332" s="43"/>
    </row>
    <row r="333" spans="1:2" ht="18" customHeight="1" thickBot="1">
      <c r="A333" s="43"/>
      <c r="B333" s="43"/>
    </row>
    <row r="334" spans="1:2" ht="18" customHeight="1" thickBot="1">
      <c r="A334" s="43"/>
      <c r="B334" s="43"/>
    </row>
    <row r="335" spans="1:2" ht="18" customHeight="1" thickBot="1">
      <c r="A335" s="43"/>
      <c r="B335" s="43"/>
    </row>
    <row r="336" spans="1:2" ht="18" customHeight="1" thickBot="1">
      <c r="A336" s="43"/>
      <c r="B336" s="43"/>
    </row>
    <row r="337" spans="1:2" ht="18" customHeight="1" thickBot="1">
      <c r="A337" s="43"/>
      <c r="B337" s="43"/>
    </row>
    <row r="338" spans="1:2" ht="18" customHeight="1" thickBot="1">
      <c r="A338" s="43"/>
      <c r="B338" s="43"/>
    </row>
    <row r="339" spans="1:2" ht="18" customHeight="1" thickBot="1">
      <c r="A339" s="43"/>
      <c r="B339" s="43"/>
    </row>
    <row r="340" spans="1:2" ht="18" customHeight="1" thickBot="1">
      <c r="A340" s="43"/>
      <c r="B340" s="43"/>
    </row>
    <row r="341" spans="1:2" ht="18" customHeight="1" thickBot="1">
      <c r="A341" s="43"/>
      <c r="B341" s="43"/>
    </row>
    <row r="342" spans="1:2" ht="18" customHeight="1" thickBot="1">
      <c r="A342" s="43"/>
      <c r="B342" s="43"/>
    </row>
    <row r="343" spans="1:2" ht="18" customHeight="1" thickBot="1">
      <c r="A343" s="43"/>
      <c r="B343" s="43"/>
    </row>
    <row r="344" spans="1:2" ht="18" customHeight="1" thickBot="1">
      <c r="A344" s="43"/>
      <c r="B344" s="43"/>
    </row>
    <row r="345" spans="1:2" ht="18" customHeight="1" thickBot="1">
      <c r="A345" s="43"/>
      <c r="B345" s="43"/>
    </row>
    <row r="346" spans="1:2" ht="18" customHeight="1" thickBot="1">
      <c r="A346" s="43"/>
      <c r="B346" s="43"/>
    </row>
    <row r="347" spans="1:2" ht="18" customHeight="1" thickBot="1">
      <c r="A347" s="43"/>
      <c r="B347" s="43"/>
    </row>
    <row r="348" spans="1:2" ht="18" customHeight="1" thickBot="1">
      <c r="A348" s="43"/>
      <c r="B348" s="43"/>
    </row>
    <row r="349" spans="1:2" ht="18" customHeight="1" thickBot="1">
      <c r="A349" s="43"/>
      <c r="B349" s="43"/>
    </row>
    <row r="350" spans="1:2" ht="18" customHeight="1" thickBot="1">
      <c r="A350" s="43"/>
      <c r="B350" s="43"/>
    </row>
    <row r="351" spans="1:2" ht="18" customHeight="1" thickBot="1">
      <c r="A351" s="43"/>
      <c r="B351" s="43"/>
    </row>
    <row r="352" spans="1:2" ht="18" customHeight="1" thickBot="1">
      <c r="A352" s="43"/>
      <c r="B352" s="43"/>
    </row>
    <row r="353" spans="1:2" ht="18" customHeight="1" thickBot="1">
      <c r="A353" s="43"/>
      <c r="B353" s="43"/>
    </row>
    <row r="354" spans="1:2" ht="18" customHeight="1" thickBot="1">
      <c r="A354" s="43"/>
      <c r="B354" s="43"/>
    </row>
    <row r="355" spans="1:2" ht="18" customHeight="1" thickBot="1">
      <c r="A355" s="43"/>
      <c r="B355" s="43"/>
    </row>
    <row r="356" spans="1:2" ht="18" customHeight="1" thickBot="1">
      <c r="A356" s="43"/>
      <c r="B356" s="43"/>
    </row>
    <row r="357" spans="1:2" ht="18" customHeight="1" thickBot="1">
      <c r="A357" s="43"/>
      <c r="B357" s="43"/>
    </row>
    <row r="358" spans="1:2" ht="18" customHeight="1" thickBot="1">
      <c r="A358" s="43"/>
      <c r="B358" s="43"/>
    </row>
    <row r="359" spans="1:2" ht="18" customHeight="1" thickBot="1">
      <c r="A359" s="43"/>
      <c r="B359" s="43"/>
    </row>
    <row r="360" spans="1:2" ht="18" customHeight="1" thickBot="1">
      <c r="A360" s="43"/>
      <c r="B360" s="43"/>
    </row>
    <row r="361" spans="1:2" ht="18" customHeight="1" thickBot="1">
      <c r="A361" s="43"/>
      <c r="B361" s="43"/>
    </row>
    <row r="362" spans="1:2" ht="18" customHeight="1" thickBot="1">
      <c r="A362" s="43"/>
      <c r="B362" s="43"/>
    </row>
    <row r="363" spans="1:2" ht="18" customHeight="1" thickBot="1">
      <c r="A363" s="43"/>
      <c r="B363" s="43"/>
    </row>
    <row r="364" spans="1:2" ht="18" customHeight="1" thickBot="1">
      <c r="A364" s="43"/>
      <c r="B364" s="43"/>
    </row>
    <row r="365" spans="1:2" ht="18" customHeight="1" thickBot="1">
      <c r="A365" s="43"/>
      <c r="B365" s="43"/>
    </row>
    <row r="366" spans="1:2" ht="18" customHeight="1" thickBot="1">
      <c r="A366" s="43"/>
      <c r="B366" s="43"/>
    </row>
    <row r="367" spans="1:2" ht="18" customHeight="1" thickBot="1">
      <c r="A367" s="43"/>
      <c r="B367" s="43"/>
    </row>
    <row r="368" spans="1:2" ht="18" customHeight="1" thickBot="1">
      <c r="A368" s="43"/>
      <c r="B368" s="43"/>
    </row>
    <row r="369" spans="1:2" ht="18" customHeight="1" thickBot="1">
      <c r="A369" s="43"/>
      <c r="B369" s="43"/>
    </row>
    <row r="370" spans="1:2" ht="18" customHeight="1" thickBot="1">
      <c r="A370" s="43"/>
      <c r="B370" s="43"/>
    </row>
    <row r="371" spans="1:2" ht="18" customHeight="1" thickBot="1">
      <c r="A371" s="43"/>
      <c r="B371" s="43"/>
    </row>
    <row r="372" spans="1:2" ht="18" customHeight="1" thickBot="1">
      <c r="A372" s="43"/>
      <c r="B372" s="43"/>
    </row>
    <row r="373" spans="1:2" ht="18" customHeight="1" thickBot="1">
      <c r="A373" s="43"/>
      <c r="B373" s="43"/>
    </row>
    <row r="374" spans="1:2" ht="18" customHeight="1" thickBot="1">
      <c r="A374" s="43"/>
      <c r="B374" s="43"/>
    </row>
    <row r="375" spans="1:2" ht="18" customHeight="1" thickBot="1">
      <c r="A375" s="43"/>
      <c r="B375" s="43"/>
    </row>
    <row r="376" spans="1:2" ht="18" customHeight="1" thickBot="1">
      <c r="A376" s="43"/>
      <c r="B376" s="43"/>
    </row>
    <row r="377" spans="1:2" ht="18" customHeight="1" thickBot="1">
      <c r="A377" s="43"/>
      <c r="B377" s="43"/>
    </row>
    <row r="378" spans="1:2" ht="18" customHeight="1" thickBot="1">
      <c r="A378" s="43"/>
      <c r="B378" s="43"/>
    </row>
    <row r="379" spans="1:2" ht="18" customHeight="1" thickBot="1">
      <c r="A379" s="43"/>
      <c r="B379" s="43"/>
    </row>
    <row r="380" spans="1:2" ht="18" customHeight="1" thickBot="1">
      <c r="A380" s="43"/>
      <c r="B380" s="43"/>
    </row>
    <row r="381" spans="1:2" ht="18" customHeight="1" thickBot="1">
      <c r="A381" s="43"/>
      <c r="B381" s="43"/>
    </row>
    <row r="382" spans="1:2" ht="18" customHeight="1" thickBot="1">
      <c r="A382" s="43"/>
      <c r="B382" s="43"/>
    </row>
    <row r="383" spans="1:2" ht="18" customHeight="1" thickBot="1">
      <c r="A383" s="43"/>
      <c r="B383" s="43"/>
    </row>
    <row r="384" spans="1:2" ht="18" customHeight="1" thickBot="1">
      <c r="A384" s="43"/>
      <c r="B384" s="43"/>
    </row>
    <row r="385" spans="1:2" ht="18" customHeight="1" thickBot="1">
      <c r="A385" s="43"/>
      <c r="B385" s="43"/>
    </row>
    <row r="386" spans="1:2" ht="18" customHeight="1" thickBot="1">
      <c r="A386" s="43"/>
      <c r="B386" s="43"/>
    </row>
    <row r="387" spans="1:2" ht="18" customHeight="1" thickBot="1">
      <c r="A387" s="43"/>
      <c r="B387" s="43"/>
    </row>
    <row r="388" spans="1:2" ht="18" customHeight="1" thickBot="1">
      <c r="A388" s="43"/>
      <c r="B388" s="43"/>
    </row>
    <row r="389" spans="1:2" ht="18" customHeight="1" thickBot="1">
      <c r="A389" s="43"/>
      <c r="B389" s="43"/>
    </row>
    <row r="390" spans="1:2" ht="18" customHeight="1" thickBot="1">
      <c r="A390" s="43"/>
      <c r="B390" s="43"/>
    </row>
    <row r="391" spans="1:2" ht="18" customHeight="1" thickBot="1">
      <c r="A391" s="43"/>
      <c r="B391" s="43"/>
    </row>
    <row r="392" spans="1:2" ht="18" customHeight="1" thickBot="1">
      <c r="A392" s="43"/>
      <c r="B392" s="43"/>
    </row>
    <row r="393" spans="1:2" ht="18" customHeight="1" thickBot="1">
      <c r="A393" s="43"/>
      <c r="B393" s="43"/>
    </row>
    <row r="394" spans="1:2" ht="18" customHeight="1" thickBot="1">
      <c r="A394" s="43"/>
      <c r="B394" s="43"/>
    </row>
    <row r="395" spans="1:2" ht="18" customHeight="1" thickBot="1">
      <c r="A395" s="43"/>
      <c r="B395" s="43"/>
    </row>
    <row r="396" spans="1:2" ht="18" customHeight="1" thickBot="1">
      <c r="A396" s="43"/>
      <c r="B396" s="43"/>
    </row>
    <row r="397" spans="1:2" ht="18" customHeight="1" thickBot="1">
      <c r="A397" s="43"/>
      <c r="B397" s="43"/>
    </row>
    <row r="398" spans="1:2" ht="18" customHeight="1" thickBot="1">
      <c r="A398" s="43"/>
      <c r="B398" s="43"/>
    </row>
    <row r="399" spans="1:2" ht="18" customHeight="1" thickBot="1">
      <c r="A399" s="43"/>
      <c r="B399" s="43"/>
    </row>
    <row r="400" spans="1:2" ht="18" customHeight="1" thickBot="1">
      <c r="A400" s="43"/>
      <c r="B400" s="43"/>
    </row>
    <row r="401" spans="1:2" ht="18" customHeight="1" thickBot="1">
      <c r="A401" s="43"/>
      <c r="B401" s="43"/>
    </row>
    <row r="402" spans="1:2" ht="18" customHeight="1" thickBot="1">
      <c r="A402" s="43"/>
      <c r="B402" s="43"/>
    </row>
    <row r="403" spans="1:2" ht="18" customHeight="1" thickBot="1">
      <c r="A403" s="43"/>
      <c r="B403" s="43"/>
    </row>
    <row r="404" spans="1:2" ht="18" customHeight="1" thickBot="1">
      <c r="A404" s="43"/>
      <c r="B404" s="43"/>
    </row>
    <row r="405" spans="1:2" ht="18" customHeight="1" thickBot="1">
      <c r="A405" s="43"/>
      <c r="B405" s="43"/>
    </row>
    <row r="406" spans="1:2" ht="18" customHeight="1" thickBot="1">
      <c r="A406" s="43"/>
      <c r="B406" s="43"/>
    </row>
    <row r="407" spans="1:2" ht="18" customHeight="1" thickBot="1">
      <c r="A407" s="43"/>
      <c r="B407" s="43"/>
    </row>
    <row r="408" spans="1:2" ht="18" customHeight="1" thickBot="1">
      <c r="A408" s="43"/>
      <c r="B408" s="43"/>
    </row>
    <row r="409" spans="1:2" ht="18" customHeight="1" thickBot="1">
      <c r="A409" s="43"/>
      <c r="B409" s="43"/>
    </row>
    <row r="410" spans="1:2" ht="18" customHeight="1" thickBot="1">
      <c r="A410" s="43"/>
      <c r="B410" s="43"/>
    </row>
    <row r="411" spans="1:2" ht="18" customHeight="1" thickBot="1">
      <c r="A411" s="43"/>
      <c r="B411" s="43"/>
    </row>
    <row r="412" spans="1:2" ht="18" customHeight="1" thickBot="1">
      <c r="A412" s="43"/>
      <c r="B412" s="43"/>
    </row>
    <row r="413" spans="1:2" ht="18" customHeight="1" thickBot="1">
      <c r="A413" s="43"/>
      <c r="B413" s="43"/>
    </row>
    <row r="414" spans="1:2" ht="18" customHeight="1" thickBot="1">
      <c r="A414" s="43"/>
      <c r="B414" s="43"/>
    </row>
    <row r="415" spans="1:2" ht="18" customHeight="1" thickBot="1">
      <c r="A415" s="43"/>
      <c r="B415" s="43"/>
    </row>
    <row r="416" spans="1:2" ht="18" customHeight="1" thickBot="1">
      <c r="A416" s="43"/>
      <c r="B416" s="43"/>
    </row>
    <row r="417" spans="1:2" ht="18" customHeight="1" thickBot="1">
      <c r="A417" s="43"/>
      <c r="B417" s="43"/>
    </row>
    <row r="418" spans="1:2" ht="18" customHeight="1" thickBot="1">
      <c r="A418" s="43"/>
      <c r="B418" s="43"/>
    </row>
    <row r="419" spans="1:2" ht="18" customHeight="1" thickBot="1">
      <c r="A419" s="43"/>
      <c r="B419" s="43"/>
    </row>
    <row r="420" spans="1:2" ht="18" customHeight="1" thickBot="1">
      <c r="A420" s="43"/>
      <c r="B420" s="43"/>
    </row>
    <row r="421" spans="1:2" ht="18" customHeight="1" thickBot="1">
      <c r="A421" s="43"/>
      <c r="B421" s="43"/>
    </row>
    <row r="422" spans="1:2" ht="18" customHeight="1" thickBot="1">
      <c r="A422" s="43"/>
      <c r="B422" s="43"/>
    </row>
    <row r="423" spans="1:2" ht="18" customHeight="1" thickBot="1">
      <c r="A423" s="43"/>
      <c r="B423" s="43"/>
    </row>
    <row r="424" spans="1:2" ht="18" customHeight="1" thickBot="1">
      <c r="A424" s="43"/>
      <c r="B424" s="43"/>
    </row>
    <row r="425" spans="1:2" ht="18" customHeight="1" thickBot="1">
      <c r="A425" s="43"/>
      <c r="B425" s="43"/>
    </row>
    <row r="426" spans="1:2" ht="18" customHeight="1" thickBot="1">
      <c r="A426" s="43"/>
      <c r="B426" s="43"/>
    </row>
    <row r="427" spans="1:2" ht="18" customHeight="1" thickBot="1">
      <c r="A427" s="43"/>
      <c r="B427" s="43"/>
    </row>
    <row r="428" spans="1:2" ht="18" customHeight="1" thickBot="1">
      <c r="A428" s="43"/>
      <c r="B428" s="43"/>
    </row>
    <row r="429" spans="1:2" ht="18" customHeight="1" thickBot="1">
      <c r="A429" s="43"/>
      <c r="B429" s="43"/>
    </row>
    <row r="430" spans="1:2" ht="18" customHeight="1" thickBot="1">
      <c r="A430" s="43"/>
      <c r="B430" s="43"/>
    </row>
    <row r="431" spans="1:2" ht="18" customHeight="1" thickBot="1">
      <c r="A431" s="43"/>
      <c r="B431" s="43"/>
    </row>
    <row r="432" spans="1:2" ht="18" customHeight="1" thickBot="1">
      <c r="A432" s="43"/>
      <c r="B432" s="43"/>
    </row>
    <row r="433" spans="1:2" ht="18" customHeight="1" thickBot="1">
      <c r="A433" s="43"/>
      <c r="B433" s="43"/>
    </row>
    <row r="434" spans="1:2" ht="18" customHeight="1" thickBot="1">
      <c r="A434" s="43"/>
      <c r="B434" s="43"/>
    </row>
    <row r="435" spans="1:2" ht="18" customHeight="1" thickBot="1">
      <c r="A435" s="43"/>
      <c r="B435" s="43"/>
    </row>
    <row r="436" spans="1:2" ht="18" customHeight="1" thickBot="1">
      <c r="A436" s="43"/>
      <c r="B436" s="43"/>
    </row>
    <row r="437" spans="1:2" ht="18" customHeight="1" thickBot="1">
      <c r="A437" s="43"/>
      <c r="B437" s="43"/>
    </row>
    <row r="438" spans="1:2" ht="18" customHeight="1" thickBot="1">
      <c r="A438" s="43"/>
      <c r="B438" s="43"/>
    </row>
    <row r="439" spans="1:2" ht="18" customHeight="1" thickBot="1">
      <c r="A439" s="43"/>
      <c r="B439" s="43"/>
    </row>
    <row r="440" spans="1:2" ht="18" customHeight="1" thickBot="1">
      <c r="A440" s="43"/>
      <c r="B440" s="43"/>
    </row>
    <row r="441" spans="1:2" ht="18" customHeight="1" thickBot="1">
      <c r="A441" s="43"/>
      <c r="B441" s="43"/>
    </row>
    <row r="442" spans="1:2" ht="18" customHeight="1" thickBot="1">
      <c r="A442" s="43"/>
      <c r="B442" s="43"/>
    </row>
    <row r="443" spans="1:2" ht="18" customHeight="1" thickBot="1">
      <c r="A443" s="43"/>
      <c r="B443" s="43"/>
    </row>
    <row r="444" spans="1:2" ht="18" customHeight="1" thickBot="1">
      <c r="A444" s="43"/>
      <c r="B444" s="43"/>
    </row>
    <row r="445" spans="1:2" ht="18" customHeight="1" thickBot="1">
      <c r="A445" s="43"/>
      <c r="B445" s="43"/>
    </row>
    <row r="446" spans="1:2" ht="18" customHeight="1" thickBot="1">
      <c r="A446" s="43"/>
      <c r="B446" s="43"/>
    </row>
    <row r="447" spans="1:2" ht="18" customHeight="1" thickBot="1">
      <c r="A447" s="43"/>
      <c r="B447" s="43"/>
    </row>
    <row r="448" spans="1:2" ht="18" customHeight="1" thickBot="1">
      <c r="A448" s="43"/>
      <c r="B448" s="43"/>
    </row>
    <row r="449" spans="1:2" ht="18" customHeight="1" thickBot="1">
      <c r="A449" s="43"/>
      <c r="B449" s="43"/>
    </row>
    <row r="450" spans="1:2" ht="18" customHeight="1" thickBot="1">
      <c r="A450" s="43"/>
      <c r="B450" s="43"/>
    </row>
    <row r="451" spans="1:2" ht="18" customHeight="1" thickBot="1">
      <c r="A451" s="43"/>
      <c r="B451" s="43"/>
    </row>
    <row r="452" spans="1:2" ht="18" customHeight="1" thickBot="1">
      <c r="A452" s="43"/>
      <c r="B452" s="43"/>
    </row>
    <row r="453" spans="1:2" ht="18" customHeight="1" thickBot="1">
      <c r="A453" s="43"/>
      <c r="B453" s="43"/>
    </row>
    <row r="454" spans="1:2" ht="18" customHeight="1" thickBot="1">
      <c r="A454" s="43"/>
      <c r="B454" s="43"/>
    </row>
    <row r="455" spans="1:2" ht="18" customHeight="1" thickBot="1">
      <c r="A455" s="43"/>
      <c r="B455" s="43"/>
    </row>
    <row r="456" spans="1:2" ht="18" customHeight="1" thickBot="1">
      <c r="A456" s="43"/>
      <c r="B456" s="43"/>
    </row>
    <row r="457" spans="1:2" ht="18" customHeight="1" thickBot="1">
      <c r="A457" s="43"/>
      <c r="B457" s="43"/>
    </row>
    <row r="458" spans="1:2" ht="18" customHeight="1" thickBot="1">
      <c r="A458" s="43"/>
      <c r="B458" s="43"/>
    </row>
    <row r="459" spans="1:2" ht="18" customHeight="1" thickBot="1">
      <c r="A459" s="43"/>
      <c r="B459" s="43"/>
    </row>
    <row r="460" spans="1:2" ht="18" customHeight="1" thickBot="1">
      <c r="A460" s="43"/>
      <c r="B460" s="43"/>
    </row>
    <row r="461" spans="1:2" ht="18" customHeight="1" thickBot="1">
      <c r="A461" s="43"/>
      <c r="B461" s="43"/>
    </row>
    <row r="462" spans="1:2" ht="18" customHeight="1" thickBot="1">
      <c r="A462" s="43"/>
      <c r="B462" s="43"/>
    </row>
    <row r="463" spans="1:2" ht="18" customHeight="1" thickBot="1">
      <c r="A463" s="43"/>
      <c r="B463" s="43"/>
    </row>
    <row r="464" spans="1:2" ht="18" customHeight="1" thickBot="1">
      <c r="A464" s="43"/>
      <c r="B464" s="43"/>
    </row>
    <row r="465" spans="1:2" ht="18" customHeight="1" thickBot="1">
      <c r="A465" s="43"/>
      <c r="B465" s="43"/>
    </row>
    <row r="466" spans="1:2" ht="18" customHeight="1" thickBot="1">
      <c r="A466" s="43"/>
      <c r="B466" s="43"/>
    </row>
    <row r="467" spans="1:2" ht="18" customHeight="1" thickBot="1">
      <c r="A467" s="43"/>
      <c r="B467" s="43"/>
    </row>
    <row r="468" spans="1:2" ht="18" customHeight="1" thickBot="1">
      <c r="A468" s="43"/>
      <c r="B468" s="43"/>
    </row>
    <row r="469" spans="1:2" ht="18" customHeight="1" thickBot="1">
      <c r="A469" s="43"/>
      <c r="B469" s="43"/>
    </row>
    <row r="470" spans="1:2" ht="18" customHeight="1" thickBot="1">
      <c r="A470" s="43"/>
      <c r="B470" s="43"/>
    </row>
    <row r="471" spans="1:2" ht="18" customHeight="1" thickBot="1">
      <c r="A471" s="43"/>
      <c r="B471" s="43"/>
    </row>
    <row r="472" spans="1:2" ht="18" customHeight="1" thickBot="1">
      <c r="A472" s="43"/>
      <c r="B472" s="43"/>
    </row>
    <row r="473" spans="1:2" ht="18" customHeight="1" thickBot="1">
      <c r="A473" s="43"/>
      <c r="B473" s="43"/>
    </row>
    <row r="474" spans="1:2" ht="18" customHeight="1" thickBot="1">
      <c r="A474" s="43"/>
      <c r="B474" s="43"/>
    </row>
    <row r="475" spans="1:2" ht="18" customHeight="1" thickBot="1">
      <c r="A475" s="43"/>
      <c r="B475" s="43"/>
    </row>
    <row r="476" spans="1:2" ht="18" customHeight="1" thickBot="1">
      <c r="A476" s="43"/>
      <c r="B476" s="43"/>
    </row>
    <row r="477" spans="1:2" ht="18" customHeight="1" thickBot="1">
      <c r="A477" s="43"/>
      <c r="B477" s="43"/>
    </row>
    <row r="478" spans="1:2" ht="18" customHeight="1" thickBot="1">
      <c r="A478" s="43"/>
      <c r="B478" s="43"/>
    </row>
    <row r="479" spans="1:2" ht="18" customHeight="1" thickBot="1">
      <c r="A479" s="43"/>
      <c r="B479" s="43"/>
    </row>
    <row r="480" spans="1:2" ht="18" customHeight="1" thickBot="1">
      <c r="A480" s="43"/>
      <c r="B480" s="43"/>
    </row>
    <row r="481" spans="1:2" ht="18" customHeight="1" thickBot="1">
      <c r="A481" s="43"/>
      <c r="B481" s="43"/>
    </row>
    <row r="482" spans="1:2" ht="18" customHeight="1" thickBot="1">
      <c r="A482" s="43"/>
      <c r="B482" s="43"/>
    </row>
    <row r="483" spans="1:2" ht="18" customHeight="1" thickBot="1">
      <c r="A483" s="43"/>
      <c r="B483" s="43"/>
    </row>
    <row r="484" spans="1:2" ht="18" customHeight="1" thickBot="1">
      <c r="A484" s="43"/>
      <c r="B484" s="43"/>
    </row>
    <row r="485" spans="1:2" ht="18" customHeight="1" thickBot="1">
      <c r="A485" s="43"/>
      <c r="B485" s="43"/>
    </row>
    <row r="486" spans="1:2" ht="18" customHeight="1" thickBot="1">
      <c r="A486" s="43"/>
      <c r="B486" s="43"/>
    </row>
    <row r="487" spans="1:2" ht="18" customHeight="1" thickBot="1">
      <c r="A487" s="43"/>
      <c r="B487" s="43"/>
    </row>
    <row r="488" spans="1:2" ht="18" customHeight="1" thickBot="1">
      <c r="A488" s="43"/>
      <c r="B488" s="43"/>
    </row>
    <row r="489" spans="1:2" ht="18" customHeight="1" thickBot="1">
      <c r="A489" s="43"/>
      <c r="B489" s="43"/>
    </row>
    <row r="490" spans="1:2" ht="18" customHeight="1" thickBot="1">
      <c r="A490" s="43"/>
      <c r="B490" s="43"/>
    </row>
    <row r="491" spans="1:2" ht="18" customHeight="1" thickBot="1">
      <c r="A491" s="43"/>
      <c r="B491" s="43"/>
    </row>
    <row r="492" spans="1:2" ht="18" customHeight="1" thickBot="1">
      <c r="A492" s="43"/>
      <c r="B492" s="43"/>
    </row>
    <row r="493" spans="1:2" ht="18" customHeight="1" thickBot="1">
      <c r="A493" s="43"/>
      <c r="B493" s="43"/>
    </row>
    <row r="494" spans="1:2" ht="18" customHeight="1" thickBot="1">
      <c r="A494" s="43"/>
      <c r="B494" s="43"/>
    </row>
    <row r="495" spans="1:2" ht="18" customHeight="1" thickBot="1">
      <c r="A495" s="43"/>
      <c r="B495" s="43"/>
    </row>
    <row r="496" spans="1:2" ht="18" customHeight="1" thickBot="1">
      <c r="A496" s="43"/>
      <c r="B496" s="43"/>
    </row>
    <row r="497" spans="1:2" ht="18" customHeight="1" thickBot="1">
      <c r="A497" s="43"/>
      <c r="B497" s="43"/>
    </row>
    <row r="498" spans="1:2" ht="18" customHeight="1" thickBot="1">
      <c r="A498" s="43"/>
      <c r="B498" s="43"/>
    </row>
    <row r="499" spans="1:2" ht="18" customHeight="1" thickBot="1">
      <c r="A499" s="43"/>
      <c r="B499" s="43"/>
    </row>
    <row r="500" spans="1:2" ht="18" customHeight="1" thickBot="1">
      <c r="A500" s="43"/>
      <c r="B500" s="43"/>
    </row>
    <row r="501" spans="1:2" ht="18" customHeight="1" thickBot="1">
      <c r="A501" s="43"/>
      <c r="B501" s="43"/>
    </row>
    <row r="502" spans="1:2" ht="18" customHeight="1" thickBot="1">
      <c r="A502" s="43"/>
      <c r="B502" s="43"/>
    </row>
    <row r="503" spans="1:2" ht="18" customHeight="1" thickBot="1">
      <c r="A503" s="43"/>
      <c r="B503" s="43"/>
    </row>
    <row r="504" spans="1:2" ht="18" customHeight="1" thickBot="1">
      <c r="A504" s="43"/>
      <c r="B504" s="43"/>
    </row>
    <row r="505" spans="1:2" ht="18" customHeight="1" thickBot="1">
      <c r="A505" s="43"/>
      <c r="B505" s="43"/>
    </row>
    <row r="506" spans="1:2" ht="18" customHeight="1" thickBot="1">
      <c r="A506" s="43"/>
      <c r="B506" s="43"/>
    </row>
    <row r="507" spans="1:2" ht="18" customHeight="1" thickBot="1">
      <c r="A507" s="43"/>
      <c r="B507" s="43"/>
    </row>
    <row r="508" spans="1:2" ht="18" customHeight="1" thickBot="1">
      <c r="A508" s="43"/>
      <c r="B508" s="43"/>
    </row>
    <row r="509" spans="1:2" ht="18" customHeight="1" thickBot="1">
      <c r="A509" s="43"/>
      <c r="B509" s="43"/>
    </row>
    <row r="510" spans="1:2" ht="18" customHeight="1" thickBot="1">
      <c r="A510" s="43"/>
      <c r="B510" s="43"/>
    </row>
    <row r="511" spans="1:2" ht="18" customHeight="1" thickBot="1">
      <c r="A511" s="43"/>
      <c r="B511" s="43"/>
    </row>
    <row r="512" spans="1:2" ht="18" customHeight="1" thickBot="1">
      <c r="A512" s="43"/>
      <c r="B512" s="43"/>
    </row>
    <row r="513" spans="1:2" ht="18" customHeight="1" thickBot="1">
      <c r="A513" s="43"/>
      <c r="B513" s="43"/>
    </row>
    <row r="514" spans="1:2" ht="18" customHeight="1" thickBot="1">
      <c r="A514" s="43"/>
      <c r="B514" s="43"/>
    </row>
    <row r="515" spans="1:2" ht="18" customHeight="1" thickBot="1">
      <c r="A515" s="43"/>
      <c r="B515" s="43"/>
    </row>
    <row r="516" spans="1:2" ht="18" customHeight="1" thickBot="1">
      <c r="A516" s="43"/>
      <c r="B516" s="43"/>
    </row>
    <row r="517" spans="1:2" ht="18" customHeight="1" thickBot="1">
      <c r="A517" s="43"/>
      <c r="B517" s="43"/>
    </row>
    <row r="518" spans="1:2" ht="18" customHeight="1" thickBot="1">
      <c r="A518" s="43"/>
      <c r="B518" s="43"/>
    </row>
    <row r="519" spans="1:2" ht="18" customHeight="1" thickBot="1">
      <c r="A519" s="43"/>
      <c r="B519" s="43"/>
    </row>
    <row r="520" spans="1:2" ht="18" customHeight="1" thickBot="1">
      <c r="A520" s="43"/>
      <c r="B520" s="43"/>
    </row>
    <row r="521" spans="1:2" ht="18" customHeight="1" thickBot="1">
      <c r="A521" s="43"/>
      <c r="B521" s="43"/>
    </row>
    <row r="522" spans="1:2" ht="18" customHeight="1" thickBot="1">
      <c r="A522" s="43"/>
      <c r="B522" s="43"/>
    </row>
    <row r="523" spans="1:2" ht="18" customHeight="1" thickBot="1">
      <c r="A523" s="43"/>
      <c r="B523" s="43"/>
    </row>
    <row r="524" spans="1:2" ht="18" customHeight="1" thickBot="1">
      <c r="A524" s="43"/>
      <c r="B524" s="43"/>
    </row>
    <row r="525" spans="1:2" ht="18" customHeight="1" thickBot="1">
      <c r="A525" s="43"/>
      <c r="B525" s="43"/>
    </row>
    <row r="526" spans="1:2" ht="18" customHeight="1" thickBot="1">
      <c r="A526" s="43"/>
      <c r="B526" s="43"/>
    </row>
    <row r="527" spans="1:2" ht="18" customHeight="1" thickBot="1">
      <c r="A527" s="43"/>
      <c r="B527" s="43"/>
    </row>
    <row r="528" spans="1:2" ht="18" customHeight="1" thickBot="1">
      <c r="A528" s="43"/>
      <c r="B528" s="43"/>
    </row>
    <row r="529" spans="1:2" ht="18" customHeight="1" thickBot="1">
      <c r="A529" s="43"/>
      <c r="B529" s="43"/>
    </row>
    <row r="530" spans="1:2" ht="18" customHeight="1" thickBot="1">
      <c r="A530" s="43"/>
      <c r="B530" s="43"/>
    </row>
    <row r="531" spans="1:2" ht="18" customHeight="1" thickBot="1">
      <c r="A531" s="43"/>
      <c r="B531" s="43"/>
    </row>
    <row r="532" spans="1:2" ht="18" customHeight="1" thickBot="1">
      <c r="A532" s="43"/>
      <c r="B532" s="43"/>
    </row>
    <row r="533" spans="1:2" ht="18" customHeight="1" thickBot="1">
      <c r="A533" s="43"/>
      <c r="B533" s="43"/>
    </row>
    <row r="534" spans="1:2" ht="18" customHeight="1" thickBot="1">
      <c r="A534" s="43"/>
      <c r="B534" s="43"/>
    </row>
    <row r="535" spans="1:2" ht="18" customHeight="1" thickBot="1">
      <c r="A535" s="43"/>
      <c r="B535" s="43"/>
    </row>
    <row r="536" spans="1:2" ht="18" customHeight="1" thickBot="1">
      <c r="A536" s="43"/>
      <c r="B536" s="43"/>
    </row>
    <row r="537" spans="1:2" ht="18" customHeight="1" thickBot="1">
      <c r="A537" s="43"/>
      <c r="B537" s="43"/>
    </row>
    <row r="538" spans="1:2" ht="18" customHeight="1" thickBot="1">
      <c r="A538" s="43"/>
      <c r="B538" s="43"/>
    </row>
    <row r="539" spans="1:2" ht="18" customHeight="1" thickBot="1">
      <c r="A539" s="43"/>
      <c r="B539" s="43"/>
    </row>
    <row r="540" spans="1:2" ht="18" customHeight="1" thickBot="1">
      <c r="A540" s="43"/>
      <c r="B540" s="43"/>
    </row>
    <row r="541" spans="1:2" ht="18" customHeight="1" thickBot="1">
      <c r="A541" s="43"/>
      <c r="B541" s="43"/>
    </row>
    <row r="542" spans="1:2" ht="18" customHeight="1" thickBot="1">
      <c r="A542" s="43"/>
      <c r="B542" s="43"/>
    </row>
    <row r="543" spans="1:2" ht="18" customHeight="1" thickBot="1">
      <c r="A543" s="43"/>
      <c r="B543" s="43"/>
    </row>
    <row r="544" spans="1:2" ht="18" customHeight="1" thickBot="1">
      <c r="A544" s="43"/>
      <c r="B544" s="43"/>
    </row>
    <row r="545" spans="1:2" ht="18" customHeight="1" thickBot="1">
      <c r="A545" s="43"/>
      <c r="B545" s="43"/>
    </row>
    <row r="546" spans="1:2" ht="18" customHeight="1" thickBot="1">
      <c r="A546" s="43"/>
      <c r="B546" s="43"/>
    </row>
    <row r="547" spans="1:2" ht="18" customHeight="1" thickBot="1">
      <c r="A547" s="43"/>
      <c r="B547" s="43"/>
    </row>
    <row r="548" spans="1:2" ht="18" customHeight="1" thickBot="1">
      <c r="A548" s="43"/>
      <c r="B548" s="43"/>
    </row>
    <row r="549" spans="1:2" ht="18" customHeight="1" thickBot="1">
      <c r="A549" s="43"/>
      <c r="B549" s="43"/>
    </row>
    <row r="550" spans="1:2" ht="18" customHeight="1" thickBot="1">
      <c r="A550" s="43"/>
      <c r="B550" s="43"/>
    </row>
    <row r="551" spans="1:2" ht="18" customHeight="1" thickBot="1">
      <c r="A551" s="43"/>
      <c r="B551" s="43"/>
    </row>
    <row r="552" spans="1:2" ht="18" customHeight="1" thickBot="1">
      <c r="A552" s="43"/>
      <c r="B552" s="43"/>
    </row>
    <row r="553" spans="1:2" ht="18" customHeight="1" thickBot="1">
      <c r="A553" s="43"/>
      <c r="B553" s="43"/>
    </row>
    <row r="554" spans="1:2" ht="18" customHeight="1" thickBot="1">
      <c r="A554" s="43"/>
      <c r="B554" s="43"/>
    </row>
    <row r="555" spans="1:2" ht="18" customHeight="1" thickBot="1">
      <c r="A555" s="43"/>
      <c r="B555" s="43"/>
    </row>
    <row r="556" spans="1:2" ht="18" customHeight="1" thickBot="1">
      <c r="A556" s="43"/>
      <c r="B556" s="43"/>
    </row>
    <row r="557" spans="1:2" ht="18" customHeight="1" thickBot="1">
      <c r="A557" s="43"/>
      <c r="B557" s="43"/>
    </row>
    <row r="558" spans="1:2" ht="18" customHeight="1" thickBot="1">
      <c r="A558" s="43"/>
      <c r="B558" s="43"/>
    </row>
    <row r="559" spans="1:2" ht="18" customHeight="1" thickBot="1">
      <c r="A559" s="43"/>
      <c r="B559" s="43"/>
    </row>
    <row r="560" spans="1:2" ht="18" customHeight="1" thickBot="1">
      <c r="A560" s="43"/>
      <c r="B560" s="43"/>
    </row>
    <row r="561" spans="1:2" ht="18" customHeight="1" thickBot="1">
      <c r="A561" s="43"/>
      <c r="B561" s="43"/>
    </row>
    <row r="562" spans="1:2" ht="18" customHeight="1" thickBot="1">
      <c r="A562" s="43"/>
      <c r="B562" s="43"/>
    </row>
    <row r="563" spans="1:2" ht="18" customHeight="1" thickBot="1">
      <c r="A563" s="43"/>
      <c r="B563" s="43"/>
    </row>
    <row r="564" spans="1:2" ht="18" customHeight="1" thickBot="1">
      <c r="A564" s="43"/>
      <c r="B564" s="43"/>
    </row>
    <row r="565" spans="1:2" ht="18" customHeight="1" thickBot="1">
      <c r="A565" s="43"/>
      <c r="B565" s="43"/>
    </row>
    <row r="566" spans="1:2" ht="18" customHeight="1" thickBot="1">
      <c r="A566" s="43"/>
      <c r="B566" s="43"/>
    </row>
    <row r="567" spans="1:2" ht="18" customHeight="1" thickBot="1">
      <c r="A567" s="43"/>
      <c r="B567" s="43"/>
    </row>
    <row r="568" spans="1:2" ht="18" customHeight="1" thickBot="1">
      <c r="A568" s="43"/>
      <c r="B568" s="43"/>
    </row>
    <row r="569" spans="1:2" ht="18" customHeight="1" thickBot="1">
      <c r="A569" s="43"/>
      <c r="B569" s="43"/>
    </row>
    <row r="570" spans="1:2" ht="18" customHeight="1" thickBot="1">
      <c r="A570" s="43"/>
      <c r="B570" s="43"/>
    </row>
    <row r="571" spans="1:2" ht="18" customHeight="1" thickBot="1">
      <c r="A571" s="43"/>
      <c r="B571" s="43"/>
    </row>
    <row r="572" spans="1:2" ht="18" customHeight="1" thickBot="1">
      <c r="A572" s="43"/>
      <c r="B572" s="43"/>
    </row>
    <row r="573" spans="1:2" ht="18" customHeight="1" thickBot="1">
      <c r="A573" s="43"/>
      <c r="B573" s="43"/>
    </row>
    <row r="574" spans="1:2" ht="18" customHeight="1" thickBot="1">
      <c r="A574" s="43"/>
      <c r="B574" s="43"/>
    </row>
    <row r="575" spans="1:2" ht="18" customHeight="1" thickBot="1">
      <c r="A575" s="43"/>
      <c r="B575" s="43"/>
    </row>
    <row r="576" spans="1:2" ht="18" customHeight="1" thickBot="1">
      <c r="A576" s="43"/>
      <c r="B576" s="43"/>
    </row>
    <row r="577" spans="1:2" ht="18" customHeight="1" thickBot="1">
      <c r="A577" s="43"/>
      <c r="B577" s="43"/>
    </row>
    <row r="578" spans="1:2" ht="18" customHeight="1" thickBot="1">
      <c r="A578" s="43"/>
      <c r="B578" s="43"/>
    </row>
    <row r="579" spans="1:2" ht="18" customHeight="1" thickBot="1">
      <c r="A579" s="43"/>
      <c r="B579" s="43"/>
    </row>
    <row r="580" spans="1:2" ht="18" customHeight="1" thickBot="1">
      <c r="A580" s="43"/>
      <c r="B580" s="43"/>
    </row>
    <row r="581" spans="1:2" ht="18" customHeight="1" thickBot="1">
      <c r="A581" s="43"/>
      <c r="B581" s="43"/>
    </row>
    <row r="582" spans="1:2" ht="18" customHeight="1" thickBot="1">
      <c r="A582" s="43"/>
      <c r="B582" s="43"/>
    </row>
    <row r="583" spans="1:2" ht="18" customHeight="1" thickBot="1">
      <c r="A583" s="43"/>
      <c r="B583" s="43"/>
    </row>
    <row r="584" spans="1:2" ht="18" customHeight="1" thickBot="1">
      <c r="A584" s="43"/>
      <c r="B584" s="43"/>
    </row>
    <row r="585" spans="1:2" ht="18" customHeight="1" thickBot="1">
      <c r="A585" s="43"/>
      <c r="B585" s="43"/>
    </row>
    <row r="586" spans="1:2" ht="18" customHeight="1" thickBot="1">
      <c r="A586" s="43"/>
      <c r="B586" s="43"/>
    </row>
    <row r="587" spans="1:2" ht="18" customHeight="1" thickBot="1">
      <c r="A587" s="43"/>
      <c r="B587" s="43"/>
    </row>
    <row r="588" spans="1:2" ht="18" customHeight="1" thickBot="1">
      <c r="A588" s="43"/>
      <c r="B588" s="43"/>
    </row>
    <row r="589" spans="1:2" ht="18" customHeight="1" thickBot="1">
      <c r="A589" s="43"/>
      <c r="B589" s="43"/>
    </row>
    <row r="590" spans="1:2" ht="18" customHeight="1" thickBot="1">
      <c r="A590" s="43"/>
      <c r="B590" s="43"/>
    </row>
    <row r="591" spans="1:2" ht="18" customHeight="1" thickBot="1">
      <c r="A591" s="43"/>
      <c r="B591" s="43"/>
    </row>
    <row r="592" spans="1:2" ht="18" customHeight="1" thickBot="1">
      <c r="A592" s="43"/>
      <c r="B592" s="43"/>
    </row>
    <row r="593" spans="1:2" ht="18" customHeight="1" thickBot="1">
      <c r="A593" s="43"/>
      <c r="B593" s="43"/>
    </row>
    <row r="594" spans="1:2" ht="18" customHeight="1" thickBot="1">
      <c r="A594" s="43"/>
      <c r="B594" s="43"/>
    </row>
    <row r="595" spans="1:2" ht="18" customHeight="1" thickBot="1">
      <c r="A595" s="43"/>
      <c r="B595" s="43"/>
    </row>
    <row r="596" spans="1:2" ht="18" customHeight="1" thickBot="1">
      <c r="A596" s="43"/>
      <c r="B596" s="43"/>
    </row>
    <row r="597" spans="1:2" ht="18" customHeight="1" thickBot="1">
      <c r="A597" s="43"/>
      <c r="B597" s="43"/>
    </row>
    <row r="598" spans="1:2" ht="18" customHeight="1" thickBot="1">
      <c r="A598" s="43"/>
      <c r="B598" s="43"/>
    </row>
    <row r="599" spans="1:2" ht="18" customHeight="1" thickBot="1">
      <c r="A599" s="43"/>
      <c r="B599" s="43"/>
    </row>
    <row r="600" spans="1:2" ht="18" customHeight="1" thickBot="1">
      <c r="A600" s="43"/>
      <c r="B600" s="43"/>
    </row>
    <row r="601" spans="1:2" ht="18" customHeight="1" thickBot="1">
      <c r="A601" s="43"/>
      <c r="B601" s="43"/>
    </row>
    <row r="602" spans="1:2" ht="18" customHeight="1" thickBot="1">
      <c r="A602" s="43"/>
      <c r="B602" s="43"/>
    </row>
    <row r="603" spans="1:2" ht="18" customHeight="1" thickBot="1">
      <c r="A603" s="43"/>
      <c r="B603" s="43"/>
    </row>
    <row r="604" spans="1:2" ht="18" customHeight="1" thickBot="1">
      <c r="A604" s="43"/>
      <c r="B604" s="43"/>
    </row>
    <row r="605" spans="1:2" ht="18" customHeight="1" thickBot="1">
      <c r="A605" s="43"/>
      <c r="B605" s="43"/>
    </row>
    <row r="606" spans="1:2" ht="18" customHeight="1" thickBot="1">
      <c r="A606" s="43"/>
      <c r="B606" s="43"/>
    </row>
    <row r="607" spans="1:2" ht="18" customHeight="1" thickBot="1">
      <c r="A607" s="43"/>
      <c r="B607" s="43"/>
    </row>
    <row r="608" spans="1:2" ht="18" customHeight="1" thickBot="1">
      <c r="A608" s="43"/>
      <c r="B608" s="43"/>
    </row>
    <row r="609" spans="1:2" ht="18" customHeight="1" thickBot="1">
      <c r="A609" s="43"/>
      <c r="B609" s="43"/>
    </row>
    <row r="610" spans="1:2" ht="18" customHeight="1" thickBot="1">
      <c r="A610" s="43"/>
      <c r="B610" s="43"/>
    </row>
    <row r="611" spans="1:2" ht="18" customHeight="1" thickBot="1">
      <c r="A611" s="43"/>
      <c r="B611" s="43"/>
    </row>
    <row r="612" spans="1:2" ht="18" customHeight="1" thickBot="1">
      <c r="A612" s="43"/>
      <c r="B612" s="43"/>
    </row>
    <row r="613" spans="1:2" ht="18" customHeight="1" thickBot="1">
      <c r="A613" s="43"/>
      <c r="B613" s="43"/>
    </row>
    <row r="614" spans="1:2" ht="18" customHeight="1" thickBot="1">
      <c r="A614" s="43"/>
      <c r="B614" s="43"/>
    </row>
    <row r="615" spans="1:2" ht="18" customHeight="1" thickBot="1">
      <c r="A615" s="43"/>
      <c r="B615" s="43"/>
    </row>
    <row r="616" spans="1:2" ht="18" customHeight="1" thickBot="1">
      <c r="A616" s="43"/>
      <c r="B616" s="43"/>
    </row>
    <row r="617" spans="1:2" ht="18" customHeight="1" thickBot="1">
      <c r="A617" s="43"/>
      <c r="B617" s="43"/>
    </row>
    <row r="618" spans="1:2" ht="18" customHeight="1" thickBot="1">
      <c r="A618" s="43"/>
      <c r="B618" s="43"/>
    </row>
    <row r="619" spans="1:2" ht="18" customHeight="1" thickBot="1">
      <c r="A619" s="43"/>
      <c r="B619" s="43"/>
    </row>
    <row r="620" spans="1:2" ht="18" customHeight="1" thickBot="1">
      <c r="A620" s="43"/>
      <c r="B620" s="43"/>
    </row>
    <row r="621" spans="1:2" ht="18" customHeight="1" thickBot="1">
      <c r="A621" s="43"/>
      <c r="B621" s="43"/>
    </row>
    <row r="622" spans="1:2" ht="18" customHeight="1" thickBot="1">
      <c r="A622" s="43"/>
      <c r="B622" s="43"/>
    </row>
    <row r="623" spans="1:2" ht="18" customHeight="1" thickBot="1">
      <c r="A623" s="43"/>
      <c r="B623" s="43"/>
    </row>
    <row r="624" spans="1:2" ht="18" customHeight="1" thickBot="1">
      <c r="A624" s="43"/>
      <c r="B624" s="43"/>
    </row>
    <row r="625" spans="1:2" ht="18" customHeight="1" thickBot="1">
      <c r="A625" s="43"/>
      <c r="B625" s="43"/>
    </row>
    <row r="626" spans="1:2" ht="18" customHeight="1" thickBot="1">
      <c r="A626" s="43"/>
      <c r="B626" s="43"/>
    </row>
    <row r="627" spans="1:2" ht="18" customHeight="1" thickBot="1">
      <c r="A627" s="43"/>
      <c r="B627" s="43"/>
    </row>
    <row r="628" spans="1:2" ht="18" customHeight="1" thickBot="1">
      <c r="A628" s="43"/>
      <c r="B628" s="43"/>
    </row>
    <row r="629" spans="1:2" ht="18" customHeight="1" thickBot="1">
      <c r="A629" s="43"/>
      <c r="B629" s="43"/>
    </row>
    <row r="630" spans="1:2" ht="18" customHeight="1" thickBot="1">
      <c r="A630" s="43"/>
      <c r="B630" s="43"/>
    </row>
    <row r="631" spans="1:2" ht="18" customHeight="1" thickBot="1">
      <c r="A631" s="43"/>
      <c r="B631" s="43"/>
    </row>
    <row r="632" spans="1:2" ht="18" customHeight="1" thickBot="1">
      <c r="A632" s="43"/>
      <c r="B632" s="43"/>
    </row>
    <row r="633" spans="1:2" ht="18" customHeight="1" thickBot="1">
      <c r="A633" s="43"/>
      <c r="B633" s="43"/>
    </row>
    <row r="634" spans="1:2" ht="18" customHeight="1" thickBot="1">
      <c r="A634" s="43"/>
      <c r="B634" s="43"/>
    </row>
    <row r="635" spans="1:2" ht="18" customHeight="1" thickBot="1">
      <c r="A635" s="43"/>
      <c r="B635" s="43"/>
    </row>
    <row r="636" spans="1:2" ht="18" customHeight="1" thickBot="1">
      <c r="A636" s="43"/>
      <c r="B636" s="43"/>
    </row>
    <row r="637" spans="1:2" ht="18" customHeight="1" thickBot="1">
      <c r="A637" s="43"/>
      <c r="B637" s="43"/>
    </row>
    <row r="638" spans="1:2" ht="18" customHeight="1" thickBot="1">
      <c r="A638" s="43"/>
      <c r="B638" s="43"/>
    </row>
    <row r="639" spans="1:2" ht="18" customHeight="1" thickBot="1">
      <c r="A639" s="43"/>
      <c r="B639" s="43"/>
    </row>
    <row r="640" spans="1:2" ht="18" customHeight="1" thickBot="1">
      <c r="A640" s="43"/>
      <c r="B640" s="43"/>
    </row>
    <row r="641" spans="1:2" ht="18" customHeight="1" thickBot="1">
      <c r="A641" s="43"/>
      <c r="B641" s="43"/>
    </row>
    <row r="642" spans="1:2" ht="18" customHeight="1" thickBot="1">
      <c r="A642" s="43"/>
      <c r="B642" s="43"/>
    </row>
    <row r="643" spans="1:2" ht="18" customHeight="1" thickBot="1">
      <c r="A643" s="43"/>
      <c r="B643" s="43"/>
    </row>
    <row r="644" spans="1:2" ht="18" customHeight="1" thickBot="1">
      <c r="A644" s="43"/>
      <c r="B644" s="43"/>
    </row>
    <row r="645" spans="1:2" ht="18" customHeight="1" thickBot="1">
      <c r="A645" s="43"/>
      <c r="B645" s="43"/>
    </row>
    <row r="646" spans="1:2" ht="18" customHeight="1" thickBot="1">
      <c r="A646" s="43"/>
      <c r="B646" s="43"/>
    </row>
    <row r="647" spans="1:2" ht="18" customHeight="1" thickBot="1">
      <c r="A647" s="43"/>
      <c r="B647" s="43"/>
    </row>
    <row r="648" spans="1:2" ht="18" customHeight="1" thickBot="1">
      <c r="A648" s="43"/>
      <c r="B648" s="43"/>
    </row>
    <row r="649" spans="1:2" ht="18" customHeight="1" thickBot="1">
      <c r="A649" s="43"/>
      <c r="B649" s="43"/>
    </row>
    <row r="650" spans="1:2" ht="18" customHeight="1" thickBot="1">
      <c r="A650" s="43"/>
      <c r="B650" s="43"/>
    </row>
    <row r="651" spans="1:2" ht="18" customHeight="1" thickBot="1">
      <c r="A651" s="43"/>
      <c r="B651" s="43"/>
    </row>
    <row r="652" spans="1:2" ht="18" customHeight="1" thickBot="1">
      <c r="A652" s="43"/>
      <c r="B652" s="43"/>
    </row>
    <row r="653" spans="1:2" ht="18" customHeight="1" thickBot="1">
      <c r="A653" s="43"/>
      <c r="B653" s="43"/>
    </row>
    <row r="654" spans="1:2" ht="18" customHeight="1" thickBot="1">
      <c r="A654" s="43"/>
      <c r="B654" s="43"/>
    </row>
    <row r="655" spans="1:2" ht="18" customHeight="1" thickBot="1">
      <c r="A655" s="43"/>
      <c r="B655" s="43"/>
    </row>
    <row r="656" spans="1:2" ht="18" customHeight="1" thickBot="1">
      <c r="A656" s="43"/>
      <c r="B656" s="43"/>
    </row>
    <row r="657" spans="1:2" ht="18" customHeight="1" thickBot="1">
      <c r="A657" s="43"/>
      <c r="B657" s="43"/>
    </row>
    <row r="658" spans="1:2" ht="18" customHeight="1" thickBot="1">
      <c r="A658" s="43"/>
      <c r="B658" s="43"/>
    </row>
    <row r="659" spans="1:2" ht="18" customHeight="1" thickBot="1">
      <c r="A659" s="43"/>
      <c r="B659" s="43"/>
    </row>
    <row r="660" spans="1:2" ht="18" customHeight="1" thickBot="1">
      <c r="A660" s="43"/>
      <c r="B660" s="43"/>
    </row>
    <row r="661" spans="1:2" ht="18" customHeight="1" thickBot="1">
      <c r="A661" s="43"/>
      <c r="B661" s="43"/>
    </row>
    <row r="662" spans="1:2" ht="18" customHeight="1" thickBot="1">
      <c r="A662" s="43"/>
      <c r="B662" s="43"/>
    </row>
    <row r="663" spans="1:2" ht="18" customHeight="1" thickBot="1">
      <c r="A663" s="43"/>
      <c r="B663" s="43"/>
    </row>
    <row r="664" spans="1:2" ht="18" customHeight="1" thickBot="1">
      <c r="A664" s="43"/>
      <c r="B664" s="43"/>
    </row>
    <row r="665" spans="1:2" ht="18" customHeight="1" thickBot="1">
      <c r="A665" s="43"/>
      <c r="B665" s="43"/>
    </row>
    <row r="666" spans="1:2" ht="18" customHeight="1" thickBot="1">
      <c r="A666" s="43"/>
      <c r="B666" s="43"/>
    </row>
    <row r="667" spans="1:2" ht="18" customHeight="1" thickBot="1">
      <c r="A667" s="43"/>
      <c r="B667" s="43"/>
    </row>
    <row r="668" spans="1:2" ht="18" customHeight="1" thickBot="1">
      <c r="A668" s="43"/>
      <c r="B668" s="43"/>
    </row>
    <row r="669" spans="1:2" ht="18" customHeight="1" thickBot="1">
      <c r="A669" s="43"/>
      <c r="B669" s="43"/>
    </row>
    <row r="670" spans="1:2" ht="18" customHeight="1" thickBot="1">
      <c r="A670" s="43"/>
      <c r="B670" s="43"/>
    </row>
    <row r="671" spans="1:2" ht="18" customHeight="1" thickBot="1">
      <c r="A671" s="43"/>
      <c r="B671" s="43"/>
    </row>
    <row r="672" spans="1:2" ht="18" customHeight="1" thickBot="1">
      <c r="A672" s="43"/>
      <c r="B672" s="43"/>
    </row>
    <row r="673" spans="1:2" ht="18" customHeight="1" thickBot="1">
      <c r="A673" s="43"/>
      <c r="B673" s="43"/>
    </row>
    <row r="674" spans="1:2" ht="18" customHeight="1" thickBot="1">
      <c r="A674" s="43"/>
      <c r="B674" s="43"/>
    </row>
    <row r="675" spans="1:2" ht="18" customHeight="1" thickBot="1">
      <c r="A675" s="43"/>
      <c r="B675" s="43"/>
    </row>
    <row r="676" spans="1:2" ht="18" customHeight="1" thickBot="1">
      <c r="A676" s="43"/>
      <c r="B676" s="43"/>
    </row>
    <row r="677" spans="1:2" ht="18" customHeight="1" thickBot="1">
      <c r="A677" s="43"/>
      <c r="B677" s="43"/>
    </row>
    <row r="678" spans="1:2" ht="18" customHeight="1" thickBot="1">
      <c r="A678" s="43"/>
      <c r="B678" s="43"/>
    </row>
    <row r="679" spans="1:2" ht="18" customHeight="1" thickBot="1">
      <c r="A679" s="43"/>
      <c r="B679" s="43"/>
    </row>
    <row r="680" spans="1:2" ht="18" customHeight="1" thickBot="1">
      <c r="A680" s="43"/>
      <c r="B680" s="43"/>
    </row>
    <row r="681" spans="1:2" ht="18" customHeight="1" thickBot="1">
      <c r="A681" s="43"/>
      <c r="B681" s="43"/>
    </row>
    <row r="682" spans="1:2" ht="18" customHeight="1" thickBot="1">
      <c r="A682" s="43"/>
      <c r="B682" s="43"/>
    </row>
    <row r="683" spans="1:2" ht="18" customHeight="1" thickBot="1">
      <c r="A683" s="43"/>
      <c r="B683" s="43"/>
    </row>
    <row r="684" spans="1:2" ht="18" customHeight="1" thickBot="1">
      <c r="A684" s="43"/>
      <c r="B684" s="43"/>
    </row>
    <row r="685" spans="1:2" ht="18" customHeight="1" thickBot="1">
      <c r="A685" s="43"/>
      <c r="B685" s="43"/>
    </row>
    <row r="686" spans="1:2" ht="18" customHeight="1" thickBot="1">
      <c r="A686" s="43"/>
      <c r="B686" s="43"/>
    </row>
    <row r="687" spans="1:2" ht="18" customHeight="1" thickBot="1">
      <c r="A687" s="43"/>
      <c r="B687" s="43"/>
    </row>
    <row r="688" spans="1:2" ht="18" customHeight="1" thickBot="1">
      <c r="A688" s="43"/>
      <c r="B688" s="43"/>
    </row>
    <row r="689" spans="1:2" ht="18" customHeight="1" thickBot="1">
      <c r="A689" s="43"/>
      <c r="B689" s="43"/>
    </row>
    <row r="690" spans="1:2" ht="18" customHeight="1" thickBot="1">
      <c r="A690" s="43"/>
      <c r="B690" s="43"/>
    </row>
    <row r="691" spans="1:2" ht="18" customHeight="1" thickBot="1">
      <c r="A691" s="43"/>
      <c r="B691" s="43"/>
    </row>
    <row r="692" spans="1:2" ht="18" customHeight="1" thickBot="1">
      <c r="A692" s="43"/>
      <c r="B692" s="43"/>
    </row>
    <row r="693" spans="1:2" ht="18" customHeight="1" thickBot="1">
      <c r="A693" s="43"/>
      <c r="B693" s="43"/>
    </row>
    <row r="694" spans="1:2" ht="18" customHeight="1" thickBot="1">
      <c r="A694" s="43"/>
      <c r="B694" s="43"/>
    </row>
    <row r="695" spans="1:2" ht="18" customHeight="1" thickBot="1">
      <c r="A695" s="43"/>
      <c r="B695" s="43"/>
    </row>
    <row r="696" spans="1:2" ht="18" customHeight="1" thickBot="1">
      <c r="A696" s="43"/>
      <c r="B696" s="43"/>
    </row>
    <row r="697" spans="1:2" ht="18" customHeight="1" thickBot="1">
      <c r="A697" s="43"/>
      <c r="B697" s="43"/>
    </row>
    <row r="698" spans="1:2" ht="18" customHeight="1" thickBot="1">
      <c r="A698" s="43"/>
      <c r="B698" s="43"/>
    </row>
    <row r="699" spans="1:2" ht="18" customHeight="1" thickBot="1">
      <c r="A699" s="43"/>
      <c r="B699" s="43"/>
    </row>
    <row r="700" spans="1:2" ht="18" customHeight="1" thickBot="1">
      <c r="A700" s="43"/>
      <c r="B700" s="43"/>
    </row>
    <row r="701" spans="1:2" ht="18" customHeight="1" thickBot="1">
      <c r="A701" s="43"/>
      <c r="B701" s="43"/>
    </row>
    <row r="702" spans="1:2" ht="18" customHeight="1" thickBot="1">
      <c r="A702" s="43"/>
      <c r="B702" s="43"/>
    </row>
    <row r="703" spans="1:2" ht="18" customHeight="1" thickBot="1">
      <c r="A703" s="43"/>
      <c r="B703" s="43"/>
    </row>
    <row r="704" spans="1:2" ht="18" customHeight="1" thickBot="1">
      <c r="A704" s="43"/>
      <c r="B704" s="43"/>
    </row>
    <row r="705" spans="1:2" ht="18" customHeight="1" thickBot="1">
      <c r="A705" s="43"/>
      <c r="B705" s="43"/>
    </row>
    <row r="706" spans="1:2" ht="18" customHeight="1" thickBot="1">
      <c r="A706" s="43"/>
      <c r="B706" s="43"/>
    </row>
    <row r="707" spans="1:2" ht="18" customHeight="1" thickBot="1">
      <c r="A707" s="43"/>
      <c r="B707" s="43"/>
    </row>
    <row r="708" spans="1:2" ht="18" customHeight="1" thickBot="1">
      <c r="A708" s="43"/>
      <c r="B708" s="43"/>
    </row>
    <row r="709" spans="1:2" ht="18" customHeight="1" thickBot="1">
      <c r="A709" s="43"/>
      <c r="B709" s="43"/>
    </row>
    <row r="710" spans="1:2" ht="18" customHeight="1" thickBot="1">
      <c r="A710" s="43"/>
      <c r="B710" s="43"/>
    </row>
    <row r="711" spans="1:2" ht="18" customHeight="1" thickBot="1">
      <c r="A711" s="43"/>
      <c r="B711" s="43"/>
    </row>
    <row r="712" spans="1:2" ht="18" customHeight="1" thickBot="1">
      <c r="A712" s="43"/>
      <c r="B712" s="43"/>
    </row>
    <row r="713" spans="1:2" ht="18" customHeight="1" thickBot="1">
      <c r="A713" s="43"/>
      <c r="B713" s="43"/>
    </row>
    <row r="714" spans="1:2" ht="18" customHeight="1" thickBot="1">
      <c r="A714" s="43"/>
      <c r="B714" s="43"/>
    </row>
    <row r="715" spans="1:2" ht="18" customHeight="1" thickBot="1">
      <c r="A715" s="43"/>
      <c r="B715" s="43"/>
    </row>
    <row r="716" spans="1:2" ht="18" customHeight="1" thickBot="1">
      <c r="A716" s="43"/>
      <c r="B716" s="43"/>
    </row>
    <row r="717" spans="1:2" ht="18" customHeight="1" thickBot="1">
      <c r="A717" s="43"/>
      <c r="B717" s="43"/>
    </row>
    <row r="718" spans="1:2" ht="18" customHeight="1" thickBot="1">
      <c r="A718" s="43"/>
      <c r="B718" s="43"/>
    </row>
    <row r="719" spans="1:2" ht="18" customHeight="1" thickBot="1">
      <c r="A719" s="43"/>
      <c r="B719" s="43"/>
    </row>
    <row r="720" spans="1:2" ht="18" customHeight="1" thickBot="1">
      <c r="A720" s="43"/>
      <c r="B720" s="43"/>
    </row>
    <row r="721" spans="1:2" ht="18" customHeight="1" thickBot="1">
      <c r="A721" s="43"/>
      <c r="B721" s="43"/>
    </row>
    <row r="722" spans="1:2" ht="18" customHeight="1" thickBot="1">
      <c r="A722" s="43"/>
      <c r="B722" s="43"/>
    </row>
    <row r="723" spans="1:2" ht="18" customHeight="1" thickBot="1">
      <c r="A723" s="43"/>
      <c r="B723" s="43"/>
    </row>
    <row r="724" spans="1:2" ht="18" customHeight="1" thickBot="1">
      <c r="A724" s="43"/>
      <c r="B724" s="43"/>
    </row>
    <row r="725" spans="1:2" ht="18" customHeight="1" thickBot="1">
      <c r="A725" s="43"/>
      <c r="B725" s="43"/>
    </row>
    <row r="726" spans="1:2" ht="18" customHeight="1" thickBot="1">
      <c r="A726" s="43"/>
      <c r="B726" s="43"/>
    </row>
    <row r="727" spans="1:2" ht="18" customHeight="1" thickBot="1">
      <c r="A727" s="43"/>
      <c r="B727" s="43"/>
    </row>
    <row r="728" spans="1:2" ht="18" customHeight="1" thickBot="1">
      <c r="A728" s="43"/>
      <c r="B728" s="43"/>
    </row>
    <row r="729" spans="1:2" ht="18" customHeight="1" thickBot="1">
      <c r="A729" s="43"/>
      <c r="B729" s="43"/>
    </row>
    <row r="730" spans="1:2" ht="18" customHeight="1" thickBot="1">
      <c r="A730" s="43"/>
      <c r="B730" s="43"/>
    </row>
    <row r="731" spans="1:2" ht="18" customHeight="1" thickBot="1">
      <c r="A731" s="43"/>
      <c r="B731" s="43"/>
    </row>
    <row r="732" spans="1:2" ht="18" customHeight="1" thickBot="1">
      <c r="A732" s="43"/>
      <c r="B732" s="43"/>
    </row>
    <row r="733" spans="1:2" ht="18" customHeight="1" thickBot="1">
      <c r="A733" s="43"/>
      <c r="B733" s="43"/>
    </row>
    <row r="734" spans="1:2" ht="18" customHeight="1" thickBot="1">
      <c r="A734" s="43"/>
      <c r="B734" s="43"/>
    </row>
    <row r="735" spans="1:2" ht="18" customHeight="1" thickBot="1">
      <c r="A735" s="43"/>
      <c r="B735" s="43"/>
    </row>
    <row r="736" spans="1:2" ht="18" customHeight="1" thickBot="1">
      <c r="A736" s="43"/>
      <c r="B736" s="43"/>
    </row>
    <row r="737" spans="1:2" ht="18" customHeight="1" thickBot="1">
      <c r="A737" s="43"/>
      <c r="B737" s="43"/>
    </row>
    <row r="738" spans="1:2" ht="18" customHeight="1" thickBot="1">
      <c r="A738" s="43"/>
      <c r="B738" s="43"/>
    </row>
    <row r="739" spans="1:2" ht="18" customHeight="1" thickBot="1">
      <c r="A739" s="43"/>
      <c r="B739" s="43"/>
    </row>
    <row r="740" spans="1:2" ht="18" customHeight="1" thickBot="1">
      <c r="A740" s="43"/>
      <c r="B740" s="43"/>
    </row>
    <row r="741" spans="1:2" ht="18" customHeight="1" thickBot="1">
      <c r="A741" s="43"/>
      <c r="B741" s="43"/>
    </row>
    <row r="742" spans="1:2" ht="18" customHeight="1" thickBot="1">
      <c r="A742" s="43"/>
      <c r="B742" s="43"/>
    </row>
    <row r="743" spans="1:2" ht="18" customHeight="1" thickBot="1">
      <c r="A743" s="43"/>
      <c r="B743" s="43"/>
    </row>
    <row r="744" spans="1:2" ht="18" customHeight="1" thickBot="1">
      <c r="A744" s="43"/>
      <c r="B744" s="43"/>
    </row>
    <row r="745" spans="1:2" ht="18" customHeight="1" thickBot="1">
      <c r="A745" s="43"/>
      <c r="B745" s="43"/>
    </row>
    <row r="746" spans="1:2" ht="18" customHeight="1" thickBot="1">
      <c r="A746" s="43"/>
      <c r="B746" s="43"/>
    </row>
    <row r="747" spans="1:2" ht="18" customHeight="1" thickBot="1">
      <c r="A747" s="43"/>
      <c r="B747" s="43"/>
    </row>
    <row r="748" spans="1:2" ht="18" customHeight="1" thickBot="1">
      <c r="A748" s="43"/>
      <c r="B748" s="43"/>
    </row>
    <row r="749" spans="1:2" ht="18" customHeight="1" thickBot="1">
      <c r="A749" s="43"/>
      <c r="B749" s="43"/>
    </row>
    <row r="750" spans="1:2" ht="18" customHeight="1" thickBot="1">
      <c r="A750" s="43"/>
      <c r="B750" s="43"/>
    </row>
    <row r="751" spans="1:2" ht="18" customHeight="1" thickBot="1">
      <c r="A751" s="43"/>
      <c r="B751" s="43"/>
    </row>
    <row r="752" spans="1:2" ht="18" customHeight="1" thickBot="1">
      <c r="A752" s="43"/>
      <c r="B752" s="43"/>
    </row>
    <row r="753" spans="1:2" ht="18" customHeight="1" thickBot="1">
      <c r="A753" s="43"/>
      <c r="B753" s="43"/>
    </row>
    <row r="754" spans="1:2" ht="18" customHeight="1" thickBot="1">
      <c r="A754" s="43"/>
      <c r="B754" s="43"/>
    </row>
    <row r="755" spans="1:2" ht="18" customHeight="1" thickBot="1">
      <c r="A755" s="43"/>
      <c r="B755" s="43"/>
    </row>
    <row r="756" spans="1:2" ht="18" customHeight="1" thickBot="1">
      <c r="A756" s="43"/>
      <c r="B756" s="43"/>
    </row>
    <row r="757" spans="1:2" ht="18" customHeight="1" thickBot="1">
      <c r="A757" s="43"/>
      <c r="B757" s="43"/>
    </row>
    <row r="758" spans="1:2" ht="18" customHeight="1" thickBot="1">
      <c r="A758" s="43"/>
      <c r="B758" s="43"/>
    </row>
    <row r="759" spans="1:2" ht="18" customHeight="1" thickBot="1">
      <c r="A759" s="43"/>
      <c r="B759" s="43"/>
    </row>
    <row r="760" spans="1:2" ht="18" customHeight="1" thickBot="1">
      <c r="A760" s="43"/>
      <c r="B760" s="43"/>
    </row>
    <row r="761" spans="1:2" ht="18" customHeight="1" thickBot="1">
      <c r="A761" s="43"/>
      <c r="B761" s="43"/>
    </row>
    <row r="762" spans="1:2" ht="18" customHeight="1" thickBot="1">
      <c r="A762" s="43"/>
      <c r="B762" s="43"/>
    </row>
    <row r="763" spans="1:2" ht="18" customHeight="1" thickBot="1">
      <c r="A763" s="43"/>
      <c r="B763" s="43"/>
    </row>
    <row r="764" spans="1:2" ht="18" customHeight="1" thickBot="1">
      <c r="A764" s="43"/>
      <c r="B764" s="43"/>
    </row>
    <row r="765" spans="1:2" ht="18" customHeight="1" thickBot="1">
      <c r="A765" s="43"/>
      <c r="B765" s="43"/>
    </row>
    <row r="766" spans="1:2" ht="18" customHeight="1" thickBot="1">
      <c r="A766" s="43"/>
      <c r="B766" s="43"/>
    </row>
    <row r="767" spans="1:2" ht="18" customHeight="1" thickBot="1">
      <c r="A767" s="43"/>
      <c r="B767" s="43"/>
    </row>
    <row r="768" spans="1:2" ht="18" customHeight="1" thickBot="1">
      <c r="A768" s="43"/>
      <c r="B768" s="43"/>
    </row>
    <row r="769" spans="1:2" ht="18" customHeight="1" thickBot="1">
      <c r="A769" s="43"/>
      <c r="B769" s="43"/>
    </row>
    <row r="770" spans="1:2" ht="18" customHeight="1" thickBot="1">
      <c r="A770" s="43"/>
      <c r="B770" s="43"/>
    </row>
    <row r="771" spans="1:2" ht="18" customHeight="1" thickBot="1">
      <c r="A771" s="43"/>
      <c r="B771" s="43"/>
    </row>
    <row r="772" spans="1:2" ht="18" customHeight="1" thickBot="1">
      <c r="A772" s="43"/>
      <c r="B772" s="43"/>
    </row>
    <row r="773" spans="1:2" ht="18" customHeight="1" thickBot="1">
      <c r="A773" s="43"/>
      <c r="B773" s="43"/>
    </row>
    <row r="774" spans="1:2" ht="18" customHeight="1" thickBot="1">
      <c r="A774" s="43"/>
      <c r="B774" s="43"/>
    </row>
    <row r="775" spans="1:2" ht="18" customHeight="1" thickBot="1">
      <c r="A775" s="43"/>
      <c r="B775" s="43"/>
    </row>
    <row r="776" spans="1:2" ht="18" customHeight="1" thickBot="1">
      <c r="A776" s="43"/>
      <c r="B776" s="43"/>
    </row>
    <row r="777" spans="1:2" ht="18" customHeight="1" thickBot="1">
      <c r="A777" s="43"/>
      <c r="B777" s="43"/>
    </row>
    <row r="778" spans="1:2" ht="18" customHeight="1" thickBot="1">
      <c r="A778" s="43"/>
      <c r="B778" s="43"/>
    </row>
    <row r="779" spans="1:2" ht="18" customHeight="1" thickBot="1">
      <c r="A779" s="43"/>
      <c r="B779" s="43"/>
    </row>
    <row r="780" spans="1:2" ht="18" customHeight="1" thickBot="1">
      <c r="A780" s="43"/>
      <c r="B780" s="43"/>
    </row>
    <row r="781" spans="1:2" ht="18" customHeight="1" thickBot="1">
      <c r="A781" s="43"/>
      <c r="B781" s="43"/>
    </row>
    <row r="782" spans="1:2" ht="18" customHeight="1" thickBot="1">
      <c r="A782" s="43"/>
      <c r="B782" s="43"/>
    </row>
    <row r="783" spans="1:2" ht="18" customHeight="1" thickBot="1">
      <c r="A783" s="43"/>
      <c r="B783" s="43"/>
    </row>
    <row r="784" spans="1:2" ht="18" customHeight="1" thickBot="1">
      <c r="A784" s="43"/>
      <c r="B784" s="43"/>
    </row>
    <row r="785" spans="1:2" ht="18" customHeight="1" thickBot="1">
      <c r="A785" s="43"/>
      <c r="B785" s="43"/>
    </row>
    <row r="786" spans="1:2" ht="18" customHeight="1" thickBot="1">
      <c r="A786" s="43"/>
      <c r="B786" s="43"/>
    </row>
    <row r="787" spans="1:2" ht="18" customHeight="1" thickBot="1">
      <c r="A787" s="43"/>
      <c r="B787" s="43"/>
    </row>
    <row r="788" spans="1:2" ht="18" customHeight="1" thickBot="1">
      <c r="A788" s="43"/>
      <c r="B788" s="43"/>
    </row>
    <row r="789" spans="1:2" ht="18" customHeight="1" thickBot="1">
      <c r="A789" s="43"/>
      <c r="B789" s="43"/>
    </row>
    <row r="790" spans="1:2" ht="18" customHeight="1" thickBot="1">
      <c r="A790" s="43"/>
      <c r="B790" s="43"/>
    </row>
    <row r="791" spans="1:2" ht="18" customHeight="1" thickBot="1">
      <c r="A791" s="43"/>
      <c r="B791" s="4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AC753-B178-4633-BCDD-7D349630E747}">
  <dimension ref="A1:B152"/>
  <sheetViews>
    <sheetView topLeftCell="A19" zoomScale="175" zoomScaleNormal="175" workbookViewId="0">
      <selection activeCell="B30" sqref="B30:B31"/>
    </sheetView>
  </sheetViews>
  <sheetFormatPr defaultRowHeight="14.4"/>
  <cols>
    <col min="1" max="1" width="13.33203125" customWidth="1"/>
    <col min="2" max="2" width="20.77734375" customWidth="1"/>
  </cols>
  <sheetData>
    <row r="1" spans="1:2" ht="15" thickBot="1">
      <c r="A1" s="3" t="s">
        <v>0</v>
      </c>
      <c r="B1" s="3" t="s">
        <v>1010</v>
      </c>
    </row>
    <row r="2" spans="1:2" ht="15" thickBot="1">
      <c r="A2" s="42">
        <v>43920</v>
      </c>
      <c r="B2" s="1" t="s">
        <v>1137</v>
      </c>
    </row>
    <row r="3" spans="1:2" ht="15" thickBot="1">
      <c r="A3" s="42">
        <v>44033</v>
      </c>
      <c r="B3" s="1" t="s">
        <v>1137</v>
      </c>
    </row>
    <row r="4" spans="1:2" ht="15" thickBot="1">
      <c r="A4" s="42">
        <v>43836</v>
      </c>
      <c r="B4" s="1" t="s">
        <v>1139</v>
      </c>
    </row>
    <row r="5" spans="1:2" ht="15" thickBot="1">
      <c r="A5" s="42">
        <v>43841</v>
      </c>
      <c r="B5" s="1" t="s">
        <v>1139</v>
      </c>
    </row>
    <row r="6" spans="1:2" ht="15" thickBot="1">
      <c r="A6" s="42">
        <v>43849</v>
      </c>
      <c r="B6" s="1" t="s">
        <v>1139</v>
      </c>
    </row>
    <row r="7" spans="1:2" ht="15" thickBot="1">
      <c r="A7" s="42">
        <v>43858</v>
      </c>
      <c r="B7" s="1" t="s">
        <v>1139</v>
      </c>
    </row>
    <row r="8" spans="1:2" ht="15" thickBot="1">
      <c r="A8" s="42">
        <v>43883</v>
      </c>
      <c r="B8" s="1" t="s">
        <v>1139</v>
      </c>
    </row>
    <row r="9" spans="1:2" ht="15" thickBot="1">
      <c r="A9" s="42">
        <v>43909</v>
      </c>
      <c r="B9" s="1" t="s">
        <v>1139</v>
      </c>
    </row>
    <row r="10" spans="1:2" ht="15" thickBot="1">
      <c r="A10" s="42">
        <v>44037</v>
      </c>
      <c r="B10" s="1" t="s">
        <v>1139</v>
      </c>
    </row>
    <row r="11" spans="1:2" ht="15" thickBot="1">
      <c r="A11" s="42">
        <v>44093</v>
      </c>
      <c r="B11" s="1" t="s">
        <v>1139</v>
      </c>
    </row>
    <row r="12" spans="1:2" ht="15" thickBot="1">
      <c r="A12" s="42">
        <v>44093</v>
      </c>
      <c r="B12" s="1" t="s">
        <v>1139</v>
      </c>
    </row>
    <row r="13" spans="1:2" ht="15" thickBot="1">
      <c r="A13" s="42">
        <v>44100</v>
      </c>
      <c r="B13" s="1" t="s">
        <v>1139</v>
      </c>
    </row>
    <row r="14" spans="1:2" ht="15" thickBot="1">
      <c r="A14" s="42">
        <v>44106</v>
      </c>
      <c r="B14" s="1" t="s">
        <v>1139</v>
      </c>
    </row>
    <row r="15" spans="1:2" ht="15" thickBot="1">
      <c r="A15" s="42">
        <v>44109</v>
      </c>
      <c r="B15" s="1" t="s">
        <v>1139</v>
      </c>
    </row>
    <row r="16" spans="1:2" ht="15" thickBot="1">
      <c r="A16" s="42">
        <v>44126</v>
      </c>
      <c r="B16" s="1" t="s">
        <v>1139</v>
      </c>
    </row>
    <row r="17" spans="1:2" ht="15" thickBot="1">
      <c r="A17" s="42">
        <v>44142</v>
      </c>
      <c r="B17" s="1" t="s">
        <v>1139</v>
      </c>
    </row>
    <row r="18" spans="1:2" ht="15" thickBot="1">
      <c r="A18" s="42">
        <v>44146</v>
      </c>
      <c r="B18" s="1" t="s">
        <v>1139</v>
      </c>
    </row>
    <row r="19" spans="1:2" ht="15" thickBot="1">
      <c r="A19" s="42">
        <v>44151</v>
      </c>
      <c r="B19" s="1" t="s">
        <v>1139</v>
      </c>
    </row>
    <row r="20" spans="1:2" ht="15" thickBot="1">
      <c r="A20" s="42">
        <v>44156</v>
      </c>
      <c r="B20" s="1" t="s">
        <v>1139</v>
      </c>
    </row>
    <row r="21" spans="1:2" ht="15" thickBot="1">
      <c r="A21" s="42">
        <v>44164</v>
      </c>
      <c r="B21" s="1" t="s">
        <v>1139</v>
      </c>
    </row>
    <row r="22" spans="1:2" ht="15" thickBot="1">
      <c r="A22" s="42">
        <v>44171</v>
      </c>
      <c r="B22" s="1" t="s">
        <v>1139</v>
      </c>
    </row>
    <row r="23" spans="1:2" ht="15" thickBot="1">
      <c r="A23" s="42">
        <v>44172</v>
      </c>
      <c r="B23" s="1" t="s">
        <v>1139</v>
      </c>
    </row>
    <row r="24" spans="1:2" ht="15" thickBot="1">
      <c r="A24" s="42">
        <v>44178</v>
      </c>
      <c r="B24" s="1" t="s">
        <v>1139</v>
      </c>
    </row>
    <row r="25" spans="1:2" ht="15" thickBot="1">
      <c r="A25" s="42">
        <v>44182</v>
      </c>
      <c r="B25" s="1" t="s">
        <v>1139</v>
      </c>
    </row>
    <row r="26" spans="1:2" ht="15" thickBot="1">
      <c r="A26" s="42">
        <v>44184</v>
      </c>
      <c r="B26" s="1" t="s">
        <v>1139</v>
      </c>
    </row>
    <row r="27" spans="1:2" ht="15" thickBot="1">
      <c r="A27" s="42">
        <v>43914</v>
      </c>
      <c r="B27" s="1" t="s">
        <v>1138</v>
      </c>
    </row>
    <row r="28" spans="1:2" ht="15" thickBot="1">
      <c r="A28" s="42">
        <v>44001</v>
      </c>
      <c r="B28" s="1" t="s">
        <v>1138</v>
      </c>
    </row>
    <row r="29" spans="1:2" ht="15" thickBot="1">
      <c r="A29" s="42">
        <v>44131</v>
      </c>
      <c r="B29" s="1" t="s">
        <v>1138</v>
      </c>
    </row>
    <row r="30" spans="1:2" ht="15" thickBot="1">
      <c r="A30" s="42">
        <v>44120</v>
      </c>
    </row>
    <row r="31" spans="1:2" ht="15" thickBot="1">
      <c r="A31" s="42">
        <v>44187</v>
      </c>
    </row>
    <row r="32" spans="1:2" ht="15" thickBot="1">
      <c r="A32" s="42"/>
    </row>
    <row r="33" spans="1:2" ht="15" thickBot="1">
      <c r="A33" s="42">
        <v>44187</v>
      </c>
      <c r="B33" s="1" t="s">
        <v>1139</v>
      </c>
    </row>
    <row r="34" spans="1:2" ht="15" thickBot="1">
      <c r="A34" s="42">
        <v>44197</v>
      </c>
      <c r="B34" s="1" t="s">
        <v>1139</v>
      </c>
    </row>
    <row r="35" spans="1:2" ht="15" thickBot="1">
      <c r="A35" s="42">
        <v>44201</v>
      </c>
      <c r="B35" s="1" t="s">
        <v>1139</v>
      </c>
    </row>
    <row r="36" spans="1:2" ht="15" thickBot="1">
      <c r="A36" s="42">
        <v>44205</v>
      </c>
      <c r="B36" s="1" t="s">
        <v>1139</v>
      </c>
    </row>
    <row r="37" spans="1:2" ht="15" thickBot="1">
      <c r="A37" s="42">
        <v>44211</v>
      </c>
      <c r="B37" s="1" t="s">
        <v>1139</v>
      </c>
    </row>
    <row r="38" spans="1:2" ht="15" thickBot="1">
      <c r="A38" s="42">
        <v>44212</v>
      </c>
      <c r="B38" s="1" t="s">
        <v>1139</v>
      </c>
    </row>
    <row r="39" spans="1:2" ht="15" thickBot="1">
      <c r="A39" s="42">
        <v>44213</v>
      </c>
      <c r="B39" s="1" t="s">
        <v>1139</v>
      </c>
    </row>
    <row r="40" spans="1:2" ht="15" thickBot="1">
      <c r="A40" s="42">
        <v>44215</v>
      </c>
      <c r="B40" s="1" t="s">
        <v>1139</v>
      </c>
    </row>
    <row r="41" spans="1:2" ht="15" thickBot="1">
      <c r="A41" s="42">
        <v>44216</v>
      </c>
      <c r="B41" s="1" t="s">
        <v>1139</v>
      </c>
    </row>
    <row r="42" spans="1:2" ht="15" thickBot="1">
      <c r="A42" s="42">
        <v>44220</v>
      </c>
      <c r="B42" s="1" t="s">
        <v>1138</v>
      </c>
    </row>
    <row r="43" spans="1:2" ht="15" thickBot="1">
      <c r="A43" s="42">
        <v>44241</v>
      </c>
      <c r="B43" s="1" t="s">
        <v>1139</v>
      </c>
    </row>
    <row r="44" spans="1:2" ht="15" thickBot="1">
      <c r="A44" s="42">
        <v>44249</v>
      </c>
      <c r="B44" s="1" t="s">
        <v>1139</v>
      </c>
    </row>
    <row r="45" spans="1:2" ht="15" thickBot="1">
      <c r="A45" s="42">
        <v>44260</v>
      </c>
      <c r="B45" s="1" t="s">
        <v>1138</v>
      </c>
    </row>
    <row r="46" spans="1:2" ht="15" thickBot="1">
      <c r="A46" s="42">
        <v>44279</v>
      </c>
      <c r="B46" s="1" t="s">
        <v>1139</v>
      </c>
    </row>
    <row r="47" spans="1:2" ht="15" thickBot="1">
      <c r="A47" s="42">
        <v>44285</v>
      </c>
      <c r="B47" s="1" t="s">
        <v>1139</v>
      </c>
    </row>
    <row r="48" spans="1:2" ht="15" thickBot="1">
      <c r="A48" s="42">
        <v>44290</v>
      </c>
      <c r="B48" s="1" t="s">
        <v>1139</v>
      </c>
    </row>
    <row r="49" spans="1:2" ht="15" thickBot="1">
      <c r="A49" s="42">
        <v>44290</v>
      </c>
      <c r="B49" s="1" t="s">
        <v>1139</v>
      </c>
    </row>
    <row r="50" spans="1:2" ht="15" thickBot="1">
      <c r="A50" s="42">
        <v>44303</v>
      </c>
      <c r="B50" s="1" t="s">
        <v>1137</v>
      </c>
    </row>
    <row r="51" spans="1:2" ht="15" thickBot="1">
      <c r="A51" s="42">
        <v>44340</v>
      </c>
      <c r="B51" s="1" t="s">
        <v>1139</v>
      </c>
    </row>
    <row r="52" spans="1:2" ht="15" thickBot="1">
      <c r="A52" s="42">
        <v>44354</v>
      </c>
      <c r="B52" s="1" t="s">
        <v>1139</v>
      </c>
    </row>
    <row r="53" spans="1:2" ht="15" thickBot="1">
      <c r="A53" s="42">
        <v>44404</v>
      </c>
      <c r="B53" s="1" t="s">
        <v>1137</v>
      </c>
    </row>
    <row r="54" spans="1:2" ht="15" thickBot="1">
      <c r="A54" s="42">
        <v>44432</v>
      </c>
      <c r="B54" s="1" t="s">
        <v>1139</v>
      </c>
    </row>
    <row r="55" spans="1:2" ht="15" thickBot="1">
      <c r="A55" s="42">
        <v>44435</v>
      </c>
      <c r="B55" s="1" t="s">
        <v>1139</v>
      </c>
    </row>
    <row r="56" spans="1:2" ht="15" thickBot="1">
      <c r="A56" s="42">
        <v>44438</v>
      </c>
      <c r="B56" s="1" t="s">
        <v>1138</v>
      </c>
    </row>
    <row r="57" spans="1:2" ht="15" thickBot="1">
      <c r="A57" s="42">
        <v>44439</v>
      </c>
      <c r="B57" s="1" t="s">
        <v>1139</v>
      </c>
    </row>
    <row r="58" spans="1:2" ht="15" thickBot="1">
      <c r="A58" s="42">
        <v>44458</v>
      </c>
      <c r="B58" s="1" t="s">
        <v>1139</v>
      </c>
    </row>
    <row r="59" spans="1:2" ht="15" thickBot="1">
      <c r="A59" s="42">
        <v>44459</v>
      </c>
      <c r="B59" s="1" t="s">
        <v>1139</v>
      </c>
    </row>
    <row r="60" spans="1:2" ht="15" thickBot="1">
      <c r="A60" s="42">
        <v>44466</v>
      </c>
      <c r="B60" s="1" t="s">
        <v>1139</v>
      </c>
    </row>
    <row r="61" spans="1:2" ht="15" thickBot="1">
      <c r="A61" s="42">
        <v>44481</v>
      </c>
      <c r="B61" s="1" t="s">
        <v>1139</v>
      </c>
    </row>
    <row r="62" spans="1:2" ht="15" thickBot="1">
      <c r="A62" s="42">
        <v>44489</v>
      </c>
      <c r="B62" s="1" t="s">
        <v>1139</v>
      </c>
    </row>
    <row r="63" spans="1:2" ht="15" thickBot="1">
      <c r="A63" s="42">
        <v>44494</v>
      </c>
      <c r="B63" s="1" t="s">
        <v>1138</v>
      </c>
    </row>
    <row r="64" spans="1:2" ht="15" thickBot="1">
      <c r="A64" s="42">
        <v>44497</v>
      </c>
      <c r="B64" s="1" t="s">
        <v>1139</v>
      </c>
    </row>
    <row r="65" spans="1:2" ht="15" thickBot="1">
      <c r="A65" s="42">
        <v>44513</v>
      </c>
      <c r="B65" s="1" t="s">
        <v>1139</v>
      </c>
    </row>
    <row r="66" spans="1:2" ht="15" thickBot="1">
      <c r="A66" s="42">
        <v>44532</v>
      </c>
      <c r="B66" s="1" t="s">
        <v>1138</v>
      </c>
    </row>
    <row r="67" spans="1:2" ht="15" thickBot="1">
      <c r="A67" s="42">
        <v>44536</v>
      </c>
      <c r="B67" s="1" t="s">
        <v>1139</v>
      </c>
    </row>
    <row r="68" spans="1:2" ht="15" thickBot="1">
      <c r="A68" s="42">
        <v>44538</v>
      </c>
      <c r="B68" s="1" t="s">
        <v>1139</v>
      </c>
    </row>
    <row r="69" spans="1:2" ht="15" thickBot="1">
      <c r="A69" s="42">
        <v>44559</v>
      </c>
      <c r="B69" s="1" t="s">
        <v>1138</v>
      </c>
    </row>
    <row r="70" spans="1:2" ht="15" thickBot="1">
      <c r="A70" s="42">
        <v>44561</v>
      </c>
      <c r="B70" s="1" t="s">
        <v>1139</v>
      </c>
    </row>
    <row r="71" spans="1:2" ht="15" thickBot="1">
      <c r="A71" s="42"/>
      <c r="B71" s="1"/>
    </row>
    <row r="72" spans="1:2" ht="15" thickBot="1">
      <c r="A72" s="42">
        <v>44562</v>
      </c>
      <c r="B72" s="1" t="s">
        <v>1139</v>
      </c>
    </row>
    <row r="73" spans="1:2" ht="15" thickBot="1">
      <c r="A73" s="42">
        <v>44563</v>
      </c>
      <c r="B73" s="1" t="s">
        <v>1139</v>
      </c>
    </row>
    <row r="74" spans="1:2" ht="15" thickBot="1">
      <c r="A74" s="42">
        <v>44566</v>
      </c>
      <c r="B74" s="1" t="s">
        <v>1139</v>
      </c>
    </row>
    <row r="75" spans="1:2" ht="15" thickBot="1">
      <c r="A75" s="42">
        <v>44583</v>
      </c>
      <c r="B75" s="1" t="s">
        <v>1139</v>
      </c>
    </row>
    <row r="76" spans="1:2" ht="15" thickBot="1">
      <c r="A76" s="42">
        <v>44585</v>
      </c>
      <c r="B76" s="1" t="s">
        <v>1139</v>
      </c>
    </row>
    <row r="77" spans="1:2" ht="15" thickBot="1">
      <c r="A77" s="42">
        <v>44588</v>
      </c>
      <c r="B77" s="1" t="s">
        <v>1139</v>
      </c>
    </row>
    <row r="78" spans="1:2" ht="15" thickBot="1">
      <c r="A78" s="42">
        <v>44624</v>
      </c>
      <c r="B78" s="1" t="s">
        <v>1138</v>
      </c>
    </row>
    <row r="79" spans="1:2" ht="15" thickBot="1">
      <c r="A79" s="42">
        <v>44630</v>
      </c>
      <c r="B79" s="1" t="s">
        <v>1138</v>
      </c>
    </row>
    <row r="80" spans="1:2" ht="15" thickBot="1">
      <c r="A80" s="42">
        <v>44643</v>
      </c>
      <c r="B80" s="1" t="s">
        <v>1139</v>
      </c>
    </row>
    <row r="81" spans="1:2" ht="15" thickBot="1">
      <c r="A81" s="42">
        <v>44693</v>
      </c>
      <c r="B81" s="1" t="s">
        <v>1139</v>
      </c>
    </row>
    <row r="82" spans="1:2" ht="15" thickBot="1">
      <c r="A82" s="42">
        <v>44708</v>
      </c>
      <c r="B82" s="1" t="s">
        <v>1139</v>
      </c>
    </row>
    <row r="83" spans="1:2" ht="15" thickBot="1">
      <c r="A83" s="42">
        <v>44721</v>
      </c>
      <c r="B83" s="1" t="s">
        <v>1137</v>
      </c>
    </row>
    <row r="84" spans="1:2" ht="15" thickBot="1">
      <c r="A84" s="42">
        <v>44731</v>
      </c>
      <c r="B84" s="1"/>
    </row>
    <row r="85" spans="1:2" ht="15" thickBot="1">
      <c r="A85" s="42">
        <v>44732</v>
      </c>
      <c r="B85" s="1"/>
    </row>
    <row r="86" spans="1:2" ht="15" thickBot="1">
      <c r="A86" s="42">
        <v>44735</v>
      </c>
      <c r="B86" s="1" t="s">
        <v>1139</v>
      </c>
    </row>
    <row r="87" spans="1:2" ht="15" thickBot="1">
      <c r="A87" s="42">
        <v>44758</v>
      </c>
      <c r="B87" s="1" t="s">
        <v>1139</v>
      </c>
    </row>
    <row r="88" spans="1:2" ht="15" thickBot="1">
      <c r="A88" s="42">
        <v>44763</v>
      </c>
      <c r="B88" s="1" t="s">
        <v>1139</v>
      </c>
    </row>
    <row r="89" spans="1:2" ht="15" thickBot="1">
      <c r="A89" s="42">
        <v>44765</v>
      </c>
      <c r="B89" s="1" t="s">
        <v>1138</v>
      </c>
    </row>
    <row r="90" spans="1:2" ht="15" thickBot="1">
      <c r="A90" s="42">
        <v>44765</v>
      </c>
      <c r="B90" s="1" t="s">
        <v>1138</v>
      </c>
    </row>
    <row r="91" spans="1:2" ht="15" thickBot="1">
      <c r="A91" s="42">
        <v>44773</v>
      </c>
      <c r="B91" s="1" t="s">
        <v>1139</v>
      </c>
    </row>
    <row r="92" spans="1:2" ht="15" thickBot="1">
      <c r="A92" s="42">
        <v>44773</v>
      </c>
      <c r="B92" s="1" t="s">
        <v>1139</v>
      </c>
    </row>
    <row r="93" spans="1:2" ht="15" thickBot="1">
      <c r="A93" s="42">
        <v>44779</v>
      </c>
      <c r="B93" s="1" t="s">
        <v>1139</v>
      </c>
    </row>
    <row r="94" spans="1:2" ht="15" thickBot="1">
      <c r="A94" s="42">
        <v>44801</v>
      </c>
      <c r="B94" s="1" t="s">
        <v>1139</v>
      </c>
    </row>
    <row r="95" spans="1:2" ht="15" thickBot="1">
      <c r="A95" s="42">
        <v>44810</v>
      </c>
      <c r="B95" s="1" t="s">
        <v>1139</v>
      </c>
    </row>
    <row r="96" spans="1:2" ht="15" thickBot="1">
      <c r="A96" s="42">
        <v>44816</v>
      </c>
      <c r="B96" s="1" t="s">
        <v>1139</v>
      </c>
    </row>
    <row r="97" spans="1:2" ht="15" thickBot="1">
      <c r="A97" s="42">
        <v>44823</v>
      </c>
      <c r="B97" s="1" t="s">
        <v>1139</v>
      </c>
    </row>
    <row r="98" spans="1:2" ht="15" thickBot="1">
      <c r="A98" s="42">
        <v>44891</v>
      </c>
      <c r="B98" s="1" t="s">
        <v>1139</v>
      </c>
    </row>
    <row r="99" spans="1:2" ht="15" thickBot="1">
      <c r="A99" s="42">
        <v>44907</v>
      </c>
      <c r="B99" s="1" t="s">
        <v>1137</v>
      </c>
    </row>
    <row r="100" spans="1:2" ht="15" thickBot="1">
      <c r="A100" s="42">
        <v>44909</v>
      </c>
      <c r="B100" s="1" t="s">
        <v>1139</v>
      </c>
    </row>
    <row r="101" spans="1:2" ht="15" thickBot="1">
      <c r="A101" s="42">
        <v>44923</v>
      </c>
      <c r="B101" s="1" t="s">
        <v>1139</v>
      </c>
    </row>
    <row r="102" spans="1:2" ht="15" thickBot="1">
      <c r="A102" s="42">
        <v>44941</v>
      </c>
      <c r="B102" s="1" t="s">
        <v>1139</v>
      </c>
    </row>
    <row r="103" spans="1:2" ht="15" thickBot="1">
      <c r="A103" s="42">
        <v>44944</v>
      </c>
      <c r="B103" s="1" t="s">
        <v>1139</v>
      </c>
    </row>
    <row r="104" spans="1:2" ht="15" thickBot="1">
      <c r="A104" s="42">
        <v>44948</v>
      </c>
      <c r="B104" s="1" t="s">
        <v>1139</v>
      </c>
    </row>
    <row r="105" spans="1:2" ht="15" thickBot="1">
      <c r="A105" s="42">
        <v>45024</v>
      </c>
      <c r="B105" s="1" t="s">
        <v>1137</v>
      </c>
    </row>
    <row r="106" spans="1:2" ht="15" thickBot="1">
      <c r="A106" s="42">
        <v>45032</v>
      </c>
      <c r="B106" s="1" t="s">
        <v>1137</v>
      </c>
    </row>
    <row r="107" spans="1:2" ht="15" thickBot="1">
      <c r="A107" s="42">
        <v>45036</v>
      </c>
      <c r="B107" s="1" t="s">
        <v>1139</v>
      </c>
    </row>
    <row r="108" spans="1:2" ht="15" thickBot="1">
      <c r="A108" s="42">
        <v>45043</v>
      </c>
      <c r="B108" s="1" t="s">
        <v>1139</v>
      </c>
    </row>
    <row r="109" spans="1:2" ht="15" thickBot="1">
      <c r="A109" s="42">
        <v>45051</v>
      </c>
      <c r="B109" s="1" t="s">
        <v>1137</v>
      </c>
    </row>
    <row r="110" spans="1:2" ht="15" thickBot="1">
      <c r="A110" s="42">
        <v>45103</v>
      </c>
      <c r="B110" s="1" t="s">
        <v>1139</v>
      </c>
    </row>
    <row r="111" spans="1:2" ht="15" thickBot="1">
      <c r="A111" s="42">
        <v>45112</v>
      </c>
      <c r="B111" s="1" t="s">
        <v>1139</v>
      </c>
    </row>
    <row r="112" spans="1:2" ht="15" thickBot="1">
      <c r="A112" s="42">
        <v>45156</v>
      </c>
      <c r="B112" s="1" t="s">
        <v>1139</v>
      </c>
    </row>
    <row r="113" spans="1:2" ht="15" thickBot="1">
      <c r="A113" s="42">
        <v>45162</v>
      </c>
      <c r="B113" s="1" t="s">
        <v>1138</v>
      </c>
    </row>
    <row r="114" spans="1:2" ht="15" thickBot="1">
      <c r="A114" s="42">
        <v>45166</v>
      </c>
      <c r="B114" s="1" t="s">
        <v>1139</v>
      </c>
    </row>
    <row r="115" spans="1:2" ht="15" thickBot="1">
      <c r="A115" s="42">
        <v>45168</v>
      </c>
      <c r="B115" s="1" t="s">
        <v>1139</v>
      </c>
    </row>
    <row r="116" spans="1:2" ht="15" thickBot="1">
      <c r="A116" s="42">
        <v>45199</v>
      </c>
      <c r="B116" s="1" t="s">
        <v>1139</v>
      </c>
    </row>
    <row r="117" spans="1:2" ht="15" thickBot="1">
      <c r="A117" s="42">
        <v>45220</v>
      </c>
      <c r="B117" s="1" t="s">
        <v>1139</v>
      </c>
    </row>
    <row r="118" spans="1:2" ht="15" thickBot="1">
      <c r="A118" s="42">
        <v>45242</v>
      </c>
      <c r="B118" s="1" t="s">
        <v>1139</v>
      </c>
    </row>
    <row r="119" spans="1:2" ht="15" thickBot="1">
      <c r="A119" s="42">
        <v>45246</v>
      </c>
      <c r="B119" s="1" t="s">
        <v>1139</v>
      </c>
    </row>
    <row r="120" spans="1:2" ht="15" thickBot="1">
      <c r="A120" s="42">
        <v>45251</v>
      </c>
      <c r="B120" s="1" t="s">
        <v>1139</v>
      </c>
    </row>
    <row r="121" spans="1:2" ht="15" thickBot="1">
      <c r="A121" s="42">
        <v>45252</v>
      </c>
      <c r="B121" s="1" t="s">
        <v>1137</v>
      </c>
    </row>
    <row r="122" spans="1:2" ht="15" thickBot="1">
      <c r="A122" s="42">
        <v>45271</v>
      </c>
      <c r="B122" s="1"/>
    </row>
    <row r="123" spans="1:2" ht="15" thickBot="1">
      <c r="A123" s="42">
        <v>45272</v>
      </c>
      <c r="B123" s="1" t="s">
        <v>1139</v>
      </c>
    </row>
    <row r="124" spans="1:2" ht="15" thickBot="1">
      <c r="A124" s="42">
        <v>45284</v>
      </c>
      <c r="B124" s="1" t="s">
        <v>1139</v>
      </c>
    </row>
    <row r="125" spans="1:2" ht="15" thickBot="1">
      <c r="A125" s="42">
        <v>45289</v>
      </c>
      <c r="B125" s="1" t="s">
        <v>1139</v>
      </c>
    </row>
    <row r="126" spans="1:2" ht="15" thickBot="1">
      <c r="A126" s="42">
        <v>45299</v>
      </c>
      <c r="B126" s="1" t="s">
        <v>1137</v>
      </c>
    </row>
    <row r="127" spans="1:2" ht="15" thickBot="1">
      <c r="A127" s="42">
        <v>45312</v>
      </c>
      <c r="B127" s="1" t="s">
        <v>1139</v>
      </c>
    </row>
    <row r="128" spans="1:2" ht="15" thickBot="1">
      <c r="A128" s="42">
        <v>45318</v>
      </c>
      <c r="B128" s="1" t="s">
        <v>1139</v>
      </c>
    </row>
    <row r="129" spans="1:2" ht="15" thickBot="1">
      <c r="A129" s="42">
        <v>45369</v>
      </c>
      <c r="B129" s="1" t="s">
        <v>1139</v>
      </c>
    </row>
    <row r="130" spans="1:2" ht="15" thickBot="1">
      <c r="A130" s="42">
        <v>45377</v>
      </c>
      <c r="B130" s="1" t="s">
        <v>1137</v>
      </c>
    </row>
    <row r="131" spans="1:2" ht="15" thickBot="1">
      <c r="A131" s="42">
        <v>45381</v>
      </c>
      <c r="B131" s="1" t="s">
        <v>1139</v>
      </c>
    </row>
    <row r="132" spans="1:2" ht="15" thickBot="1">
      <c r="A132" s="42">
        <v>45381</v>
      </c>
      <c r="B132" s="1" t="s">
        <v>1139</v>
      </c>
    </row>
    <row r="133" spans="1:2" ht="15" thickBot="1">
      <c r="A133" s="42">
        <v>45410</v>
      </c>
      <c r="B133" s="1" t="s">
        <v>1139</v>
      </c>
    </row>
    <row r="134" spans="1:2" ht="15" thickBot="1">
      <c r="A134" s="42">
        <v>45421</v>
      </c>
      <c r="B134" s="1" t="s">
        <v>1139</v>
      </c>
    </row>
    <row r="135" spans="1:2" ht="15" thickBot="1">
      <c r="A135" s="42">
        <v>45441</v>
      </c>
      <c r="B135" s="1" t="s">
        <v>1139</v>
      </c>
    </row>
    <row r="136" spans="1:2" ht="15" thickBot="1">
      <c r="A136" s="42">
        <v>45459</v>
      </c>
      <c r="B136" s="1" t="s">
        <v>1139</v>
      </c>
    </row>
    <row r="137" spans="1:2" ht="15" thickBot="1">
      <c r="A137" s="42">
        <v>45467</v>
      </c>
      <c r="B137" s="1" t="s">
        <v>1139</v>
      </c>
    </row>
    <row r="138" spans="1:2" ht="15" thickBot="1">
      <c r="A138" s="42">
        <v>45468</v>
      </c>
      <c r="B138" s="1" t="s">
        <v>1139</v>
      </c>
    </row>
    <row r="139" spans="1:2" ht="15" thickBot="1">
      <c r="A139" s="42">
        <v>45473</v>
      </c>
      <c r="B139" s="1" t="s">
        <v>1139</v>
      </c>
    </row>
    <row r="140" spans="1:2" ht="15" thickBot="1">
      <c r="A140" s="42">
        <v>45475</v>
      </c>
      <c r="B140" s="1" t="s">
        <v>1139</v>
      </c>
    </row>
    <row r="141" spans="1:2" ht="15" thickBot="1">
      <c r="A141" s="42">
        <v>45484</v>
      </c>
      <c r="B141" s="1" t="s">
        <v>1140</v>
      </c>
    </row>
    <row r="142" spans="1:2" ht="15" thickBot="1">
      <c r="A142" s="42">
        <v>45499</v>
      </c>
      <c r="B142" s="1" t="s">
        <v>1137</v>
      </c>
    </row>
    <row r="143" spans="1:2" ht="15" thickBot="1">
      <c r="A143" s="42">
        <v>45503</v>
      </c>
      <c r="B143" s="1" t="s">
        <v>1137</v>
      </c>
    </row>
    <row r="144" spans="1:2" ht="15" thickBot="1">
      <c r="A144" s="42">
        <v>45520</v>
      </c>
      <c r="B144" s="1" t="s">
        <v>1139</v>
      </c>
    </row>
    <row r="145" spans="1:2" ht="15" thickBot="1">
      <c r="A145" s="42">
        <v>45523</v>
      </c>
      <c r="B145" s="1" t="s">
        <v>1139</v>
      </c>
    </row>
    <row r="146" spans="1:2" ht="15" thickBot="1">
      <c r="A146" s="42">
        <v>45537</v>
      </c>
      <c r="B146" s="1" t="s">
        <v>1139</v>
      </c>
    </row>
    <row r="147" spans="1:2" ht="15" thickBot="1">
      <c r="A147" s="42">
        <v>45547</v>
      </c>
      <c r="B147" s="1" t="s">
        <v>1139</v>
      </c>
    </row>
    <row r="148" spans="1:2" ht="15" thickBot="1">
      <c r="A148" s="42">
        <v>45579</v>
      </c>
      <c r="B148" s="1" t="s">
        <v>1139</v>
      </c>
    </row>
    <row r="149" spans="1:2" ht="15" thickBot="1">
      <c r="A149" s="42">
        <v>45585</v>
      </c>
      <c r="B149" s="1" t="s">
        <v>1139</v>
      </c>
    </row>
    <row r="150" spans="1:2" ht="15" thickBot="1">
      <c r="A150" s="42">
        <v>45588</v>
      </c>
      <c r="B150" s="1" t="s">
        <v>1137</v>
      </c>
    </row>
    <row r="151" spans="1:2" ht="15" thickBot="1">
      <c r="A151" s="42">
        <v>45609</v>
      </c>
      <c r="B151" s="1" t="s">
        <v>1139</v>
      </c>
    </row>
    <row r="152" spans="1:2" ht="15" thickBot="1">
      <c r="A152" s="42">
        <v>45640</v>
      </c>
      <c r="B152" s="1" t="s">
        <v>1139</v>
      </c>
    </row>
  </sheetData>
  <sortState xmlns:xlrd2="http://schemas.microsoft.com/office/spreadsheetml/2017/richdata2" ref="A2:B31">
    <sortCondition ref="B2:B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Sheet4</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TANAN</dc:creator>
  <cp:lastModifiedBy>Asifur Rahman</cp:lastModifiedBy>
  <dcterms:created xsi:type="dcterms:W3CDTF">2015-06-05T18:17:20Z</dcterms:created>
  <dcterms:modified xsi:type="dcterms:W3CDTF">2025-09-12T22:46:44Z</dcterms:modified>
</cp:coreProperties>
</file>