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F:\Chesapeake_Bay_HABS\"/>
    </mc:Choice>
  </mc:AlternateContent>
  <bookViews>
    <workbookView xWindow="0" yWindow="0" windowWidth="22176" windowHeight="9048" activeTab="1" xr2:uid="{00000000-000D-0000-FFFF-FFFF00000000}"/>
  </bookViews>
  <sheets>
    <sheet name="2016" sheetId="2" r:id="rId1"/>
    <sheet name="2017" sheetId="3" r:id="rId2"/>
  </sheets>
  <externalReferences>
    <externalReference r:id="rId3"/>
    <externalReference r:id="rId4"/>
    <externalReference r:id="rId5"/>
  </externalReferences>
  <calcPr calcId="171027"/>
</workbook>
</file>

<file path=xl/calcChain.xml><?xml version="1.0" encoding="utf-8"?>
<calcChain xmlns="http://schemas.openxmlformats.org/spreadsheetml/2006/main">
  <c r="I159" i="3" l="1"/>
  <c r="I160" i="3"/>
  <c r="I161" i="3"/>
  <c r="I162" i="3"/>
  <c r="I163" i="3"/>
  <c r="I164" i="3"/>
  <c r="I165" i="3"/>
  <c r="I166" i="3"/>
  <c r="H159" i="3"/>
  <c r="H160" i="3"/>
  <c r="H161" i="3"/>
  <c r="H162" i="3"/>
  <c r="H163" i="3"/>
  <c r="H164" i="3"/>
  <c r="H165" i="3"/>
  <c r="H166" i="3"/>
  <c r="G159" i="3"/>
  <c r="G160" i="3"/>
  <c r="G161" i="3"/>
  <c r="G162" i="3"/>
  <c r="G164" i="3"/>
  <c r="G165" i="3"/>
  <c r="G166" i="3"/>
  <c r="E159" i="3"/>
  <c r="E160" i="3"/>
  <c r="E161" i="3"/>
  <c r="E162" i="3"/>
  <c r="E163" i="3"/>
  <c r="E164" i="3"/>
  <c r="E165" i="3"/>
  <c r="E166" i="3"/>
  <c r="D159" i="3"/>
  <c r="D160" i="3"/>
  <c r="D161" i="3"/>
  <c r="D162" i="3"/>
  <c r="D163" i="3"/>
  <c r="D164" i="3"/>
  <c r="D165" i="3"/>
  <c r="D166" i="3"/>
  <c r="B159" i="3"/>
  <c r="B160" i="3"/>
  <c r="B161" i="3"/>
  <c r="B162" i="3"/>
  <c r="B163" i="3"/>
  <c r="B164" i="3"/>
  <c r="B165" i="3"/>
  <c r="B166" i="3"/>
  <c r="A159" i="3"/>
  <c r="A160" i="3"/>
  <c r="A161" i="3"/>
  <c r="A162" i="3"/>
  <c r="A163" i="3"/>
  <c r="A164" i="3"/>
  <c r="A165" i="3"/>
  <c r="A166" i="3"/>
  <c r="A140" i="3" l="1"/>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1"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E107" i="3" l="1"/>
  <c r="E108" i="3"/>
  <c r="E109" i="3"/>
  <c r="E110" i="3"/>
  <c r="E111" i="3"/>
  <c r="E112" i="3"/>
  <c r="E113" i="3"/>
  <c r="E114" i="3"/>
  <c r="E115" i="3"/>
  <c r="E116" i="3"/>
  <c r="E117" i="3"/>
  <c r="E118" i="3"/>
  <c r="E119" i="3"/>
  <c r="E120" i="3"/>
  <c r="E121" i="3"/>
  <c r="E122" i="3"/>
  <c r="D107" i="3"/>
  <c r="D108" i="3"/>
  <c r="D109" i="3"/>
  <c r="D110" i="3"/>
  <c r="D111" i="3"/>
  <c r="D112" i="3"/>
  <c r="D113" i="3"/>
  <c r="D114" i="3"/>
  <c r="D115" i="3"/>
  <c r="D116" i="3"/>
  <c r="D117" i="3"/>
  <c r="D118" i="3"/>
  <c r="D119" i="3"/>
  <c r="D120" i="3"/>
  <c r="D121" i="3"/>
  <c r="D122"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G107" i="3"/>
  <c r="G108" i="3"/>
  <c r="G109" i="3"/>
  <c r="G110" i="3"/>
  <c r="G111" i="3"/>
  <c r="G112" i="3"/>
  <c r="G113" i="3"/>
  <c r="G114" i="3"/>
  <c r="G115" i="3"/>
  <c r="G116" i="3"/>
  <c r="G117" i="3"/>
  <c r="G118" i="3"/>
  <c r="G119" i="3"/>
  <c r="G120" i="3"/>
  <c r="G122" i="3"/>
  <c r="G123" i="3"/>
  <c r="G124" i="3"/>
  <c r="G125" i="3"/>
  <c r="G126" i="3"/>
  <c r="G127" i="3"/>
  <c r="G128" i="3"/>
  <c r="G129" i="3"/>
  <c r="G130" i="3"/>
  <c r="G131" i="3"/>
  <c r="G132" i="3"/>
  <c r="G133" i="3"/>
  <c r="G134" i="3"/>
  <c r="G137" i="3"/>
  <c r="G138" i="3"/>
  <c r="G139" i="3"/>
  <c r="G140" i="3"/>
  <c r="G141"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G103" i="3" l="1"/>
  <c r="G104" i="3"/>
  <c r="G105" i="3"/>
  <c r="E103" i="3"/>
  <c r="E104" i="3"/>
  <c r="E105" i="3"/>
  <c r="D103" i="3"/>
  <c r="D104" i="3"/>
  <c r="D105" i="3"/>
  <c r="B103" i="3"/>
  <c r="B104" i="3"/>
  <c r="B105" i="3"/>
  <c r="A103" i="3"/>
  <c r="A104" i="3"/>
  <c r="A105" i="3"/>
  <c r="E6" i="2" l="1"/>
</calcChain>
</file>

<file path=xl/sharedStrings.xml><?xml version="1.0" encoding="utf-8"?>
<sst xmlns="http://schemas.openxmlformats.org/spreadsheetml/2006/main" count="1573" uniqueCount="419">
  <si>
    <t>Can be harmful to fish. However it is not known to be harmful to humans</t>
  </si>
  <si>
    <t>Prorocentrum minimum</t>
  </si>
  <si>
    <t>VIMS</t>
  </si>
  <si>
    <t>Monroe Bay</t>
  </si>
  <si>
    <t>Potomac River</t>
  </si>
  <si>
    <t>Notes</t>
  </si>
  <si>
    <t>Concentration (cells/ml)</t>
  </si>
  <si>
    <t>Species</t>
  </si>
  <si>
    <t>Lab</t>
  </si>
  <si>
    <t>Sample Location</t>
  </si>
  <si>
    <t>Sample Date</t>
  </si>
  <si>
    <t>Lat</t>
  </si>
  <si>
    <t>Long</t>
  </si>
  <si>
    <t xml:space="preserve"> 76.9582
</t>
  </si>
  <si>
    <t>Stormwater Pond - Drains to Tuckahoe Creek</t>
  </si>
  <si>
    <t>ODU</t>
  </si>
  <si>
    <t>Eugelna sanguinea</t>
  </si>
  <si>
    <t>Chickahominy Lake</t>
  </si>
  <si>
    <t>Anabaena circinalis</t>
  </si>
  <si>
    <t>Current level of microcystin not believed to pose a health risk to humans and fish. The species can produce toxin which at elevated levels may pose a health risk to humans and fish and is a common bloom former in eutrophic freshwaters.</t>
  </si>
  <si>
    <t>York River - Coleman Bridge North Side</t>
  </si>
  <si>
    <t xml:space="preserve">Cochlodinium polykrikoides </t>
  </si>
  <si>
    <t xml:space="preserve">Canterbury Lake </t>
  </si>
  <si>
    <t>Timber Neck Creek - York River</t>
  </si>
  <si>
    <t>York River - Coleman Bridge</t>
  </si>
  <si>
    <t>Pamunkey Creek</t>
  </si>
  <si>
    <t>Pamunkey Creek - Rt 522</t>
  </si>
  <si>
    <t>Eugelena spp.</t>
  </si>
  <si>
    <t>York River</t>
  </si>
  <si>
    <t xml:space="preserve">Alexandrium monilatum </t>
  </si>
  <si>
    <t>Not known to be harmful to humans or fish</t>
  </si>
  <si>
    <t>Back River</t>
  </si>
  <si>
    <t>Chattonella subsalsa</t>
  </si>
  <si>
    <t>York River- Dandy Point</t>
  </si>
  <si>
    <t xml:space="preserve">Woodstock Pond - Spillway </t>
  </si>
  <si>
    <t>Woodstock Pond - 1st Dock</t>
  </si>
  <si>
    <t>Microcystin aeruginosa</t>
  </si>
  <si>
    <t>Toxin Name</t>
  </si>
  <si>
    <t>Toxin Present</t>
  </si>
  <si>
    <t>Microcystin</t>
  </si>
  <si>
    <t>Toxin concentration (ppb)</t>
  </si>
  <si>
    <t>Harmful to both humans and fish. Health advisory needed.</t>
  </si>
  <si>
    <t>Woodstock Pond - Spillway Dock</t>
  </si>
  <si>
    <t>James River</t>
  </si>
  <si>
    <t>Cochlodinium polykrikoides</t>
  </si>
  <si>
    <t>VDH:DSS</t>
  </si>
  <si>
    <t xml:space="preserve">James River </t>
  </si>
  <si>
    <t>Hampton Roads Bridge Tunnel</t>
  </si>
  <si>
    <t>Chesapeake Bay-Ocean View Fishing Pier</t>
  </si>
  <si>
    <t>Chesapeake Bay-Ocean View Community Beach Park</t>
  </si>
  <si>
    <t>Chesapeake Bay-East Beach</t>
  </si>
  <si>
    <t>Chesapeake Bay-Little Creek Beach</t>
  </si>
  <si>
    <t>Chesapeake Bay-Chicks Beach</t>
  </si>
  <si>
    <t>Chesapeake Bay Bridge Tunnel</t>
  </si>
  <si>
    <t>Chesapeake Bay OV Pier Offshore</t>
  </si>
  <si>
    <t>Elizabeth River-Naval Station Norfolk</t>
  </si>
  <si>
    <t>Chesapeake Bay</t>
  </si>
  <si>
    <t>Goodwin Islands</t>
  </si>
  <si>
    <t>VIMS:VIMS</t>
  </si>
  <si>
    <t>Polykrikos kofoidii</t>
  </si>
  <si>
    <t>Woodstock Pond - 2nd Dock</t>
  </si>
  <si>
    <t>DCR;ODU</t>
  </si>
  <si>
    <t>&gt;10</t>
  </si>
  <si>
    <t>Chuckatuck Creek</t>
  </si>
  <si>
    <t>Virginia Beach: Sandbridge Little Island</t>
  </si>
  <si>
    <t>ODU Phyto</t>
  </si>
  <si>
    <t>no bloom visible at beach</t>
  </si>
  <si>
    <t>Virginia Beach: Sandbridge Market</t>
  </si>
  <si>
    <t>Virginia Beach: Dam Neck Beach</t>
  </si>
  <si>
    <t>Virginia Beach: Croatan Beach</t>
  </si>
  <si>
    <t>Virginia Beach: Waterman's 5th Street</t>
  </si>
  <si>
    <t>Virginia Beach: 19th Street</t>
  </si>
  <si>
    <t>Virginia Beach: 51st Street</t>
  </si>
  <si>
    <t>Virginia Beach: 87th Street</t>
  </si>
  <si>
    <t>Virginia Beach: First Landing State Park Campground</t>
  </si>
  <si>
    <t>Chesapeake Bay: Lesner Bridge</t>
  </si>
  <si>
    <t xml:space="preserve">Chesapeake Bay: East Beach </t>
  </si>
  <si>
    <t>Chesapeake Bay: Ocean View Beach Park</t>
  </si>
  <si>
    <t>Chesapeake Bay: Ocean View</t>
  </si>
  <si>
    <t>no visible bloom</t>
  </si>
  <si>
    <t>Elizabeth River: Norfolk Naval Base</t>
  </si>
  <si>
    <t>Very dark brown/red water</t>
  </si>
  <si>
    <t xml:space="preserve">Elizabeth River:Craney Island </t>
  </si>
  <si>
    <t>Elizabeth River:Norfolk Naval Base</t>
  </si>
  <si>
    <t xml:space="preserve">Lafayette River mouth </t>
  </si>
  <si>
    <t>Elizabeth River: Western Branch</t>
  </si>
  <si>
    <t>Elizabeth River: NIT</t>
  </si>
  <si>
    <t>Elizabeth River:Lafayette River</t>
  </si>
  <si>
    <t xml:space="preserve">Elizabeth River </t>
  </si>
  <si>
    <t>Elizabeth River:Western Branch</t>
  </si>
  <si>
    <t xml:space="preserve">Lafayette River </t>
  </si>
  <si>
    <t>Elizabeth River: Eastern Branch</t>
  </si>
  <si>
    <t>Woodstock Pond - Spillway</t>
  </si>
  <si>
    <t>Microcystis aeruginosa</t>
  </si>
  <si>
    <t>microcystin</t>
  </si>
  <si>
    <t>DCR: ODU</t>
  </si>
  <si>
    <t>Under warning, scum sample</t>
  </si>
  <si>
    <t>Under warning, water column sample</t>
  </si>
  <si>
    <t>Surface scum, Anabaena spp. subdominant.</t>
  </si>
  <si>
    <t>Water column, with strands of Anabaena spp. subdominant.</t>
  </si>
  <si>
    <t>Woodstock Pond</t>
  </si>
  <si>
    <t>DEQ:ODU</t>
  </si>
  <si>
    <t>VDH-DEE:ODU</t>
  </si>
  <si>
    <t>Anabaena: 4,000,000 cells/ml (we don’t have advisory guidance for this species, but it can produce microcystin toxin); LHD issues pre-emptive advisory</t>
  </si>
  <si>
    <t>Dock –Water column</t>
  </si>
  <si>
    <t>Dock –Surface scum</t>
  </si>
  <si>
    <t>&lt;0.15</t>
  </si>
  <si>
    <t>no bloom visible at beach  ****LAT LONG APEARS TO BE OFF ON THE MAP***</t>
  </si>
  <si>
    <t>Alexandrium monilatum</t>
  </si>
  <si>
    <t>visible bloom</t>
  </si>
  <si>
    <t>Elizabeth River</t>
  </si>
  <si>
    <t>Lafayette River</t>
  </si>
  <si>
    <t>Temporary skin irritation noted by VDH:DSS staff upon contact with bloom water</t>
  </si>
  <si>
    <t>VDH-DEE</t>
  </si>
  <si>
    <t>Evergreen Lake; NW of Dam</t>
  </si>
  <si>
    <t>water column</t>
  </si>
  <si>
    <t>Microcystis spp.</t>
  </si>
  <si>
    <t>scum</t>
  </si>
  <si>
    <t>Evergreen Lake; Dock</t>
  </si>
  <si>
    <t>no toxicity testing was run</t>
  </si>
  <si>
    <t>Perrin River</t>
  </si>
  <si>
    <t>Rappahannock River</t>
  </si>
  <si>
    <t>York River - Gloucester Point Beach</t>
  </si>
  <si>
    <t>York river - Yorktown Beach</t>
  </si>
  <si>
    <t>&lt;10</t>
  </si>
  <si>
    <t>Chesapeake Bay-past Goodwin Islands</t>
  </si>
  <si>
    <t>Chesapeake Bay-mouth of Poquoson R</t>
  </si>
  <si>
    <t>Alexandrium monilatum-likely</t>
  </si>
  <si>
    <t>Chesapeake Bay- off of Seaford</t>
  </si>
  <si>
    <t>Under warning, water column sample, Anabaena spp. also present</t>
  </si>
  <si>
    <t>Rapphannock River</t>
  </si>
  <si>
    <t>Atlantic Ocean, Little Island Park, Virginia Beach</t>
  </si>
  <si>
    <t>Atlantic Ocean, Croatan Beach, Virginia Beach</t>
  </si>
  <si>
    <t>visible bloom ~100 yds offshore</t>
  </si>
  <si>
    <t>Atlantic Ocean, 2nd St., Virginia Beach</t>
  </si>
  <si>
    <t>Atlantic Ocean, 14th St., Virginia Beach</t>
  </si>
  <si>
    <t>Atlantic Ocean, 42nd St., Virginia Beach</t>
  </si>
  <si>
    <t>Atlantic Ocean, 69th St., Virginia Beach</t>
  </si>
  <si>
    <t>Chesapeake Bay, First Landing Lane, Virginia Beach</t>
  </si>
  <si>
    <t>Sarah Constant 300 W Ocean View Ave</t>
  </si>
  <si>
    <t>VDH</t>
  </si>
  <si>
    <t>Ocean View West 100 W. Oceanview Ave</t>
  </si>
  <si>
    <t>Capeview Ave</t>
  </si>
  <si>
    <t>NONE</t>
  </si>
  <si>
    <t>Captain's Quarters 800 Little Bay Ave</t>
  </si>
  <si>
    <t>Gymno unid-271/mL; Protoperidinium bipes-4/mL</t>
  </si>
  <si>
    <t>North Community Beach 700 East Ocean View Ave</t>
  </si>
  <si>
    <t>Gymno unid-3/mL</t>
  </si>
  <si>
    <t>13th View Street</t>
  </si>
  <si>
    <t>Gymno unid-4/mL</t>
  </si>
  <si>
    <t>21st Bay Street</t>
  </si>
  <si>
    <t>East Beach</t>
  </si>
  <si>
    <t>5th Bay Street</t>
  </si>
  <si>
    <t>Gymno unid- &lt;1/mL</t>
  </si>
  <si>
    <t>10th View Street</t>
  </si>
  <si>
    <t>Little Creek Inlet</t>
  </si>
  <si>
    <t>DEQ</t>
  </si>
  <si>
    <t>Cape View</t>
  </si>
  <si>
    <t>Captain's Quarters</t>
  </si>
  <si>
    <t>Sarah Constant</t>
  </si>
  <si>
    <t>Ocean View Park</t>
  </si>
  <si>
    <t>DCR</t>
  </si>
  <si>
    <t>Under warning, scum sample, Anabaena spp. also present</t>
  </si>
  <si>
    <t>under warning, surface scum</t>
  </si>
  <si>
    <t>under warning, water column</t>
  </si>
  <si>
    <t>&gt;20</t>
  </si>
  <si>
    <t>&gt;5</t>
  </si>
  <si>
    <t>under warning, water column, discontinued weekly ELISA until counts decline</t>
  </si>
  <si>
    <t>under warning, surface scum, discontinued weekly ELISA until counts decline, Anabaena sp 41, 184</t>
  </si>
  <si>
    <t>under warning, water column - sample dominated in low numbers by common non-HAB cyanobacteria Aulocosira spp. and Scenedesmus spp.</t>
  </si>
  <si>
    <t xml:space="preserve">under warning </t>
  </si>
  <si>
    <t>under warning, water column, advisory to be lifted, second HAB spp free sample</t>
  </si>
  <si>
    <t>Lake James Creek</t>
  </si>
  <si>
    <t>aphanizomenon flos-aquae</t>
  </si>
  <si>
    <t>subdominant planktothrix isothrix ~10,000 cells/ml. Both HAB species, microcystin assay on****</t>
  </si>
  <si>
    <t>Lake James Ramp</t>
  </si>
  <si>
    <t>multiple possible</t>
  </si>
  <si>
    <t>Added to Algal Map on</t>
  </si>
  <si>
    <t>Webmap comments</t>
  </si>
  <si>
    <t>subdominant planktothrix isothrix ~40,000 cells/ml. Both HAB species, microcystin assay on****</t>
  </si>
  <si>
    <t>Dominant species Aphanizomenon flos-aquae is a harmful algal bloom species capable of producing multiple toxins of human concern to include microcystin, cylindrospermopsin, and saxitoxin. In addition, a subdominant species, Planktothrix isothrix was identified at ~40,000 cells/ml, and is able to produce the toxin microcystin.  Lake James is a privately owned lake, where the Homeowner's Association has initiated a swimming advisory, placing signage in prominent locations for residents. The HOA website - where additional information may be found is http://www.ljha.org/tiki-index.php.</t>
  </si>
  <si>
    <t>Dominant species Aphanizomenon flos-aquae is a harmful algal bloom species capable of producing multiple toxins of human concern to include microcystin, cylindrospermopsin, and saxitoxin. In addition, a subdominant species, Planktothrix isothrix was identified at ~10,000 cells/ml, and is able to produce the toxin microcystin.  Lake James is a privately owned lake, where the Homeowner's Association has initiated a swimming advisory, placing signage in prominent locations for residents. The HOA website - where additional information may be found is http://www.ljha.org/tiki-index.php.</t>
  </si>
  <si>
    <t>John. W. Flannagan Reservoir - Intake Surface Water</t>
  </si>
  <si>
    <t>Raphidiopsis</t>
  </si>
  <si>
    <t>cylindrospermopsin</t>
  </si>
  <si>
    <t>Dominant species at subsurface is Raphidiopsis, which is capable of producing Cylindrospermpsin. At top surface, ~160 strands of A. flos-aquae was observed, which is capable of producing Cylindrspermopsin, Microcystin, and Saxitoxin. Current testing show that toxins are below detection limits. The Virginia HAB Taskforce and other partners are monitoring the bloom.</t>
  </si>
  <si>
    <t>USACE</t>
  </si>
  <si>
    <t>NA</t>
  </si>
  <si>
    <t>Reported on 2/24/17, samples collected 227 by field staff USACE. WTP stated had been occuring several years. Genera reported, later confirmed species to flos-aquae</t>
  </si>
  <si>
    <t>John. W. Flannagan Reservoir - Dam</t>
  </si>
  <si>
    <t>Chroococcus aphanocapsoides</t>
  </si>
  <si>
    <t>Toxin</t>
  </si>
  <si>
    <t>Toxin Possible Name</t>
  </si>
  <si>
    <t>none</t>
  </si>
  <si>
    <t>No discernible harmful algal bloom species were detected. Microcystin concentration was below the quantifiable limit (&lt;0.15ppb), Saxitoxin concentration were below the quantifiable limit (&lt;0.02ppb), and Cylindrospermopsin concentration was below the quantifiable limit (&lt;0.05ppb). From samples taken 3/1/17, toxin results were also below detectable limits, however there were Aphanizomenon flos-aquae (~160 strands/ml) and Raphidiopsis spp. (~3000cells/ml) present. Samples taken at this location and areas above and below the lake on 3/9/17, are pending. To learn more about cyanobacteria please visit http://www.vdh.virginia.gov/environmental-epidemiology/waterborne-hazards-control-program/cyanobacteria/. To report a bloom or suspected health effects from a bloom contact the Virginia HAB Hotline at 1-888-238-6154.</t>
  </si>
  <si>
    <t>toxins tested include microcystin, cylindrospermopsin, and saxitoxin all BQL</t>
  </si>
  <si>
    <t>sparse clumps of A. flos-aquae in skim ~160 strands, 0.3 below surface Raphidiopsis, surface skim A. flos-aquae, 0.3m Raphidiopsis</t>
  </si>
  <si>
    <t>The phytoplankton analysis identified low overall phytoplankton abundance (&lt;100 cells/ml), including a sparse population of non-harmful centric diatoms including Aulacoseira granulata (~60/ml) and pennate diatoms. These are common freshwater species throughout the state, and do not represent any health concerns. The ELISA toxin analyses also reflect the same conclusion, that there is not a cyanobacteria bloom with concentrations of toxins of health concern. Microcystin measurements were at the lowest quantifiable limit of 0.15ppb, and Saxitoxin concentrations were below the quantifiable limit (&lt;0.02ppb). To learn more about cyanobacteria please visit http://www.vdh.virginia.gov/environmental-epidemiology/waterborne-hazards-control-program/cyanobacteria/. To report a bloom or suspected health effects from a bloom contact the Virginia HAB Hotline at 1-888-238-6154.</t>
  </si>
  <si>
    <t>Smith River below Philpott Reservoir</t>
  </si>
  <si>
    <t>BSA</t>
  </si>
  <si>
    <t>waiting on information from phycologists on whether both species may produce toxins</t>
  </si>
  <si>
    <t>Queens Creek</t>
  </si>
  <si>
    <t>The dominant species included Heterocapsa rotundatum (22,400cells/ml), Heterocapsa triquetra (2,240cells/ml), and Scrippsiella trochoidea (20cells/ml). These species are common in winter and early spring in the tidal tributaries of the Chesapeake Bay. These species are not known to be harmful to humans, fish, or wildlife. To learn more about algae, please visit www.HarmfulAlgaeVa.com. To report a bloom or suspected health effects from a bloom contact the Virginia HAB Hotline at 1-888-238-6154.</t>
  </si>
  <si>
    <t>uncertain</t>
  </si>
  <si>
    <t>Pamunkey Branch - Lake Anna</t>
  </si>
  <si>
    <t>NOT ADDED TO BLOOM MAP</t>
  </si>
  <si>
    <t xml:space="preserve">Toxin Analytic Method </t>
  </si>
  <si>
    <t>Test Strip</t>
  </si>
  <si>
    <t>During monthly lake monitoring, staff collected water meter results indicative of a bloom (temp 25.79C, pH 8.59, DO 9.42, Cond 79). The test strip indicated what appeared 0.5 - 1.0 ppb microcystin (det limits 0-5ppb). DEQ shared results with VDH on 6/8/17, indicated they did not believe it appropriate to collect samples for ODU because the test strip showed low-level of toxin. VDH advised sample collection, because evidence suggests a bloom is ongoing, and all test strips should be validated with ELISA for confirmation. Below the max value of the strip, the results are more qualitative than quantitative.</t>
  </si>
  <si>
    <t xml:space="preserve">Anabaena spp.           </t>
  </si>
  <si>
    <t xml:space="preserve">LAKE ANNA:NORTH ANNA RIVER </t>
  </si>
  <si>
    <t>LAKE ANNA:NORTH ANNA RIVER (Branch near Rt. 522)</t>
  </si>
  <si>
    <t>LAKE ANNA:PAMUNKY CREEK BRANCH – UPPER</t>
  </si>
  <si>
    <t>LAKE ANNA:TERRY’S RUN BRANCH – MID</t>
  </si>
  <si>
    <t>&lt;5</t>
  </si>
  <si>
    <t>To learn more about algae, please visit www.HarmfulAlgaeVa.com. To report a bloom or suspected health effects from a bloom contact the Virginia HAB Hotline at 1-888-238-6154</t>
  </si>
  <si>
    <t>On 6/6/17 the DEQ staff observed a visible bloom during their monthly lake sampling. From samples collected on 6/14/17 and analyzed by Old Dominion University Phytoplankton Lab, the dominant species Anabaena spp was observed at 1,200 cell/ml. The cell count was below 5000 cells/ml. Anabaena is a harmful algal bloom species capable of producing multiple toxins of human concern to include microcystin, cylindrospermopsin, and saxitoxin. It’s not necessary to test for algal toxins at these cell counts and no additional monitoring or action is needed at this time. To learn more about algae, please visit www.HarmfulAlgaeVa.com. To report a bloom or suspected health effects from a bloom contact the Virginia HAB Hotline at 1-888-238-6154</t>
  </si>
  <si>
    <t>On 6/6/17 the DEQ staff observed a visible bloom during their monthly lake sampling. From samples collected on 6/14/17 and analyzed by Old Dominion University Phytoplankton Lab, the dominant species Anabaena spp was observed at  2,800 cell/ml. The cell count was below 5000 cells/ml. Anabaena  is a harmful algal bloom species capable of producing multiple toxins of human concern to include microcystin, cylindrospermopsin, and saxitoxin. It’s not necessary to test for algal toxins at these cell counts and additional monitoring or action is not needed at this time. To learn more about algae, please visit www.HarmfulAlgaeVa.com. To report a bloom or suspected health effects from a bloom contact the Virginia HAB Hotline at 1-888-238-6154</t>
  </si>
  <si>
    <t>See the file for field data</t>
  </si>
  <si>
    <t>Microcystin 0.261 ppb</t>
  </si>
  <si>
    <t xml:space="preserve">Microcystin 0.136 ppb </t>
  </si>
  <si>
    <t xml:space="preserve">Microcystin 0.290 ppb  </t>
  </si>
  <si>
    <t>Microcystin 0.119 ppb</t>
  </si>
  <si>
    <t>Woodstock Pond - side dock near labyrinth</t>
  </si>
  <si>
    <t>0.194 ppb</t>
  </si>
  <si>
    <t xml:space="preserve">ELISA ADDA </t>
  </si>
  <si>
    <t>Woodstock Pond - spillway dock</t>
  </si>
  <si>
    <t>1.624ppb</t>
  </si>
  <si>
    <t>Chris Greene Lake - Beach</t>
  </si>
  <si>
    <t>Planktothrix sp</t>
  </si>
  <si>
    <t>Microcystin </t>
  </si>
  <si>
    <t>0.9415 ppb</t>
  </si>
  <si>
    <t>Sub dominant spp. was Anabaena spp. At a concentration of 4,400. Toxin assays show low levels of
Microcystin at 0.9415 ppb.</t>
  </si>
  <si>
    <t>Sub dominant spp. was Anabaena spp. At a concentration of 90,000. Microcystin, just above detection levels.</t>
  </si>
  <si>
    <t xml:space="preserve">Sub dominant spp. was Anabaena spp. At a concentration of 189,700. Microcystin was below the EPA &amp; VA State threshold. </t>
  </si>
  <si>
    <t>Chris Greene Lake - Boat Ramp Dock</t>
  </si>
  <si>
    <t>4.6225 ppb</t>
  </si>
  <si>
    <t>second dominant was Microcystis aeruginosa at 3,698,000 cells/mL, and Anabaena sp. at 131,800. Microcystin was just below the Virginia recreational advisory threshold of 6ppb, but exceeds the 2016 EPA draft recreational advisory threshold of 4ppb.</t>
  </si>
  <si>
    <t>Culvert below Prince Edward Lake</t>
  </si>
  <si>
    <t>0.1155ppb</t>
  </si>
  <si>
    <t>sub-dominant species Microcystis aeruginosa at 12,500 cells/mL. </t>
  </si>
  <si>
    <t>Culvert outflow - below Prince Edward Lake</t>
  </si>
  <si>
    <t>0.134 ppb</t>
  </si>
  <si>
    <t xml:space="preserve">Microcystine of 0.134 ppb is just above the detected limits.  Levels of algae in Prince Edward Lake do not exceed recreational thresholds. </t>
  </si>
  <si>
    <t xml:space="preserve">                 5,600,000 </t>
  </si>
  <si>
    <t xml:space="preserve">                 1,975,000 </t>
  </si>
  <si>
    <t xml:space="preserve">                    115,000 </t>
  </si>
  <si>
    <t>The phytoplankton analysis identified low overall phytoplankton abundance (&lt;100 cells/ml), including a sparse population of centric diatoms including Aulacoseira granulata (~60/ml) and pennate diatoms. These are common freshwater species throughout the state, and do not represent any health concerns.The ELISA toxin analyses also reflect the same conclusion, that there is not a cyanobacteria bloom with concentrations of toxins of health concern. Microcystin measurements were at the lowest quantifiable limit of 0.15ppb, and Saxitoxin concentrations were below the quantifiable limit (&lt;0.02ppb).</t>
  </si>
  <si>
    <t>On 6/6/17 the DEQ staff observed a visible bloom during their monthly lake sampling. From samples collected on 6/14/17 and analyzed by Old Dominion University Phytoplankton Lab, the dominant species Anabaena spp was observed at 1,400 cell/ml. The cell count was below 5000 cells/ml. Anabaena is a harmful algal bloom species capable of producing multiple toxins of human concern to include microcystin, cylindrospermopsin, and saxitoxin. It’s not necessary to test for algal toxins at these cell counts and no additional monitoring or action is needed at this time.</t>
  </si>
  <si>
    <t>Samples collected by the VDH staff on 7/26/17 and analyzed by Old Dominion University Phytoplankton Lab. The dominant species Microcystis aeruginosa at concentration of 120,000 cells/mL and Anabaena spp. at count of 90,900 cells/mL were observed. Microcystis aeruginosa and Anabaena are harmful algal bloom species capable of producing multiple toxins of human concern to include microcystin which was detected at a level of 0.194 ppb, just above detection limit of 0.10ppb. Signs have been posted at the dock near the labyrinth and the spillway areas. </t>
  </si>
  <si>
    <t xml:space="preserve">Samples collected by the VDH staff on 7/26/17 and analyzed by Old Dominion University Phytoplankton Lab. The dominant species Microcystis aeruginosa at concentration of 345,5 cells/mL and Anabaena spp. at count of 189,7 cells/mL were observed. Microcystis aeruginosa and Anabaena are harmful algal bloom species capable of producing multiple toxins of human concern to include microcystin which was detected at a level of 1.624 ppb
just above detection limit of 0.10ppb. Signs have been posted at the dock near the labyrinth and the spillway areas. </t>
  </si>
  <si>
    <t>Samples collected by the DEQ staff on 7/27/17 and analyzed by Old Dominion University Phytoplankton Lab indicate the dominant species is Planktothrix sp. at 115,000 cells/mL and the sub-dominant species are Anabaena sp.  at 4,400 cells/mL. Toxin assays show low levels of
Microcystin 0.9415 ppb, however Anabaena spp. may produce multiple toxins.
Advisory signs to avoid all water contact have been posted at the beach and boat ramp dock.</t>
  </si>
  <si>
    <t>Samples collected by the DEQ staff on 7/27/17 and analyzed by Old Dominion University Phytoplankton Lab indicate the dominant species is Planktothrix sp. at 5,600,000 cells/mL, with sub-dominant species including Microcystis aeruginosa at 3,698,000 cells/mL, and Anabaena sp. at 131,800 cells/mL. Other common freshwater filamentous and colonial cyanobacteria, green algae, and diatoms were seen as well, including Euglena sp, Cryptomonads, Woronichinia, and pennate diatoms.
Toxin assays indicate Microcystin at 4.6225 ppb, which is just below the Virginia Recreational advisory threshold of 6ppb, but exceeds the 2016 EPA draft recreational advisory threshold of 4ppb. The cyanobacteria species present may produce multiple toxins. Advisory signs to avoid all water contact have been posted at the beach and boat ramp dock.</t>
  </si>
  <si>
    <t>Samples collected by DCR staff on 7/28/17 and analyzed by Old Dominion University Phytoplankton Lab indicate the dominant species is Planktothrix sp. at 1,975,000 cells/mL with sub-dominant species Microcystis aeruginosa at 12,500 cells/mL. 
Toxin assays indicate Microcystin at 0.1155ppb, which is just above the limits of detection for the test (0.10ppb). Levels of algae in Prince Edward Lake do not exceed recreational thresholds. Management flushed the stream with lake water to dilute downstream bloom. Staff will observe bloom for regrowth and report to the HAB Task Force.</t>
  </si>
  <si>
    <t>Samples collected by DCR staff on 7/28/17 and analyzed by Old Dominion University Phytoplankton Lab indicate the dominant species is Planktothrix 26,400 cells/mL. 
Toxin assays indicate Microcystin 0.134 ppb which is just above the limits of detection for the test (0.10ppb). Levels of algae in Prince Edward Lake do not exceed recreational thresholds. Management flushed the stream with lake water to dilute downstream bloom. Staff will observe bloom for regrowth and report to the HAB Task Force.</t>
  </si>
  <si>
    <t>Prince Edward Lake - Control Tower near dam</t>
  </si>
  <si>
    <t>0.1215 ppb</t>
  </si>
  <si>
    <t xml:space="preserve">Results of a samples within Prince Edward Lake on 7/28/17 showed no Harmful Algal Bloom (HAB) species. Toxin assays indicate Microcystin at 0.1215 ppb, just above the detection limit of the test (0.10ppb). These results do not pose a threat to human health. </t>
  </si>
  <si>
    <t>no Harmful Algal Bloom (HAB) species. e Microcystin, just above the detection limit of the test (0.10ppb).</t>
  </si>
  <si>
    <t>Samples collected by the DEQ staff on 8/3/17 and analyzed by Old Dominion University Phytoplankton Lab indicate the dominant species is Anabaena circinalis at 8,700,000 cells/mL. Toxin analysis indicate Microcystin at 0.343 ppb, just above the limit of detection (0.10ppb). The cyanobacteria species present may produce multiple toxins. Advisory signs to avoid  water contact should be  posted at the footbridge and any other points of access to the lake. To learn more about algae, please visit www.HarmfulAlgaeVa.com. To report a bloom or suspected health effects from a bloom contact the Virginia HAB Hotline at 1-888-238-6154</t>
  </si>
  <si>
    <t>Dominant species Anabaena circinalis with Microcystin at 0.343ppb, just above the detection limit of the test (0.10ppb).</t>
  </si>
  <si>
    <t>0.343 ppb</t>
  </si>
  <si>
    <t xml:space="preserve">Anabaena circinalis        </t>
  </si>
  <si>
    <t>Mathews Lake - footbridge</t>
  </si>
  <si>
    <t>Sandy River Tributary - Otter Path crossing below Prince Edward Lake</t>
  </si>
  <si>
    <t>not conducted</t>
  </si>
  <si>
    <t>na</t>
  </si>
  <si>
    <t>Stream had been flushed just after sample, toxin assay not conducted</t>
  </si>
  <si>
    <t xml:space="preserve">A. monilatum </t>
  </si>
  <si>
    <t>C. polykrikoides</t>
  </si>
  <si>
    <t>Anabaena sp.</t>
  </si>
  <si>
    <t>York River below Woodstock Pond - surface</t>
  </si>
  <si>
    <t>NO HABs</t>
  </si>
  <si>
    <t xml:space="preserve">Microcystin </t>
  </si>
  <si>
    <t>0.1365 ppb</t>
  </si>
  <si>
    <t>0.1325 ppb</t>
  </si>
  <si>
    <t xml:space="preserve"> 0.185 ppb</t>
  </si>
  <si>
    <t xml:space="preserve"> 0.123 ppb</t>
  </si>
  <si>
    <t>Woodstock Pond - dock by labyrnth</t>
  </si>
  <si>
    <t>Woodstock Pond  spillway dock - surface</t>
  </si>
  <si>
    <t>Woodstock Pond spillway dock - subsurface</t>
  </si>
  <si>
    <t>York River YRK005.40</t>
  </si>
  <si>
    <t>Sarah's Creek</t>
  </si>
  <si>
    <t>Locklies Creek</t>
  </si>
  <si>
    <t>York River Fishing pier</t>
  </si>
  <si>
    <t>York River Coast Guard Pier</t>
  </si>
  <si>
    <t>York River Off Coast Guard Pier</t>
  </si>
  <si>
    <t>A Bassy</t>
  </si>
  <si>
    <t xml:space="preserve">Taskinas Creek  </t>
  </si>
  <si>
    <t>qPCR</t>
  </si>
  <si>
    <t xml:space="preserve">C. polykrikoides  </t>
  </si>
  <si>
    <t>York River  DF2-5</t>
  </si>
  <si>
    <t>York River  DF2-6</t>
  </si>
  <si>
    <t>York River  DF2-8</t>
  </si>
  <si>
    <t>York River  DF2-10</t>
  </si>
  <si>
    <t xml:space="preserve">Chris Greene Beach </t>
  </si>
  <si>
    <t>Chris Greene Boat Ramp</t>
  </si>
  <si>
    <t>HPLC</t>
  </si>
  <si>
    <t>LOD 0.0005ppb</t>
  </si>
  <si>
    <t>Woodstock Pond- spillway dock- subsurface</t>
  </si>
  <si>
    <t>cf. Aphanocapsa sp.</t>
  </si>
  <si>
    <t>Anabaena spp</t>
  </si>
  <si>
    <t>Both can be harmful to fish.  C. polykrikoides is not known to be harmful to humans and was detected at 2866 cells/ml. A. monilatum has been associated but not confirmed with health effects, and was detected at 3761 cells/ml. The cell counts were quantified using qPCR which includes living cells and those that have recently died</t>
  </si>
  <si>
    <t>Can be harmful to fish, has been associated but not confirmed with health effects, in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</si>
  <si>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has been associated but not confirmed with health effects in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</si>
  <si>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Both can be harmful to fish. C. polykrikoides is not known to be harmful to humans and was detected at 24,160 cells/ml. A. monilatum has been associated but not confirmed with health effects, and was detected at 2,796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</si>
  <si>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Both can be harmful to fish. C. polykrikoides is not known to be harmful to humans and was detected at 6,826  cells/ml. A. monilatum has been associated but not confirmed with health effects, and was detected at 8,300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</si>
  <si>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</si>
  <si>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 xml:space="preserve"> 
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</si>
  <si>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but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</si>
  <si>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Samples indicate the dominant species is Anabaena sp.
at 66,870 cells/mL. Anabaena sp. are capable of producing multiple toxins of human concern to include microcystin which was detected at a level of 0.8855 ppb. Signs have been posted at the dock near the labyrinth and the spillway areas. To learn more about algae, please visit www.HarmfulAlgaeVa.com. To report a bloom or suspected health effects from a bloom contact the Virginia HAB Hotline at 1-888-238-6154.</t>
  </si>
  <si>
    <t>Anabaena spp.  </t>
  </si>
  <si>
    <t xml:space="preserve"> 
Samples collected on 8/14 were dominated by Aphanocapsa 
(140,000,000cells/ml) and Anabaena (77,900,000cells/ml) species of cyanobacteria. Microcystin concentrations were just above the limit of detection (0.0005ppb) at 0.0339 ppb. Samples were non-detect for other cyanobacteria toxins.
Advisory signs to avoid all water contact have been posted at the beach and boat ramp dock</t>
  </si>
  <si>
    <t>Samples collected on 8/14 were dominated by Aphanocapsa (142,000,000 cells/ml),  Anabaena (117,000,000 cells/ml), and Aphanizomenon (19,200,000)
species of cyanobacteria. Microcystin concentrations were just above the limit of detection (0.0005ppb) at 0.0552 ppb. Samples were non-detect for other cyanobacteria toxins. Advisory signs to avoid all water contact have been posted at the beach and boat ramp dock</t>
  </si>
  <si>
    <t>Otter's Path Trail Creek Crossing</t>
  </si>
  <si>
    <t xml:space="preserve">Samples  indicate the dominant species is Planktothrix sp. at 3,650 cells/mL with sub-dominant species Microcystis aeruginosa at 840 cells/mL. 
Toxin assays indicate Microcystin at 0.227 ppb, which is just above the limits of detection for the test (0.10ppb). These results do not pose a threat to human health. </t>
  </si>
  <si>
    <t>Can be harmful to fish. However it is not known to be harmful to humans. The cell counts were quantified using qPCR which includes living cells and those that have recently died. This results in a more comprehensive count of active algal cells. Visual counts are usually much lower as they only include the living cells.</t>
  </si>
  <si>
    <t>Can be harmful to fish. However it is not known to be harmful to humans. The cell counts were quantified using qPCR which includes living cells and those that have recently died. This results in a more comprehensive count of active algal cells. Visual counts are usually much lower as they only include the living cells. </t>
  </si>
  <si>
    <t>Samples collected on 8/14 were dominated by Aphanocapsa 
(140,000,000cells/ml) and Anabaena (77,900,000cells/ml) species of cyanobacteria. Microcystin concentrations were just above the limit of detection (0.0005ppb) at 0.0339 ppb. Samples were non-detect for other cyanobacteria toxins.
Advisory signs to avoid all water contact have been posted at the beach and boat ramp dock. To learn more about algae, please visit www.HarmfulAlgaeVa.com. To report a bloom or suspected health effects from a bloom contact the Virginia HAB Hotline at 1-888-238-6154.</t>
  </si>
  <si>
    <t>Samples collected on 8/21were dominated by Aphanocapsa (87,400,000,000
 cells/ml), 
species of cyanobacteria.  Samples were non-detect for other cyanobacteria toxins. Advisory signs to avoid all water contact have been posted at the beach and boat ramp dock. To learn more about algae, please visit www.HarmfulAlgaeVa.com. To report a bloom or suspected health effects from a bloom contact the Virginia HAB Hotline at 1-888-238-6154.</t>
  </si>
  <si>
    <t>Holliday Lake Beach</t>
  </si>
  <si>
    <t>Anabaena sp. </t>
  </si>
  <si>
    <t>sample collected by DEQ on 8/22/17 indicates dominant sp. is Anabaena sp at 8,200 cells/ml and subdominant is Anabaena circinalis at 1,060 cells/ml. This species is capable of producing multiple toxins, but not at densities this low. At HAB densities between 5k-20kcells/ml, the recommendation is to collect samples every other week to keep an eye on it. To learn more about algae, please visit www.HarmfulAlgaeVa.com. To report a bloom or suspected health effects from a bloom contact the Virginia HAB Hotline at 1-888-238-6154.</t>
  </si>
  <si>
    <t xml:space="preserve">Samples indicate the dominant species is Anabaena sp.
at 68,640 cells/mL. Anabaena sp. are capable of producing multiple toxins of human concern to include microcystin which was detected at a level of 0.972 ppb. Signs have been posted at the dock near the labyrinth and the spillway areas. To learn more about algae, please visit www.HarmfulAlgaeVa.com. To report a bloom or suspected health effects from a bloom contact the Virginia HAB Hotline at 1-888-238-6154. </t>
  </si>
  <si>
    <t>Both can be harmful to fish. C. polykrikoides is not known to be harmful to humans and was detected at 54,600 cells/ml. A. monilatum has been associated but not confirmed with health effects, and was detected at 5,022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</si>
  <si>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nkown to be harmful to humans and was detected at 27,800 cells/ml. A. monilatum has been associated but not confirmed with health effects, and was detected at 3,790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</si>
  <si>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known to be harmful to humans and was detected at 74,400 cells/ml.  A. monilatum has been associated but not confirmed with health effects, and was detected at 6,194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</si>
  <si>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can be harmful to fish.  C. polykrikoides: is not known to be harmful to humans and was detected at 30,600 cells/ml.  A. monilatum has been associated but not confirmed with health effects, and was detected at 2,580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</si>
  <si>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both species can be harmful to fish. C. polykrikoides is not known to be harmful to humans, 16,842cells/ml were detected. A. monilatum, has been associated but not confirmed with health effects, concentrations were detected  at 1,604cells/ml.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</si>
  <si>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However it is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</si>
  <si>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Can be harmful to fish. However it is not known to be harmful to humans.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</si>
  <si>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Chris Greene Beach</t>
  </si>
  <si>
    <t>Swimming season for the beach ended the week of 8/28/17, sampling has been discontinued however the County continues to monitor at other sites along the lake. Samples collected on 8/21/17were dominated by Aphanocapsa (133,000,000,000), species of cyanobacteria. Advisory signs to avoid all water contact have been posted at the beach and boat ramp dock. To learn more about algae, please visit www.HarmfulAlgaeVa.com. To report a bloom or suspected health effects from a bloom contact the Virginia HAB Hotline at 1-888-238-6154.</t>
  </si>
  <si>
    <t>DISCONTINUED</t>
  </si>
  <si>
    <t>Sample collection discontinued - symoblogy turned gray. Beach seson over</t>
  </si>
  <si>
    <t>Chris Green Dog Park</t>
  </si>
  <si>
    <t>Chris Green Boat Ramp</t>
  </si>
  <si>
    <t>Anabaena sp</t>
  </si>
  <si>
    <t>Subdominant Cylindrospermposis at 36058421807</t>
  </si>
  <si>
    <t>Samples collected on 8/28/17 were dominated by Anabaena species (59,496,395,983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</si>
  <si>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Cylindrospermopsis sp.</t>
  </si>
  <si>
    <t>Subdominant Anabaena sp at 71215383070</t>
  </si>
  <si>
    <t xml:space="preserve"> 
A. monilatum can be harmful to fish. It has been associated but not confirmed with human health effects, and was detected at 50,274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</si>
  <si>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Samples collected on Lake Mathews 9/5/17 were not indicative of a harmful algal bloom, no HAB species were present. Samples collected by the DEQ staff on 8/3/17 and analyzed by Old Dominion University Phytoplankton Lab indicated the dominant species was Anabaena circinalis at 8,700,000 cells/mL. Toxin analysis indicated Microcystin at 0.343 ppb, just above the limit of detection (0.10ppb). The cyanobacteria species which were present are known produce multiple toxins. Advisory signs to avoid water contact which were posted at the footbridge and  other points of access to the lake will be removed due to results of 9/5 samples. To learn more about algae, please visit www.HarmfulAlgaeVa.com. To report a bloom or suspected health effects from a bloom contact the Virginia HAB Hotline at 1-888-238-6154</t>
  </si>
  <si>
    <t xml:space="preserve">Woodstock Spillway Dock subsurface </t>
  </si>
  <si>
    <t xml:space="preserve">Samples indicate the dominant species is Microcystis aeruginosa sp.
at 9,000 cells/mL.. Followed by Anabaena sp. at 7,000. Both species are capable of producing multiple toxins of human concern to include microcystin which was detected at a high level of 3.8775 ppb. at Spillway Dock subsurface and at 1.665 ppb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 </t>
  </si>
  <si>
    <t xml:space="preserve"> 
A. monilatum can be harmful to fish. It has been associated but not confirmed with human health effects, it has been detected at 89,142 cells/ml. The cell counts were quantified using qPCR which includes living cells and those that have recently died. To learn more about algae, please visit www.HarmfulAlgaeVa.com. To report a bloom or suspected health effects from a bloom contact the Virginia HAB Hotline at 1-888-238-6154.</t>
  </si>
  <si>
    <t>Anabaena sp.        </t>
  </si>
  <si>
    <t>Sample collected by DEQ on 9/6/17 was at very low concentration which is not indicative for HAB. DCR staff were recommended to keep watching for scum formation, but regular monitor is not needed at this point. To learn more about algae, please visit www.HarmfulAlgaeVa.com. To report a bloom or suspected health effects from a bloom contact the Virginia HAB Hotline at 1-888-238-6154.</t>
  </si>
  <si>
    <t xml:space="preserve">Woodstock Spillway Dock surface </t>
  </si>
  <si>
    <t xml:space="preserve">not added </t>
  </si>
  <si>
    <t xml:space="preserve">&gt;5.00 </t>
  </si>
  <si>
    <t xml:space="preserve">York River at Pole below Woodstock Pond outflow </t>
  </si>
  <si>
    <t>Microcystine</t>
  </si>
  <si>
    <t>Samples indicate the dominant species is Microcystis aeruginosa at 94,000 cells/mL. subdominant species is Anabaena sp.at 34,000 cells/mL, both are capable of producing multiple toxins of human concern to include microcystin which was detected at a level of 5.00 ppb Signs have been posted at the dock near the labyrinth and the spillway areas. To learn more about algae, please visit www.HarmfulAlgaeVa.com. To report a bloom or suspected health effects from a bloom contact the Virginia HAB Hotline at 1-888-238-6154.</t>
  </si>
  <si>
    <t>Samples indicate the dominant species is Anabaena sp.</t>
  </si>
  <si>
    <t>at 19,000 cells/mL, a specie capable of producing multiple toxins of human concern to include microcystin which was detected at a level of 1.7495 ppb. at Spillway Dock surface and barely above detection limit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t>
  </si>
  <si>
    <t>Samples collected on 9/11/17 were dominated by Aphanizomenon sp (38,100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</si>
  <si>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Samples collected on 9/11/17 were dominated by Aphanizomenon sp species (29,800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</si>
  <si>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Chris Greene Dog Park</t>
  </si>
  <si>
    <t>Chris Greene Fishing Pier</t>
  </si>
  <si>
    <t>Woodstock Spillway Dock Subsurface</t>
  </si>
  <si>
    <t>York River at Pole below Woodstock Pond outflow</t>
  </si>
  <si>
    <t>Woodstock Pond Labyrinth Dock subsurface</t>
  </si>
  <si>
    <t>Woodstock Pond Labyrinth Dock surface</t>
  </si>
  <si>
    <t xml:space="preserve">Anabaena sp.                           </t>
  </si>
  <si>
    <t xml:space="preserve">Cylindrospermopsis sp          </t>
  </si>
  <si>
    <t xml:space="preserve">Aphanizomenon sp.                </t>
  </si>
  <si>
    <t>0.136 ppb</t>
  </si>
  <si>
    <t>below detection limit</t>
  </si>
  <si>
    <t>microcystin 3.3165 ppb</t>
  </si>
  <si>
    <t>microcystin 2.675 ppb</t>
  </si>
  <si>
    <t>microcystin 2.731 ppb</t>
  </si>
  <si>
    <t>Samples indicate that all cell counts found at low concentration including  Microcystis aeruginosa species that found at 3,000 cells/mL.  This species is capable of producing multiple toxins include microcystin which  found at concentration of 2.675. If the next results continue to show decreases in cell counts, the   posted sign at the dock near the labyrinth and the spillway areas will be removed. To learn more about algae, please visit www.HarmfulAlgaeVa.com. To report a bloom or suspected health effects from a bloom contact the Virginia HAB Hotline at 1-888-238-6154. </t>
  </si>
  <si>
    <t>Samples indicate the dominant species is Anabaena sp. at 18,000 cells/mL, a specie capable of producing multiple toxins of human concern to include microcystin which was detected at a level of 3.3165 ppb. at Spillway Dock surface and barely above detection limit at York River at Pole below Pond outflow. Signs have been posted at the dock near the labyrinth and the spillway areas. To learn more about algae, please visit www.HarmfulAlgaeVa.com. To report a bloom or suspected health effects from a bloom contact the Virginia HAB Hotline at 1-888-238-6154. </t>
  </si>
  <si>
    <t xml:space="preserve"> 
Samples collected on10/2/17 were dominated by Cylindrospermopsis sp at (68,000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</si>
  <si>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Samples collected on 10/2/17 were dominated by Cylindrospermopsis species (108,000 cells/ml), a type of cyanobacteria capable of producing multiple toxins. Advisory signs to avoid all water contact have been posted. To learn more about algae, please visit www.HarmfulAlgaeVa.com. To report a bloom or suspected health effects from a bloom contact the Virginia HAB Hotline at 1-888-238-6154.</t>
  </si>
  <si>
    <t>Planktothrix sp.</t>
  </si>
  <si>
    <t>Microcystis aeurignosa</t>
  </si>
  <si>
    <t>0.542ppb</t>
  </si>
  <si>
    <t>Samples collected on10/16/17 were dominated by Cylindrospermopsis sp at (8,000 cells/ml), 
a type of cyanobacteria capable of producing multiple toxins.  Microcystin found at 0.542 ppb (just above the detection limit). Advisory signs to avoid all water contact have been posted. To learn more about algae, please visit www.HarmfulAlgaeVa.com. To report a bloom or suspected health effects from a bloom contact the Virginia HAB Hotline at 1-888-238-6154.</t>
  </si>
  <si>
    <t>Samples collected on 10/16/17 were dominated by Planktothrix species (7,000 cells/ml), a type of cyanobacteria capable of producing multiple toxins. Microcystin was below detection limitAdvisory signs to avoid all water contact have been posted. To learn more about algae, please visit www.HarmfulAlgaeVa.com. To report a bloom or suspected health effects from a bloom contact the Virginia HAB Hotline at 1-888-238-6154.</t>
  </si>
  <si>
    <t xml:space="preserve">Samples collected on 10/25/17 indicates that the dominant species is Anabaena sp.
at 3,050 cells/ml. The cell count was below 5000 cells/ml, the threshold of human health concern. This species is capable of producing multiple toxins include microcystin which found at concentration of 0.353, just above the detected limits. Signs have been removed at the dock near the labyrinth and the spillway areas. To learn more about algae, please visit www.HarmfulAlgaeVa.com. To report a bloom or suspected health effects from a bloom contact the Virginia HAB Hotline at 1-888-238-6154. </t>
  </si>
  <si>
    <t>Samples collected on 10/25/17 indicates that the dominant species is Anabaena sp.
 at 3,500 cells/ml.  The cell count was below 5000 cells/ml, the threshold of human health concern. This species is capable of producing multiple toxins include microcystin which  found below detected limits. Signs have been removed at the dock near the labyrinth and the spillway areas. To learn more about algae, please visit www.HarmfulAlgaeVa.com. To report a bloom or suspected health effects from a bloom contact the Virginia HAB Hotline at 1-888-238-6154.</t>
  </si>
  <si>
    <r>
      <t>Spillway Dock Subsurface    </t>
    </r>
    <r>
      <rPr>
        <sz val="11"/>
        <color rgb="FF1F497D"/>
        <rFont val="Calibri"/>
        <family val="2"/>
        <scheme val="minor"/>
      </rPr>
      <t xml:space="preserve">         </t>
    </r>
  </si>
  <si>
    <t xml:space="preserve">Spillway Dock Surface                  </t>
  </si>
  <si>
    <t>&gt;5 ng/L</t>
  </si>
  <si>
    <t>There is ongoing harmful algal bloom at Woodstock pond. Samples were collected and sent to ODU on 11/21/2017. result indicate cell counts of 512,000 cells/ml and microcystin was found at &gt;5 ng/ml. Both results exceeded the human advisory threshold. No Water Contact signs have been posted at the dock near the labyrinth and the spillway areas. To learn more about algae, please visit www.HarmfulAlgaeVa.com. To report a bloom or suspected health effects from a bloom contact the Virginia HAB Hotline at 1-888-238-6154</t>
  </si>
  <si>
    <t>Crucigenia and centric diatoms</t>
  </si>
  <si>
    <t>below detection limits</t>
  </si>
  <si>
    <t xml:space="preserve">Labyrinth Subsurface                    </t>
  </si>
  <si>
    <t>Crucigenia bloom</t>
  </si>
  <si>
    <t>microcystins</t>
  </si>
  <si>
    <t xml:space="preserve">0.189 ng/mL </t>
  </si>
  <si>
    <t xml:space="preserve">below detection limits  </t>
  </si>
  <si>
    <t xml:space="preserve">Labyrinth Surface                           </t>
  </si>
  <si>
    <t xml:space="preserve">There is ongoing harmful algal bloom at Woodstock pond. Samples were collected and sent to ODU on 11/21/2017. It indicates cell counts of 38,300 cells/ml and microcystin was found below detection limits. No Water Contact signs have been posted at the dock near the labyrinth and the spillway areas. To learn more about algae, please visit www.HarmfulAlgaeVa.com. To report a bloom or suspected health effects from a bloom contact the Virginia HAB Hotline at 1-888-238-6154. </t>
  </si>
  <si>
    <t xml:space="preserve">Microcystis aeruginosa           </t>
  </si>
  <si>
    <t>Microcystins</t>
  </si>
  <si>
    <t>0.1265 ng/mL</t>
  </si>
  <si>
    <t xml:space="preserve">Samples were collected and sent to ODU on 12/4/2017. result indicates cell counts of 1,000 cells/ml. Additionally, microcystin was found at a low level of 0.1265 ng/mL. Both the cell counts and the toxins levels were below the human advisory threshold. The posted signs at the dock near the labyrinth and the spillway areas should be removed. To learn more about algae, please visit www.HarmfulAlgaeVa.com. To report a bloom or suspect health effects from a bloom contact the Virginia HAB Hotline at 1-888-238-6154. </t>
  </si>
  <si>
    <t xml:space="preserve">Anabaena sp.                          </t>
  </si>
  <si>
    <t>N/A</t>
  </si>
  <si>
    <t xml:space="preserve">Labyrinth Dock-subsurface                           </t>
  </si>
  <si>
    <t xml:space="preserve">Woodstock Pond Spillway Dock-subsurface </t>
  </si>
  <si>
    <t>0.1365 ng/mL</t>
  </si>
  <si>
    <t xml:space="preserve">Samples were collected and sent to ODU on 12/4/2017. result indicates No HABs of concern detected. Microcystins was found at a low level of 0.1365 ng/mL, below the human advisory threshold. The posted signs at the dock near the labyrinth and the spillway areas should be removed. To learn more about algae, please visit www.HarmfulAlgaeVa.com. To report a bloom or suspect health effects from a bloom contact the Virginia HAB Hotline at 1-888-238-6154. </t>
  </si>
  <si>
    <t xml:space="preserve">Woodstock Pond-In between Dock [surface scum] </t>
  </si>
  <si>
    <t xml:space="preserve">Anabaena sp.                           </t>
  </si>
  <si>
    <t xml:space="preserve">Woodstock Pond Spillway Dock </t>
  </si>
  <si>
    <t>cells_per_ml</t>
  </si>
  <si>
    <t>species</t>
  </si>
  <si>
    <t>date</t>
  </si>
  <si>
    <t>decimalLatitude</t>
  </si>
  <si>
    <t>decimalLongitude</t>
  </si>
  <si>
    <t xml:space="preserve"> </t>
  </si>
  <si>
    <t xml:space="preserve">C. polykrikoides </t>
  </si>
  <si>
    <t>A. monilatum</t>
  </si>
  <si>
    <t xml:space="preserve"> A. monilatum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</si>
</sst>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0"/>
    <numFmt numFmtId="166" formatCode="0.000"/>
    <numFmt numFmtId="167" formatCode="_-* #,##0.00_-;\-* #,##0.00_-;_-* &quot;-&quot;??_-;_-@_-"/>
  </numFmts>
  <fonts count="33" x14ac:knownFonts="1">
    <font>
      <sz val="11"/>
      <color theme="1"/>
      <name val="Calibri"/>
      <family val="2"/>
      <scheme val="minor"/>
    </font>
    <font>
      <sz val="11"/>
      <color theme="1"/>
      <name val="Calibri"/>
      <family val="2"/>
      <scheme val="minor"/>
    </font>
    <font>
      <sz val="11"/>
      <color rgb="FF000000"/>
      <name val="Calibri"/>
      <family val="2"/>
    </font>
    <font>
      <sz val="10"/>
      <name val="Arial"/>
      <family val="2"/>
    </font>
    <font>
      <sz val="10"/>
      <name val="Arial"/>
      <family val="2"/>
    </font>
    <font>
      <u/>
      <sz val="11"/>
      <color theme="10"/>
      <name val="Calibri"/>
      <family val="2"/>
      <scheme val="minor"/>
    </font>
    <font>
      <sz val="14"/>
      <name val="Calibri"/>
      <family val="2"/>
      <scheme val="minor"/>
    </font>
    <font>
      <sz val="14"/>
      <color theme="1"/>
      <name val="Calibri"/>
      <family val="2"/>
      <scheme val="minor"/>
    </font>
    <font>
      <sz val="14"/>
      <name val="Verdana"/>
      <family val="2"/>
    </font>
    <font>
      <sz val="14"/>
      <name val="Calibri"/>
      <family val="2"/>
    </font>
    <font>
      <sz val="14"/>
      <color rgb="FF000000"/>
      <name val="Calibri"/>
      <family val="2"/>
    </font>
    <font>
      <sz val="14"/>
      <color theme="1"/>
      <name val="Calibri"/>
      <family val="2"/>
    </font>
    <font>
      <sz val="14"/>
      <color rgb="FF000000"/>
      <name val="Times New Roman"/>
      <family val="1"/>
    </font>
    <font>
      <sz val="14"/>
      <color rgb="FF777777"/>
      <name val="Arial"/>
      <family val="2"/>
    </font>
    <font>
      <u/>
      <sz val="14"/>
      <color theme="10"/>
      <name val="Calibri"/>
      <family val="2"/>
      <scheme val="minor"/>
    </font>
    <font>
      <sz val="14"/>
      <color rgb="FF222222"/>
      <name val="Arial"/>
      <family val="2"/>
    </font>
    <font>
      <sz val="11"/>
      <name val="Calibri"/>
      <family val="2"/>
      <scheme val="minor"/>
    </font>
    <font>
      <sz val="10"/>
      <name val="Arial"/>
      <family val="2"/>
    </font>
    <font>
      <sz val="12"/>
      <name val="Calibri"/>
      <family val="2"/>
      <scheme val="minor"/>
    </font>
    <font>
      <sz val="12"/>
      <name val="Times New Roman"/>
      <family val="1"/>
    </font>
    <font>
      <sz val="12"/>
      <name val="Arial"/>
      <family val="2"/>
    </font>
    <font>
      <sz val="12"/>
      <name val="Verdana"/>
      <family val="2"/>
    </font>
    <font>
      <sz val="12"/>
      <name val="Calibri"/>
      <family val="2"/>
    </font>
    <font>
      <sz val="12"/>
      <color rgb="FF222222"/>
      <name val="Arial"/>
      <family val="2"/>
    </font>
    <font>
      <i/>
      <sz val="12"/>
      <name val="Verdana"/>
      <family val="2"/>
    </font>
    <font>
      <sz val="12"/>
      <color theme="1"/>
      <name val="Verdana"/>
      <family val="2"/>
    </font>
    <font>
      <sz val="10"/>
      <name val="Arial"/>
      <family val="2"/>
    </font>
    <font>
      <sz val="10"/>
      <name val="Verdana"/>
      <family val="2"/>
    </font>
    <font>
      <sz val="10"/>
      <color rgb="FF222222"/>
      <name val="Arial"/>
      <family val="2"/>
    </font>
    <font>
      <sz val="10"/>
      <color rgb="FF000000"/>
      <name val="Arial"/>
      <family val="2"/>
    </font>
    <font>
      <sz val="10"/>
      <name val="Arial"/>
    </font>
    <font>
      <sz val="12"/>
      <color theme="1"/>
      <name val="Times New Roman"/>
      <family val="1"/>
    </font>
    <font>
      <sz val="11"/>
      <color rgb="FF1F497D"/>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indexed="43"/>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style="thin">
        <color indexed="64"/>
      </left>
      <right style="thin">
        <color indexed="64"/>
      </right>
      <top style="thin">
        <color indexed="64"/>
      </top>
      <bottom/>
      <diagonal/>
    </border>
    <border>
      <left style="thin">
        <color indexed="23"/>
      </left>
      <right style="thin">
        <color indexed="22"/>
      </right>
      <top style="thin">
        <color indexed="22"/>
      </top>
      <bottom style="thin">
        <color indexed="22"/>
      </bottom>
      <diagonal/>
    </border>
  </borders>
  <cellStyleXfs count="11">
    <xf numFmtId="0" fontId="0" fillId="0" borderId="0"/>
    <xf numFmtId="0" fontId="2" fillId="0" borderId="0"/>
    <xf numFmtId="0" fontId="1" fillId="0" borderId="0"/>
    <xf numFmtId="0" fontId="1" fillId="0" borderId="0"/>
    <xf numFmtId="0" fontId="3" fillId="0" borderId="0"/>
    <xf numFmtId="0" fontId="4" fillId="0" borderId="0"/>
    <xf numFmtId="0" fontId="5" fillId="0" borderId="0" applyNumberFormat="0" applyFill="0" applyBorder="0" applyAlignment="0" applyProtection="0"/>
    <xf numFmtId="0" fontId="17" fillId="0" borderId="0"/>
    <xf numFmtId="0" fontId="26" fillId="0" borderId="0"/>
    <xf numFmtId="0" fontId="30" fillId="0" borderId="0"/>
    <xf numFmtId="167" fontId="3" fillId="0" borderId="0" applyFont="0" applyFill="0" applyBorder="0" applyAlignment="0" applyProtection="0"/>
  </cellStyleXfs>
  <cellXfs count="105">
    <xf numFmtId="0" fontId="0" fillId="0" borderId="0" xfId="0"/>
    <xf numFmtId="0" fontId="6" fillId="0" borderId="0" xfId="0" applyFont="1" applyFill="1" applyAlignment="1"/>
    <xf numFmtId="14" fontId="6" fillId="0" borderId="0" xfId="0" applyNumberFormat="1" applyFont="1" applyFill="1" applyAlignment="1"/>
    <xf numFmtId="0" fontId="7" fillId="0" borderId="0" xfId="0" applyFont="1"/>
    <xf numFmtId="14" fontId="8" fillId="0" borderId="2" xfId="0" applyNumberFormat="1" applyFont="1" applyFill="1" applyBorder="1" applyAlignment="1">
      <alignment wrapText="1"/>
    </xf>
    <xf numFmtId="14" fontId="8" fillId="0" borderId="1" xfId="0" applyNumberFormat="1" applyFont="1" applyFill="1" applyBorder="1" applyAlignment="1">
      <alignment wrapText="1"/>
    </xf>
    <xf numFmtId="164" fontId="8" fillId="0" borderId="1" xfId="0" applyNumberFormat="1" applyFont="1" applyFill="1" applyBorder="1" applyAlignment="1">
      <alignment wrapText="1"/>
    </xf>
    <xf numFmtId="14" fontId="9" fillId="0" borderId="0" xfId="1" applyNumberFormat="1" applyFont="1" applyFill="1" applyAlignment="1"/>
    <xf numFmtId="14" fontId="6" fillId="0" borderId="0" xfId="2" applyNumberFormat="1" applyFont="1" applyFill="1" applyAlignment="1"/>
    <xf numFmtId="14" fontId="10" fillId="0" borderId="0" xfId="1" applyNumberFormat="1" applyFont="1" applyFill="1" applyAlignment="1"/>
    <xf numFmtId="0" fontId="7" fillId="0" borderId="0" xfId="0" applyFont="1" applyFill="1"/>
    <xf numFmtId="0" fontId="8" fillId="0" borderId="0" xfId="0" applyFont="1" applyFill="1" applyAlignment="1"/>
    <xf numFmtId="14" fontId="11" fillId="0" borderId="0" xfId="0" applyNumberFormat="1" applyFont="1" applyFill="1" applyAlignment="1">
      <alignment vertical="center"/>
    </xf>
    <xf numFmtId="0" fontId="11" fillId="0" borderId="0" xfId="0" applyFont="1" applyFill="1" applyAlignment="1">
      <alignment vertical="center"/>
    </xf>
    <xf numFmtId="3" fontId="12" fillId="0" borderId="0" xfId="0" applyNumberFormat="1" applyFont="1" applyFill="1"/>
    <xf numFmtId="0" fontId="7" fillId="3" borderId="0" xfId="0" applyFont="1" applyFill="1" applyAlignment="1">
      <alignment horizontal="left"/>
    </xf>
    <xf numFmtId="14" fontId="6" fillId="0" borderId="0" xfId="0" applyNumberFormat="1" applyFont="1" applyFill="1" applyAlignment="1">
      <alignment horizontal="left"/>
    </xf>
    <xf numFmtId="0" fontId="7" fillId="0" borderId="0" xfId="0" applyFont="1" applyFill="1" applyAlignment="1">
      <alignment horizontal="left"/>
    </xf>
    <xf numFmtId="3" fontId="7" fillId="0" borderId="0" xfId="0" applyNumberFormat="1" applyFont="1" applyFill="1" applyAlignment="1">
      <alignment horizontal="left"/>
    </xf>
    <xf numFmtId="0" fontId="7" fillId="0" borderId="0" xfId="0" applyNumberFormat="1" applyFont="1" applyFill="1" applyAlignment="1">
      <alignment horizontal="left"/>
    </xf>
    <xf numFmtId="14" fontId="6" fillId="4" borderId="0" xfId="0" applyNumberFormat="1" applyFont="1" applyFill="1" applyAlignment="1">
      <alignment horizontal="left"/>
    </xf>
    <xf numFmtId="0" fontId="7" fillId="4" borderId="0" xfId="0" applyFont="1" applyFill="1" applyAlignment="1">
      <alignment horizontal="left"/>
    </xf>
    <xf numFmtId="0" fontId="7" fillId="4" borderId="0" xfId="0" applyNumberFormat="1" applyFont="1" applyFill="1" applyAlignment="1">
      <alignment horizontal="left"/>
    </xf>
    <xf numFmtId="0" fontId="7" fillId="4" borderId="0" xfId="0" applyFont="1" applyFill="1"/>
    <xf numFmtId="0" fontId="6" fillId="4" borderId="0" xfId="0" applyFont="1" applyFill="1" applyAlignment="1"/>
    <xf numFmtId="0" fontId="13" fillId="4" borderId="0" xfId="0" applyFont="1" applyFill="1" applyAlignment="1">
      <alignment horizontal="left" vertical="center" wrapText="1" indent="1"/>
    </xf>
    <xf numFmtId="0" fontId="14" fillId="4" borderId="4" xfId="6" applyFont="1" applyFill="1" applyBorder="1" applyAlignment="1">
      <alignment horizontal="left" vertical="center" wrapText="1"/>
    </xf>
    <xf numFmtId="0" fontId="15" fillId="4" borderId="0" xfId="0" applyFont="1" applyFill="1"/>
    <xf numFmtId="3" fontId="7" fillId="0" borderId="0" xfId="0" applyNumberFormat="1" applyFont="1" applyFill="1"/>
    <xf numFmtId="14" fontId="6" fillId="4" borderId="0" xfId="0" applyNumberFormat="1" applyFont="1" applyFill="1" applyAlignment="1"/>
    <xf numFmtId="0" fontId="6" fillId="2" borderId="5" xfId="0" applyFont="1" applyFill="1" applyBorder="1" applyAlignment="1"/>
    <xf numFmtId="0" fontId="7" fillId="2" borderId="5" xfId="0" applyFont="1" applyFill="1" applyBorder="1"/>
    <xf numFmtId="0" fontId="0" fillId="0" borderId="3" xfId="0" applyFont="1" applyBorder="1" applyAlignment="1">
      <alignment wrapText="1"/>
    </xf>
    <xf numFmtId="0" fontId="18" fillId="0" borderId="3" xfId="0" applyFont="1" applyBorder="1"/>
    <xf numFmtId="14" fontId="18" fillId="0" borderId="3" xfId="0" applyNumberFormat="1" applyFont="1" applyFill="1" applyBorder="1" applyAlignment="1"/>
    <xf numFmtId="0" fontId="18" fillId="0" borderId="3" xfId="0" applyFont="1" applyFill="1" applyBorder="1"/>
    <xf numFmtId="14" fontId="18" fillId="0" borderId="3" xfId="0" applyNumberFormat="1" applyFont="1" applyFill="1" applyBorder="1"/>
    <xf numFmtId="0" fontId="18" fillId="0" borderId="3" xfId="0" applyFont="1" applyFill="1" applyBorder="1" applyAlignment="1">
      <alignment wrapText="1"/>
    </xf>
    <xf numFmtId="0" fontId="18" fillId="0" borderId="3" xfId="0" applyFont="1" applyBorder="1" applyAlignment="1">
      <alignment wrapText="1"/>
    </xf>
    <xf numFmtId="0" fontId="18" fillId="0" borderId="3" xfId="0" applyFont="1" applyFill="1" applyBorder="1" applyAlignment="1"/>
    <xf numFmtId="14" fontId="18" fillId="0" borderId="3" xfId="0" applyNumberFormat="1" applyFont="1" applyBorder="1"/>
    <xf numFmtId="0" fontId="18" fillId="0" borderId="3" xfId="0" applyFont="1" applyBorder="1" applyAlignment="1">
      <alignment horizontal="fill"/>
    </xf>
    <xf numFmtId="0" fontId="19" fillId="0" borderId="3" xfId="0" applyFont="1" applyBorder="1" applyAlignment="1">
      <alignment vertical="center" wrapText="1"/>
    </xf>
    <xf numFmtId="0" fontId="20" fillId="0" borderId="3" xfId="0" applyFont="1" applyBorder="1" applyAlignment="1">
      <alignment wrapText="1"/>
    </xf>
    <xf numFmtId="0" fontId="18" fillId="0" borderId="3" xfId="0" applyFont="1" applyBorder="1" applyAlignment="1">
      <alignment horizontal="right" wrapText="1"/>
    </xf>
    <xf numFmtId="0" fontId="21" fillId="5" borderId="3" xfId="7" applyFont="1" applyFill="1" applyBorder="1" applyAlignment="1">
      <alignment wrapText="1"/>
    </xf>
    <xf numFmtId="0" fontId="22" fillId="0" borderId="3" xfId="0" applyFont="1" applyBorder="1" applyAlignment="1">
      <alignment wrapText="1"/>
    </xf>
    <xf numFmtId="0" fontId="18" fillId="0" borderId="3" xfId="0" applyFont="1" applyBorder="1" applyAlignment="1">
      <alignment vertical="center"/>
    </xf>
    <xf numFmtId="0" fontId="22" fillId="0" borderId="3" xfId="0" applyFont="1" applyBorder="1" applyAlignment="1">
      <alignment vertical="center" wrapText="1"/>
    </xf>
    <xf numFmtId="14" fontId="18" fillId="0" borderId="3" xfId="0" applyNumberFormat="1" applyFont="1" applyBorder="1" applyAlignment="1">
      <alignment horizontal="right"/>
    </xf>
    <xf numFmtId="0" fontId="20" fillId="0" borderId="3" xfId="0" applyFont="1" applyBorder="1" applyAlignment="1">
      <alignment horizontal="left" vertical="center" wrapText="1" indent="1"/>
    </xf>
    <xf numFmtId="0" fontId="20" fillId="0" borderId="3" xfId="0" applyFont="1" applyBorder="1"/>
    <xf numFmtId="3" fontId="18" fillId="0" borderId="3" xfId="0" applyNumberFormat="1" applyFont="1" applyBorder="1"/>
    <xf numFmtId="1" fontId="18" fillId="0" borderId="3" xfId="0" applyNumberFormat="1" applyFont="1" applyBorder="1" applyAlignment="1"/>
    <xf numFmtId="2" fontId="18" fillId="0" borderId="3" xfId="0" applyNumberFormat="1" applyFont="1" applyBorder="1" applyAlignment="1"/>
    <xf numFmtId="14" fontId="21" fillId="0" borderId="3" xfId="7" applyNumberFormat="1" applyFont="1" applyFill="1" applyBorder="1" applyAlignment="1">
      <alignment wrapText="1"/>
    </xf>
    <xf numFmtId="165" fontId="21" fillId="0" borderId="3" xfId="7" applyNumberFormat="1" applyFont="1" applyFill="1" applyBorder="1" applyAlignment="1">
      <alignment wrapText="1"/>
    </xf>
    <xf numFmtId="0" fontId="21" fillId="0" borderId="3" xfId="7" applyFont="1" applyFill="1" applyBorder="1" applyAlignment="1">
      <alignment wrapText="1"/>
    </xf>
    <xf numFmtId="0" fontId="24" fillId="0" borderId="3" xfId="7" applyFont="1" applyFill="1" applyBorder="1" applyAlignment="1">
      <alignment wrapText="1"/>
    </xf>
    <xf numFmtId="3" fontId="21" fillId="0" borderId="3" xfId="7" applyNumberFormat="1" applyFont="1" applyFill="1" applyBorder="1" applyAlignment="1">
      <alignment horizontal="center" wrapText="1"/>
    </xf>
    <xf numFmtId="0" fontId="25" fillId="0" borderId="3" xfId="7" applyFont="1" applyFill="1" applyBorder="1" applyAlignment="1">
      <alignment horizontal="right" vertical="center"/>
    </xf>
    <xf numFmtId="3" fontId="21" fillId="0" borderId="3" xfId="7" applyNumberFormat="1" applyFont="1" applyFill="1" applyBorder="1"/>
    <xf numFmtId="0" fontId="21" fillId="0" borderId="3" xfId="7" applyFont="1" applyFill="1" applyBorder="1"/>
    <xf numFmtId="14" fontId="21" fillId="0" borderId="3" xfId="0" applyNumberFormat="1" applyFont="1" applyFill="1" applyBorder="1" applyAlignment="1">
      <alignment wrapText="1"/>
    </xf>
    <xf numFmtId="165" fontId="21" fillId="0" borderId="3" xfId="0" applyNumberFormat="1" applyFont="1" applyFill="1" applyBorder="1" applyAlignment="1">
      <alignment wrapText="1"/>
    </xf>
    <xf numFmtId="0" fontId="21" fillId="0" borderId="3" xfId="0" applyFont="1" applyFill="1" applyBorder="1"/>
    <xf numFmtId="0" fontId="21" fillId="0" borderId="3" xfId="0" applyFont="1" applyFill="1" applyBorder="1" applyAlignment="1">
      <alignment wrapText="1"/>
    </xf>
    <xf numFmtId="0" fontId="24" fillId="0" borderId="3" xfId="0" applyFont="1" applyFill="1" applyBorder="1" applyAlignment="1">
      <alignment wrapText="1"/>
    </xf>
    <xf numFmtId="3" fontId="21" fillId="0" borderId="3" xfId="0" applyNumberFormat="1" applyFont="1" applyFill="1" applyBorder="1" applyAlignment="1">
      <alignment horizontal="center" wrapText="1"/>
    </xf>
    <xf numFmtId="0" fontId="21" fillId="0" borderId="3" xfId="0" applyFont="1" applyFill="1" applyBorder="1" applyAlignment="1">
      <alignment horizontal="left" wrapText="1"/>
    </xf>
    <xf numFmtId="0" fontId="25" fillId="0" borderId="3" xfId="0" applyFont="1" applyFill="1" applyBorder="1" applyAlignment="1">
      <alignment horizontal="right" vertical="center"/>
    </xf>
    <xf numFmtId="0" fontId="23" fillId="0" borderId="3" xfId="0" applyFont="1" applyBorder="1" applyAlignment="1">
      <alignment wrapText="1"/>
    </xf>
    <xf numFmtId="14" fontId="18" fillId="4" borderId="3" xfId="0" applyNumberFormat="1" applyFont="1" applyFill="1" applyBorder="1" applyAlignment="1"/>
    <xf numFmtId="0" fontId="18" fillId="4" borderId="3" xfId="0" applyFont="1" applyFill="1" applyBorder="1"/>
    <xf numFmtId="14" fontId="18" fillId="4" borderId="3" xfId="0" applyNumberFormat="1" applyFont="1" applyFill="1" applyBorder="1"/>
    <xf numFmtId="0" fontId="18" fillId="4" borderId="3" xfId="0" applyFont="1" applyFill="1" applyBorder="1" applyAlignment="1">
      <alignment wrapText="1"/>
    </xf>
    <xf numFmtId="0" fontId="21" fillId="4" borderId="3" xfId="0" applyFont="1" applyFill="1" applyBorder="1"/>
    <xf numFmtId="3" fontId="18" fillId="4" borderId="3" xfId="0" applyNumberFormat="1" applyFont="1" applyFill="1" applyBorder="1"/>
    <xf numFmtId="0" fontId="21" fillId="4" borderId="3" xfId="7" applyFont="1" applyFill="1" applyBorder="1" applyAlignment="1">
      <alignment wrapText="1"/>
    </xf>
    <xf numFmtId="0" fontId="0" fillId="2" borderId="3" xfId="0" applyFont="1" applyFill="1" applyBorder="1" applyAlignment="1">
      <alignment wrapText="1"/>
    </xf>
    <xf numFmtId="0" fontId="16" fillId="0" borderId="3" xfId="0" applyNumberFormat="1" applyFont="1" applyFill="1" applyBorder="1" applyAlignment="1">
      <alignment wrapText="1"/>
    </xf>
    <xf numFmtId="0" fontId="3" fillId="4" borderId="3" xfId="0" applyFont="1" applyFill="1" applyBorder="1"/>
    <xf numFmtId="0" fontId="28" fillId="0" borderId="3" xfId="0" applyFont="1" applyBorder="1"/>
    <xf numFmtId="166" fontId="27" fillId="4" borderId="3" xfId="8" applyNumberFormat="1" applyFont="1" applyFill="1" applyBorder="1" applyAlignment="1">
      <alignment wrapText="1"/>
    </xf>
    <xf numFmtId="0" fontId="3" fillId="0" borderId="3" xfId="1" applyFont="1" applyFill="1" applyBorder="1"/>
    <xf numFmtId="3" fontId="3" fillId="0" borderId="3" xfId="0" applyNumberFormat="1" applyFont="1" applyFill="1" applyBorder="1" applyAlignment="1">
      <alignment horizontal="center"/>
    </xf>
    <xf numFmtId="0" fontId="3" fillId="4" borderId="3" xfId="0" applyFont="1" applyFill="1" applyBorder="1" applyAlignment="1">
      <alignment horizontal="left"/>
    </xf>
    <xf numFmtId="14" fontId="3" fillId="4" borderId="3" xfId="0" applyNumberFormat="1" applyFont="1" applyFill="1" applyBorder="1" applyAlignment="1"/>
    <xf numFmtId="14" fontId="27" fillId="4" borderId="3" xfId="8" applyNumberFormat="1" applyFont="1" applyFill="1" applyBorder="1" applyAlignment="1">
      <alignment wrapText="1"/>
    </xf>
    <xf numFmtId="0" fontId="27" fillId="4" borderId="3" xfId="8" applyFont="1" applyFill="1" applyBorder="1" applyAlignment="1">
      <alignment wrapText="1"/>
    </xf>
    <xf numFmtId="0" fontId="27" fillId="4" borderId="3" xfId="8" applyNumberFormat="1" applyFont="1" applyFill="1" applyBorder="1" applyAlignment="1">
      <alignment wrapText="1"/>
    </xf>
    <xf numFmtId="0" fontId="28" fillId="0" borderId="0" xfId="0" applyFont="1" applyAlignment="1">
      <alignment wrapText="1"/>
    </xf>
    <xf numFmtId="0" fontId="29" fillId="0" borderId="3" xfId="0" applyFont="1" applyBorder="1"/>
    <xf numFmtId="3" fontId="29" fillId="0" borderId="3" xfId="0" applyNumberFormat="1" applyFont="1" applyBorder="1"/>
    <xf numFmtId="0" fontId="18" fillId="0" borderId="3" xfId="0" applyFont="1" applyFill="1" applyBorder="1" applyAlignment="1">
      <alignment horizontal="left" wrapText="1"/>
    </xf>
    <xf numFmtId="165" fontId="18" fillId="0" borderId="3" xfId="7" applyNumberFormat="1" applyFont="1" applyFill="1" applyBorder="1" applyAlignment="1">
      <alignment wrapText="1"/>
    </xf>
    <xf numFmtId="0" fontId="18" fillId="3" borderId="3" xfId="0" applyFont="1" applyFill="1" applyBorder="1" applyAlignment="1">
      <alignment wrapText="1"/>
    </xf>
    <xf numFmtId="165" fontId="27" fillId="4" borderId="2" xfId="4" applyNumberFormat="1" applyFont="1" applyFill="1" applyBorder="1" applyAlignment="1">
      <alignment wrapText="1"/>
    </xf>
    <xf numFmtId="0" fontId="31" fillId="0" borderId="0" xfId="0" applyFont="1"/>
    <xf numFmtId="0" fontId="28" fillId="0" borderId="0" xfId="0" applyFont="1"/>
    <xf numFmtId="0" fontId="23" fillId="0" borderId="0" xfId="0" applyFont="1"/>
    <xf numFmtId="3" fontId="28" fillId="0" borderId="0" xfId="0" applyNumberFormat="1" applyFont="1"/>
    <xf numFmtId="14" fontId="27" fillId="4" borderId="6" xfId="0" applyNumberFormat="1" applyFont="1" applyFill="1" applyBorder="1" applyAlignment="1">
      <alignment wrapText="1"/>
    </xf>
    <xf numFmtId="3" fontId="27" fillId="4" borderId="1" xfId="9" applyNumberFormat="1" applyFont="1" applyFill="1" applyBorder="1" applyAlignment="1">
      <alignment wrapText="1"/>
    </xf>
    <xf numFmtId="0" fontId="27" fillId="4" borderId="1" xfId="9" applyNumberFormat="1" applyFont="1" applyFill="1" applyBorder="1" applyAlignment="1">
      <alignment wrapText="1"/>
    </xf>
  </cellXfs>
  <cellStyles count="11">
    <cellStyle name="Comma 2" xfId="10" xr:uid="{00000000-0005-0000-0000-000000000000}"/>
    <cellStyle name="Hyperlink" xfId="6" builtinId="8"/>
    <cellStyle name="Normal" xfId="0" builtinId="0"/>
    <cellStyle name="Normal 2" xfId="1" xr:uid="{00000000-0005-0000-0000-000003000000}"/>
    <cellStyle name="Normal 3" xfId="4" xr:uid="{00000000-0005-0000-0000-000004000000}"/>
    <cellStyle name="Normal 4" xfId="2" xr:uid="{00000000-0005-0000-0000-000005000000}"/>
    <cellStyle name="Normal 5" xfId="3" xr:uid="{00000000-0005-0000-0000-000006000000}"/>
    <cellStyle name="Normal 6" xfId="5" xr:uid="{00000000-0005-0000-0000-000007000000}"/>
    <cellStyle name="Normal 7" xfId="7" xr:uid="{00000000-0005-0000-0000-000008000000}"/>
    <cellStyle name="Normal 8" xfId="8" xr:uid="{00000000-0005-0000-0000-000009000000}"/>
    <cellStyle name="Normal 9"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Algal%20Bloom%20Results%20Map%20-%20VIMS%2008Sept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Copy%20of%20updated%202017%20hab%20reports%20for%20smig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bj66373\AppData\Local\Microsoft\Windows\Temporary%20Internet%20Files\Content.Outlook\ESWFLIVA\updated%202017%20hab%20reports%20for%20smigo%20oct%20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ow r="9">
          <cell r="B9">
            <v>42983</v>
          </cell>
          <cell r="C9" t="str">
            <v>York River</v>
          </cell>
          <cell r="D9">
            <v>37.217199999999998</v>
          </cell>
          <cell r="E9">
            <v>-76.392200000000003</v>
          </cell>
          <cell r="F9" t="str">
            <v>Alexandrium monilatum</v>
          </cell>
        </row>
        <row r="10">
          <cell r="B10">
            <v>42983</v>
          </cell>
          <cell r="C10" t="str">
            <v>York River</v>
          </cell>
          <cell r="D10">
            <v>37.228400000000001</v>
          </cell>
          <cell r="E10">
            <v>-76.409899999999993</v>
          </cell>
          <cell r="F10" t="str">
            <v>Alexandrium monilatum</v>
          </cell>
        </row>
        <row r="11">
          <cell r="B11">
            <v>42983</v>
          </cell>
          <cell r="C11" t="str">
            <v>York River</v>
          </cell>
          <cell r="D11">
            <v>37.240400000000001</v>
          </cell>
          <cell r="E11">
            <v>-76.432400000000001</v>
          </cell>
          <cell r="F11" t="str">
            <v>Alexandrium monilatum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ow r="48">
          <cell r="B48">
            <v>42963</v>
          </cell>
        </row>
        <row r="54">
          <cell r="B54">
            <v>42957</v>
          </cell>
          <cell r="C54" t="str">
            <v>Otter's Path Trail Creek Crossing</v>
          </cell>
          <cell r="D54" t="str">
            <v>37°10.538'</v>
          </cell>
          <cell r="E54" t="str">
            <v>078°16.538'</v>
          </cell>
          <cell r="F54" t="str">
            <v>Microcystis aeruginosa</v>
          </cell>
          <cell r="G54">
            <v>840</v>
          </cell>
          <cell r="I54" t="str">
            <v>Microcystin 0.227 ppb</v>
          </cell>
        </row>
        <row r="55">
          <cell r="B55">
            <v>42958</v>
          </cell>
          <cell r="C55" t="str">
            <v>Holliday Lake near Beach bottle A</v>
          </cell>
          <cell r="D55" t="str">
            <v>37°23'38.573"N</v>
          </cell>
          <cell r="E55" t="str">
            <v>078°38'23.128"W</v>
          </cell>
          <cell r="F55" t="str">
            <v>Anabaena sp.           </v>
          </cell>
          <cell r="G55">
            <v>8200</v>
          </cell>
        </row>
        <row r="56">
          <cell r="B56">
            <v>42959</v>
          </cell>
          <cell r="C56" t="str">
            <v>Holliday Lake near Beach bottle A</v>
          </cell>
          <cell r="D56" t="str">
            <v>37°23'38.573"N</v>
          </cell>
          <cell r="E56" t="str">
            <v>078°38'23.128"W</v>
          </cell>
          <cell r="F56" t="str">
            <v>Anabaena circinalis  </v>
          </cell>
          <cell r="G56">
            <v>1060</v>
          </cell>
        </row>
        <row r="57">
          <cell r="B57">
            <v>42960</v>
          </cell>
          <cell r="C57" t="str">
            <v>Holliday Lake near Beach bottle b</v>
          </cell>
          <cell r="D57" t="str">
            <v>37°23'38.573"N</v>
          </cell>
          <cell r="E57" t="str">
            <v>078°38'23.128"W</v>
          </cell>
          <cell r="F57" t="str">
            <v>Anabaena sp.           </v>
          </cell>
          <cell r="G57">
            <v>4540</v>
          </cell>
        </row>
        <row r="58">
          <cell r="B58">
            <v>42961</v>
          </cell>
          <cell r="C58" t="str">
            <v>Holliday Lake near Beach bottle b</v>
          </cell>
          <cell r="D58" t="str">
            <v>37°23'38.573"N</v>
          </cell>
          <cell r="E58" t="str">
            <v>078°38'23.128"W</v>
          </cell>
          <cell r="F58" t="str">
            <v>Anabaena circinalis  </v>
          </cell>
          <cell r="G58">
            <v>1010</v>
          </cell>
        </row>
        <row r="59">
          <cell r="B59">
            <v>42962</v>
          </cell>
          <cell r="C59" t="str">
            <v>Holliday Lake Beach o.5 depth</v>
          </cell>
          <cell r="D59" t="str">
            <v>37°23'38.573"N</v>
          </cell>
          <cell r="E59" t="str">
            <v>078°38'23.128"W</v>
          </cell>
          <cell r="F59" t="str">
            <v xml:space="preserve">Microcystis wesenbergii </v>
          </cell>
          <cell r="G59">
            <v>300</v>
          </cell>
          <cell r="I59" t="str">
            <v>microcystin below detection limit</v>
          </cell>
        </row>
        <row r="60">
          <cell r="B60">
            <v>42963</v>
          </cell>
          <cell r="C60" t="str">
            <v>Holliday Lake Beach o.5 depth</v>
          </cell>
          <cell r="D60" t="str">
            <v>37°23'38.573"N</v>
          </cell>
          <cell r="E60" t="str">
            <v>078°38'23.128"W</v>
          </cell>
          <cell r="F60" t="str">
            <v xml:space="preserve">Anabaena sp </v>
          </cell>
          <cell r="G60">
            <v>2100</v>
          </cell>
          <cell r="I60" t="str">
            <v>microcystin below detection limit</v>
          </cell>
        </row>
        <row r="61">
          <cell r="B61">
            <v>42964</v>
          </cell>
          <cell r="C61" t="str">
            <v>Holliday Lake Beach o.5 depth</v>
          </cell>
          <cell r="D61" t="str">
            <v>37°23'38.573"N</v>
          </cell>
          <cell r="E61" t="str">
            <v>078°38'23.128"W</v>
          </cell>
          <cell r="F61" t="str">
            <v>Anabaena circinalis</v>
          </cell>
          <cell r="G61">
            <v>2300</v>
          </cell>
          <cell r="I61" t="str">
            <v>microcystin below detection limit</v>
          </cell>
        </row>
        <row r="62">
          <cell r="B62">
            <v>42965</v>
          </cell>
          <cell r="C62" t="str">
            <v>Holliday Lake Beach surface</v>
          </cell>
          <cell r="D62" t="str">
            <v>37°23'38.573"N</v>
          </cell>
          <cell r="E62" t="str">
            <v>078°38'23.128"W</v>
          </cell>
          <cell r="F62" t="str">
            <v>Planktothrix sp.</v>
          </cell>
          <cell r="G62">
            <v>200</v>
          </cell>
          <cell r="I62" t="str">
            <v>microcystin 0.435 ppb</v>
          </cell>
        </row>
        <row r="63">
          <cell r="B63">
            <v>42966</v>
          </cell>
          <cell r="C63" t="str">
            <v>Holliday Lake Beach surface</v>
          </cell>
          <cell r="D63" t="str">
            <v>37°23'38.573"N</v>
          </cell>
          <cell r="E63" t="str">
            <v>078°38'23.128"W</v>
          </cell>
          <cell r="F63" t="str">
            <v>Anabaena circinalis</v>
          </cell>
          <cell r="G63">
            <v>1200</v>
          </cell>
          <cell r="I63" t="str">
            <v>microcystin 0.435 ppb</v>
          </cell>
        </row>
        <row r="64">
          <cell r="B64">
            <v>42967</v>
          </cell>
          <cell r="C64" t="str">
            <v>Holliday Lake Beach surface</v>
          </cell>
          <cell r="D64" t="str">
            <v>37°23'38.573"N</v>
          </cell>
          <cell r="E64" t="str">
            <v>078°38'23.128"W</v>
          </cell>
          <cell r="F64" t="str">
            <v>Anabaena sp</v>
          </cell>
          <cell r="G64">
            <v>1200</v>
          </cell>
          <cell r="I64" t="str">
            <v>microcystin 0.435 ppb</v>
          </cell>
        </row>
        <row r="65">
          <cell r="B65">
            <v>42968</v>
          </cell>
          <cell r="C65" t="str">
            <v>Woodstock Spillway Dock subsurface</v>
          </cell>
          <cell r="D65">
            <v>37.412999999999997</v>
          </cell>
          <cell r="E65">
            <v>-76.709999999999994</v>
          </cell>
          <cell r="F65" t="str">
            <v xml:space="preserve">Anabaena sp </v>
          </cell>
          <cell r="G65">
            <v>7000</v>
          </cell>
          <cell r="I65" t="str">
            <v>microcystin 3.8775 ppb</v>
          </cell>
        </row>
        <row r="66">
          <cell r="B66">
            <v>42969</v>
          </cell>
          <cell r="C66" t="str">
            <v>Woodstock Spillway Dock subsurface</v>
          </cell>
          <cell r="D66">
            <v>37.412999999999997</v>
          </cell>
          <cell r="E66">
            <v>-76.709999999999994</v>
          </cell>
          <cell r="F66" t="str">
            <v>Microcystis aeruginosa</v>
          </cell>
          <cell r="G66">
            <v>9000</v>
          </cell>
          <cell r="I66" t="str">
            <v>microcystin 3.8775 ppb</v>
          </cell>
        </row>
        <row r="67">
          <cell r="B67">
            <v>42970</v>
          </cell>
          <cell r="C67" t="str">
            <v>Woodstock Spillway Dock surface</v>
          </cell>
          <cell r="D67">
            <v>37.412999999999997</v>
          </cell>
          <cell r="E67">
            <v>-76.709999999999994</v>
          </cell>
          <cell r="F67" t="str">
            <v>Anabaena sp</v>
          </cell>
          <cell r="G67">
            <v>4000</v>
          </cell>
          <cell r="I67" t="str">
            <v xml:space="preserve">microcystin &gt;5.00 ppb </v>
          </cell>
        </row>
        <row r="68">
          <cell r="B68">
            <v>42971</v>
          </cell>
          <cell r="C68" t="str">
            <v>York River at Pole below Woodstock Pond outflow</v>
          </cell>
          <cell r="D68">
            <v>37.412999999999997</v>
          </cell>
          <cell r="E68">
            <v>-76.708889999999997</v>
          </cell>
          <cell r="G68" t="str">
            <v>NONE</v>
          </cell>
          <cell r="I68" t="str">
            <v>microcystin 1.665 ppb</v>
          </cell>
        </row>
        <row r="69">
          <cell r="B69">
            <v>42972</v>
          </cell>
          <cell r="C69" t="str">
            <v xml:space="preserve">Woodstock Pond at Labyrinth Dock, subsurface </v>
          </cell>
          <cell r="D69">
            <v>37.412999999999997</v>
          </cell>
          <cell r="E69">
            <v>-76.71096</v>
          </cell>
          <cell r="F69" t="str">
            <v xml:space="preserve">Anabaena sp </v>
          </cell>
          <cell r="G69">
            <v>1000</v>
          </cell>
          <cell r="I69" t="str">
            <v>SCHEDULED for 9/12 or 9/13 - no Amber bottle received but we do have a live nalgene I am going to add to the Chris Greene run because of the high readings for the other samples taken this day at Woodstock</v>
          </cell>
        </row>
        <row r="70">
          <cell r="B70">
            <v>42973</v>
          </cell>
          <cell r="C70" t="str">
            <v>Chris Greene Dog Park</v>
          </cell>
          <cell r="F70" t="str">
            <v xml:space="preserve">Anabaena sp.                            </v>
          </cell>
          <cell r="G70">
            <v>1800</v>
          </cell>
          <cell r="I70" t="str">
            <v>below detection limit</v>
          </cell>
        </row>
        <row r="71">
          <cell r="B71">
            <v>42974</v>
          </cell>
          <cell r="C71" t="str">
            <v>Chris Greene Dog Park</v>
          </cell>
          <cell r="F71" t="str">
            <v xml:space="preserve">Aphanizomenon sp.                </v>
          </cell>
          <cell r="G71">
            <v>29800</v>
          </cell>
          <cell r="I71" t="str">
            <v>below detection limit</v>
          </cell>
        </row>
        <row r="72">
          <cell r="B72">
            <v>42975</v>
          </cell>
          <cell r="C72" t="str">
            <v>Chris Greene Dog Park</v>
          </cell>
          <cell r="F72" t="str">
            <v xml:space="preserve">Cylindrospermopsis sp           </v>
          </cell>
          <cell r="G72">
            <v>4500</v>
          </cell>
          <cell r="I72" t="str">
            <v>below detection limit</v>
          </cell>
        </row>
        <row r="73">
          <cell r="B73">
            <v>42976</v>
          </cell>
          <cell r="C73" t="str">
            <v>Chris Greene Fishing Pier</v>
          </cell>
          <cell r="F73" t="str">
            <v xml:space="preserve">Anabaena sp.                            </v>
          </cell>
          <cell r="G73">
            <v>21700</v>
          </cell>
          <cell r="I73" t="str">
            <v>below detection limit</v>
          </cell>
        </row>
        <row r="74">
          <cell r="B74">
            <v>42977</v>
          </cell>
          <cell r="C74" t="str">
            <v>Chris Greene Fishing Pier</v>
          </cell>
          <cell r="F74" t="str">
            <v xml:space="preserve">Aphanizomenon sp.                </v>
          </cell>
          <cell r="G74">
            <v>38100</v>
          </cell>
          <cell r="I74" t="str">
            <v>below detection limit</v>
          </cell>
        </row>
        <row r="75">
          <cell r="B75">
            <v>42978</v>
          </cell>
          <cell r="C75" t="str">
            <v>Chris Greene Fishing Pier</v>
          </cell>
          <cell r="F75" t="str">
            <v xml:space="preserve">Aphanocapsa sp            </v>
          </cell>
          <cell r="G75">
            <v>4400</v>
          </cell>
          <cell r="I75" t="str">
            <v>below detection limit</v>
          </cell>
        </row>
        <row r="76">
          <cell r="B76">
            <v>42979</v>
          </cell>
          <cell r="C76" t="str">
            <v xml:space="preserve">Woodstock Spillway Dock Surface </v>
          </cell>
          <cell r="F76" t="str">
            <v>Anabaena sp</v>
          </cell>
          <cell r="G76">
            <v>3000</v>
          </cell>
          <cell r="I76" t="str">
            <v>microcystin 1.7495 ppb</v>
          </cell>
        </row>
        <row r="77">
          <cell r="B77">
            <v>42980</v>
          </cell>
          <cell r="C77" t="str">
            <v xml:space="preserve">Woodstock Spillway Dock Surface </v>
          </cell>
          <cell r="F77" t="str">
            <v>Microcystis aeruginosa</v>
          </cell>
          <cell r="G77">
            <v>1000</v>
          </cell>
          <cell r="I77" t="str">
            <v>microcystin 1.7495 ppb</v>
          </cell>
        </row>
        <row r="78">
          <cell r="B78">
            <v>42981</v>
          </cell>
          <cell r="C78" t="str">
            <v xml:space="preserve">Woodstock Spillway Dock Surface </v>
          </cell>
          <cell r="F78" t="str">
            <v>Cylindrospermopsis sp</v>
          </cell>
          <cell r="G78">
            <v>500</v>
          </cell>
          <cell r="I78" t="str">
            <v>microcystin 1.7495 ppb</v>
          </cell>
        </row>
        <row r="79">
          <cell r="B79">
            <v>42982</v>
          </cell>
          <cell r="C79" t="str">
            <v>Woodstock Spillway Dock Subsurface</v>
          </cell>
          <cell r="F79" t="str">
            <v>Anabaena sp</v>
          </cell>
          <cell r="G79">
            <v>19000</v>
          </cell>
          <cell r="I79" t="str">
            <v>microcystin 0.452 ppb</v>
          </cell>
        </row>
        <row r="80">
          <cell r="B80">
            <v>42983</v>
          </cell>
          <cell r="C80" t="str">
            <v>Woodstock Spillway Dock Subsurface</v>
          </cell>
          <cell r="F80" t="str">
            <v>Microcystis aeruginosa</v>
          </cell>
          <cell r="G80">
            <v>4000</v>
          </cell>
          <cell r="I80" t="str">
            <v>microcystin 0.452 ppb</v>
          </cell>
        </row>
        <row r="81">
          <cell r="B81">
            <v>42984</v>
          </cell>
          <cell r="C81" t="str">
            <v>Woodstock Spillway Dock Subsurface</v>
          </cell>
          <cell r="F81" t="str">
            <v>Planktothrix sp.</v>
          </cell>
          <cell r="G81">
            <v>300</v>
          </cell>
          <cell r="I81" t="str">
            <v>microcystin 0.452 ppb</v>
          </cell>
        </row>
        <row r="82">
          <cell r="B82">
            <v>42985</v>
          </cell>
          <cell r="C82" t="str">
            <v>York River at Pole below Woodstock Pond outflow</v>
          </cell>
          <cell r="G82" t="str">
            <v>none</v>
          </cell>
          <cell r="I82" t="str">
            <v>microcystin 0.1785 ppb</v>
          </cell>
        </row>
        <row r="83">
          <cell r="B83">
            <v>42986</v>
          </cell>
          <cell r="C83" t="str">
            <v>York River below Woodstock Pond within Plume</v>
          </cell>
          <cell r="G83" t="str">
            <v>none</v>
          </cell>
          <cell r="I83" t="str">
            <v>microcystin 0.217 ppb</v>
          </cell>
        </row>
        <row r="84">
          <cell r="B84">
            <v>42987</v>
          </cell>
          <cell r="C84" t="str">
            <v>Woodstock Pond Labyrinth Dock surface</v>
          </cell>
          <cell r="F84" t="str">
            <v>Anabaena sp</v>
          </cell>
          <cell r="G84">
            <v>7000</v>
          </cell>
          <cell r="I84" t="str">
            <v>microcystin &gt;5 ppb</v>
          </cell>
        </row>
        <row r="85">
          <cell r="B85">
            <v>42988</v>
          </cell>
          <cell r="C85" t="str">
            <v>Woodstock Pond Labyrinth Dock surface</v>
          </cell>
          <cell r="F85" t="str">
            <v>Microcystis aeruginosa</v>
          </cell>
          <cell r="G85">
            <v>24000</v>
          </cell>
          <cell r="I85" t="str">
            <v>microcystin &gt;5 ppb</v>
          </cell>
        </row>
        <row r="86">
          <cell r="B86">
            <v>42989</v>
          </cell>
          <cell r="C86" t="str">
            <v>Woodstock Pond Labyrinth Dock subsurface</v>
          </cell>
          <cell r="F86" t="str">
            <v>Anabaena sp</v>
          </cell>
          <cell r="G86">
            <v>34000</v>
          </cell>
          <cell r="I86" t="str">
            <v>microcystin &gt;5 ppb</v>
          </cell>
        </row>
        <row r="87">
          <cell r="B87">
            <v>42991</v>
          </cell>
          <cell r="C87" t="str">
            <v>Woodstock Pond Labyrinth Dock subsurface</v>
          </cell>
          <cell r="F87" t="str">
            <v>Microcystis aeruginosa</v>
          </cell>
          <cell r="G87">
            <v>94000</v>
          </cell>
          <cell r="I87" t="str">
            <v>microcystin &gt;5 ppb</v>
          </cell>
        </row>
        <row r="88">
          <cell r="B88">
            <v>42991</v>
          </cell>
          <cell r="C88" t="str">
            <v>Woodstock Pond Labyrinth Dock subsurface</v>
          </cell>
          <cell r="F88" t="str">
            <v>Anabaena sp</v>
          </cell>
          <cell r="G88">
            <v>1400</v>
          </cell>
          <cell r="I88" t="str">
            <v>microcystin 0.9245 ppb</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B Results Spreadsheet"/>
    </sheetNames>
    <sheetDataSet>
      <sheetData sheetId="0" refreshError="1">
        <row r="106">
          <cell r="B106">
            <v>43033</v>
          </cell>
          <cell r="C106" t="str">
            <v>Woodstock Pond Spillway Dock Subsurface</v>
          </cell>
          <cell r="D106">
            <v>37.412999999999997</v>
          </cell>
          <cell r="E106">
            <v>-76.709999999999994</v>
          </cell>
          <cell r="F106" t="str">
            <v>Anabaena sp.</v>
          </cell>
          <cell r="G106">
            <v>3050</v>
          </cell>
          <cell r="I106" t="str">
            <v>0.353 ppb</v>
          </cell>
        </row>
        <row r="107">
          <cell r="B107">
            <v>43033</v>
          </cell>
          <cell r="C107" t="str">
            <v>Woodstock Pond Spillway Dock Subsurface</v>
          </cell>
          <cell r="D107">
            <v>37.412999999999997</v>
          </cell>
          <cell r="E107">
            <v>-76.709999999999994</v>
          </cell>
          <cell r="F107" t="str">
            <v xml:space="preserve">Microcystis aeruginosa </v>
          </cell>
          <cell r="G107">
            <v>1800</v>
          </cell>
          <cell r="I107" t="str">
            <v>0.353 ppb</v>
          </cell>
        </row>
        <row r="108">
          <cell r="B108">
            <v>43033</v>
          </cell>
          <cell r="C108" t="str">
            <v>Woodstock Pond Spillway Dock Subsurface</v>
          </cell>
          <cell r="D108">
            <v>37.412999999999997</v>
          </cell>
          <cell r="E108">
            <v>-76.709999999999994</v>
          </cell>
          <cell r="F108" t="str">
            <v xml:space="preserve">Microcystis wesenbergii </v>
          </cell>
          <cell r="G108">
            <v>200</v>
          </cell>
          <cell r="I108" t="str">
            <v>0.353 ppb</v>
          </cell>
        </row>
        <row r="109">
          <cell r="B109">
            <v>43033</v>
          </cell>
          <cell r="C109" t="str">
            <v>Woodstock Pond Spillway Dock Subsurface</v>
          </cell>
          <cell r="D109">
            <v>37.412999999999997</v>
          </cell>
          <cell r="E109">
            <v>-76.709999999999994</v>
          </cell>
          <cell r="F109" t="str">
            <v xml:space="preserve">Microcystis incerta </v>
          </cell>
          <cell r="G109">
            <v>400</v>
          </cell>
          <cell r="I109" t="str">
            <v>0.353 ppb</v>
          </cell>
        </row>
        <row r="110">
          <cell r="B110">
            <v>43033</v>
          </cell>
          <cell r="C110" t="str">
            <v>York River at Pole below Woodstock Pond outflow</v>
          </cell>
          <cell r="D110">
            <v>37.412999999999997</v>
          </cell>
          <cell r="E110">
            <v>-76.708889999999997</v>
          </cell>
          <cell r="G110" t="str">
            <v>none</v>
          </cell>
          <cell r="I110" t="str">
            <v>0.1785 ppb</v>
          </cell>
        </row>
        <row r="111">
          <cell r="B111">
            <v>43033</v>
          </cell>
          <cell r="C111" t="str">
            <v>Woodstock Pond Labyrinth Dock Subsurface</v>
          </cell>
          <cell r="D111">
            <v>37.412999999999997</v>
          </cell>
          <cell r="E111">
            <v>-76.71096</v>
          </cell>
          <cell r="F111" t="str">
            <v xml:space="preserve">Anabaena sp. </v>
          </cell>
          <cell r="G111">
            <v>3500</v>
          </cell>
          <cell r="I111" t="str">
            <v>N/A</v>
          </cell>
        </row>
        <row r="112">
          <cell r="B112">
            <v>43033</v>
          </cell>
          <cell r="C112" t="str">
            <v>Woodstock Pond Labyrinth Dock Subsurface</v>
          </cell>
          <cell r="D112">
            <v>37.412999999999997</v>
          </cell>
          <cell r="E112">
            <v>-76.71096</v>
          </cell>
          <cell r="F112" t="str">
            <v>Microcystis wesenbergii</v>
          </cell>
          <cell r="G112">
            <v>100</v>
          </cell>
          <cell r="I112" t="str">
            <v>N/A</v>
          </cell>
        </row>
        <row r="113">
          <cell r="B113">
            <v>43033</v>
          </cell>
          <cell r="C113" t="str">
            <v>Woodstock Pond Labyrinth Dock Subsurface</v>
          </cell>
          <cell r="D113">
            <v>37.412999999999997</v>
          </cell>
          <cell r="E113">
            <v>-76.71096</v>
          </cell>
          <cell r="F113" t="str">
            <v xml:space="preserve">Microcystis aeruginosa </v>
          </cell>
          <cell r="G113">
            <v>1200</v>
          </cell>
          <cell r="I113"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4"/>
  <sheetViews>
    <sheetView topLeftCell="A151" workbookViewId="0">
      <selection activeCell="A19" sqref="A19:XFD19"/>
    </sheetView>
  </sheetViews>
  <sheetFormatPr defaultRowHeight="14.4" x14ac:dyDescent="0.3"/>
  <cols>
    <col min="1" max="1" width="15.33203125" bestFit="1" customWidth="1"/>
    <col min="7" max="7" width="21.33203125" customWidth="1"/>
  </cols>
  <sheetData>
    <row r="1" spans="1:12" s="1" customFormat="1" ht="18" x14ac:dyDescent="0.35">
      <c r="A1" s="30" t="s">
        <v>10</v>
      </c>
      <c r="B1" s="31" t="s">
        <v>9</v>
      </c>
      <c r="C1" s="31" t="s">
        <v>177</v>
      </c>
      <c r="D1" s="31" t="s">
        <v>11</v>
      </c>
      <c r="E1" s="31" t="s">
        <v>12</v>
      </c>
      <c r="F1" s="31" t="s">
        <v>8</v>
      </c>
      <c r="G1" s="31" t="s">
        <v>7</v>
      </c>
      <c r="H1" s="31" t="s">
        <v>6</v>
      </c>
      <c r="I1" s="31" t="s">
        <v>37</v>
      </c>
      <c r="J1" s="31" t="s">
        <v>38</v>
      </c>
      <c r="K1" s="31" t="s">
        <v>40</v>
      </c>
      <c r="L1" s="31" t="s">
        <v>5</v>
      </c>
    </row>
    <row r="2" spans="1:12" s="1" customFormat="1" ht="18" x14ac:dyDescent="0.35">
      <c r="A2" s="2">
        <v>42523</v>
      </c>
      <c r="B2" s="3" t="s">
        <v>4</v>
      </c>
      <c r="C2" s="3"/>
      <c r="D2" s="3">
        <v>38.234000000000002</v>
      </c>
      <c r="E2" s="3" t="s">
        <v>13</v>
      </c>
      <c r="F2" s="3" t="s">
        <v>2</v>
      </c>
      <c r="G2" s="3" t="s">
        <v>1</v>
      </c>
      <c r="H2" s="3">
        <v>63400</v>
      </c>
      <c r="I2" s="3"/>
      <c r="J2" s="3"/>
      <c r="K2" s="3"/>
      <c r="L2" s="3" t="s">
        <v>0</v>
      </c>
    </row>
    <row r="3" spans="1:12" s="1" customFormat="1" ht="18" x14ac:dyDescent="0.35">
      <c r="A3" s="2">
        <v>42523</v>
      </c>
      <c r="B3" s="3" t="s">
        <v>4</v>
      </c>
      <c r="C3" s="3"/>
      <c r="D3" s="3">
        <v>38.2517</v>
      </c>
      <c r="E3" s="3">
        <v>76.960300000000004</v>
      </c>
      <c r="F3" s="3" t="s">
        <v>2</v>
      </c>
      <c r="G3" s="3" t="s">
        <v>1</v>
      </c>
      <c r="H3" s="3">
        <v>70000</v>
      </c>
      <c r="I3" s="3"/>
      <c r="J3" s="3"/>
      <c r="K3" s="3"/>
      <c r="L3" s="3" t="s">
        <v>0</v>
      </c>
    </row>
    <row r="4" spans="1:12" s="1" customFormat="1" ht="18" x14ac:dyDescent="0.35">
      <c r="A4" s="2">
        <v>42523</v>
      </c>
      <c r="B4" s="3" t="s">
        <v>3</v>
      </c>
      <c r="C4" s="3"/>
      <c r="D4" s="3">
        <v>38.230699999999999</v>
      </c>
      <c r="E4" s="3">
        <v>76.965100000000007</v>
      </c>
      <c r="F4" s="3" t="s">
        <v>2</v>
      </c>
      <c r="G4" s="3" t="s">
        <v>1</v>
      </c>
      <c r="H4" s="3">
        <v>18300</v>
      </c>
      <c r="I4" s="3"/>
      <c r="J4" s="3"/>
      <c r="K4" s="3"/>
      <c r="L4" s="3" t="s">
        <v>0</v>
      </c>
    </row>
    <row r="5" spans="1:12" s="1" customFormat="1" ht="18" x14ac:dyDescent="0.35">
      <c r="A5" s="2">
        <v>42523</v>
      </c>
      <c r="B5" s="3" t="s">
        <v>3</v>
      </c>
      <c r="C5" s="3"/>
      <c r="D5" s="3">
        <v>38.235700000000001</v>
      </c>
      <c r="E5" s="3">
        <v>76.964100000000002</v>
      </c>
      <c r="F5" s="3" t="s">
        <v>2</v>
      </c>
      <c r="G5" s="3" t="s">
        <v>1</v>
      </c>
      <c r="H5" s="3">
        <v>12800</v>
      </c>
      <c r="I5" s="3"/>
      <c r="J5" s="3"/>
      <c r="K5" s="3"/>
      <c r="L5" s="3" t="s">
        <v>0</v>
      </c>
    </row>
    <row r="6" spans="1:12" s="1" customFormat="1" ht="18" x14ac:dyDescent="0.35">
      <c r="A6" s="2">
        <v>42572</v>
      </c>
      <c r="B6" s="3" t="s">
        <v>14</v>
      </c>
      <c r="C6" s="3"/>
      <c r="D6" s="3">
        <v>37.631681999999998</v>
      </c>
      <c r="E6" s="3">
        <f>--77.647926</f>
        <v>77.647925999999998</v>
      </c>
      <c r="F6" s="3" t="s">
        <v>15</v>
      </c>
      <c r="G6" s="3" t="s">
        <v>16</v>
      </c>
      <c r="H6" s="3">
        <v>20000</v>
      </c>
      <c r="I6" s="3"/>
      <c r="J6" s="3"/>
      <c r="K6" s="3"/>
      <c r="L6" s="3" t="s">
        <v>0</v>
      </c>
    </row>
    <row r="7" spans="1:12" s="1" customFormat="1" ht="18" x14ac:dyDescent="0.35">
      <c r="A7" s="2">
        <v>42570</v>
      </c>
      <c r="B7" s="3" t="s">
        <v>17</v>
      </c>
      <c r="C7" s="3"/>
      <c r="D7" s="3">
        <v>37.406711000000001</v>
      </c>
      <c r="E7" s="3">
        <v>76.939268999999996</v>
      </c>
      <c r="F7" s="3" t="s">
        <v>15</v>
      </c>
      <c r="G7" s="3" t="s">
        <v>18</v>
      </c>
      <c r="H7" s="3">
        <v>8100</v>
      </c>
      <c r="I7" s="3"/>
      <c r="J7" s="3">
        <v>0</v>
      </c>
      <c r="K7" s="3"/>
      <c r="L7" s="3" t="s">
        <v>19</v>
      </c>
    </row>
    <row r="8" spans="1:12" s="1" customFormat="1" ht="18" x14ac:dyDescent="0.35">
      <c r="A8" s="2">
        <v>42570</v>
      </c>
      <c r="B8" s="3" t="s">
        <v>17</v>
      </c>
      <c r="C8" s="3"/>
      <c r="D8" s="3">
        <v>37.405765000000002</v>
      </c>
      <c r="E8" s="3">
        <v>76.939443999999995</v>
      </c>
      <c r="F8" s="3" t="s">
        <v>15</v>
      </c>
      <c r="G8" s="3" t="s">
        <v>18</v>
      </c>
      <c r="H8" s="3">
        <v>9400</v>
      </c>
      <c r="I8" s="3"/>
      <c r="J8" s="3">
        <v>0</v>
      </c>
      <c r="K8" s="3"/>
      <c r="L8" s="3" t="s">
        <v>19</v>
      </c>
    </row>
    <row r="9" spans="1:12" s="1" customFormat="1" ht="18" x14ac:dyDescent="0.35">
      <c r="A9" s="2">
        <v>42582</v>
      </c>
      <c r="B9" s="3" t="s">
        <v>20</v>
      </c>
      <c r="C9" s="3"/>
      <c r="D9" s="3">
        <v>37.245600000000003</v>
      </c>
      <c r="E9" s="3">
        <v>76.505099999999999</v>
      </c>
      <c r="F9" s="3" t="s">
        <v>2</v>
      </c>
      <c r="G9" s="3" t="s">
        <v>21</v>
      </c>
      <c r="H9" s="3">
        <v>3000</v>
      </c>
      <c r="I9" s="3"/>
      <c r="J9" s="3"/>
      <c r="K9" s="3"/>
      <c r="L9" s="3" t="s">
        <v>0</v>
      </c>
    </row>
    <row r="10" spans="1:12" s="1" customFormat="1" ht="18" x14ac:dyDescent="0.35">
      <c r="A10" s="2">
        <v>42584</v>
      </c>
      <c r="B10" s="3" t="s">
        <v>22</v>
      </c>
      <c r="C10" s="3"/>
      <c r="D10" s="3">
        <v>37.604537200000003</v>
      </c>
      <c r="E10" s="3">
        <v>77.606009700000001</v>
      </c>
      <c r="F10" s="3"/>
      <c r="G10" s="3" t="s">
        <v>16</v>
      </c>
      <c r="H10" s="3"/>
      <c r="I10" s="3"/>
      <c r="J10" s="3"/>
      <c r="K10" s="3"/>
      <c r="L10" s="3" t="s">
        <v>0</v>
      </c>
    </row>
    <row r="11" spans="1:12" s="1" customFormat="1" ht="18" x14ac:dyDescent="0.35">
      <c r="A11" s="2">
        <v>42585</v>
      </c>
      <c r="B11" s="3" t="s">
        <v>23</v>
      </c>
      <c r="C11" s="3"/>
      <c r="D11" s="3">
        <v>37.291600000000003</v>
      </c>
      <c r="E11" s="3">
        <v>76.534999999999997</v>
      </c>
      <c r="F11" s="3" t="s">
        <v>15</v>
      </c>
      <c r="G11" s="3" t="s">
        <v>21</v>
      </c>
      <c r="H11" s="3">
        <v>6500</v>
      </c>
      <c r="I11" s="3"/>
      <c r="J11" s="3"/>
      <c r="K11" s="3"/>
      <c r="L11" s="3" t="s">
        <v>0</v>
      </c>
    </row>
    <row r="12" spans="1:12" s="1" customFormat="1" ht="18" x14ac:dyDescent="0.35">
      <c r="A12" s="2">
        <v>42586</v>
      </c>
      <c r="B12" s="3" t="s">
        <v>24</v>
      </c>
      <c r="C12" s="3"/>
      <c r="D12" s="3">
        <v>37.241</v>
      </c>
      <c r="E12" s="3">
        <v>76.508300000000006</v>
      </c>
      <c r="F12" s="3" t="s">
        <v>15</v>
      </c>
      <c r="G12" s="3" t="s">
        <v>21</v>
      </c>
      <c r="H12" s="3">
        <v>2080</v>
      </c>
      <c r="I12" s="3"/>
      <c r="J12" s="3"/>
      <c r="K12" s="3"/>
      <c r="L12" s="3" t="s">
        <v>0</v>
      </c>
    </row>
    <row r="13" spans="1:12" s="1" customFormat="1" ht="18" x14ac:dyDescent="0.35">
      <c r="A13" s="2">
        <v>42586</v>
      </c>
      <c r="B13" s="3" t="s">
        <v>25</v>
      </c>
      <c r="C13" s="3"/>
      <c r="D13" s="3">
        <v>38.142359999999996</v>
      </c>
      <c r="E13" s="3">
        <v>77.911321000000001</v>
      </c>
      <c r="F13" s="3" t="s">
        <v>15</v>
      </c>
      <c r="G13" s="3" t="s">
        <v>27</v>
      </c>
      <c r="H13" s="3"/>
      <c r="I13" s="3"/>
      <c r="J13" s="3"/>
      <c r="K13" s="3"/>
      <c r="L13" s="3" t="s">
        <v>30</v>
      </c>
    </row>
    <row r="14" spans="1:12" s="1" customFormat="1" ht="18" x14ac:dyDescent="0.35">
      <c r="A14" s="2">
        <v>42586</v>
      </c>
      <c r="B14" s="3" t="s">
        <v>26</v>
      </c>
      <c r="C14" s="3"/>
      <c r="D14" s="3">
        <v>38.142474999999997</v>
      </c>
      <c r="E14" s="3">
        <v>77.924977999999996</v>
      </c>
      <c r="F14" s="3" t="s">
        <v>15</v>
      </c>
      <c r="G14" s="3" t="s">
        <v>27</v>
      </c>
      <c r="H14" s="3"/>
      <c r="I14" s="3"/>
      <c r="J14" s="3"/>
      <c r="K14" s="3"/>
      <c r="L14" s="3" t="s">
        <v>30</v>
      </c>
    </row>
    <row r="15" spans="1:12" s="1" customFormat="1" ht="18" x14ac:dyDescent="0.35">
      <c r="A15" s="2">
        <v>42591</v>
      </c>
      <c r="B15" s="3" t="s">
        <v>28</v>
      </c>
      <c r="C15" s="3"/>
      <c r="D15" s="3">
        <v>37.229300000000002</v>
      </c>
      <c r="E15" s="3">
        <v>-76.491600000000005</v>
      </c>
      <c r="F15" s="3" t="s">
        <v>15</v>
      </c>
      <c r="G15" s="3" t="s">
        <v>21</v>
      </c>
      <c r="H15" s="3">
        <v>6900</v>
      </c>
      <c r="I15" s="3"/>
      <c r="J15" s="3"/>
      <c r="K15" s="3"/>
      <c r="L15" s="3" t="s">
        <v>0</v>
      </c>
    </row>
    <row r="16" spans="1:12" s="1" customFormat="1" ht="18" x14ac:dyDescent="0.35">
      <c r="A16" s="2">
        <v>42591</v>
      </c>
      <c r="B16" s="3" t="s">
        <v>28</v>
      </c>
      <c r="C16" s="3"/>
      <c r="D16" s="3">
        <v>37.229300000000002</v>
      </c>
      <c r="E16" s="3">
        <v>-76.491600000000005</v>
      </c>
      <c r="F16" s="3" t="s">
        <v>15</v>
      </c>
      <c r="G16" s="3" t="s">
        <v>29</v>
      </c>
      <c r="H16" s="3">
        <v>340</v>
      </c>
      <c r="I16" s="3"/>
      <c r="J16" s="3"/>
      <c r="K16" s="3"/>
      <c r="L16" s="3" t="s">
        <v>0</v>
      </c>
    </row>
    <row r="17" spans="1:12" s="1" customFormat="1" ht="18" x14ac:dyDescent="0.35">
      <c r="A17" s="2">
        <v>42593</v>
      </c>
      <c r="B17" s="3" t="s">
        <v>31</v>
      </c>
      <c r="C17" s="3"/>
      <c r="D17" s="3">
        <v>37.0931</v>
      </c>
      <c r="E17" s="3">
        <v>76.297300000000007</v>
      </c>
      <c r="F17" s="3" t="s">
        <v>15</v>
      </c>
      <c r="G17" s="3" t="s">
        <v>32</v>
      </c>
      <c r="H17" s="3">
        <v>8080</v>
      </c>
      <c r="I17" s="3"/>
      <c r="J17" s="3"/>
      <c r="K17" s="3"/>
      <c r="L17" s="3" t="s">
        <v>0</v>
      </c>
    </row>
    <row r="18" spans="1:12" s="1" customFormat="1" ht="18" x14ac:dyDescent="0.35">
      <c r="A18" s="2">
        <v>42593</v>
      </c>
      <c r="B18" s="3" t="s">
        <v>33</v>
      </c>
      <c r="C18" s="3"/>
      <c r="D18" s="3">
        <v>37.222200000000001</v>
      </c>
      <c r="E18" s="3">
        <v>76.420299999999997</v>
      </c>
      <c r="F18" s="3" t="s">
        <v>2</v>
      </c>
      <c r="G18" s="3" t="s">
        <v>21</v>
      </c>
      <c r="H18" s="3">
        <v>19200</v>
      </c>
      <c r="I18" s="3"/>
      <c r="J18" s="3"/>
      <c r="K18" s="3"/>
      <c r="L18" s="3" t="s">
        <v>0</v>
      </c>
    </row>
    <row r="19" spans="1:12" s="1" customFormat="1" ht="18" x14ac:dyDescent="0.35">
      <c r="A19" s="2">
        <v>42597</v>
      </c>
      <c r="B19" s="3" t="s">
        <v>42</v>
      </c>
      <c r="C19" s="3"/>
      <c r="D19" s="3">
        <v>37.412739999999999</v>
      </c>
      <c r="E19" s="3">
        <v>76.709680000000006</v>
      </c>
      <c r="F19" s="3" t="s">
        <v>15</v>
      </c>
      <c r="G19" s="3" t="s">
        <v>36</v>
      </c>
      <c r="H19" s="3">
        <v>65700</v>
      </c>
      <c r="I19" s="3" t="s">
        <v>39</v>
      </c>
      <c r="J19" s="3">
        <v>1</v>
      </c>
      <c r="K19" s="3">
        <v>3.19</v>
      </c>
      <c r="L19" s="3" t="s">
        <v>41</v>
      </c>
    </row>
    <row r="20" spans="1:12" s="1" customFormat="1" ht="18" x14ac:dyDescent="0.35">
      <c r="A20" s="2">
        <v>42597</v>
      </c>
      <c r="B20" s="3" t="s">
        <v>34</v>
      </c>
      <c r="C20" s="3"/>
      <c r="D20" s="3">
        <v>37.412950000000002</v>
      </c>
      <c r="E20" s="3">
        <v>76.709845000000001</v>
      </c>
      <c r="F20" s="3" t="s">
        <v>15</v>
      </c>
      <c r="G20" s="3" t="s">
        <v>36</v>
      </c>
      <c r="H20" s="3">
        <v>67400</v>
      </c>
      <c r="I20" s="3" t="s">
        <v>39</v>
      </c>
      <c r="J20" s="3">
        <v>1</v>
      </c>
      <c r="K20" s="3">
        <v>1.56</v>
      </c>
      <c r="L20" s="3" t="s">
        <v>41</v>
      </c>
    </row>
    <row r="21" spans="1:12" s="1" customFormat="1" ht="18" x14ac:dyDescent="0.35">
      <c r="A21" s="2">
        <v>42597</v>
      </c>
      <c r="B21" s="3" t="s">
        <v>35</v>
      </c>
      <c r="C21" s="3"/>
      <c r="D21" s="3">
        <v>37.413426999999999</v>
      </c>
      <c r="E21" s="3">
        <v>76.710914000000002</v>
      </c>
      <c r="F21" s="3" t="s">
        <v>15</v>
      </c>
      <c r="G21" s="3" t="s">
        <v>36</v>
      </c>
      <c r="H21" s="3">
        <v>63300</v>
      </c>
      <c r="I21" s="3" t="s">
        <v>39</v>
      </c>
      <c r="J21" s="3">
        <v>1</v>
      </c>
      <c r="K21" s="3">
        <v>5.72</v>
      </c>
      <c r="L21" s="3" t="s">
        <v>41</v>
      </c>
    </row>
    <row r="22" spans="1:12" s="1" customFormat="1" ht="18" x14ac:dyDescent="0.35">
      <c r="A22" s="4">
        <v>42592</v>
      </c>
      <c r="B22" s="3" t="s">
        <v>28</v>
      </c>
      <c r="C22" s="3"/>
      <c r="D22" s="3">
        <v>37.235750000000003</v>
      </c>
      <c r="E22" s="3">
        <v>-76.492400000000004</v>
      </c>
      <c r="F22" s="3" t="s">
        <v>15</v>
      </c>
      <c r="G22" s="3" t="s">
        <v>44</v>
      </c>
      <c r="H22" s="3">
        <v>12168</v>
      </c>
      <c r="I22" s="3"/>
      <c r="J22" s="3"/>
      <c r="K22" s="3"/>
      <c r="L22" s="3"/>
    </row>
    <row r="23" spans="1:12" s="1" customFormat="1" ht="18" x14ac:dyDescent="0.35">
      <c r="A23" s="5">
        <v>42592</v>
      </c>
      <c r="B23" s="3" t="s">
        <v>56</v>
      </c>
      <c r="C23" s="3"/>
      <c r="D23" s="3">
        <v>37.181719999999999</v>
      </c>
      <c r="E23" s="3">
        <v>-76.296899999999994</v>
      </c>
      <c r="F23" s="3" t="s">
        <v>15</v>
      </c>
      <c r="G23" s="3" t="s">
        <v>44</v>
      </c>
      <c r="H23" s="3">
        <v>690</v>
      </c>
      <c r="I23" s="3"/>
      <c r="J23" s="3"/>
      <c r="K23" s="3"/>
      <c r="L23" s="3"/>
    </row>
    <row r="24" spans="1:12" s="1" customFormat="1" ht="18" x14ac:dyDescent="0.35">
      <c r="A24" s="5">
        <v>42592</v>
      </c>
      <c r="B24" s="3" t="s">
        <v>28</v>
      </c>
      <c r="C24" s="3"/>
      <c r="D24" s="3">
        <v>37.235250000000001</v>
      </c>
      <c r="E24" s="3">
        <v>-76.484499999999997</v>
      </c>
      <c r="F24" s="3" t="s">
        <v>15</v>
      </c>
      <c r="G24" s="3" t="s">
        <v>44</v>
      </c>
      <c r="H24" s="3">
        <v>17056</v>
      </c>
      <c r="I24" s="3"/>
      <c r="J24" s="3"/>
      <c r="K24" s="3"/>
      <c r="L24" s="3"/>
    </row>
    <row r="25" spans="1:12" s="1" customFormat="1" ht="18" x14ac:dyDescent="0.35">
      <c r="A25" s="5">
        <v>42592</v>
      </c>
      <c r="B25" s="3" t="s">
        <v>56</v>
      </c>
      <c r="C25" s="3"/>
      <c r="D25" s="3">
        <v>37.179879999999997</v>
      </c>
      <c r="E25" s="3">
        <v>-76.283900000000003</v>
      </c>
      <c r="F25" s="3" t="s">
        <v>15</v>
      </c>
      <c r="G25" s="3" t="s">
        <v>44</v>
      </c>
      <c r="H25" s="3">
        <v>4090</v>
      </c>
      <c r="I25" s="3"/>
      <c r="J25" s="3"/>
      <c r="K25" s="3"/>
      <c r="L25" s="3"/>
    </row>
    <row r="26" spans="1:12" s="1" customFormat="1" ht="18" x14ac:dyDescent="0.35">
      <c r="A26" s="5">
        <v>42591</v>
      </c>
      <c r="B26" s="3" t="s">
        <v>28</v>
      </c>
      <c r="C26" s="3"/>
      <c r="D26" s="3">
        <v>37.236629999999998</v>
      </c>
      <c r="E26" s="3">
        <v>-76.478200000000001</v>
      </c>
      <c r="F26" s="3" t="s">
        <v>15</v>
      </c>
      <c r="G26" s="3" t="s">
        <v>44</v>
      </c>
      <c r="H26" s="3">
        <v>1680</v>
      </c>
      <c r="I26" s="3"/>
      <c r="J26" s="3"/>
      <c r="K26" s="3"/>
      <c r="L26" s="3"/>
    </row>
    <row r="27" spans="1:12" s="1" customFormat="1" ht="18" x14ac:dyDescent="0.35">
      <c r="A27" s="5">
        <v>42597</v>
      </c>
      <c r="B27" s="3" t="s">
        <v>46</v>
      </c>
      <c r="C27" s="3"/>
      <c r="D27" s="3">
        <v>36.919060000000002</v>
      </c>
      <c r="E27" s="3">
        <v>-76.476699999999994</v>
      </c>
      <c r="F27" s="3" t="s">
        <v>45</v>
      </c>
      <c r="G27" s="3" t="s">
        <v>44</v>
      </c>
      <c r="H27" s="3">
        <v>1360</v>
      </c>
      <c r="I27" s="3"/>
      <c r="J27" s="3"/>
      <c r="K27" s="3"/>
      <c r="L27" s="3"/>
    </row>
    <row r="28" spans="1:12" s="1" customFormat="1" ht="18" x14ac:dyDescent="0.35">
      <c r="A28" s="5">
        <v>42597</v>
      </c>
      <c r="B28" s="3" t="s">
        <v>43</v>
      </c>
      <c r="C28" s="3"/>
      <c r="D28" s="3">
        <v>36.993079999999999</v>
      </c>
      <c r="E28" s="3">
        <v>-76.481999999999999</v>
      </c>
      <c r="F28" s="3" t="s">
        <v>45</v>
      </c>
      <c r="G28" s="3" t="s">
        <v>44</v>
      </c>
      <c r="H28" s="3">
        <v>4680</v>
      </c>
      <c r="I28" s="3"/>
      <c r="J28" s="3"/>
      <c r="K28" s="3"/>
      <c r="L28" s="3"/>
    </row>
    <row r="29" spans="1:12" s="1" customFormat="1" ht="18" x14ac:dyDescent="0.35">
      <c r="A29" s="5">
        <v>42597</v>
      </c>
      <c r="B29" s="3" t="s">
        <v>46</v>
      </c>
      <c r="C29" s="3"/>
      <c r="D29" s="3">
        <v>37.006500000000003</v>
      </c>
      <c r="E29" s="3">
        <v>-76.468000000000004</v>
      </c>
      <c r="F29" s="3" t="s">
        <v>45</v>
      </c>
      <c r="G29" s="3" t="s">
        <v>44</v>
      </c>
      <c r="H29" s="3">
        <v>2960</v>
      </c>
      <c r="I29" s="3"/>
      <c r="J29" s="3"/>
      <c r="K29" s="3"/>
      <c r="L29" s="3"/>
    </row>
    <row r="30" spans="1:12" s="1" customFormat="1" ht="18" x14ac:dyDescent="0.35">
      <c r="A30" s="5">
        <v>42600</v>
      </c>
      <c r="B30" s="3" t="s">
        <v>47</v>
      </c>
      <c r="C30" s="3"/>
      <c r="D30" s="3">
        <v>36.99689</v>
      </c>
      <c r="E30" s="3">
        <v>-76.309399999999997</v>
      </c>
      <c r="F30" s="3" t="s">
        <v>45</v>
      </c>
      <c r="G30" s="3" t="s">
        <v>44</v>
      </c>
      <c r="H30" s="3">
        <v>5</v>
      </c>
      <c r="I30" s="3"/>
      <c r="J30" s="3"/>
      <c r="K30" s="3"/>
      <c r="L30" s="3"/>
    </row>
    <row r="31" spans="1:12" s="1" customFormat="1" ht="18" x14ac:dyDescent="0.35">
      <c r="A31" s="5">
        <v>42600</v>
      </c>
      <c r="B31" s="3" t="s">
        <v>48</v>
      </c>
      <c r="C31" s="3"/>
      <c r="D31" s="3">
        <v>36.965170000000001</v>
      </c>
      <c r="E31" s="3">
        <v>-76.256399999999999</v>
      </c>
      <c r="F31" s="3" t="s">
        <v>45</v>
      </c>
      <c r="G31" s="3" t="s">
        <v>44</v>
      </c>
      <c r="H31" s="3">
        <v>11</v>
      </c>
      <c r="I31" s="3"/>
      <c r="J31" s="3"/>
      <c r="K31" s="3"/>
      <c r="L31" s="3"/>
    </row>
    <row r="32" spans="1:12" s="1" customFormat="1" ht="18" x14ac:dyDescent="0.35">
      <c r="A32" s="5">
        <v>42600</v>
      </c>
      <c r="B32" s="3" t="s">
        <v>49</v>
      </c>
      <c r="C32" s="3"/>
      <c r="D32" s="3">
        <v>36.954859999999996</v>
      </c>
      <c r="E32" s="3">
        <v>-76.241799999999998</v>
      </c>
      <c r="F32" s="3" t="s">
        <v>45</v>
      </c>
      <c r="G32" s="3" t="s">
        <v>44</v>
      </c>
      <c r="H32" s="3">
        <v>94</v>
      </c>
      <c r="I32" s="3"/>
      <c r="J32" s="3"/>
      <c r="K32" s="3"/>
      <c r="L32" s="3"/>
    </row>
    <row r="33" spans="1:12" s="1" customFormat="1" ht="18" x14ac:dyDescent="0.35">
      <c r="A33" s="5">
        <v>42600</v>
      </c>
      <c r="B33" s="3" t="s">
        <v>50</v>
      </c>
      <c r="C33" s="3"/>
      <c r="D33" s="3">
        <v>36.934440000000002</v>
      </c>
      <c r="E33" s="3">
        <v>-76.187399999999997</v>
      </c>
      <c r="F33" s="3" t="s">
        <v>45</v>
      </c>
      <c r="G33" s="3" t="s">
        <v>44</v>
      </c>
      <c r="H33" s="3">
        <v>6</v>
      </c>
      <c r="I33" s="3"/>
      <c r="J33" s="3"/>
      <c r="K33" s="3"/>
      <c r="L33" s="3"/>
    </row>
    <row r="34" spans="1:12" s="1" customFormat="1" ht="18" x14ac:dyDescent="0.35">
      <c r="A34" s="5">
        <v>42600</v>
      </c>
      <c r="B34" s="3" t="s">
        <v>51</v>
      </c>
      <c r="C34" s="3"/>
      <c r="D34" s="3">
        <v>36.933999999999997</v>
      </c>
      <c r="E34" s="3">
        <v>-76.158900000000003</v>
      </c>
      <c r="F34" s="3" t="s">
        <v>45</v>
      </c>
      <c r="G34" s="3" t="s">
        <v>44</v>
      </c>
      <c r="H34" s="3">
        <v>1452</v>
      </c>
      <c r="I34" s="3"/>
      <c r="J34" s="3"/>
      <c r="K34" s="3"/>
      <c r="L34" s="3"/>
    </row>
    <row r="35" spans="1:12" s="1" customFormat="1" ht="18" x14ac:dyDescent="0.35">
      <c r="A35" s="5">
        <v>42600</v>
      </c>
      <c r="B35" s="3" t="s">
        <v>52</v>
      </c>
      <c r="C35" s="3"/>
      <c r="D35" s="3">
        <v>36.926780000000001</v>
      </c>
      <c r="E35" s="3">
        <v>-76.124600000000001</v>
      </c>
      <c r="F35" s="3" t="s">
        <v>45</v>
      </c>
      <c r="G35" s="3" t="s">
        <v>44</v>
      </c>
      <c r="H35" s="3">
        <v>1503</v>
      </c>
      <c r="I35" s="3"/>
      <c r="J35" s="3"/>
      <c r="K35" s="3"/>
      <c r="L35" s="3"/>
    </row>
    <row r="36" spans="1:12" s="1" customFormat="1" ht="18" x14ac:dyDescent="0.35">
      <c r="A36" s="5">
        <v>42600</v>
      </c>
      <c r="B36" s="3" t="s">
        <v>53</v>
      </c>
      <c r="C36" s="3"/>
      <c r="D36" s="3">
        <v>36.968829999999997</v>
      </c>
      <c r="E36" s="3">
        <v>-76.1126</v>
      </c>
      <c r="F36" s="3" t="s">
        <v>45</v>
      </c>
      <c r="G36" s="3" t="s">
        <v>44</v>
      </c>
      <c r="H36" s="3">
        <v>372</v>
      </c>
      <c r="I36" s="3"/>
      <c r="J36" s="3"/>
      <c r="K36" s="3"/>
      <c r="L36" s="3"/>
    </row>
    <row r="37" spans="1:12" s="1" customFormat="1" ht="18" x14ac:dyDescent="0.35">
      <c r="A37" s="5">
        <v>42600</v>
      </c>
      <c r="B37" s="3" t="s">
        <v>54</v>
      </c>
      <c r="C37" s="3"/>
      <c r="D37" s="3">
        <v>36.974580000000003</v>
      </c>
      <c r="E37" s="3">
        <v>-76.248699999999999</v>
      </c>
      <c r="F37" s="3" t="s">
        <v>45</v>
      </c>
      <c r="G37" s="3" t="s">
        <v>44</v>
      </c>
      <c r="H37" s="3">
        <v>1098</v>
      </c>
      <c r="I37" s="3"/>
      <c r="J37" s="3"/>
      <c r="K37" s="3"/>
      <c r="L37" s="3"/>
    </row>
    <row r="38" spans="1:12" s="1" customFormat="1" ht="18" x14ac:dyDescent="0.35">
      <c r="A38" s="6">
        <v>42600</v>
      </c>
      <c r="B38" s="3" t="s">
        <v>55</v>
      </c>
      <c r="C38" s="3"/>
      <c r="D38" s="3">
        <v>36.95017</v>
      </c>
      <c r="E38" s="3">
        <v>-76.341200000000001</v>
      </c>
      <c r="F38" s="3" t="s">
        <v>45</v>
      </c>
      <c r="G38" s="3" t="s">
        <v>44</v>
      </c>
      <c r="H38" s="3">
        <v>3295</v>
      </c>
      <c r="I38" s="3"/>
      <c r="J38" s="3"/>
      <c r="K38" s="3"/>
      <c r="L38" s="3"/>
    </row>
    <row r="39" spans="1:12" s="1" customFormat="1" ht="18" x14ac:dyDescent="0.35">
      <c r="A39" s="2">
        <v>42600</v>
      </c>
      <c r="B39" s="3" t="s">
        <v>57</v>
      </c>
      <c r="C39" s="3"/>
      <c r="D39" s="3">
        <v>37.223965999999997</v>
      </c>
      <c r="E39" s="3">
        <v>-76.408593999999994</v>
      </c>
      <c r="F39" s="3" t="s">
        <v>58</v>
      </c>
      <c r="G39" s="3" t="s">
        <v>29</v>
      </c>
      <c r="H39" s="3">
        <v>2300</v>
      </c>
      <c r="I39" s="3"/>
      <c r="J39" s="3"/>
      <c r="K39" s="3"/>
      <c r="L39" s="3"/>
    </row>
    <row r="40" spans="1:12" s="1" customFormat="1" ht="18" x14ac:dyDescent="0.35">
      <c r="A40" s="2">
        <v>42600</v>
      </c>
      <c r="B40" s="3" t="s">
        <v>57</v>
      </c>
      <c r="C40" s="3"/>
      <c r="D40" s="3">
        <v>37.223965999999997</v>
      </c>
      <c r="E40" s="3">
        <v>-76.408593999999994</v>
      </c>
      <c r="F40" s="3" t="s">
        <v>58</v>
      </c>
      <c r="G40" s="3" t="s">
        <v>59</v>
      </c>
      <c r="H40" s="3">
        <v>8400</v>
      </c>
      <c r="I40" s="3"/>
      <c r="J40" s="3"/>
      <c r="K40" s="3"/>
      <c r="L40" s="3"/>
    </row>
    <row r="41" spans="1:12" s="1" customFormat="1" ht="18" x14ac:dyDescent="0.35">
      <c r="A41" s="2">
        <v>42604</v>
      </c>
      <c r="B41" s="3" t="s">
        <v>60</v>
      </c>
      <c r="C41" s="3"/>
      <c r="D41" s="3">
        <v>37.413153800000003</v>
      </c>
      <c r="E41" s="3">
        <v>-76.710517999999993</v>
      </c>
      <c r="F41" s="3" t="s">
        <v>61</v>
      </c>
      <c r="G41" s="3" t="s">
        <v>36</v>
      </c>
      <c r="H41" s="3">
        <v>7120000</v>
      </c>
      <c r="I41" s="3" t="s">
        <v>39</v>
      </c>
      <c r="J41" s="3">
        <v>1</v>
      </c>
      <c r="K41" s="3" t="s">
        <v>62</v>
      </c>
      <c r="L41" s="3" t="s">
        <v>41</v>
      </c>
    </row>
    <row r="42" spans="1:12" s="1" customFormat="1" ht="18" x14ac:dyDescent="0.35">
      <c r="A42" s="2">
        <v>42604</v>
      </c>
      <c r="B42" s="3" t="s">
        <v>60</v>
      </c>
      <c r="C42" s="3"/>
      <c r="D42" s="3">
        <v>37.413153800000003</v>
      </c>
      <c r="E42" s="3">
        <v>-76.710517999999993</v>
      </c>
      <c r="F42" s="3" t="s">
        <v>61</v>
      </c>
      <c r="G42" s="3" t="s">
        <v>36</v>
      </c>
      <c r="H42" s="3">
        <v>42000</v>
      </c>
      <c r="I42" s="3" t="s">
        <v>39</v>
      </c>
      <c r="J42" s="3">
        <v>1</v>
      </c>
      <c r="K42" s="3">
        <v>2.86</v>
      </c>
      <c r="L42" s="3"/>
    </row>
    <row r="43" spans="1:12" s="1" customFormat="1" ht="18" x14ac:dyDescent="0.35">
      <c r="A43" s="2">
        <v>42605</v>
      </c>
      <c r="B43" s="3" t="s">
        <v>28</v>
      </c>
      <c r="C43" s="3"/>
      <c r="D43" s="3">
        <v>37.253444000000002</v>
      </c>
      <c r="E43" s="3">
        <v>-76.401111</v>
      </c>
      <c r="F43" s="3" t="s">
        <v>58</v>
      </c>
      <c r="G43" s="3" t="s">
        <v>29</v>
      </c>
      <c r="H43" s="3">
        <v>1800</v>
      </c>
      <c r="I43" s="3"/>
      <c r="J43" s="3"/>
      <c r="K43" s="3"/>
      <c r="L43" s="3"/>
    </row>
    <row r="44" spans="1:12" s="1" customFormat="1" ht="18" x14ac:dyDescent="0.35">
      <c r="A44" s="2">
        <v>42605</v>
      </c>
      <c r="B44" s="3" t="s">
        <v>28</v>
      </c>
      <c r="C44" s="3"/>
      <c r="D44" s="3">
        <v>37.249833000000002</v>
      </c>
      <c r="E44" s="3">
        <v>-76.450083000000006</v>
      </c>
      <c r="F44" s="3" t="s">
        <v>58</v>
      </c>
      <c r="G44" s="3" t="s">
        <v>29</v>
      </c>
      <c r="H44" s="3">
        <v>5300</v>
      </c>
      <c r="I44" s="3"/>
      <c r="J44" s="3"/>
      <c r="K44" s="3"/>
      <c r="L44" s="3"/>
    </row>
    <row r="45" spans="1:12" s="1" customFormat="1" ht="18" x14ac:dyDescent="0.35">
      <c r="A45" s="2">
        <v>42605</v>
      </c>
      <c r="B45" s="3" t="s">
        <v>28</v>
      </c>
      <c r="C45" s="3"/>
      <c r="D45" s="3">
        <v>37.249417000000001</v>
      </c>
      <c r="E45" s="3">
        <v>-76.515556000000004</v>
      </c>
      <c r="F45" s="3" t="s">
        <v>58</v>
      </c>
      <c r="G45" s="3" t="s">
        <v>29</v>
      </c>
      <c r="H45" s="3">
        <v>11900</v>
      </c>
      <c r="I45" s="3"/>
      <c r="J45" s="3"/>
      <c r="K45" s="3"/>
      <c r="L45" s="3"/>
    </row>
    <row r="46" spans="1:12" s="1" customFormat="1" ht="18" x14ac:dyDescent="0.35">
      <c r="A46" s="7">
        <v>42604</v>
      </c>
      <c r="B46" s="3" t="s">
        <v>63</v>
      </c>
      <c r="C46" s="3"/>
      <c r="D46" s="3">
        <v>36.916477999999998</v>
      </c>
      <c r="E46" s="3">
        <v>-76.497910000000005</v>
      </c>
      <c r="F46" s="3" t="s">
        <v>45</v>
      </c>
      <c r="G46" s="3" t="s">
        <v>44</v>
      </c>
      <c r="H46" s="3">
        <v>20</v>
      </c>
      <c r="I46" s="3"/>
      <c r="J46" s="3"/>
      <c r="K46" s="3"/>
      <c r="L46" s="3"/>
    </row>
    <row r="47" spans="1:12" s="1" customFormat="1" ht="18" x14ac:dyDescent="0.35">
      <c r="A47" s="7">
        <v>42606</v>
      </c>
      <c r="B47" s="3" t="s">
        <v>64</v>
      </c>
      <c r="C47" s="3"/>
      <c r="D47" s="3">
        <v>36.693811109999999</v>
      </c>
      <c r="E47" s="3">
        <v>-75.922494439999994</v>
      </c>
      <c r="F47" s="3" t="s">
        <v>65</v>
      </c>
      <c r="G47" s="3" t="s">
        <v>44</v>
      </c>
      <c r="H47" s="3">
        <v>2.75</v>
      </c>
      <c r="I47" s="3"/>
      <c r="J47" s="3"/>
      <c r="K47" s="3"/>
      <c r="L47" s="3" t="s">
        <v>66</v>
      </c>
    </row>
    <row r="48" spans="1:12" s="1" customFormat="1" ht="18" x14ac:dyDescent="0.35">
      <c r="A48" s="7">
        <v>42606</v>
      </c>
      <c r="B48" s="3" t="s">
        <v>67</v>
      </c>
      <c r="C48" s="3"/>
      <c r="D48" s="3">
        <v>36.746561110000002</v>
      </c>
      <c r="E48" s="3">
        <v>-75.942916600000004</v>
      </c>
      <c r="F48" s="3" t="s">
        <v>65</v>
      </c>
      <c r="G48" s="3" t="s">
        <v>44</v>
      </c>
      <c r="H48" s="3">
        <v>1.5</v>
      </c>
      <c r="I48" s="3"/>
      <c r="J48" s="3"/>
      <c r="K48" s="3"/>
      <c r="L48" s="3" t="s">
        <v>66</v>
      </c>
    </row>
    <row r="49" spans="1:12" s="1" customFormat="1" ht="18" x14ac:dyDescent="0.35">
      <c r="A49" s="7">
        <v>42606</v>
      </c>
      <c r="B49" s="3" t="s">
        <v>68</v>
      </c>
      <c r="C49" s="3"/>
      <c r="D49" s="3">
        <v>36.78201</v>
      </c>
      <c r="E49" s="3">
        <v>-75.956093999999993</v>
      </c>
      <c r="F49" s="3" t="s">
        <v>65</v>
      </c>
      <c r="G49" s="3" t="s">
        <v>44</v>
      </c>
      <c r="H49" s="3">
        <v>6.25</v>
      </c>
      <c r="I49" s="3"/>
      <c r="J49" s="3"/>
      <c r="K49" s="3"/>
      <c r="L49" s="3" t="s">
        <v>66</v>
      </c>
    </row>
    <row r="50" spans="1:12" s="1" customFormat="1" ht="18" x14ac:dyDescent="0.35">
      <c r="A50" s="7">
        <v>42606</v>
      </c>
      <c r="B50" s="3" t="s">
        <v>69</v>
      </c>
      <c r="C50" s="3"/>
      <c r="D50" s="3">
        <v>36.818080000000002</v>
      </c>
      <c r="E50" s="3">
        <v>-75.966309999999993</v>
      </c>
      <c r="F50" s="3" t="s">
        <v>65</v>
      </c>
      <c r="G50" s="3" t="s">
        <v>44</v>
      </c>
      <c r="H50" s="3">
        <v>11.25</v>
      </c>
      <c r="I50" s="3"/>
      <c r="J50" s="3"/>
      <c r="K50" s="3"/>
      <c r="L50" s="3" t="s">
        <v>66</v>
      </c>
    </row>
    <row r="51" spans="1:12" s="1" customFormat="1" ht="18" x14ac:dyDescent="0.35">
      <c r="A51" s="7">
        <v>42606</v>
      </c>
      <c r="B51" s="3" t="s">
        <v>70</v>
      </c>
      <c r="C51" s="3"/>
      <c r="D51" s="3">
        <v>36.834049999999998</v>
      </c>
      <c r="E51" s="3">
        <v>-75.968936099999993</v>
      </c>
      <c r="F51" s="3" t="s">
        <v>65</v>
      </c>
      <c r="G51" s="3" t="s">
        <v>44</v>
      </c>
      <c r="H51" s="3">
        <v>3</v>
      </c>
      <c r="I51" s="3"/>
      <c r="J51" s="3"/>
      <c r="K51" s="3"/>
      <c r="L51" s="3" t="s">
        <v>66</v>
      </c>
    </row>
    <row r="52" spans="1:12" s="1" customFormat="1" ht="18" x14ac:dyDescent="0.35">
      <c r="A52" s="7">
        <v>42606</v>
      </c>
      <c r="B52" s="3" t="s">
        <v>71</v>
      </c>
      <c r="C52" s="3"/>
      <c r="D52" s="3">
        <v>36.848908299999998</v>
      </c>
      <c r="E52" s="3">
        <v>-75.973038000000003</v>
      </c>
      <c r="F52" s="3" t="s">
        <v>65</v>
      </c>
      <c r="G52" s="3" t="s">
        <v>44</v>
      </c>
      <c r="H52" s="3">
        <v>3</v>
      </c>
      <c r="I52" s="3"/>
      <c r="J52" s="3"/>
      <c r="K52" s="3"/>
      <c r="L52" s="3" t="s">
        <v>66</v>
      </c>
    </row>
    <row r="53" spans="1:12" s="1" customFormat="1" ht="18" x14ac:dyDescent="0.35">
      <c r="A53" s="7">
        <v>42606</v>
      </c>
      <c r="B53" s="3" t="s">
        <v>72</v>
      </c>
      <c r="C53" s="3"/>
      <c r="D53" s="3">
        <v>36.879193999999998</v>
      </c>
      <c r="E53" s="3">
        <v>-75.981510999999998</v>
      </c>
      <c r="F53" s="3" t="s">
        <v>65</v>
      </c>
      <c r="G53" s="3" t="s">
        <v>44</v>
      </c>
      <c r="H53" s="3">
        <v>2</v>
      </c>
      <c r="I53" s="3"/>
      <c r="J53" s="3"/>
      <c r="K53" s="3"/>
      <c r="L53" s="3" t="s">
        <v>107</v>
      </c>
    </row>
    <row r="54" spans="1:12" s="1" customFormat="1" ht="18" x14ac:dyDescent="0.35">
      <c r="A54" s="7">
        <v>42606</v>
      </c>
      <c r="B54" s="3" t="s">
        <v>73</v>
      </c>
      <c r="C54" s="3"/>
      <c r="D54" s="3">
        <v>36.912886</v>
      </c>
      <c r="E54" s="3">
        <v>-75.989742000000007</v>
      </c>
      <c r="F54" s="3" t="s">
        <v>65</v>
      </c>
      <c r="G54" s="3" t="s">
        <v>44</v>
      </c>
      <c r="H54" s="3">
        <v>3</v>
      </c>
      <c r="I54" s="3"/>
      <c r="J54" s="3"/>
      <c r="K54" s="3"/>
      <c r="L54" s="3" t="s">
        <v>66</v>
      </c>
    </row>
    <row r="55" spans="1:12" s="1" customFormat="1" ht="18" x14ac:dyDescent="0.35">
      <c r="A55" s="7">
        <v>42606</v>
      </c>
      <c r="B55" s="3" t="s">
        <v>74</v>
      </c>
      <c r="C55" s="3"/>
      <c r="D55" s="3">
        <v>36.919944000000001</v>
      </c>
      <c r="E55" s="3">
        <v>-76.054406</v>
      </c>
      <c r="F55" s="3" t="s">
        <v>65</v>
      </c>
      <c r="G55" s="3" t="s">
        <v>44</v>
      </c>
      <c r="H55" s="3">
        <v>1</v>
      </c>
      <c r="I55" s="3"/>
      <c r="J55" s="3"/>
      <c r="K55" s="3"/>
      <c r="L55" s="3" t="s">
        <v>66</v>
      </c>
    </row>
    <row r="56" spans="1:12" s="1" customFormat="1" ht="18" x14ac:dyDescent="0.35">
      <c r="A56" s="7">
        <v>42606</v>
      </c>
      <c r="B56" s="3" t="s">
        <v>75</v>
      </c>
      <c r="C56" s="3"/>
      <c r="D56" s="3">
        <v>36.909208</v>
      </c>
      <c r="E56" s="3">
        <v>-76.089189000000005</v>
      </c>
      <c r="F56" s="3" t="s">
        <v>65</v>
      </c>
      <c r="G56" s="3" t="s">
        <v>44</v>
      </c>
      <c r="H56" s="3">
        <v>1</v>
      </c>
      <c r="I56" s="3"/>
      <c r="J56" s="3"/>
      <c r="K56" s="3"/>
      <c r="L56" s="3" t="s">
        <v>66</v>
      </c>
    </row>
    <row r="57" spans="1:12" s="1" customFormat="1" ht="18" x14ac:dyDescent="0.35">
      <c r="A57" s="7">
        <v>42606</v>
      </c>
      <c r="B57" s="3" t="s">
        <v>76</v>
      </c>
      <c r="C57" s="3"/>
      <c r="D57" s="3">
        <v>36.930610999999999</v>
      </c>
      <c r="E57" s="3">
        <v>-76.186197000000007</v>
      </c>
      <c r="F57" s="3" t="s">
        <v>65</v>
      </c>
      <c r="G57" s="3" t="s">
        <v>44</v>
      </c>
      <c r="H57" s="3">
        <v>0</v>
      </c>
      <c r="I57" s="3"/>
      <c r="J57" s="3"/>
      <c r="K57" s="3"/>
      <c r="L57" s="3" t="s">
        <v>66</v>
      </c>
    </row>
    <row r="58" spans="1:12" s="1" customFormat="1" ht="18" x14ac:dyDescent="0.35">
      <c r="A58" s="7">
        <v>42606</v>
      </c>
      <c r="B58" s="3" t="s">
        <v>77</v>
      </c>
      <c r="C58" s="3"/>
      <c r="D58" s="3">
        <v>36.955993999999997</v>
      </c>
      <c r="E58" s="3">
        <v>-76.251703000000006</v>
      </c>
      <c r="F58" s="3" t="s">
        <v>65</v>
      </c>
      <c r="G58" s="3" t="s">
        <v>44</v>
      </c>
      <c r="H58" s="3">
        <v>1</v>
      </c>
      <c r="I58" s="3"/>
      <c r="J58" s="3"/>
      <c r="K58" s="3"/>
      <c r="L58" s="3" t="s">
        <v>66</v>
      </c>
    </row>
    <row r="59" spans="1:12" s="1" customFormat="1" ht="18" x14ac:dyDescent="0.35">
      <c r="A59" s="7">
        <v>42606</v>
      </c>
      <c r="B59" s="3" t="s">
        <v>78</v>
      </c>
      <c r="C59" s="3"/>
      <c r="D59" s="3">
        <v>36.944206999999999</v>
      </c>
      <c r="E59" s="3">
        <v>-76.216294000000005</v>
      </c>
      <c r="F59" s="3" t="s">
        <v>45</v>
      </c>
      <c r="G59" s="3" t="s">
        <v>44</v>
      </c>
      <c r="H59" s="3">
        <v>0.5</v>
      </c>
      <c r="I59" s="3"/>
      <c r="J59" s="3"/>
      <c r="K59" s="3"/>
      <c r="L59" s="3" t="s">
        <v>79</v>
      </c>
    </row>
    <row r="60" spans="1:12" s="1" customFormat="1" ht="18" x14ac:dyDescent="0.35">
      <c r="A60" s="7">
        <v>42606</v>
      </c>
      <c r="B60" s="3" t="s">
        <v>78</v>
      </c>
      <c r="C60" s="3"/>
      <c r="D60" s="3">
        <v>36.972197000000001</v>
      </c>
      <c r="E60" s="3">
        <v>-76.285498000000004</v>
      </c>
      <c r="F60" s="3" t="s">
        <v>45</v>
      </c>
      <c r="G60" s="3" t="s">
        <v>44</v>
      </c>
      <c r="H60" s="3">
        <v>0.5</v>
      </c>
      <c r="I60" s="3"/>
      <c r="J60" s="3"/>
      <c r="K60" s="3"/>
      <c r="L60" s="3" t="s">
        <v>79</v>
      </c>
    </row>
    <row r="61" spans="1:12" s="1" customFormat="1" ht="18" x14ac:dyDescent="0.35">
      <c r="A61" s="7">
        <v>42606</v>
      </c>
      <c r="B61" s="3" t="s">
        <v>78</v>
      </c>
      <c r="C61" s="3"/>
      <c r="D61" s="3">
        <v>36.960147999999997</v>
      </c>
      <c r="E61" s="3">
        <v>-76.244255999999993</v>
      </c>
      <c r="F61" s="3" t="s">
        <v>45</v>
      </c>
      <c r="G61" s="3" t="s">
        <v>44</v>
      </c>
      <c r="H61" s="3">
        <v>0</v>
      </c>
      <c r="I61" s="3"/>
      <c r="J61" s="3"/>
      <c r="K61" s="3"/>
      <c r="L61" s="3" t="s">
        <v>79</v>
      </c>
    </row>
    <row r="62" spans="1:12" s="1" customFormat="1" ht="18" x14ac:dyDescent="0.35">
      <c r="A62" s="7">
        <v>42606</v>
      </c>
      <c r="B62" s="3" t="s">
        <v>78</v>
      </c>
      <c r="C62" s="3"/>
      <c r="D62" s="3">
        <v>36.971386000000003</v>
      </c>
      <c r="E62" s="3">
        <v>-76.262893000000005</v>
      </c>
      <c r="F62" s="3" t="s">
        <v>45</v>
      </c>
      <c r="G62" s="3" t="s">
        <v>44</v>
      </c>
      <c r="H62" s="3">
        <v>2.5</v>
      </c>
      <c r="I62" s="3"/>
      <c r="J62" s="3"/>
      <c r="K62" s="3"/>
      <c r="L62" s="3" t="s">
        <v>79</v>
      </c>
    </row>
    <row r="63" spans="1:12" s="1" customFormat="1" ht="18" x14ac:dyDescent="0.35">
      <c r="A63" s="7">
        <v>42606</v>
      </c>
      <c r="B63" s="3" t="s">
        <v>78</v>
      </c>
      <c r="C63" s="3"/>
      <c r="D63" s="3">
        <v>36.934539999999998</v>
      </c>
      <c r="E63" s="3">
        <v>-76.181067999999996</v>
      </c>
      <c r="F63" s="3" t="s">
        <v>45</v>
      </c>
      <c r="G63" s="3" t="s">
        <v>44</v>
      </c>
      <c r="H63" s="3">
        <v>6.8</v>
      </c>
      <c r="I63" s="3"/>
      <c r="J63" s="3"/>
      <c r="K63" s="3"/>
      <c r="L63" s="3" t="s">
        <v>79</v>
      </c>
    </row>
    <row r="64" spans="1:12" s="1" customFormat="1" ht="18" x14ac:dyDescent="0.35">
      <c r="A64" s="8">
        <v>42604</v>
      </c>
      <c r="B64" s="3" t="s">
        <v>80</v>
      </c>
      <c r="C64" s="3"/>
      <c r="D64" s="3">
        <v>36.9573888888889</v>
      </c>
      <c r="E64" s="3">
        <v>-76.352388888888896</v>
      </c>
      <c r="F64" s="3" t="s">
        <v>45</v>
      </c>
      <c r="G64" s="3" t="s">
        <v>44</v>
      </c>
      <c r="H64" s="3">
        <v>458</v>
      </c>
      <c r="I64" s="3"/>
      <c r="J64" s="3"/>
      <c r="K64" s="3"/>
      <c r="L64" s="3" t="s">
        <v>81</v>
      </c>
    </row>
    <row r="65" spans="1:12" s="1" customFormat="1" ht="18" x14ac:dyDescent="0.35">
      <c r="A65" s="8">
        <v>42604</v>
      </c>
      <c r="B65" s="3" t="s">
        <v>82</v>
      </c>
      <c r="C65" s="3"/>
      <c r="D65" s="3">
        <v>36.934277777777801</v>
      </c>
      <c r="E65" s="3">
        <v>-76.358722222222198</v>
      </c>
      <c r="F65" s="3" t="s">
        <v>45</v>
      </c>
      <c r="G65" s="3" t="s">
        <v>44</v>
      </c>
      <c r="H65" s="3">
        <v>537</v>
      </c>
      <c r="I65" s="3"/>
      <c r="J65" s="3"/>
      <c r="K65" s="3"/>
      <c r="L65" s="3" t="s">
        <v>81</v>
      </c>
    </row>
    <row r="66" spans="1:12" s="1" customFormat="1" ht="18" x14ac:dyDescent="0.35">
      <c r="A66" s="8">
        <v>42604</v>
      </c>
      <c r="B66" s="3" t="s">
        <v>83</v>
      </c>
      <c r="C66" s="3"/>
      <c r="D66" s="3">
        <v>36.9588888888889</v>
      </c>
      <c r="E66" s="3">
        <v>-76.3488055555556</v>
      </c>
      <c r="F66" s="3" t="s">
        <v>45</v>
      </c>
      <c r="G66" s="3" t="s">
        <v>44</v>
      </c>
      <c r="H66" s="3">
        <v>750</v>
      </c>
      <c r="I66" s="3"/>
      <c r="J66" s="3"/>
      <c r="K66" s="3"/>
      <c r="L66" s="3" t="s">
        <v>81</v>
      </c>
    </row>
    <row r="67" spans="1:12" s="1" customFormat="1" ht="18" x14ac:dyDescent="0.35">
      <c r="A67" s="8">
        <v>42604</v>
      </c>
      <c r="B67" s="3" t="s">
        <v>84</v>
      </c>
      <c r="C67" s="3"/>
      <c r="D67" s="3">
        <v>36.894972222222201</v>
      </c>
      <c r="E67" s="3">
        <v>-76.331444444444401</v>
      </c>
      <c r="F67" s="3" t="s">
        <v>45</v>
      </c>
      <c r="G67" s="3" t="s">
        <v>44</v>
      </c>
      <c r="H67" s="3">
        <v>963</v>
      </c>
      <c r="I67" s="3"/>
      <c r="J67" s="3"/>
      <c r="K67" s="3"/>
      <c r="L67" s="3" t="s">
        <v>81</v>
      </c>
    </row>
    <row r="68" spans="1:12" s="1" customFormat="1" ht="18" x14ac:dyDescent="0.35">
      <c r="A68" s="8">
        <v>42604</v>
      </c>
      <c r="B68" s="3" t="s">
        <v>85</v>
      </c>
      <c r="C68" s="3"/>
      <c r="D68" s="3">
        <v>36.841888888888903</v>
      </c>
      <c r="E68" s="3">
        <v>-76.3634722222222</v>
      </c>
      <c r="F68" s="3" t="s">
        <v>45</v>
      </c>
      <c r="G68" s="3" t="s">
        <v>44</v>
      </c>
      <c r="H68" s="3">
        <v>1115</v>
      </c>
      <c r="I68" s="3"/>
      <c r="J68" s="3"/>
      <c r="K68" s="3"/>
      <c r="L68" s="3" t="s">
        <v>81</v>
      </c>
    </row>
    <row r="69" spans="1:12" s="1" customFormat="1" ht="18" x14ac:dyDescent="0.35">
      <c r="A69" s="8">
        <v>42604</v>
      </c>
      <c r="B69" s="3" t="s">
        <v>86</v>
      </c>
      <c r="C69" s="3"/>
      <c r="D69" s="3">
        <v>36.908388888888901</v>
      </c>
      <c r="E69" s="3">
        <v>-76.336277777777795</v>
      </c>
      <c r="F69" s="3" t="s">
        <v>45</v>
      </c>
      <c r="G69" s="3" t="s">
        <v>44</v>
      </c>
      <c r="H69" s="3">
        <v>1577</v>
      </c>
      <c r="I69" s="3"/>
      <c r="J69" s="3"/>
      <c r="K69" s="3"/>
      <c r="L69" s="3" t="s">
        <v>81</v>
      </c>
    </row>
    <row r="70" spans="1:12" s="1" customFormat="1" ht="18" x14ac:dyDescent="0.35">
      <c r="A70" s="8">
        <v>42604</v>
      </c>
      <c r="B70" s="3" t="s">
        <v>87</v>
      </c>
      <c r="C70" s="3"/>
      <c r="D70" s="3">
        <v>36.908279</v>
      </c>
      <c r="E70" s="3">
        <v>-76.311718999999997</v>
      </c>
      <c r="F70" s="3" t="s">
        <v>45</v>
      </c>
      <c r="G70" s="3" t="s">
        <v>44</v>
      </c>
      <c r="H70" s="3">
        <v>1889</v>
      </c>
      <c r="I70" s="3"/>
      <c r="J70" s="3"/>
      <c r="K70" s="3"/>
      <c r="L70" s="3" t="s">
        <v>81</v>
      </c>
    </row>
    <row r="71" spans="1:12" s="1" customFormat="1" ht="18" x14ac:dyDescent="0.35">
      <c r="A71" s="8">
        <v>42604</v>
      </c>
      <c r="B71" s="3" t="s">
        <v>84</v>
      </c>
      <c r="C71" s="3"/>
      <c r="D71" s="3">
        <v>36.893472222222201</v>
      </c>
      <c r="E71" s="3">
        <v>-76.327527777777803</v>
      </c>
      <c r="F71" s="3" t="s">
        <v>45</v>
      </c>
      <c r="G71" s="3" t="s">
        <v>44</v>
      </c>
      <c r="H71" s="3">
        <v>2091</v>
      </c>
      <c r="I71" s="3"/>
      <c r="J71" s="3"/>
      <c r="K71" s="3"/>
      <c r="L71" s="3" t="s">
        <v>81</v>
      </c>
    </row>
    <row r="72" spans="1:12" s="1" customFormat="1" ht="18" x14ac:dyDescent="0.35">
      <c r="A72" s="8">
        <v>42604</v>
      </c>
      <c r="B72" s="3" t="s">
        <v>88</v>
      </c>
      <c r="C72" s="3"/>
      <c r="D72" s="3">
        <v>36.861944444444397</v>
      </c>
      <c r="E72" s="3">
        <v>-76.324777777777797</v>
      </c>
      <c r="F72" s="3" t="s">
        <v>45</v>
      </c>
      <c r="G72" s="3" t="s">
        <v>44</v>
      </c>
      <c r="H72" s="3">
        <v>1509</v>
      </c>
      <c r="I72" s="3"/>
      <c r="J72" s="3"/>
      <c r="K72" s="3"/>
      <c r="L72" s="3" t="s">
        <v>81</v>
      </c>
    </row>
    <row r="73" spans="1:12" s="1" customFormat="1" ht="18" x14ac:dyDescent="0.35">
      <c r="A73" s="8">
        <v>42604</v>
      </c>
      <c r="B73" s="3" t="s">
        <v>84</v>
      </c>
      <c r="C73" s="3"/>
      <c r="D73" s="3">
        <v>36.8978055555556</v>
      </c>
      <c r="E73" s="3">
        <v>-76.321277777777794</v>
      </c>
      <c r="F73" s="3" t="s">
        <v>45</v>
      </c>
      <c r="G73" s="3" t="s">
        <v>44</v>
      </c>
      <c r="H73" s="3">
        <v>2155</v>
      </c>
      <c r="I73" s="3"/>
      <c r="J73" s="3"/>
      <c r="K73" s="3"/>
      <c r="L73" s="3" t="s">
        <v>81</v>
      </c>
    </row>
    <row r="74" spans="1:12" s="1" customFormat="1" ht="18" x14ac:dyDescent="0.35">
      <c r="A74" s="8">
        <v>42604</v>
      </c>
      <c r="B74" s="3" t="s">
        <v>89</v>
      </c>
      <c r="C74" s="3"/>
      <c r="D74" s="3">
        <v>36.837166666666697</v>
      </c>
      <c r="E74" s="3">
        <v>-76.382333333333307</v>
      </c>
      <c r="F74" s="3" t="s">
        <v>45</v>
      </c>
      <c r="G74" s="3" t="s">
        <v>44</v>
      </c>
      <c r="H74" s="3">
        <v>3752</v>
      </c>
      <c r="I74" s="3"/>
      <c r="J74" s="3"/>
      <c r="K74" s="3"/>
      <c r="L74" s="3" t="s">
        <v>81</v>
      </c>
    </row>
    <row r="75" spans="1:12" s="1" customFormat="1" ht="18" x14ac:dyDescent="0.35">
      <c r="A75" s="8">
        <v>42604</v>
      </c>
      <c r="B75" s="3" t="s">
        <v>90</v>
      </c>
      <c r="C75" s="3"/>
      <c r="D75" s="3">
        <v>36.904722222222198</v>
      </c>
      <c r="E75" s="3">
        <v>-76.315888888888907</v>
      </c>
      <c r="F75" s="3" t="s">
        <v>45</v>
      </c>
      <c r="G75" s="3" t="s">
        <v>44</v>
      </c>
      <c r="H75" s="3">
        <v>4259</v>
      </c>
      <c r="I75" s="3"/>
      <c r="J75" s="3"/>
      <c r="K75" s="3"/>
      <c r="L75" s="3" t="s">
        <v>81</v>
      </c>
    </row>
    <row r="76" spans="1:12" s="1" customFormat="1" ht="18" x14ac:dyDescent="0.35">
      <c r="A76" s="8">
        <v>42604</v>
      </c>
      <c r="B76" s="3" t="s">
        <v>91</v>
      </c>
      <c r="C76" s="3"/>
      <c r="D76" s="3">
        <v>36.855555555555597</v>
      </c>
      <c r="E76" s="3">
        <v>-76.310472222222202</v>
      </c>
      <c r="F76" s="3" t="s">
        <v>45</v>
      </c>
      <c r="G76" s="3" t="s">
        <v>44</v>
      </c>
      <c r="H76" s="3">
        <v>3060</v>
      </c>
      <c r="I76" s="3"/>
      <c r="J76" s="3"/>
      <c r="K76" s="3"/>
      <c r="L76" s="3" t="s">
        <v>81</v>
      </c>
    </row>
    <row r="77" spans="1:12" s="1" customFormat="1" ht="18" x14ac:dyDescent="0.35">
      <c r="A77" s="2">
        <v>42611</v>
      </c>
      <c r="B77" s="3" t="s">
        <v>92</v>
      </c>
      <c r="C77" s="3"/>
      <c r="D77" s="3">
        <v>37.412950000000002</v>
      </c>
      <c r="E77" s="3">
        <v>76.709845000000001</v>
      </c>
      <c r="F77" s="3" t="s">
        <v>95</v>
      </c>
      <c r="G77" s="3" t="s">
        <v>93</v>
      </c>
      <c r="H77" s="3">
        <v>168000</v>
      </c>
      <c r="I77" s="3" t="s">
        <v>94</v>
      </c>
      <c r="J77" s="3">
        <v>1</v>
      </c>
      <c r="K77" s="3">
        <v>8.48</v>
      </c>
      <c r="L77" s="3" t="s">
        <v>96</v>
      </c>
    </row>
    <row r="78" spans="1:12" s="1" customFormat="1" ht="18" x14ac:dyDescent="0.35">
      <c r="A78" s="2">
        <v>42611</v>
      </c>
      <c r="B78" s="3" t="s">
        <v>92</v>
      </c>
      <c r="C78" s="3"/>
      <c r="D78" s="3">
        <v>37.412950000000002</v>
      </c>
      <c r="E78" s="3">
        <v>76.709845000000001</v>
      </c>
      <c r="F78" s="3" t="s">
        <v>95</v>
      </c>
      <c r="G78" s="3" t="s">
        <v>93</v>
      </c>
      <c r="H78" s="3">
        <v>822000</v>
      </c>
      <c r="I78" s="3" t="s">
        <v>94</v>
      </c>
      <c r="J78" s="3">
        <v>1</v>
      </c>
      <c r="K78" s="3">
        <v>3.67</v>
      </c>
      <c r="L78" s="3" t="s">
        <v>97</v>
      </c>
    </row>
    <row r="79" spans="1:12" s="1" customFormat="1" ht="18" x14ac:dyDescent="0.35">
      <c r="A79" s="2">
        <v>42619</v>
      </c>
      <c r="B79" s="3" t="s">
        <v>100</v>
      </c>
      <c r="C79" s="3"/>
      <c r="D79" s="3"/>
      <c r="E79" s="3"/>
      <c r="F79" s="3" t="s">
        <v>95</v>
      </c>
      <c r="G79" s="3" t="s">
        <v>93</v>
      </c>
      <c r="H79" s="3">
        <v>2424800</v>
      </c>
      <c r="I79" s="3" t="s">
        <v>94</v>
      </c>
      <c r="J79" s="3">
        <v>1</v>
      </c>
      <c r="K79" s="3" t="s">
        <v>62</v>
      </c>
      <c r="L79" s="3" t="s">
        <v>98</v>
      </c>
    </row>
    <row r="80" spans="1:12" s="1" customFormat="1" ht="18" x14ac:dyDescent="0.35">
      <c r="A80" s="2">
        <v>42619</v>
      </c>
      <c r="B80" s="3" t="s">
        <v>100</v>
      </c>
      <c r="C80" s="3"/>
      <c r="D80" s="3"/>
      <c r="E80" s="3"/>
      <c r="F80" s="3" t="s">
        <v>95</v>
      </c>
      <c r="G80" s="3" t="s">
        <v>93</v>
      </c>
      <c r="H80" s="3">
        <v>117000</v>
      </c>
      <c r="I80" s="3" t="s">
        <v>94</v>
      </c>
      <c r="J80" s="3">
        <v>1</v>
      </c>
      <c r="K80" s="3">
        <v>3.2</v>
      </c>
      <c r="L80" s="3" t="s">
        <v>99</v>
      </c>
    </row>
    <row r="81" spans="1:12" s="1" customFormat="1" ht="17.399999999999999" customHeight="1" x14ac:dyDescent="0.35">
      <c r="A81" s="2">
        <v>42607</v>
      </c>
      <c r="B81" s="3" t="s">
        <v>118</v>
      </c>
      <c r="C81" s="3"/>
      <c r="D81" s="3">
        <v>37.468662000000002</v>
      </c>
      <c r="E81" s="3">
        <v>-77.631068999999997</v>
      </c>
      <c r="F81" s="3" t="s">
        <v>101</v>
      </c>
      <c r="G81" s="3" t="s">
        <v>93</v>
      </c>
      <c r="H81" s="3">
        <v>49000</v>
      </c>
      <c r="I81" s="3" t="s">
        <v>94</v>
      </c>
      <c r="J81" s="3">
        <v>1</v>
      </c>
      <c r="K81" s="3">
        <v>1.07</v>
      </c>
      <c r="L81" s="3" t="s">
        <v>103</v>
      </c>
    </row>
    <row r="82" spans="1:12" s="1" customFormat="1" ht="18" x14ac:dyDescent="0.35">
      <c r="A82" s="2">
        <v>42613</v>
      </c>
      <c r="B82" s="3" t="s">
        <v>118</v>
      </c>
      <c r="C82" s="3"/>
      <c r="D82" s="3">
        <v>37.468662000000002</v>
      </c>
      <c r="E82" s="3">
        <v>-77.631068999999997</v>
      </c>
      <c r="F82" s="3" t="s">
        <v>102</v>
      </c>
      <c r="G82" s="3" t="s">
        <v>93</v>
      </c>
      <c r="H82" s="3">
        <v>220</v>
      </c>
      <c r="I82" s="3" t="s">
        <v>94</v>
      </c>
      <c r="J82" s="3">
        <v>0</v>
      </c>
      <c r="K82" s="3" t="s">
        <v>106</v>
      </c>
      <c r="L82" s="3" t="s">
        <v>104</v>
      </c>
    </row>
    <row r="83" spans="1:12" s="1" customFormat="1" ht="18" x14ac:dyDescent="0.35">
      <c r="A83" s="2">
        <v>42613</v>
      </c>
      <c r="B83" s="3" t="s">
        <v>118</v>
      </c>
      <c r="C83" s="3"/>
      <c r="D83" s="3">
        <v>37.468662000000002</v>
      </c>
      <c r="E83" s="3">
        <v>-77.631068999999997</v>
      </c>
      <c r="F83" s="3" t="s">
        <v>102</v>
      </c>
      <c r="G83" s="3" t="s">
        <v>93</v>
      </c>
      <c r="H83" s="3">
        <v>6300</v>
      </c>
      <c r="I83" s="3" t="s">
        <v>94</v>
      </c>
      <c r="J83" s="3">
        <v>1</v>
      </c>
      <c r="K83" s="3" t="s">
        <v>106</v>
      </c>
      <c r="L83" s="3" t="s">
        <v>105</v>
      </c>
    </row>
    <row r="84" spans="1:12" s="11" customFormat="1" ht="18" x14ac:dyDescent="0.35">
      <c r="A84" s="9">
        <v>42620</v>
      </c>
      <c r="B84" s="10" t="s">
        <v>43</v>
      </c>
      <c r="C84" s="10"/>
      <c r="D84" s="10">
        <v>37.009687</v>
      </c>
      <c r="E84" s="10">
        <v>-76.464315999999997</v>
      </c>
      <c r="F84" s="10" t="s">
        <v>45</v>
      </c>
      <c r="G84" s="10" t="s">
        <v>108</v>
      </c>
      <c r="H84" s="10">
        <v>387</v>
      </c>
      <c r="I84" s="10"/>
      <c r="J84" s="10"/>
      <c r="K84" s="10"/>
      <c r="L84" s="10" t="s">
        <v>109</v>
      </c>
    </row>
    <row r="85" spans="1:12" s="11" customFormat="1" ht="18" x14ac:dyDescent="0.35">
      <c r="A85" s="9">
        <v>42625</v>
      </c>
      <c r="B85" s="10" t="s">
        <v>43</v>
      </c>
      <c r="C85" s="10"/>
      <c r="D85" s="10">
        <v>36.995109999999997</v>
      </c>
      <c r="E85" s="10">
        <v>-76.351579999999998</v>
      </c>
      <c r="F85" s="10" t="s">
        <v>45</v>
      </c>
      <c r="G85" s="10" t="s">
        <v>108</v>
      </c>
      <c r="H85" s="10">
        <v>160</v>
      </c>
      <c r="I85" s="10"/>
      <c r="J85" s="10"/>
      <c r="K85" s="10"/>
      <c r="L85" s="10" t="s">
        <v>109</v>
      </c>
    </row>
    <row r="86" spans="1:12" s="11" customFormat="1" ht="18" x14ac:dyDescent="0.35">
      <c r="A86" s="9">
        <v>42625</v>
      </c>
      <c r="B86" s="10" t="s">
        <v>43</v>
      </c>
      <c r="C86" s="10"/>
      <c r="D86" s="10">
        <v>36.984470000000002</v>
      </c>
      <c r="E86" s="10">
        <v>-76.364140000000006</v>
      </c>
      <c r="F86" s="10" t="s">
        <v>45</v>
      </c>
      <c r="G86" s="10" t="s">
        <v>108</v>
      </c>
      <c r="H86" s="10">
        <v>889</v>
      </c>
      <c r="I86" s="10"/>
      <c r="J86" s="10"/>
      <c r="K86" s="10"/>
      <c r="L86" s="10" t="s">
        <v>109</v>
      </c>
    </row>
    <row r="87" spans="1:12" s="11" customFormat="1" ht="18" x14ac:dyDescent="0.35">
      <c r="A87" s="9">
        <v>42625</v>
      </c>
      <c r="B87" s="10" t="s">
        <v>43</v>
      </c>
      <c r="C87" s="10"/>
      <c r="D87" s="10">
        <v>36.936169999999997</v>
      </c>
      <c r="E87" s="10">
        <v>-76.411060000000006</v>
      </c>
      <c r="F87" s="10" t="s">
        <v>45</v>
      </c>
      <c r="G87" s="10" t="s">
        <v>108</v>
      </c>
      <c r="H87" s="10">
        <v>98</v>
      </c>
      <c r="I87" s="10"/>
      <c r="J87" s="10"/>
      <c r="K87" s="10"/>
      <c r="L87" s="10" t="s">
        <v>109</v>
      </c>
    </row>
    <row r="88" spans="1:12" s="11" customFormat="1" ht="18" x14ac:dyDescent="0.35">
      <c r="A88" s="9">
        <v>42625</v>
      </c>
      <c r="B88" s="10" t="s">
        <v>43</v>
      </c>
      <c r="C88" s="10"/>
      <c r="D88" s="10">
        <v>36.951479999999997</v>
      </c>
      <c r="E88" s="10">
        <v>-76.382310000000004</v>
      </c>
      <c r="F88" s="10" t="s">
        <v>45</v>
      </c>
      <c r="G88" s="10" t="s">
        <v>108</v>
      </c>
      <c r="H88" s="10">
        <v>585</v>
      </c>
      <c r="I88" s="10"/>
      <c r="J88" s="10"/>
      <c r="K88" s="10"/>
      <c r="L88" s="10" t="s">
        <v>109</v>
      </c>
    </row>
    <row r="89" spans="1:12" s="11" customFormat="1" ht="18" x14ac:dyDescent="0.35">
      <c r="A89" s="9">
        <v>42625</v>
      </c>
      <c r="B89" s="10" t="s">
        <v>110</v>
      </c>
      <c r="C89" s="10"/>
      <c r="D89" s="10">
        <v>36.909689999999998</v>
      </c>
      <c r="E89" s="10">
        <v>-76.342780000000005</v>
      </c>
      <c r="F89" s="10" t="s">
        <v>45</v>
      </c>
      <c r="G89" s="10" t="s">
        <v>108</v>
      </c>
      <c r="H89" s="10">
        <v>268</v>
      </c>
      <c r="I89" s="10"/>
      <c r="J89" s="10"/>
      <c r="K89" s="10"/>
      <c r="L89" s="10" t="s">
        <v>109</v>
      </c>
    </row>
    <row r="90" spans="1:12" s="11" customFormat="1" ht="18" x14ac:dyDescent="0.35">
      <c r="A90" s="9">
        <v>42625</v>
      </c>
      <c r="B90" s="10" t="s">
        <v>111</v>
      </c>
      <c r="C90" s="10"/>
      <c r="D90" s="10">
        <v>36.898719999999997</v>
      </c>
      <c r="E90" s="10">
        <v>-76.329359999999994</v>
      </c>
      <c r="F90" s="10" t="s">
        <v>45</v>
      </c>
      <c r="G90" s="10" t="s">
        <v>44</v>
      </c>
      <c r="H90" s="10">
        <v>54</v>
      </c>
      <c r="I90" s="10"/>
      <c r="J90" s="10"/>
      <c r="K90" s="10"/>
      <c r="L90" s="10" t="s">
        <v>109</v>
      </c>
    </row>
    <row r="91" spans="1:12" s="11" customFormat="1" ht="18" x14ac:dyDescent="0.35">
      <c r="A91" s="9">
        <v>42625</v>
      </c>
      <c r="B91" s="10" t="s">
        <v>43</v>
      </c>
      <c r="C91" s="10"/>
      <c r="D91" s="10">
        <v>36.991079999999997</v>
      </c>
      <c r="E91" s="10">
        <v>-76.310720000000003</v>
      </c>
      <c r="F91" s="10" t="s">
        <v>45</v>
      </c>
      <c r="G91" s="10" t="s">
        <v>108</v>
      </c>
      <c r="H91" s="10">
        <v>3150</v>
      </c>
      <c r="I91" s="10"/>
      <c r="J91" s="10"/>
      <c r="K91" s="10"/>
      <c r="L91" s="10" t="s">
        <v>112</v>
      </c>
    </row>
    <row r="92" spans="1:12" s="1" customFormat="1" ht="18" x14ac:dyDescent="0.35">
      <c r="A92" s="12">
        <v>42626</v>
      </c>
      <c r="B92" s="13" t="s">
        <v>114</v>
      </c>
      <c r="C92" s="13"/>
      <c r="D92" s="10">
        <v>37.469240999999997</v>
      </c>
      <c r="E92" s="10">
        <v>-77.630961999999997</v>
      </c>
      <c r="F92" s="10" t="s">
        <v>113</v>
      </c>
      <c r="G92" s="10" t="s">
        <v>116</v>
      </c>
      <c r="H92" s="10">
        <v>160</v>
      </c>
      <c r="I92" s="10"/>
      <c r="J92" s="10">
        <v>0</v>
      </c>
      <c r="K92" s="10" t="s">
        <v>106</v>
      </c>
      <c r="L92" s="10" t="s">
        <v>115</v>
      </c>
    </row>
    <row r="93" spans="1:12" s="1" customFormat="1" ht="18" x14ac:dyDescent="0.35">
      <c r="A93" s="12">
        <v>42626</v>
      </c>
      <c r="B93" s="13" t="s">
        <v>114</v>
      </c>
      <c r="C93" s="13"/>
      <c r="D93" s="10">
        <v>37.469240999999997</v>
      </c>
      <c r="E93" s="10">
        <v>-77.630961999999997</v>
      </c>
      <c r="F93" s="10" t="s">
        <v>113</v>
      </c>
      <c r="G93" s="10" t="s">
        <v>116</v>
      </c>
      <c r="H93" s="10">
        <v>170</v>
      </c>
      <c r="I93" s="10"/>
      <c r="J93" s="10">
        <v>0</v>
      </c>
      <c r="K93" s="10" t="s">
        <v>106</v>
      </c>
      <c r="L93" s="10" t="s">
        <v>117</v>
      </c>
    </row>
    <row r="94" spans="1:12" s="1" customFormat="1" ht="18" x14ac:dyDescent="0.35">
      <c r="A94" s="2">
        <v>42626</v>
      </c>
      <c r="B94" s="10" t="s">
        <v>118</v>
      </c>
      <c r="C94" s="10"/>
      <c r="D94" s="10">
        <v>37.468662000000002</v>
      </c>
      <c r="E94" s="10">
        <v>-77.631068999999997</v>
      </c>
      <c r="F94" s="10" t="s">
        <v>113</v>
      </c>
      <c r="G94" s="10" t="s">
        <v>116</v>
      </c>
      <c r="H94" s="10">
        <v>230</v>
      </c>
      <c r="I94" s="10"/>
      <c r="J94" s="10"/>
      <c r="K94" s="10"/>
      <c r="L94" s="10" t="s">
        <v>119</v>
      </c>
    </row>
    <row r="95" spans="1:12" s="1" customFormat="1" ht="18" x14ac:dyDescent="0.35">
      <c r="A95" s="2">
        <v>42625</v>
      </c>
      <c r="B95" s="10" t="s">
        <v>92</v>
      </c>
      <c r="C95" s="10"/>
      <c r="D95" s="10">
        <v>37.412950000000002</v>
      </c>
      <c r="E95" s="10">
        <v>76.709845000000001</v>
      </c>
      <c r="F95" s="10" t="s">
        <v>95</v>
      </c>
      <c r="G95" s="10" t="s">
        <v>93</v>
      </c>
      <c r="H95" s="14">
        <v>2769000</v>
      </c>
      <c r="I95" s="10" t="s">
        <v>94</v>
      </c>
      <c r="J95" s="10">
        <v>1</v>
      </c>
      <c r="K95" s="10" t="s">
        <v>62</v>
      </c>
      <c r="L95" s="10" t="s">
        <v>162</v>
      </c>
    </row>
    <row r="96" spans="1:12" s="1" customFormat="1" ht="18" x14ac:dyDescent="0.35">
      <c r="A96" s="2">
        <v>42625</v>
      </c>
      <c r="B96" s="10" t="s">
        <v>92</v>
      </c>
      <c r="C96" s="10"/>
      <c r="D96" s="10">
        <v>37.412950000000002</v>
      </c>
      <c r="E96" s="10">
        <v>76.709845000000001</v>
      </c>
      <c r="F96" s="10" t="s">
        <v>95</v>
      </c>
      <c r="G96" s="10" t="s">
        <v>93</v>
      </c>
      <c r="H96" s="14">
        <v>177800</v>
      </c>
      <c r="I96" s="10" t="s">
        <v>94</v>
      </c>
      <c r="J96" s="10">
        <v>1</v>
      </c>
      <c r="K96" s="10">
        <v>2.09</v>
      </c>
      <c r="L96" s="10" t="s">
        <v>129</v>
      </c>
    </row>
    <row r="97" spans="1:12" s="1" customFormat="1" ht="16.2" customHeight="1" x14ac:dyDescent="0.35">
      <c r="A97" s="2">
        <v>42605</v>
      </c>
      <c r="B97" s="10" t="s">
        <v>28</v>
      </c>
      <c r="C97" s="10"/>
      <c r="D97" s="10">
        <v>37.245600000000003</v>
      </c>
      <c r="E97" s="10">
        <v>-76.505099999999999</v>
      </c>
      <c r="F97" s="10" t="s">
        <v>2</v>
      </c>
      <c r="G97" s="10" t="s">
        <v>108</v>
      </c>
      <c r="H97" s="10">
        <v>21418</v>
      </c>
      <c r="I97" s="10"/>
      <c r="J97" s="10"/>
      <c r="K97" s="10"/>
      <c r="L97" s="10"/>
    </row>
    <row r="98" spans="1:12" s="1" customFormat="1" ht="18" x14ac:dyDescent="0.35">
      <c r="A98" s="2">
        <v>42608</v>
      </c>
      <c r="B98" s="10" t="s">
        <v>28</v>
      </c>
      <c r="C98" s="10"/>
      <c r="D98" s="10">
        <v>37.252899999999997</v>
      </c>
      <c r="E98" s="10">
        <v>-76.402100000000004</v>
      </c>
      <c r="F98" s="10" t="s">
        <v>2</v>
      </c>
      <c r="G98" s="10" t="s">
        <v>108</v>
      </c>
      <c r="H98" s="10">
        <v>10028</v>
      </c>
      <c r="I98" s="10"/>
      <c r="J98" s="10"/>
      <c r="K98" s="10"/>
      <c r="L98" s="10"/>
    </row>
    <row r="99" spans="1:12" s="1" customFormat="1" ht="18" x14ac:dyDescent="0.35">
      <c r="A99" s="2">
        <v>42611</v>
      </c>
      <c r="B99" s="10" t="s">
        <v>28</v>
      </c>
      <c r="C99" s="10"/>
      <c r="D99" s="10">
        <v>37.247599999999998</v>
      </c>
      <c r="E99" s="10">
        <v>-76.500299999999996</v>
      </c>
      <c r="F99" s="10" t="s">
        <v>2</v>
      </c>
      <c r="G99" s="10" t="s">
        <v>108</v>
      </c>
      <c r="H99" s="10">
        <v>119772</v>
      </c>
      <c r="I99" s="10"/>
      <c r="J99" s="10"/>
      <c r="K99" s="10"/>
      <c r="L99" s="10"/>
    </row>
    <row r="100" spans="1:12" s="1" customFormat="1" ht="18" x14ac:dyDescent="0.35">
      <c r="A100" s="2">
        <v>42612</v>
      </c>
      <c r="B100" s="10" t="s">
        <v>28</v>
      </c>
      <c r="C100" s="10"/>
      <c r="D100" s="10">
        <v>37.247799999999998</v>
      </c>
      <c r="E100" s="10">
        <v>-76.505099999999999</v>
      </c>
      <c r="F100" s="10" t="s">
        <v>2</v>
      </c>
      <c r="G100" s="10" t="s">
        <v>108</v>
      </c>
      <c r="H100" s="10">
        <v>3878</v>
      </c>
      <c r="I100" s="10"/>
      <c r="J100" s="10"/>
      <c r="K100" s="10"/>
      <c r="L100" s="10"/>
    </row>
    <row r="101" spans="1:12" s="1" customFormat="1" ht="18" x14ac:dyDescent="0.35">
      <c r="A101" s="2">
        <v>42612</v>
      </c>
      <c r="B101" s="10" t="s">
        <v>28</v>
      </c>
      <c r="C101" s="10"/>
      <c r="D101" s="10">
        <v>37.2211</v>
      </c>
      <c r="E101" s="10">
        <v>-76.421999999999997</v>
      </c>
      <c r="F101" s="10" t="s">
        <v>2</v>
      </c>
      <c r="G101" s="10" t="s">
        <v>108</v>
      </c>
      <c r="H101" s="10">
        <v>3400</v>
      </c>
      <c r="I101" s="10"/>
      <c r="J101" s="10"/>
      <c r="K101" s="10"/>
      <c r="L101" s="10"/>
    </row>
    <row r="102" spans="1:12" s="1" customFormat="1" ht="18" x14ac:dyDescent="0.35">
      <c r="A102" s="2">
        <v>42612</v>
      </c>
      <c r="B102" s="10" t="s">
        <v>28</v>
      </c>
      <c r="C102" s="10"/>
      <c r="D102" s="10">
        <v>37.2211</v>
      </c>
      <c r="E102" s="10">
        <v>-76.421999999999997</v>
      </c>
      <c r="F102" s="10" t="s">
        <v>2</v>
      </c>
      <c r="G102" s="10" t="s">
        <v>108</v>
      </c>
      <c r="H102" s="10">
        <v>2283</v>
      </c>
      <c r="I102" s="10"/>
      <c r="J102" s="10"/>
      <c r="K102" s="10"/>
      <c r="L102" s="10"/>
    </row>
    <row r="103" spans="1:12" s="1" customFormat="1" ht="18" x14ac:dyDescent="0.35">
      <c r="A103" s="2">
        <v>42612</v>
      </c>
      <c r="B103" s="10" t="s">
        <v>28</v>
      </c>
      <c r="C103" s="10"/>
      <c r="D103" s="10">
        <v>37.245600000000003</v>
      </c>
      <c r="E103" s="10">
        <v>-76.505099999999999</v>
      </c>
      <c r="F103" s="10" t="s">
        <v>2</v>
      </c>
      <c r="G103" s="10" t="s">
        <v>108</v>
      </c>
      <c r="H103" s="10">
        <v>5126</v>
      </c>
      <c r="I103" s="10"/>
      <c r="J103" s="10"/>
      <c r="K103" s="10"/>
      <c r="L103" s="10"/>
    </row>
    <row r="104" spans="1:12" s="1" customFormat="1" ht="18" x14ac:dyDescent="0.35">
      <c r="A104" s="2">
        <v>42612</v>
      </c>
      <c r="B104" s="10" t="s">
        <v>28</v>
      </c>
      <c r="C104" s="10"/>
      <c r="D104" s="10">
        <v>37.247599999999998</v>
      </c>
      <c r="E104" s="10">
        <v>-76.500299999999996</v>
      </c>
      <c r="F104" s="10" t="s">
        <v>2</v>
      </c>
      <c r="G104" s="10" t="s">
        <v>108</v>
      </c>
      <c r="H104" s="10">
        <v>61244</v>
      </c>
      <c r="I104" s="10"/>
      <c r="J104" s="10"/>
      <c r="K104" s="10"/>
      <c r="L104" s="10"/>
    </row>
    <row r="105" spans="1:12" s="1" customFormat="1" ht="18" x14ac:dyDescent="0.35">
      <c r="A105" s="2">
        <v>42612</v>
      </c>
      <c r="B105" s="10" t="s">
        <v>28</v>
      </c>
      <c r="C105" s="10"/>
      <c r="D105" s="10">
        <v>37.248800000000003</v>
      </c>
      <c r="E105" s="10">
        <v>-76.314099999999996</v>
      </c>
      <c r="F105" s="10" t="s">
        <v>2</v>
      </c>
      <c r="G105" s="10" t="s">
        <v>108</v>
      </c>
      <c r="H105" s="10">
        <v>12392</v>
      </c>
      <c r="I105" s="10"/>
      <c r="J105" s="10"/>
      <c r="K105" s="10"/>
      <c r="L105" s="10"/>
    </row>
    <row r="106" spans="1:12" s="1" customFormat="1" ht="18" x14ac:dyDescent="0.35">
      <c r="A106" s="2">
        <v>42612</v>
      </c>
      <c r="B106" s="10" t="s">
        <v>28</v>
      </c>
      <c r="C106" s="10"/>
      <c r="D106" s="10">
        <v>37.225299999999997</v>
      </c>
      <c r="E106" s="10">
        <v>-76.432900000000004</v>
      </c>
      <c r="F106" s="10" t="s">
        <v>2</v>
      </c>
      <c r="G106" s="10" t="s">
        <v>108</v>
      </c>
      <c r="H106" s="10">
        <v>66024</v>
      </c>
      <c r="I106" s="10"/>
      <c r="J106" s="10"/>
      <c r="K106" s="10"/>
      <c r="L106" s="10"/>
    </row>
    <row r="107" spans="1:12" s="1" customFormat="1" ht="18" x14ac:dyDescent="0.35">
      <c r="A107" s="2">
        <v>42613</v>
      </c>
      <c r="B107" s="10" t="s">
        <v>120</v>
      </c>
      <c r="C107" s="10"/>
      <c r="D107" s="10">
        <v>37.267800000000001</v>
      </c>
      <c r="E107" s="10">
        <v>-76.427800000000005</v>
      </c>
      <c r="F107" s="10" t="s">
        <v>2</v>
      </c>
      <c r="G107" s="10" t="s">
        <v>108</v>
      </c>
      <c r="H107" s="10">
        <v>4116</v>
      </c>
      <c r="I107" s="10"/>
      <c r="J107" s="10"/>
      <c r="K107" s="10"/>
      <c r="L107" s="10"/>
    </row>
    <row r="108" spans="1:12" s="1" customFormat="1" ht="18" x14ac:dyDescent="0.35">
      <c r="A108" s="2">
        <v>42614</v>
      </c>
      <c r="B108" s="10" t="s">
        <v>28</v>
      </c>
      <c r="C108" s="10"/>
      <c r="D108" s="10">
        <v>37.247599999999998</v>
      </c>
      <c r="E108" s="10">
        <v>-76.500299999999996</v>
      </c>
      <c r="F108" s="10" t="s">
        <v>2</v>
      </c>
      <c r="G108" s="10" t="s">
        <v>108</v>
      </c>
      <c r="H108" s="10">
        <v>1400</v>
      </c>
      <c r="I108" s="10"/>
      <c r="J108" s="10"/>
      <c r="K108" s="10"/>
      <c r="L108" s="10"/>
    </row>
    <row r="109" spans="1:12" s="1" customFormat="1" ht="18" x14ac:dyDescent="0.35">
      <c r="A109" s="2">
        <v>42622</v>
      </c>
      <c r="B109" s="10" t="s">
        <v>121</v>
      </c>
      <c r="C109" s="10"/>
      <c r="D109" s="10">
        <v>37.621600000000001</v>
      </c>
      <c r="E109" s="10">
        <v>-76.420599999999993</v>
      </c>
      <c r="F109" s="10" t="s">
        <v>2</v>
      </c>
      <c r="G109" s="10" t="s">
        <v>108</v>
      </c>
      <c r="H109" s="10">
        <v>1800</v>
      </c>
      <c r="I109" s="10"/>
      <c r="J109" s="10"/>
      <c r="K109" s="10"/>
      <c r="L109" s="10"/>
    </row>
    <row r="110" spans="1:12" s="24" customFormat="1" ht="18" x14ac:dyDescent="0.35">
      <c r="A110" s="20">
        <v>42627</v>
      </c>
      <c r="B110" s="21" t="s">
        <v>122</v>
      </c>
      <c r="C110" s="21"/>
      <c r="D110" s="15"/>
      <c r="E110" s="15"/>
      <c r="F110" s="21" t="s">
        <v>2</v>
      </c>
      <c r="G110" s="21" t="s">
        <v>108</v>
      </c>
      <c r="H110" s="21">
        <v>10</v>
      </c>
      <c r="I110" s="21"/>
      <c r="J110" s="23"/>
      <c r="K110" s="23"/>
      <c r="L110" s="23"/>
    </row>
    <row r="111" spans="1:12" s="24" customFormat="1" ht="18" x14ac:dyDescent="0.35">
      <c r="A111" s="20">
        <v>42627</v>
      </c>
      <c r="B111" s="21" t="s">
        <v>123</v>
      </c>
      <c r="C111" s="21"/>
      <c r="D111" s="15"/>
      <c r="E111" s="15"/>
      <c r="F111" s="21" t="s">
        <v>2</v>
      </c>
      <c r="G111" s="21" t="s">
        <v>108</v>
      </c>
      <c r="H111" s="21">
        <v>1000</v>
      </c>
      <c r="I111" s="21"/>
      <c r="J111" s="23"/>
      <c r="K111" s="23"/>
      <c r="L111" s="23"/>
    </row>
    <row r="112" spans="1:12" s="1" customFormat="1" ht="18" x14ac:dyDescent="0.35">
      <c r="A112" s="16">
        <v>42627</v>
      </c>
      <c r="B112" s="17" t="s">
        <v>28</v>
      </c>
      <c r="C112" s="17"/>
      <c r="D112" s="17">
        <v>37.245600000000003</v>
      </c>
      <c r="E112" s="17">
        <v>-76.505099999999999</v>
      </c>
      <c r="F112" s="17" t="s">
        <v>2</v>
      </c>
      <c r="G112" s="17" t="s">
        <v>108</v>
      </c>
      <c r="H112" s="17" t="s">
        <v>124</v>
      </c>
      <c r="I112" s="17"/>
      <c r="J112" s="10"/>
      <c r="K112" s="10"/>
      <c r="L112" s="10"/>
    </row>
    <row r="113" spans="1:12" s="1" customFormat="1" ht="18" x14ac:dyDescent="0.35">
      <c r="A113" s="16">
        <v>42627</v>
      </c>
      <c r="B113" s="17" t="s">
        <v>28</v>
      </c>
      <c r="C113" s="17"/>
      <c r="D113" s="17">
        <v>37.238500000000002</v>
      </c>
      <c r="E113" s="17">
        <v>-76.506900000000002</v>
      </c>
      <c r="F113" s="17" t="s">
        <v>2</v>
      </c>
      <c r="G113" s="17" t="s">
        <v>108</v>
      </c>
      <c r="H113" s="17">
        <v>650</v>
      </c>
      <c r="I113" s="17"/>
      <c r="J113" s="10"/>
      <c r="K113" s="10"/>
      <c r="L113" s="10"/>
    </row>
    <row r="114" spans="1:12" s="1" customFormat="1" ht="18" x14ac:dyDescent="0.35">
      <c r="A114" s="16">
        <v>42628</v>
      </c>
      <c r="B114" s="17" t="s">
        <v>125</v>
      </c>
      <c r="C114" s="17"/>
      <c r="D114" s="17">
        <v>37.223945999999998</v>
      </c>
      <c r="E114" s="17">
        <v>-76.327190999999999</v>
      </c>
      <c r="F114" s="17" t="s">
        <v>2</v>
      </c>
      <c r="G114" s="17" t="s">
        <v>108</v>
      </c>
      <c r="H114" s="18">
        <v>36300</v>
      </c>
      <c r="I114" s="17"/>
      <c r="J114" s="10"/>
      <c r="K114" s="10"/>
      <c r="L114" s="10"/>
    </row>
    <row r="115" spans="1:12" s="1" customFormat="1" ht="18" x14ac:dyDescent="0.35">
      <c r="A115" s="16">
        <v>42628</v>
      </c>
      <c r="B115" s="17" t="s">
        <v>126</v>
      </c>
      <c r="C115" s="17"/>
      <c r="D115" s="17">
        <v>37.187939999999998</v>
      </c>
      <c r="E115" s="17">
        <v>-76.359979999999993</v>
      </c>
      <c r="F115" s="17" t="s">
        <v>2</v>
      </c>
      <c r="G115" s="17" t="s">
        <v>127</v>
      </c>
      <c r="H115" s="18">
        <v>70300</v>
      </c>
      <c r="I115" s="17"/>
      <c r="J115" s="10"/>
      <c r="K115" s="10"/>
      <c r="L115" s="10"/>
    </row>
    <row r="116" spans="1:12" s="1" customFormat="1" ht="18" x14ac:dyDescent="0.35">
      <c r="A116" s="16">
        <v>42628</v>
      </c>
      <c r="B116" s="17" t="s">
        <v>128</v>
      </c>
      <c r="C116" s="17"/>
      <c r="D116" s="17">
        <v>37.203000000000003</v>
      </c>
      <c r="E116" s="17">
        <v>-76.353170000000006</v>
      </c>
      <c r="F116" s="17" t="s">
        <v>2</v>
      </c>
      <c r="G116" s="17" t="s">
        <v>127</v>
      </c>
      <c r="H116" s="18">
        <v>11000</v>
      </c>
      <c r="I116" s="17"/>
      <c r="J116" s="10"/>
      <c r="K116" s="10"/>
      <c r="L116" s="10"/>
    </row>
    <row r="117" spans="1:12" s="1" customFormat="1" ht="18" x14ac:dyDescent="0.35">
      <c r="A117" s="16">
        <v>42628</v>
      </c>
      <c r="B117" s="17" t="s">
        <v>28</v>
      </c>
      <c r="C117" s="17"/>
      <c r="D117" s="17">
        <v>37.239800000000002</v>
      </c>
      <c r="E117" s="17">
        <v>-76.428380000000004</v>
      </c>
      <c r="F117" s="17" t="s">
        <v>2</v>
      </c>
      <c r="G117" s="17" t="s">
        <v>108</v>
      </c>
      <c r="H117" s="18">
        <v>9000</v>
      </c>
      <c r="I117" s="17"/>
      <c r="J117" s="10"/>
      <c r="K117" s="10"/>
      <c r="L117" s="10"/>
    </row>
    <row r="118" spans="1:12" s="1" customFormat="1" ht="18" x14ac:dyDescent="0.35">
      <c r="A118" s="16">
        <v>42628</v>
      </c>
      <c r="B118" s="17" t="s">
        <v>28</v>
      </c>
      <c r="C118" s="17"/>
      <c r="D118" s="17">
        <v>37.245600000000003</v>
      </c>
      <c r="E118" s="17">
        <v>-76.505099999999999</v>
      </c>
      <c r="F118" s="17" t="s">
        <v>2</v>
      </c>
      <c r="G118" s="17" t="s">
        <v>108</v>
      </c>
      <c r="H118" s="19">
        <v>556</v>
      </c>
      <c r="I118" s="17"/>
      <c r="J118" s="10"/>
      <c r="K118" s="10"/>
      <c r="L118" s="10"/>
    </row>
    <row r="119" spans="1:12" s="1" customFormat="1" ht="18" x14ac:dyDescent="0.35">
      <c r="A119" s="16">
        <v>42628</v>
      </c>
      <c r="B119" s="17" t="s">
        <v>28</v>
      </c>
      <c r="C119" s="17"/>
      <c r="D119" s="17">
        <v>37.238500000000002</v>
      </c>
      <c r="E119" s="17">
        <v>-76.506900000000002</v>
      </c>
      <c r="F119" s="17" t="s">
        <v>2</v>
      </c>
      <c r="G119" s="17" t="s">
        <v>108</v>
      </c>
      <c r="H119" s="19">
        <v>366</v>
      </c>
      <c r="I119" s="17"/>
      <c r="J119" s="10"/>
      <c r="K119" s="10"/>
      <c r="L119" s="10"/>
    </row>
    <row r="120" spans="1:12" s="24" customFormat="1" ht="18" x14ac:dyDescent="0.35">
      <c r="A120" s="20">
        <v>42628</v>
      </c>
      <c r="B120" s="21" t="s">
        <v>148</v>
      </c>
      <c r="C120" s="21"/>
      <c r="D120" s="21"/>
      <c r="E120" s="21"/>
      <c r="F120" s="21" t="s">
        <v>140</v>
      </c>
      <c r="G120" s="21" t="s">
        <v>108</v>
      </c>
      <c r="H120" s="22">
        <v>1</v>
      </c>
      <c r="I120" s="21"/>
      <c r="J120" s="23"/>
      <c r="L120" s="23"/>
    </row>
    <row r="121" spans="1:12" s="24" customFormat="1" ht="18" x14ac:dyDescent="0.35">
      <c r="A121" s="20">
        <v>42628</v>
      </c>
      <c r="B121" s="21" t="s">
        <v>151</v>
      </c>
      <c r="C121" s="21"/>
      <c r="D121" s="21"/>
      <c r="E121" s="21"/>
      <c r="F121" s="21" t="s">
        <v>140</v>
      </c>
      <c r="G121" s="21" t="s">
        <v>108</v>
      </c>
      <c r="H121" s="22">
        <v>351</v>
      </c>
      <c r="I121" s="21"/>
      <c r="J121" s="23"/>
      <c r="L121" s="23"/>
    </row>
    <row r="122" spans="1:12" s="24" customFormat="1" ht="18" x14ac:dyDescent="0.35">
      <c r="A122" s="20">
        <v>42628</v>
      </c>
      <c r="B122" s="21" t="s">
        <v>157</v>
      </c>
      <c r="C122" s="21"/>
      <c r="D122" s="21"/>
      <c r="E122" s="21"/>
      <c r="F122" s="21" t="s">
        <v>140</v>
      </c>
      <c r="G122" s="21" t="s">
        <v>108</v>
      </c>
      <c r="H122" s="22">
        <v>22</v>
      </c>
      <c r="I122" s="21"/>
      <c r="J122" s="23"/>
      <c r="L122" s="23"/>
    </row>
    <row r="123" spans="1:12" s="24" customFormat="1" ht="18" x14ac:dyDescent="0.35">
      <c r="A123" s="20">
        <v>42628</v>
      </c>
      <c r="B123" s="21" t="s">
        <v>152</v>
      </c>
      <c r="C123" s="21"/>
      <c r="D123" s="21"/>
      <c r="E123" s="21"/>
      <c r="F123" s="21" t="s">
        <v>140</v>
      </c>
      <c r="G123" s="21" t="s">
        <v>108</v>
      </c>
      <c r="H123" s="22">
        <v>117</v>
      </c>
      <c r="I123" s="21"/>
      <c r="J123" s="23"/>
      <c r="L123" s="23"/>
    </row>
    <row r="124" spans="1:12" s="24" customFormat="1" ht="18.600000000000001" thickBot="1" x14ac:dyDescent="0.4">
      <c r="A124" s="20">
        <v>42628</v>
      </c>
      <c r="B124" s="21" t="s">
        <v>160</v>
      </c>
      <c r="C124" s="21"/>
      <c r="D124" s="25">
        <v>36.955509999999997</v>
      </c>
      <c r="E124" s="21">
        <v>-76.250910000000005</v>
      </c>
      <c r="F124" s="21" t="s">
        <v>140</v>
      </c>
      <c r="G124" s="21" t="s">
        <v>108</v>
      </c>
      <c r="H124" s="22">
        <v>67</v>
      </c>
      <c r="I124" s="21"/>
      <c r="J124" s="23"/>
      <c r="L124" s="23"/>
    </row>
    <row r="125" spans="1:12" s="24" customFormat="1" ht="18.600000000000001" thickBot="1" x14ac:dyDescent="0.4">
      <c r="A125" s="20">
        <v>42628</v>
      </c>
      <c r="B125" s="21" t="s">
        <v>146</v>
      </c>
      <c r="C125" s="21"/>
      <c r="D125" s="21"/>
      <c r="E125" s="21"/>
      <c r="F125" s="21" t="s">
        <v>140</v>
      </c>
      <c r="G125" s="21" t="s">
        <v>108</v>
      </c>
      <c r="H125" s="22">
        <v>17</v>
      </c>
      <c r="I125" s="21"/>
      <c r="J125" s="23"/>
      <c r="L125" s="26"/>
    </row>
    <row r="126" spans="1:12" s="24" customFormat="1" ht="18" x14ac:dyDescent="0.35">
      <c r="A126" s="20">
        <v>42628</v>
      </c>
      <c r="B126" s="21" t="s">
        <v>158</v>
      </c>
      <c r="C126" s="21"/>
      <c r="D126" s="25">
        <v>36.964219999999997</v>
      </c>
      <c r="E126" s="21">
        <v>-76.272409999999994</v>
      </c>
      <c r="F126" s="21" t="s">
        <v>140</v>
      </c>
      <c r="G126" s="21" t="s">
        <v>108</v>
      </c>
      <c r="H126" s="22">
        <v>0</v>
      </c>
      <c r="I126" s="21"/>
      <c r="J126" s="23"/>
      <c r="L126" s="25"/>
    </row>
    <row r="127" spans="1:12" s="24" customFormat="1" ht="18" x14ac:dyDescent="0.35">
      <c r="A127" s="20">
        <v>42628</v>
      </c>
      <c r="B127" s="21" t="s">
        <v>159</v>
      </c>
      <c r="C127" s="21"/>
      <c r="D127" s="25">
        <v>36.959389999999999</v>
      </c>
      <c r="E127" s="21">
        <v>-76.257900000000006</v>
      </c>
      <c r="F127" s="21" t="s">
        <v>140</v>
      </c>
      <c r="G127" s="21" t="s">
        <v>108</v>
      </c>
      <c r="H127" s="22">
        <v>38</v>
      </c>
      <c r="I127" s="21"/>
      <c r="J127" s="23"/>
      <c r="L127" s="23"/>
    </row>
    <row r="128" spans="1:12" s="24" customFormat="1" ht="18" x14ac:dyDescent="0.35">
      <c r="A128" s="20">
        <v>42628</v>
      </c>
      <c r="B128" s="21" t="s">
        <v>150</v>
      </c>
      <c r="C128" s="21"/>
      <c r="D128" s="27">
        <v>36.931370000000001</v>
      </c>
      <c r="E128" s="27">
        <v>-76.192329999999998</v>
      </c>
      <c r="F128" s="21" t="s">
        <v>140</v>
      </c>
      <c r="G128" s="21" t="s">
        <v>108</v>
      </c>
      <c r="H128" s="22">
        <v>299</v>
      </c>
      <c r="I128" s="21"/>
      <c r="J128" s="23"/>
      <c r="L128" s="23"/>
    </row>
    <row r="129" spans="1:12" s="24" customFormat="1" ht="18" x14ac:dyDescent="0.35">
      <c r="A129" s="20">
        <v>42628</v>
      </c>
      <c r="B129" s="21" t="s">
        <v>154</v>
      </c>
      <c r="C129" s="21"/>
      <c r="D129" s="21">
        <v>36.967970000000001</v>
      </c>
      <c r="E129" s="21">
        <v>-76.27731</v>
      </c>
      <c r="F129" s="21" t="s">
        <v>140</v>
      </c>
      <c r="G129" s="21" t="s">
        <v>108</v>
      </c>
      <c r="H129" s="22">
        <v>2</v>
      </c>
      <c r="I129" s="21"/>
      <c r="J129" s="23"/>
      <c r="L129" s="23"/>
    </row>
    <row r="130" spans="1:12" s="24" customFormat="1" ht="18" x14ac:dyDescent="0.35">
      <c r="A130" s="20">
        <v>42627</v>
      </c>
      <c r="B130" s="21" t="s">
        <v>130</v>
      </c>
      <c r="C130" s="21"/>
      <c r="D130" s="21">
        <v>37.581499999999998</v>
      </c>
      <c r="E130" s="21">
        <v>-76.353700000000003</v>
      </c>
      <c r="F130" s="21" t="s">
        <v>45</v>
      </c>
      <c r="G130" s="21" t="s">
        <v>108</v>
      </c>
      <c r="H130" s="22">
        <v>1104</v>
      </c>
      <c r="J130" s="23"/>
      <c r="K130" s="23"/>
      <c r="L130" s="21" t="s">
        <v>109</v>
      </c>
    </row>
    <row r="131" spans="1:12" s="24" customFormat="1" ht="18" x14ac:dyDescent="0.35">
      <c r="A131" s="20">
        <v>42630</v>
      </c>
      <c r="B131" s="21" t="s">
        <v>131</v>
      </c>
      <c r="C131" s="21"/>
      <c r="D131" s="21">
        <v>36.6937</v>
      </c>
      <c r="E131" s="21">
        <v>-75.922499999999999</v>
      </c>
      <c r="F131" s="21" t="s">
        <v>45</v>
      </c>
      <c r="G131" s="21" t="s">
        <v>108</v>
      </c>
      <c r="H131" s="22">
        <v>445</v>
      </c>
      <c r="J131" s="23"/>
      <c r="K131" s="23"/>
      <c r="L131" s="21" t="s">
        <v>109</v>
      </c>
    </row>
    <row r="132" spans="1:12" s="24" customFormat="1" ht="18" x14ac:dyDescent="0.35">
      <c r="A132" s="20">
        <v>42630</v>
      </c>
      <c r="B132" s="21" t="s">
        <v>132</v>
      </c>
      <c r="C132" s="21"/>
      <c r="D132" s="21">
        <v>36.8187</v>
      </c>
      <c r="E132" s="21">
        <v>-75.966700000000003</v>
      </c>
      <c r="F132" s="21" t="s">
        <v>45</v>
      </c>
      <c r="G132" s="21" t="s">
        <v>108</v>
      </c>
      <c r="H132" s="22">
        <v>46</v>
      </c>
      <c r="J132" s="23"/>
      <c r="K132" s="23"/>
      <c r="L132" s="21" t="s">
        <v>133</v>
      </c>
    </row>
    <row r="133" spans="1:12" s="24" customFormat="1" ht="18" x14ac:dyDescent="0.35">
      <c r="A133" s="20">
        <v>42630</v>
      </c>
      <c r="B133" s="21" t="s">
        <v>134</v>
      </c>
      <c r="C133" s="21"/>
      <c r="D133" s="21">
        <v>36.830800000000004</v>
      </c>
      <c r="E133" s="21">
        <v>-75.968199999999996</v>
      </c>
      <c r="F133" s="21" t="s">
        <v>45</v>
      </c>
      <c r="G133" s="21" t="s">
        <v>108</v>
      </c>
      <c r="H133" s="22">
        <v>1122</v>
      </c>
      <c r="J133" s="23"/>
      <c r="K133" s="23"/>
      <c r="L133" s="21" t="s">
        <v>109</v>
      </c>
    </row>
    <row r="134" spans="1:12" s="24" customFormat="1" ht="18" x14ac:dyDescent="0.35">
      <c r="A134" s="20">
        <v>42630</v>
      </c>
      <c r="B134" s="21" t="s">
        <v>135</v>
      </c>
      <c r="C134" s="21"/>
      <c r="D134" s="21">
        <v>36.843499999999999</v>
      </c>
      <c r="E134" s="21">
        <v>-75.971500000000006</v>
      </c>
      <c r="F134" s="21" t="s">
        <v>45</v>
      </c>
      <c r="G134" s="21" t="s">
        <v>108</v>
      </c>
      <c r="H134" s="22">
        <v>354</v>
      </c>
      <c r="J134" s="23"/>
      <c r="K134" s="23"/>
      <c r="L134" s="21" t="s">
        <v>109</v>
      </c>
    </row>
    <row r="135" spans="1:12" s="24" customFormat="1" ht="18" x14ac:dyDescent="0.35">
      <c r="A135" s="20">
        <v>42630</v>
      </c>
      <c r="B135" s="21" t="s">
        <v>136</v>
      </c>
      <c r="C135" s="21"/>
      <c r="D135" s="21">
        <v>36.870800000000003</v>
      </c>
      <c r="E135" s="21">
        <v>-75.979399999999998</v>
      </c>
      <c r="F135" s="21" t="s">
        <v>45</v>
      </c>
      <c r="G135" s="21" t="s">
        <v>108</v>
      </c>
      <c r="H135" s="22">
        <v>1884</v>
      </c>
      <c r="J135" s="23"/>
      <c r="K135" s="23"/>
      <c r="L135" s="21" t="s">
        <v>109</v>
      </c>
    </row>
    <row r="136" spans="1:12" s="24" customFormat="1" ht="18" x14ac:dyDescent="0.35">
      <c r="A136" s="20">
        <v>42630</v>
      </c>
      <c r="B136" s="21" t="s">
        <v>137</v>
      </c>
      <c r="C136" s="21"/>
      <c r="D136" s="21">
        <v>36.895099999999999</v>
      </c>
      <c r="E136" s="21">
        <v>-75.985799999999998</v>
      </c>
      <c r="F136" s="21" t="s">
        <v>45</v>
      </c>
      <c r="G136" s="21" t="s">
        <v>108</v>
      </c>
      <c r="H136" s="22">
        <v>2074</v>
      </c>
      <c r="J136" s="23"/>
      <c r="K136" s="23"/>
      <c r="L136" s="21" t="s">
        <v>109</v>
      </c>
    </row>
    <row r="137" spans="1:12" s="24" customFormat="1" ht="18" x14ac:dyDescent="0.35">
      <c r="A137" s="20">
        <v>42630</v>
      </c>
      <c r="B137" s="21" t="s">
        <v>138</v>
      </c>
      <c r="C137" s="21"/>
      <c r="D137" s="21">
        <v>36.917099999999998</v>
      </c>
      <c r="E137" s="21">
        <v>-76.059899999999999</v>
      </c>
      <c r="F137" s="21" t="s">
        <v>45</v>
      </c>
      <c r="G137" s="21" t="s">
        <v>108</v>
      </c>
      <c r="H137" s="22">
        <v>13</v>
      </c>
      <c r="J137" s="23"/>
      <c r="K137" s="23"/>
      <c r="L137" s="21" t="s">
        <v>79</v>
      </c>
    </row>
    <row r="138" spans="1:12" s="24" customFormat="1" ht="18" x14ac:dyDescent="0.35">
      <c r="A138" s="20">
        <v>42629</v>
      </c>
      <c r="B138" s="21" t="s">
        <v>121</v>
      </c>
      <c r="C138" s="21"/>
      <c r="D138" s="21">
        <v>37.614207999999998</v>
      </c>
      <c r="E138" s="21">
        <v>-76.433481</v>
      </c>
      <c r="F138" s="21" t="s">
        <v>45</v>
      </c>
      <c r="G138" s="21" t="s">
        <v>108</v>
      </c>
      <c r="H138" s="22">
        <v>123</v>
      </c>
      <c r="J138" s="23"/>
      <c r="K138" s="23"/>
      <c r="L138" s="21" t="s">
        <v>109</v>
      </c>
    </row>
    <row r="139" spans="1:12" s="24" customFormat="1" ht="18" x14ac:dyDescent="0.35">
      <c r="A139" s="20">
        <v>42632</v>
      </c>
      <c r="B139" s="21" t="s">
        <v>139</v>
      </c>
      <c r="C139" s="21"/>
      <c r="D139" s="21"/>
      <c r="E139" s="21"/>
      <c r="F139" s="21" t="s">
        <v>140</v>
      </c>
      <c r="G139" s="21" t="s">
        <v>108</v>
      </c>
      <c r="H139" s="22">
        <v>126</v>
      </c>
      <c r="J139" s="23"/>
      <c r="K139" s="23"/>
      <c r="L139" s="21"/>
    </row>
    <row r="140" spans="1:12" s="24" customFormat="1" ht="18" x14ac:dyDescent="0.35">
      <c r="A140" s="20">
        <v>42632</v>
      </c>
      <c r="B140" s="21" t="s">
        <v>141</v>
      </c>
      <c r="C140" s="21"/>
      <c r="D140" s="21"/>
      <c r="E140" s="21"/>
      <c r="F140" s="21" t="s">
        <v>140</v>
      </c>
      <c r="G140" s="21" t="s">
        <v>108</v>
      </c>
      <c r="H140" s="22">
        <v>290</v>
      </c>
      <c r="J140" s="23"/>
      <c r="K140" s="23"/>
      <c r="L140" s="21"/>
    </row>
    <row r="141" spans="1:12" s="24" customFormat="1" ht="18" x14ac:dyDescent="0.35">
      <c r="A141" s="20">
        <v>42632</v>
      </c>
      <c r="B141" s="21" t="s">
        <v>142</v>
      </c>
      <c r="C141" s="21"/>
      <c r="D141" s="21"/>
      <c r="E141" s="21"/>
      <c r="F141" s="21" t="s">
        <v>140</v>
      </c>
      <c r="G141" s="21" t="s">
        <v>108</v>
      </c>
      <c r="H141" s="22" t="s">
        <v>143</v>
      </c>
      <c r="J141" s="23"/>
      <c r="K141" s="23"/>
      <c r="L141" s="21"/>
    </row>
    <row r="142" spans="1:12" s="24" customFormat="1" ht="18" x14ac:dyDescent="0.35">
      <c r="A142" s="20">
        <v>42632</v>
      </c>
      <c r="B142" s="21" t="s">
        <v>144</v>
      </c>
      <c r="C142" s="21"/>
      <c r="D142" s="21"/>
      <c r="E142" s="21"/>
      <c r="F142" s="21" t="s">
        <v>140</v>
      </c>
      <c r="G142" s="21" t="s">
        <v>108</v>
      </c>
      <c r="H142" s="22" t="s">
        <v>143</v>
      </c>
      <c r="J142" s="23"/>
      <c r="K142" s="23"/>
      <c r="L142" s="21" t="s">
        <v>145</v>
      </c>
    </row>
    <row r="143" spans="1:12" s="24" customFormat="1" ht="18" x14ac:dyDescent="0.35">
      <c r="A143" s="20">
        <v>42632</v>
      </c>
      <c r="B143" s="21" t="s">
        <v>146</v>
      </c>
      <c r="C143" s="21"/>
      <c r="D143" s="21"/>
      <c r="E143" s="21"/>
      <c r="F143" s="21" t="s">
        <v>140</v>
      </c>
      <c r="G143" s="21" t="s">
        <v>108</v>
      </c>
      <c r="H143" s="22">
        <v>147</v>
      </c>
      <c r="J143" s="23"/>
      <c r="K143" s="23"/>
      <c r="L143" s="21" t="s">
        <v>147</v>
      </c>
    </row>
    <row r="144" spans="1:12" s="24" customFormat="1" ht="18" x14ac:dyDescent="0.35">
      <c r="A144" s="20">
        <v>42632</v>
      </c>
      <c r="B144" s="21" t="s">
        <v>148</v>
      </c>
      <c r="C144" s="21"/>
      <c r="D144" s="21"/>
      <c r="E144" s="21"/>
      <c r="F144" s="21" t="s">
        <v>140</v>
      </c>
      <c r="G144" s="21" t="s">
        <v>108</v>
      </c>
      <c r="H144" s="22">
        <v>30</v>
      </c>
      <c r="J144" s="23"/>
      <c r="K144" s="23"/>
      <c r="L144" s="21" t="s">
        <v>149</v>
      </c>
    </row>
    <row r="145" spans="1:12" s="24" customFormat="1" ht="18" x14ac:dyDescent="0.35">
      <c r="A145" s="20">
        <v>42632</v>
      </c>
      <c r="B145" s="21" t="s">
        <v>150</v>
      </c>
      <c r="C145" s="21"/>
      <c r="D145" s="21"/>
      <c r="E145" s="21"/>
      <c r="F145" s="21" t="s">
        <v>140</v>
      </c>
      <c r="G145" s="21" t="s">
        <v>108</v>
      </c>
      <c r="H145" s="22">
        <v>3</v>
      </c>
      <c r="J145" s="23"/>
      <c r="K145" s="23"/>
      <c r="L145" s="21"/>
    </row>
    <row r="146" spans="1:12" s="24" customFormat="1" ht="18" x14ac:dyDescent="0.35">
      <c r="A146" s="20">
        <v>42632</v>
      </c>
      <c r="B146" s="21" t="s">
        <v>151</v>
      </c>
      <c r="C146" s="21"/>
      <c r="D146" s="21"/>
      <c r="E146" s="21"/>
      <c r="F146" s="21" t="s">
        <v>140</v>
      </c>
      <c r="G146" s="21" t="s">
        <v>108</v>
      </c>
      <c r="H146" s="22" t="s">
        <v>143</v>
      </c>
      <c r="J146" s="23"/>
      <c r="K146" s="23"/>
      <c r="L146" s="21"/>
    </row>
    <row r="147" spans="1:12" s="24" customFormat="1" ht="18" x14ac:dyDescent="0.35">
      <c r="A147" s="20">
        <v>42632</v>
      </c>
      <c r="B147" s="21" t="s">
        <v>152</v>
      </c>
      <c r="C147" s="21"/>
      <c r="D147" s="21"/>
      <c r="E147" s="21"/>
      <c r="F147" s="21" t="s">
        <v>140</v>
      </c>
      <c r="G147" s="21" t="s">
        <v>108</v>
      </c>
      <c r="H147" s="22" t="s">
        <v>143</v>
      </c>
      <c r="J147" s="23"/>
      <c r="K147" s="23"/>
      <c r="L147" s="21" t="s">
        <v>153</v>
      </c>
    </row>
    <row r="148" spans="1:12" s="24" customFormat="1" ht="18" x14ac:dyDescent="0.35">
      <c r="A148" s="20">
        <v>42632</v>
      </c>
      <c r="B148" s="21" t="s">
        <v>154</v>
      </c>
      <c r="C148" s="21"/>
      <c r="D148" s="21">
        <v>36.967970000000001</v>
      </c>
      <c r="E148" s="21">
        <v>-76.27731</v>
      </c>
      <c r="F148" s="21" t="s">
        <v>140</v>
      </c>
      <c r="G148" s="21" t="s">
        <v>108</v>
      </c>
      <c r="H148" s="22">
        <v>32</v>
      </c>
      <c r="J148" s="23"/>
      <c r="K148" s="23"/>
      <c r="L148" s="21"/>
    </row>
    <row r="149" spans="1:12" s="24" customFormat="1" ht="18" x14ac:dyDescent="0.35">
      <c r="A149" s="20">
        <v>42632</v>
      </c>
      <c r="B149" s="21" t="s">
        <v>155</v>
      </c>
      <c r="C149" s="21"/>
      <c r="D149" s="21">
        <v>36.923760000000001</v>
      </c>
      <c r="E149" s="21">
        <v>76.182770000000005</v>
      </c>
      <c r="F149" s="21" t="s">
        <v>156</v>
      </c>
      <c r="G149" s="21" t="s">
        <v>108</v>
      </c>
      <c r="H149" s="22">
        <v>30472</v>
      </c>
      <c r="I149" s="21"/>
      <c r="J149" s="23"/>
      <c r="K149" s="23"/>
      <c r="L149" s="23"/>
    </row>
    <row r="150" spans="1:12" s="24" customFormat="1" ht="18" x14ac:dyDescent="0.35">
      <c r="A150" s="20">
        <v>42633</v>
      </c>
      <c r="B150" s="21" t="s">
        <v>155</v>
      </c>
      <c r="C150" s="21"/>
      <c r="D150" s="21">
        <v>36.923760000000001</v>
      </c>
      <c r="E150" s="21">
        <v>76.182770000000005</v>
      </c>
      <c r="F150" s="21" t="s">
        <v>45</v>
      </c>
      <c r="G150" s="21" t="s">
        <v>108</v>
      </c>
      <c r="H150" s="22">
        <v>1700</v>
      </c>
      <c r="I150" s="21"/>
      <c r="J150" s="23"/>
      <c r="K150" s="23"/>
      <c r="L150" s="23"/>
    </row>
    <row r="151" spans="1:12" s="1" customFormat="1" ht="18" x14ac:dyDescent="0.35">
      <c r="A151" s="2">
        <v>42633</v>
      </c>
      <c r="B151" s="17" t="s">
        <v>92</v>
      </c>
      <c r="C151" s="17"/>
      <c r="D151" s="10">
        <v>37.412950000000002</v>
      </c>
      <c r="E151" s="10">
        <v>76.709845000000001</v>
      </c>
      <c r="F151" s="17" t="s">
        <v>161</v>
      </c>
      <c r="G151" s="17" t="s">
        <v>93</v>
      </c>
      <c r="H151" s="28">
        <v>76800</v>
      </c>
      <c r="I151" s="10"/>
      <c r="J151" s="10">
        <v>1</v>
      </c>
      <c r="K151" s="10">
        <v>1.84</v>
      </c>
      <c r="L151" s="10" t="s">
        <v>163</v>
      </c>
    </row>
    <row r="152" spans="1:12" s="1" customFormat="1" ht="18" x14ac:dyDescent="0.35">
      <c r="A152" s="2">
        <v>42633</v>
      </c>
      <c r="B152" s="17" t="s">
        <v>92</v>
      </c>
      <c r="C152" s="17"/>
      <c r="D152" s="10">
        <v>37.412950000000002</v>
      </c>
      <c r="E152" s="10">
        <v>76.709845000000001</v>
      </c>
      <c r="F152" s="17" t="s">
        <v>161</v>
      </c>
      <c r="G152" s="17" t="s">
        <v>93</v>
      </c>
      <c r="H152" s="19">
        <v>34400</v>
      </c>
      <c r="I152" s="10"/>
      <c r="J152" s="10">
        <v>1</v>
      </c>
      <c r="K152" s="10">
        <v>1.85</v>
      </c>
      <c r="L152" s="10" t="s">
        <v>164</v>
      </c>
    </row>
    <row r="153" spans="1:12" s="1" customFormat="1" ht="18" x14ac:dyDescent="0.35">
      <c r="A153" s="2">
        <v>42641</v>
      </c>
      <c r="B153" s="17" t="s">
        <v>92</v>
      </c>
      <c r="C153" s="17"/>
      <c r="D153" s="10">
        <v>37.412950000000002</v>
      </c>
      <c r="E153" s="10">
        <v>76.709845000000001</v>
      </c>
      <c r="F153" s="17" t="s">
        <v>161</v>
      </c>
      <c r="G153" s="17" t="s">
        <v>93</v>
      </c>
      <c r="H153" s="19">
        <v>109186900</v>
      </c>
      <c r="I153" s="10"/>
      <c r="J153" s="10">
        <v>1</v>
      </c>
      <c r="K153" s="10" t="s">
        <v>62</v>
      </c>
      <c r="L153" s="10" t="s">
        <v>163</v>
      </c>
    </row>
    <row r="154" spans="1:12" s="1" customFormat="1" ht="18" x14ac:dyDescent="0.35">
      <c r="A154" s="2">
        <v>42641</v>
      </c>
      <c r="B154" s="17" t="s">
        <v>92</v>
      </c>
      <c r="C154" s="17"/>
      <c r="D154" s="10">
        <v>37.412950000000002</v>
      </c>
      <c r="E154" s="10">
        <v>76.709845000000001</v>
      </c>
      <c r="F154" s="17" t="s">
        <v>161</v>
      </c>
      <c r="G154" s="17" t="s">
        <v>93</v>
      </c>
      <c r="H154" s="19">
        <v>45700</v>
      </c>
      <c r="I154" s="10"/>
      <c r="J154" s="10">
        <v>1</v>
      </c>
      <c r="K154" s="10" t="s">
        <v>62</v>
      </c>
      <c r="L154" s="10" t="s">
        <v>164</v>
      </c>
    </row>
    <row r="155" spans="1:12" s="1" customFormat="1" ht="18" x14ac:dyDescent="0.35">
      <c r="A155" s="2">
        <v>42654</v>
      </c>
      <c r="B155" s="17" t="s">
        <v>92</v>
      </c>
      <c r="C155" s="17"/>
      <c r="D155" s="10">
        <v>37.412950000000002</v>
      </c>
      <c r="E155" s="10">
        <v>76.709845000000001</v>
      </c>
      <c r="F155" s="17" t="s">
        <v>161</v>
      </c>
      <c r="G155" s="17" t="s">
        <v>93</v>
      </c>
      <c r="H155" s="19">
        <v>8958000</v>
      </c>
      <c r="I155" s="10"/>
      <c r="J155" s="10">
        <v>1</v>
      </c>
      <c r="K155" s="10" t="s">
        <v>165</v>
      </c>
      <c r="L155" s="10" t="s">
        <v>163</v>
      </c>
    </row>
    <row r="156" spans="1:12" s="1" customFormat="1" ht="18" x14ac:dyDescent="0.35">
      <c r="A156" s="2">
        <v>42654</v>
      </c>
      <c r="B156" s="17" t="s">
        <v>92</v>
      </c>
      <c r="C156" s="17"/>
      <c r="D156" s="10">
        <v>37.412950000000002</v>
      </c>
      <c r="E156" s="10">
        <v>76.709845000000001</v>
      </c>
      <c r="F156" s="17" t="s">
        <v>161</v>
      </c>
      <c r="G156" s="17" t="s">
        <v>93</v>
      </c>
      <c r="H156" s="19">
        <v>24000</v>
      </c>
      <c r="I156" s="10"/>
      <c r="J156" s="10">
        <v>1</v>
      </c>
      <c r="K156" s="10" t="s">
        <v>166</v>
      </c>
      <c r="L156" s="10" t="s">
        <v>164</v>
      </c>
    </row>
    <row r="157" spans="1:12" s="1" customFormat="1" ht="18" x14ac:dyDescent="0.35">
      <c r="A157" s="2">
        <v>42670</v>
      </c>
      <c r="B157" s="17" t="s">
        <v>92</v>
      </c>
      <c r="C157" s="17"/>
      <c r="D157" s="10">
        <v>37.412950000000002</v>
      </c>
      <c r="E157" s="10">
        <v>76.709845000000001</v>
      </c>
      <c r="F157" s="17" t="s">
        <v>161</v>
      </c>
      <c r="G157" s="17" t="s">
        <v>93</v>
      </c>
      <c r="H157" s="19">
        <v>3153072</v>
      </c>
      <c r="I157" s="3"/>
      <c r="J157" s="3"/>
      <c r="K157" s="3"/>
      <c r="L157" s="10" t="s">
        <v>168</v>
      </c>
    </row>
    <row r="158" spans="1:12" s="1" customFormat="1" ht="18" x14ac:dyDescent="0.35">
      <c r="A158" s="2">
        <v>42670</v>
      </c>
      <c r="B158" s="17" t="s">
        <v>92</v>
      </c>
      <c r="C158" s="17"/>
      <c r="D158" s="10">
        <v>37.412950000000002</v>
      </c>
      <c r="E158" s="10">
        <v>76.709845000000001</v>
      </c>
      <c r="F158" s="17" t="s">
        <v>161</v>
      </c>
      <c r="G158" s="17" t="s">
        <v>93</v>
      </c>
      <c r="H158" s="19">
        <v>255840</v>
      </c>
      <c r="I158" s="3"/>
      <c r="J158" s="3"/>
      <c r="K158" s="3"/>
      <c r="L158" s="10" t="s">
        <v>167</v>
      </c>
    </row>
    <row r="159" spans="1:12" s="1" customFormat="1" ht="18" x14ac:dyDescent="0.35">
      <c r="A159" s="2">
        <v>42690</v>
      </c>
      <c r="B159" s="17" t="s">
        <v>92</v>
      </c>
      <c r="C159" s="17"/>
      <c r="D159" s="10">
        <v>37.412950000000002</v>
      </c>
      <c r="E159" s="10">
        <v>76.709845000000001</v>
      </c>
      <c r="F159" s="17" t="s">
        <v>161</v>
      </c>
      <c r="G159" s="17" t="s">
        <v>93</v>
      </c>
      <c r="H159" s="3">
        <v>7912000</v>
      </c>
      <c r="I159" s="3"/>
      <c r="J159" s="3">
        <v>1</v>
      </c>
      <c r="K159" s="3" t="s">
        <v>62</v>
      </c>
      <c r="L159" s="10" t="s">
        <v>163</v>
      </c>
    </row>
    <row r="160" spans="1:12" s="1" customFormat="1" ht="18" x14ac:dyDescent="0.35">
      <c r="A160" s="2">
        <v>42690</v>
      </c>
      <c r="B160" s="17" t="s">
        <v>92</v>
      </c>
      <c r="C160" s="17"/>
      <c r="D160" s="10">
        <v>37.412950000000002</v>
      </c>
      <c r="E160" s="10">
        <v>76.709845000000001</v>
      </c>
      <c r="F160" s="17" t="s">
        <v>161</v>
      </c>
      <c r="G160" s="17" t="s">
        <v>93</v>
      </c>
      <c r="H160" s="3">
        <v>0</v>
      </c>
      <c r="I160" s="3"/>
      <c r="J160" s="3">
        <v>1</v>
      </c>
      <c r="K160" s="3">
        <v>0.91900000000000004</v>
      </c>
      <c r="L160" s="10" t="s">
        <v>169</v>
      </c>
    </row>
    <row r="161" spans="1:12" s="24" customFormat="1" ht="18" x14ac:dyDescent="0.35">
      <c r="A161" s="29">
        <v>42704</v>
      </c>
      <c r="B161" s="21" t="s">
        <v>92</v>
      </c>
      <c r="C161" s="21"/>
      <c r="D161" s="23">
        <v>37.412950000000002</v>
      </c>
      <c r="E161" s="23">
        <v>76.709845000000001</v>
      </c>
      <c r="F161" s="21" t="s">
        <v>161</v>
      </c>
      <c r="G161" s="21" t="s">
        <v>93</v>
      </c>
      <c r="H161" s="23">
        <v>0</v>
      </c>
      <c r="I161" s="23"/>
      <c r="J161" s="23">
        <v>1</v>
      </c>
      <c r="K161" s="23">
        <v>0.1525</v>
      </c>
      <c r="L161" s="23" t="s">
        <v>170</v>
      </c>
    </row>
    <row r="162" spans="1:12" s="24" customFormat="1" ht="18" x14ac:dyDescent="0.35">
      <c r="A162" s="29">
        <v>42718</v>
      </c>
      <c r="B162" s="21" t="s">
        <v>92</v>
      </c>
      <c r="C162" s="21"/>
      <c r="D162" s="23">
        <v>37.412950000000002</v>
      </c>
      <c r="E162" s="23">
        <v>76.709845000000001</v>
      </c>
      <c r="F162" s="21" t="s">
        <v>161</v>
      </c>
      <c r="G162" s="21" t="s">
        <v>93</v>
      </c>
      <c r="H162" s="23">
        <v>0</v>
      </c>
      <c r="I162" s="23"/>
      <c r="J162" s="23">
        <v>1</v>
      </c>
      <c r="K162" s="23">
        <v>0.182</v>
      </c>
      <c r="L162" s="23" t="s">
        <v>171</v>
      </c>
    </row>
    <row r="163" spans="1:12" s="24" customFormat="1" ht="18" x14ac:dyDescent="0.35">
      <c r="A163" s="29">
        <v>42718</v>
      </c>
      <c r="B163" s="21" t="s">
        <v>92</v>
      </c>
      <c r="C163" s="21"/>
      <c r="D163" s="23">
        <v>37.412950000000002</v>
      </c>
      <c r="E163" s="23">
        <v>76.709845000000001</v>
      </c>
      <c r="F163" s="21" t="s">
        <v>161</v>
      </c>
      <c r="G163" s="21" t="s">
        <v>93</v>
      </c>
      <c r="H163" s="23">
        <v>0</v>
      </c>
      <c r="I163" s="23"/>
      <c r="J163" s="23">
        <v>1</v>
      </c>
      <c r="K163" s="23">
        <v>0.17799999999999999</v>
      </c>
      <c r="L163" s="23" t="s">
        <v>171</v>
      </c>
    </row>
    <row r="164" spans="1:12" s="1" customFormat="1" ht="18" x14ac:dyDescent="0.35">
      <c r="B164" s="3"/>
      <c r="C164" s="3"/>
      <c r="D164" s="3"/>
      <c r="E164" s="3"/>
      <c r="F164" s="3"/>
      <c r="G164" s="3"/>
      <c r="H164" s="3"/>
      <c r="I164" s="3"/>
      <c r="J164" s="3"/>
      <c r="K164" s="3"/>
      <c r="L164" s="3"/>
    </row>
    <row r="165" spans="1:12" s="1" customFormat="1" ht="18" x14ac:dyDescent="0.35">
      <c r="B165" s="3"/>
      <c r="C165" s="3"/>
      <c r="D165" s="3"/>
      <c r="E165" s="3"/>
      <c r="F165" s="3"/>
      <c r="G165" s="3"/>
      <c r="H165" s="3"/>
      <c r="I165" s="3"/>
      <c r="J165" s="3"/>
      <c r="K165" s="3"/>
      <c r="L165" s="3"/>
    </row>
    <row r="166" spans="1:12" s="1" customFormat="1" ht="18" x14ac:dyDescent="0.35">
      <c r="B166" s="3"/>
      <c r="C166" s="3"/>
      <c r="D166" s="3"/>
      <c r="E166" s="3"/>
      <c r="F166" s="3"/>
      <c r="G166" s="3"/>
      <c r="H166" s="3"/>
      <c r="I166" s="3"/>
      <c r="J166" s="3"/>
      <c r="K166" s="3"/>
      <c r="L166" s="3"/>
    </row>
    <row r="167" spans="1:12" s="1" customFormat="1" ht="18" x14ac:dyDescent="0.35">
      <c r="B167" s="3"/>
      <c r="C167" s="3"/>
      <c r="D167" s="3"/>
      <c r="E167" s="3"/>
      <c r="F167" s="3"/>
      <c r="G167" s="3"/>
      <c r="H167" s="3"/>
      <c r="I167" s="3"/>
      <c r="J167" s="3"/>
      <c r="K167" s="3"/>
      <c r="L167" s="3"/>
    </row>
    <row r="168" spans="1:12" s="1" customFormat="1" ht="18" x14ac:dyDescent="0.35">
      <c r="B168" s="3"/>
      <c r="C168" s="3"/>
      <c r="D168" s="3"/>
      <c r="E168" s="3"/>
      <c r="F168" s="3"/>
      <c r="G168" s="3"/>
      <c r="H168" s="3"/>
      <c r="I168" s="3"/>
      <c r="J168" s="3"/>
      <c r="K168" s="3"/>
      <c r="L168" s="3"/>
    </row>
    <row r="169" spans="1:12" s="1" customFormat="1" ht="18" x14ac:dyDescent="0.35">
      <c r="B169" s="3"/>
      <c r="C169" s="3"/>
      <c r="D169" s="3"/>
      <c r="E169" s="3"/>
      <c r="F169" s="3"/>
      <c r="G169" s="3"/>
      <c r="H169" s="3"/>
      <c r="I169" s="3"/>
      <c r="J169" s="3"/>
      <c r="K169" s="3"/>
      <c r="L169" s="3"/>
    </row>
    <row r="170" spans="1:12" s="1" customFormat="1" ht="18" x14ac:dyDescent="0.35">
      <c r="B170" s="3"/>
      <c r="C170" s="3"/>
      <c r="D170" s="3"/>
      <c r="E170" s="3"/>
      <c r="F170" s="3"/>
      <c r="G170" s="3"/>
      <c r="H170" s="3"/>
      <c r="I170" s="3"/>
      <c r="J170" s="3"/>
      <c r="K170" s="3"/>
      <c r="L170" s="3"/>
    </row>
    <row r="171" spans="1:12" s="1" customFormat="1" ht="18" x14ac:dyDescent="0.35">
      <c r="B171" s="3"/>
      <c r="C171" s="3"/>
      <c r="D171" s="3"/>
      <c r="E171" s="3"/>
      <c r="F171" s="3"/>
      <c r="G171" s="3"/>
      <c r="H171" s="3"/>
      <c r="I171" s="3"/>
      <c r="J171" s="3"/>
      <c r="K171" s="3"/>
      <c r="L171" s="3"/>
    </row>
    <row r="172" spans="1:12" s="1" customFormat="1" ht="18" x14ac:dyDescent="0.35">
      <c r="B172" s="3"/>
      <c r="C172" s="3"/>
      <c r="D172" s="3"/>
      <c r="E172" s="3"/>
      <c r="F172" s="3"/>
      <c r="G172" s="3"/>
      <c r="H172" s="3"/>
      <c r="I172" s="3"/>
      <c r="J172" s="3"/>
      <c r="K172" s="3"/>
      <c r="L172" s="3"/>
    </row>
    <row r="173" spans="1:12" s="1" customFormat="1" ht="18" x14ac:dyDescent="0.35">
      <c r="B173" s="3"/>
      <c r="C173" s="3"/>
      <c r="D173" s="3"/>
      <c r="E173" s="3"/>
      <c r="F173" s="3"/>
      <c r="G173" s="3"/>
      <c r="H173" s="3"/>
      <c r="I173" s="3"/>
      <c r="J173" s="3"/>
      <c r="K173" s="3"/>
      <c r="L173" s="3"/>
    </row>
    <row r="174" spans="1:12" s="1" customFormat="1" ht="18" x14ac:dyDescent="0.35">
      <c r="B174" s="3"/>
      <c r="C174" s="3"/>
      <c r="D174" s="3"/>
      <c r="E174" s="3"/>
      <c r="F174" s="3"/>
      <c r="G174" s="3"/>
      <c r="H174" s="3"/>
      <c r="I174" s="3"/>
      <c r="J174" s="3"/>
      <c r="K174" s="3"/>
      <c r="L174" s="3"/>
    </row>
    <row r="175" spans="1:12" s="1" customFormat="1" ht="18" x14ac:dyDescent="0.35">
      <c r="B175" s="3"/>
      <c r="C175" s="3"/>
      <c r="D175" s="3"/>
      <c r="E175" s="3"/>
      <c r="F175" s="3"/>
      <c r="G175" s="3"/>
      <c r="H175" s="3"/>
      <c r="I175" s="3"/>
      <c r="J175" s="3"/>
      <c r="K175" s="3"/>
      <c r="L175" s="3"/>
    </row>
    <row r="176" spans="1:12" s="1" customFormat="1" ht="18" x14ac:dyDescent="0.35">
      <c r="B176" s="3"/>
      <c r="C176" s="3"/>
      <c r="D176" s="3"/>
      <c r="E176" s="3"/>
      <c r="F176" s="3"/>
      <c r="G176" s="3"/>
      <c r="H176" s="3"/>
      <c r="I176" s="3"/>
      <c r="J176" s="3"/>
      <c r="K176" s="3"/>
      <c r="L176" s="3"/>
    </row>
    <row r="177" spans="2:12" s="1" customFormat="1" ht="18" x14ac:dyDescent="0.35">
      <c r="B177" s="3"/>
      <c r="C177" s="3"/>
      <c r="D177" s="3"/>
      <c r="E177" s="3"/>
      <c r="F177" s="3"/>
      <c r="G177" s="3"/>
      <c r="H177" s="3"/>
      <c r="I177" s="3"/>
      <c r="J177" s="3"/>
      <c r="K177" s="3"/>
      <c r="L177" s="3"/>
    </row>
    <row r="178" spans="2:12" s="1" customFormat="1" ht="18" x14ac:dyDescent="0.35">
      <c r="B178" s="3"/>
      <c r="C178" s="3"/>
      <c r="D178" s="3"/>
      <c r="E178" s="3"/>
      <c r="F178" s="3"/>
      <c r="G178" s="3"/>
      <c r="H178" s="3"/>
      <c r="I178" s="3"/>
      <c r="J178" s="3"/>
      <c r="K178" s="3"/>
      <c r="L178" s="3"/>
    </row>
    <row r="179" spans="2:12" s="1" customFormat="1" ht="18" x14ac:dyDescent="0.35">
      <c r="B179" s="3"/>
      <c r="C179" s="3"/>
      <c r="D179" s="3"/>
      <c r="E179" s="3"/>
      <c r="F179" s="3"/>
      <c r="G179" s="3"/>
      <c r="H179" s="3"/>
      <c r="I179" s="3"/>
      <c r="J179" s="3"/>
      <c r="K179" s="3"/>
      <c r="L179" s="3"/>
    </row>
    <row r="180" spans="2:12" s="1" customFormat="1" ht="18" x14ac:dyDescent="0.35">
      <c r="B180" s="3"/>
      <c r="C180" s="3"/>
      <c r="D180" s="3"/>
      <c r="E180" s="3"/>
      <c r="F180" s="3"/>
      <c r="G180" s="3"/>
      <c r="H180" s="3"/>
      <c r="I180" s="3"/>
      <c r="J180" s="3"/>
      <c r="K180" s="3"/>
      <c r="L180" s="3"/>
    </row>
    <row r="181" spans="2:12" s="1" customFormat="1" ht="18" x14ac:dyDescent="0.35">
      <c r="B181" s="3"/>
      <c r="C181" s="3"/>
      <c r="D181" s="3"/>
      <c r="E181" s="3"/>
      <c r="F181" s="3"/>
      <c r="G181" s="3"/>
      <c r="H181" s="3"/>
      <c r="I181" s="3"/>
      <c r="J181" s="3"/>
      <c r="K181" s="3"/>
      <c r="L181" s="3"/>
    </row>
    <row r="182" spans="2:12" s="1" customFormat="1" ht="18" x14ac:dyDescent="0.35">
      <c r="B182" s="3"/>
      <c r="C182" s="3"/>
      <c r="D182" s="3"/>
      <c r="E182" s="3"/>
      <c r="F182" s="3"/>
      <c r="G182" s="3"/>
      <c r="H182" s="3"/>
      <c r="I182" s="3"/>
      <c r="J182" s="3"/>
      <c r="K182" s="3"/>
      <c r="L182" s="3"/>
    </row>
    <row r="183" spans="2:12" s="1" customFormat="1" ht="18" x14ac:dyDescent="0.35">
      <c r="B183" s="3"/>
      <c r="C183" s="3"/>
      <c r="D183" s="3"/>
      <c r="E183" s="3"/>
      <c r="F183" s="3"/>
      <c r="G183" s="3"/>
      <c r="H183" s="3"/>
      <c r="I183" s="3"/>
      <c r="J183" s="3"/>
      <c r="K183" s="3"/>
      <c r="L183" s="3"/>
    </row>
    <row r="184" spans="2:12" s="1" customFormat="1" ht="18" x14ac:dyDescent="0.35">
      <c r="B184" s="3"/>
      <c r="C184" s="3"/>
      <c r="D184" s="3"/>
      <c r="E184" s="3"/>
      <c r="F184" s="3"/>
      <c r="G184" s="3"/>
      <c r="H184" s="3"/>
      <c r="I184" s="3"/>
      <c r="J184" s="3"/>
      <c r="K184" s="3"/>
      <c r="L184" s="3"/>
    </row>
    <row r="185" spans="2:12" s="1" customFormat="1" ht="18" x14ac:dyDescent="0.35">
      <c r="B185" s="3"/>
      <c r="C185" s="3"/>
      <c r="D185" s="3"/>
      <c r="E185" s="3"/>
      <c r="F185" s="3"/>
      <c r="G185" s="3"/>
      <c r="H185" s="3"/>
      <c r="I185" s="3"/>
      <c r="J185" s="3"/>
      <c r="K185" s="3"/>
      <c r="L185" s="3"/>
    </row>
    <row r="186" spans="2:12" s="1" customFormat="1" ht="18" x14ac:dyDescent="0.35">
      <c r="B186" s="3"/>
      <c r="C186" s="3"/>
      <c r="D186" s="3"/>
      <c r="E186" s="3"/>
      <c r="F186" s="3"/>
      <c r="G186" s="3"/>
      <c r="H186" s="3"/>
      <c r="I186" s="3"/>
      <c r="J186" s="3"/>
      <c r="K186" s="3"/>
      <c r="L186" s="3"/>
    </row>
    <row r="187" spans="2:12" s="1" customFormat="1" ht="18" x14ac:dyDescent="0.35">
      <c r="B187" s="3"/>
      <c r="C187" s="3"/>
      <c r="D187" s="3"/>
      <c r="E187" s="3"/>
      <c r="F187" s="3"/>
      <c r="G187" s="3"/>
      <c r="H187" s="3"/>
      <c r="I187" s="3"/>
      <c r="J187" s="3"/>
      <c r="K187" s="3"/>
      <c r="L187" s="3"/>
    </row>
    <row r="188" spans="2:12" s="1" customFormat="1" ht="18" x14ac:dyDescent="0.35">
      <c r="B188" s="3"/>
      <c r="C188" s="3"/>
      <c r="D188" s="3"/>
      <c r="E188" s="3"/>
      <c r="F188" s="3"/>
      <c r="G188" s="3"/>
      <c r="H188" s="3"/>
      <c r="I188" s="3"/>
      <c r="J188" s="3"/>
      <c r="K188" s="3"/>
      <c r="L188" s="3"/>
    </row>
    <row r="189" spans="2:12" s="1" customFormat="1" ht="18" x14ac:dyDescent="0.35">
      <c r="B189" s="3"/>
      <c r="C189" s="3"/>
      <c r="D189" s="3"/>
      <c r="E189" s="3"/>
      <c r="F189" s="3"/>
      <c r="G189" s="3"/>
      <c r="H189" s="3"/>
      <c r="I189" s="3"/>
      <c r="J189" s="3"/>
      <c r="K189" s="3"/>
      <c r="L189" s="3"/>
    </row>
    <row r="190" spans="2:12" s="1" customFormat="1" ht="18" x14ac:dyDescent="0.35">
      <c r="B190" s="3"/>
      <c r="C190" s="3"/>
      <c r="D190" s="3"/>
      <c r="E190" s="3"/>
      <c r="F190" s="3"/>
      <c r="G190" s="3"/>
      <c r="H190" s="3"/>
      <c r="I190" s="3"/>
      <c r="J190" s="3"/>
      <c r="K190" s="3"/>
      <c r="L190" s="3"/>
    </row>
    <row r="191" spans="2:12" s="1" customFormat="1" ht="18" x14ac:dyDescent="0.35">
      <c r="B191" s="3"/>
      <c r="C191" s="3"/>
      <c r="D191" s="3"/>
      <c r="E191" s="3"/>
      <c r="F191" s="3"/>
      <c r="G191" s="3"/>
      <c r="H191" s="3"/>
      <c r="I191" s="3"/>
      <c r="J191" s="3"/>
      <c r="K191" s="3"/>
      <c r="L191" s="3"/>
    </row>
    <row r="192" spans="2:12" s="1" customFormat="1" ht="18" x14ac:dyDescent="0.35">
      <c r="B192" s="3"/>
      <c r="C192" s="3"/>
      <c r="D192" s="3"/>
      <c r="E192" s="3"/>
      <c r="F192" s="3"/>
      <c r="G192" s="3"/>
      <c r="H192" s="3"/>
      <c r="I192" s="3"/>
      <c r="J192" s="3"/>
      <c r="K192" s="3"/>
      <c r="L192" s="3"/>
    </row>
    <row r="193" spans="2:12" s="1" customFormat="1" ht="18" x14ac:dyDescent="0.35">
      <c r="B193" s="3"/>
      <c r="C193" s="3"/>
      <c r="D193" s="3"/>
      <c r="E193" s="3"/>
      <c r="F193" s="3"/>
      <c r="G193" s="3"/>
      <c r="H193" s="3"/>
      <c r="I193" s="3"/>
      <c r="J193" s="3"/>
      <c r="K193" s="3"/>
      <c r="L193" s="3"/>
    </row>
    <row r="194" spans="2:12" s="1" customFormat="1" ht="18" x14ac:dyDescent="0.35">
      <c r="B194" s="3"/>
      <c r="C194" s="3"/>
      <c r="D194" s="3"/>
      <c r="E194" s="3"/>
      <c r="F194" s="3"/>
      <c r="G194" s="3"/>
      <c r="H194" s="3"/>
      <c r="I194" s="3"/>
      <c r="J194" s="3"/>
      <c r="K194" s="3"/>
      <c r="L194" s="3"/>
    </row>
    <row r="195" spans="2:12" s="1" customFormat="1" ht="18" x14ac:dyDescent="0.35">
      <c r="B195" s="3"/>
      <c r="C195" s="3"/>
      <c r="D195" s="3"/>
      <c r="E195" s="3"/>
      <c r="F195" s="3"/>
      <c r="G195" s="3"/>
      <c r="H195" s="3"/>
      <c r="I195" s="3"/>
      <c r="J195" s="3"/>
      <c r="K195" s="3"/>
      <c r="L195" s="3"/>
    </row>
    <row r="196" spans="2:12" s="1" customFormat="1" ht="18" x14ac:dyDescent="0.35">
      <c r="B196" s="3"/>
      <c r="C196" s="3"/>
      <c r="D196" s="3"/>
      <c r="E196" s="3"/>
      <c r="F196" s="3"/>
      <c r="G196" s="3"/>
      <c r="H196" s="3"/>
      <c r="I196" s="3"/>
      <c r="J196" s="3"/>
      <c r="K196" s="3"/>
      <c r="L196" s="3"/>
    </row>
    <row r="197" spans="2:12" s="1" customFormat="1" ht="18" x14ac:dyDescent="0.35">
      <c r="B197" s="3"/>
      <c r="C197" s="3"/>
      <c r="D197" s="3"/>
      <c r="E197" s="3"/>
      <c r="F197" s="3"/>
      <c r="G197" s="3"/>
      <c r="H197" s="3"/>
      <c r="I197" s="3"/>
      <c r="J197" s="3"/>
      <c r="K197" s="3"/>
      <c r="L197" s="3"/>
    </row>
    <row r="198" spans="2:12" s="1" customFormat="1" ht="18" x14ac:dyDescent="0.35">
      <c r="B198" s="3"/>
      <c r="C198" s="3"/>
      <c r="D198" s="3"/>
      <c r="E198" s="3"/>
      <c r="F198" s="3"/>
      <c r="G198" s="3"/>
      <c r="H198" s="3"/>
      <c r="I198" s="3"/>
      <c r="J198" s="3"/>
      <c r="K198" s="3"/>
      <c r="L198" s="3"/>
    </row>
    <row r="199" spans="2:12" s="1" customFormat="1" ht="18" x14ac:dyDescent="0.35">
      <c r="B199" s="3"/>
      <c r="C199" s="3"/>
      <c r="D199" s="3"/>
      <c r="E199" s="3"/>
      <c r="F199" s="3"/>
      <c r="G199" s="3"/>
      <c r="H199" s="3"/>
      <c r="I199" s="3"/>
      <c r="J199" s="3"/>
      <c r="K199" s="3"/>
      <c r="L199" s="3"/>
    </row>
    <row r="200" spans="2:12" s="1" customFormat="1" ht="18" x14ac:dyDescent="0.35">
      <c r="B200" s="3"/>
      <c r="C200" s="3"/>
      <c r="D200" s="3"/>
      <c r="E200" s="3"/>
      <c r="F200" s="3"/>
      <c r="G200" s="3"/>
      <c r="H200" s="3"/>
      <c r="I200" s="3"/>
      <c r="J200" s="3"/>
      <c r="K200" s="3"/>
      <c r="L200" s="3"/>
    </row>
    <row r="201" spans="2:12" s="1" customFormat="1" ht="18" x14ac:dyDescent="0.35">
      <c r="B201" s="3"/>
      <c r="C201" s="3"/>
      <c r="D201" s="3"/>
      <c r="E201" s="3"/>
      <c r="F201" s="3"/>
      <c r="G201" s="3"/>
      <c r="H201" s="3"/>
      <c r="I201" s="3"/>
      <c r="J201" s="3"/>
      <c r="K201" s="3"/>
      <c r="L201" s="3"/>
    </row>
    <row r="202" spans="2:12" s="1" customFormat="1" ht="18" x14ac:dyDescent="0.35">
      <c r="B202" s="3"/>
      <c r="C202" s="3"/>
      <c r="D202" s="3"/>
      <c r="E202" s="3"/>
      <c r="F202" s="3"/>
      <c r="G202" s="3"/>
      <c r="H202" s="3"/>
      <c r="I202" s="3"/>
      <c r="J202" s="3"/>
      <c r="K202" s="3"/>
      <c r="L202" s="3"/>
    </row>
    <row r="203" spans="2:12" s="1" customFormat="1" ht="18" x14ac:dyDescent="0.35">
      <c r="B203" s="3"/>
      <c r="C203" s="3"/>
      <c r="D203" s="3"/>
      <c r="E203" s="3"/>
      <c r="F203" s="3"/>
      <c r="G203" s="3"/>
      <c r="H203" s="3"/>
      <c r="I203" s="3"/>
      <c r="J203" s="3"/>
      <c r="K203" s="3"/>
      <c r="L203" s="3"/>
    </row>
    <row r="204" spans="2:12" s="1" customFormat="1" ht="18" x14ac:dyDescent="0.35">
      <c r="B204" s="3"/>
      <c r="C204" s="3"/>
      <c r="D204" s="3"/>
      <c r="E204" s="3"/>
      <c r="F204" s="3"/>
      <c r="G204" s="3"/>
      <c r="H204" s="3"/>
      <c r="I204" s="3"/>
      <c r="J204" s="3"/>
      <c r="K204" s="3"/>
      <c r="L204" s="3"/>
    </row>
    <row r="205" spans="2:12" s="1" customFormat="1" ht="18" x14ac:dyDescent="0.35">
      <c r="B205" s="3"/>
      <c r="C205" s="3"/>
      <c r="D205" s="3"/>
      <c r="E205" s="3"/>
      <c r="F205" s="3"/>
      <c r="G205" s="3"/>
      <c r="H205" s="3"/>
      <c r="I205" s="3"/>
      <c r="J205" s="3"/>
      <c r="K205" s="3"/>
      <c r="L205" s="3"/>
    </row>
    <row r="206" spans="2:12" s="1" customFormat="1" ht="18" x14ac:dyDescent="0.35">
      <c r="B206" s="3"/>
      <c r="C206" s="3"/>
      <c r="D206" s="3"/>
      <c r="E206" s="3"/>
      <c r="F206" s="3"/>
      <c r="G206" s="3"/>
      <c r="H206" s="3"/>
      <c r="I206" s="3"/>
      <c r="J206" s="3"/>
      <c r="K206" s="3"/>
      <c r="L206" s="3"/>
    </row>
    <row r="207" spans="2:12" s="1" customFormat="1" ht="18" x14ac:dyDescent="0.35">
      <c r="B207" s="3"/>
      <c r="C207" s="3"/>
      <c r="D207" s="3"/>
      <c r="E207" s="3"/>
      <c r="F207" s="3"/>
      <c r="G207" s="3"/>
      <c r="H207" s="3"/>
      <c r="I207" s="3"/>
      <c r="J207" s="3"/>
      <c r="K207" s="3"/>
      <c r="L207" s="3"/>
    </row>
    <row r="208" spans="2:12" s="1" customFormat="1" ht="18" x14ac:dyDescent="0.35">
      <c r="B208" s="3"/>
      <c r="C208" s="3"/>
      <c r="D208" s="3"/>
      <c r="E208" s="3"/>
      <c r="F208" s="3"/>
      <c r="G208" s="3"/>
      <c r="H208" s="3"/>
      <c r="I208" s="3"/>
      <c r="J208" s="3"/>
      <c r="K208" s="3"/>
      <c r="L208" s="3"/>
    </row>
    <row r="209" spans="2:12" s="1" customFormat="1" ht="18" x14ac:dyDescent="0.35">
      <c r="B209" s="3"/>
      <c r="C209" s="3"/>
      <c r="D209" s="3"/>
      <c r="E209" s="3"/>
      <c r="F209" s="3"/>
      <c r="G209" s="3"/>
      <c r="H209" s="3"/>
      <c r="I209" s="3"/>
      <c r="J209" s="3"/>
      <c r="K209" s="3"/>
      <c r="L209" s="3"/>
    </row>
    <row r="210" spans="2:12" s="1" customFormat="1" ht="18" x14ac:dyDescent="0.35">
      <c r="B210" s="3"/>
      <c r="C210" s="3"/>
      <c r="D210" s="3"/>
      <c r="E210" s="3"/>
      <c r="F210" s="3"/>
      <c r="G210" s="3"/>
      <c r="H210" s="3"/>
      <c r="I210" s="3"/>
      <c r="J210" s="3"/>
      <c r="K210" s="3"/>
      <c r="L210" s="3"/>
    </row>
    <row r="211" spans="2:12" s="1" customFormat="1" ht="18" x14ac:dyDescent="0.35">
      <c r="B211" s="3"/>
      <c r="C211" s="3"/>
      <c r="D211" s="3"/>
      <c r="E211" s="3"/>
      <c r="F211" s="3"/>
      <c r="G211" s="3"/>
      <c r="H211" s="3"/>
      <c r="I211" s="3"/>
      <c r="J211" s="3"/>
      <c r="K211" s="3"/>
      <c r="L211" s="3"/>
    </row>
    <row r="212" spans="2:12" s="1" customFormat="1" ht="18" x14ac:dyDescent="0.35">
      <c r="B212" s="3"/>
      <c r="C212" s="3"/>
      <c r="D212" s="3"/>
      <c r="E212" s="3"/>
      <c r="F212" s="3"/>
      <c r="G212" s="3"/>
      <c r="H212" s="3"/>
      <c r="I212" s="3"/>
      <c r="J212" s="3"/>
      <c r="K212" s="3"/>
      <c r="L212" s="3"/>
    </row>
    <row r="213" spans="2:12" s="1" customFormat="1" ht="18" x14ac:dyDescent="0.35">
      <c r="B213" s="3"/>
      <c r="C213" s="3"/>
      <c r="D213" s="3"/>
      <c r="E213" s="3"/>
      <c r="F213" s="3"/>
      <c r="G213" s="3"/>
      <c r="H213" s="3"/>
      <c r="I213" s="3"/>
      <c r="J213" s="3"/>
      <c r="K213" s="3"/>
      <c r="L213" s="3"/>
    </row>
    <row r="214" spans="2:12" s="1" customFormat="1" ht="18" x14ac:dyDescent="0.35">
      <c r="B214" s="3"/>
      <c r="C214" s="3"/>
      <c r="D214" s="3"/>
      <c r="E214" s="3"/>
      <c r="F214" s="3"/>
      <c r="G214" s="3"/>
      <c r="H214" s="3"/>
      <c r="I214" s="3"/>
      <c r="J214" s="3"/>
      <c r="K214" s="3"/>
      <c r="L214" s="3"/>
    </row>
    <row r="215" spans="2:12" s="1" customFormat="1" ht="18" x14ac:dyDescent="0.35">
      <c r="B215" s="3"/>
      <c r="C215" s="3"/>
      <c r="D215" s="3"/>
      <c r="E215" s="3"/>
      <c r="F215" s="3"/>
      <c r="G215" s="3"/>
      <c r="H215" s="3"/>
      <c r="I215" s="3"/>
      <c r="J215" s="3"/>
      <c r="K215" s="3"/>
      <c r="L215" s="3"/>
    </row>
    <row r="216" spans="2:12" s="1" customFormat="1" ht="18" x14ac:dyDescent="0.35">
      <c r="B216" s="3"/>
      <c r="C216" s="3"/>
      <c r="D216" s="3"/>
      <c r="E216" s="3"/>
      <c r="F216" s="3"/>
      <c r="G216" s="3"/>
      <c r="H216" s="3"/>
      <c r="I216" s="3"/>
      <c r="J216" s="3"/>
      <c r="K216" s="3"/>
      <c r="L216" s="3"/>
    </row>
    <row r="217" spans="2:12" s="1" customFormat="1" ht="18" x14ac:dyDescent="0.35">
      <c r="B217" s="3"/>
      <c r="C217" s="3"/>
      <c r="D217" s="3"/>
      <c r="E217" s="3"/>
      <c r="F217" s="3"/>
      <c r="G217" s="3"/>
      <c r="H217" s="3"/>
      <c r="I217" s="3"/>
      <c r="J217" s="3"/>
      <c r="K217" s="3"/>
      <c r="L217" s="3"/>
    </row>
    <row r="218" spans="2:12" s="1" customFormat="1" ht="18" x14ac:dyDescent="0.35">
      <c r="B218" s="3"/>
      <c r="C218" s="3"/>
      <c r="D218" s="3"/>
      <c r="E218" s="3"/>
      <c r="F218" s="3"/>
      <c r="G218" s="3"/>
      <c r="H218" s="3"/>
      <c r="I218" s="3"/>
      <c r="J218" s="3"/>
      <c r="K218" s="3"/>
      <c r="L218" s="3"/>
    </row>
    <row r="219" spans="2:12" s="1" customFormat="1" ht="18" x14ac:dyDescent="0.35">
      <c r="B219" s="3"/>
      <c r="C219" s="3"/>
      <c r="D219" s="3"/>
      <c r="E219" s="3"/>
      <c r="F219" s="3"/>
      <c r="G219" s="3"/>
      <c r="H219" s="3"/>
      <c r="I219" s="3"/>
      <c r="J219" s="3"/>
      <c r="K219" s="3"/>
      <c r="L219" s="3"/>
    </row>
    <row r="220" spans="2:12" s="1" customFormat="1" ht="18" x14ac:dyDescent="0.35">
      <c r="B220" s="3"/>
      <c r="C220" s="3"/>
      <c r="D220" s="3"/>
      <c r="E220" s="3"/>
      <c r="F220" s="3"/>
      <c r="G220" s="3"/>
      <c r="H220" s="3"/>
      <c r="I220" s="3"/>
      <c r="J220" s="3"/>
      <c r="K220" s="3"/>
      <c r="L220" s="3"/>
    </row>
    <row r="221" spans="2:12" s="1" customFormat="1" ht="18" x14ac:dyDescent="0.35">
      <c r="B221" s="3"/>
      <c r="C221" s="3"/>
      <c r="D221" s="3"/>
      <c r="E221" s="3"/>
      <c r="F221" s="3"/>
      <c r="G221" s="3"/>
      <c r="H221" s="3"/>
      <c r="I221" s="3"/>
      <c r="J221" s="3"/>
      <c r="K221" s="3"/>
      <c r="L221" s="3"/>
    </row>
    <row r="222" spans="2:12" s="1" customFormat="1" ht="18" x14ac:dyDescent="0.35">
      <c r="B222" s="3"/>
      <c r="C222" s="3"/>
      <c r="D222" s="3"/>
      <c r="E222" s="3"/>
      <c r="F222" s="3"/>
      <c r="G222" s="3"/>
      <c r="H222" s="3"/>
      <c r="I222" s="3"/>
      <c r="J222" s="3"/>
      <c r="K222" s="3"/>
      <c r="L222" s="3"/>
    </row>
    <row r="223" spans="2:12" s="1" customFormat="1" ht="18" x14ac:dyDescent="0.35">
      <c r="B223" s="3"/>
      <c r="C223" s="3"/>
      <c r="D223" s="3"/>
      <c r="E223" s="3"/>
      <c r="F223" s="3"/>
      <c r="G223" s="3"/>
      <c r="H223" s="3"/>
      <c r="I223" s="3"/>
      <c r="J223" s="3"/>
      <c r="K223" s="3"/>
      <c r="L223" s="3"/>
    </row>
    <row r="224" spans="2:12" s="1" customFormat="1" ht="18" x14ac:dyDescent="0.35">
      <c r="B224" s="3"/>
      <c r="C224" s="3"/>
      <c r="D224" s="3"/>
      <c r="E224" s="3"/>
      <c r="F224" s="3"/>
      <c r="G224" s="3"/>
      <c r="H224" s="3"/>
      <c r="I224" s="3"/>
      <c r="J224" s="3"/>
      <c r="K224" s="3"/>
      <c r="L224" s="3"/>
    </row>
    <row r="225" spans="2:12" s="1" customFormat="1" ht="18" x14ac:dyDescent="0.35">
      <c r="B225" s="3"/>
      <c r="C225" s="3"/>
      <c r="D225" s="3"/>
      <c r="E225" s="3"/>
      <c r="F225" s="3"/>
      <c r="G225" s="3"/>
      <c r="H225" s="3"/>
      <c r="I225" s="3"/>
      <c r="J225" s="3"/>
      <c r="K225" s="3"/>
      <c r="L225" s="3"/>
    </row>
    <row r="226" spans="2:12" s="1" customFormat="1" ht="18" x14ac:dyDescent="0.35">
      <c r="B226" s="3"/>
      <c r="C226" s="3"/>
      <c r="D226" s="3"/>
      <c r="E226" s="3"/>
      <c r="F226" s="3"/>
      <c r="G226" s="3"/>
      <c r="H226" s="3"/>
      <c r="I226" s="3"/>
      <c r="J226" s="3"/>
      <c r="K226" s="3"/>
      <c r="L226" s="3"/>
    </row>
    <row r="227" spans="2:12" s="1" customFormat="1" ht="18" x14ac:dyDescent="0.35">
      <c r="B227" s="3"/>
      <c r="C227" s="3"/>
      <c r="D227" s="3"/>
      <c r="E227" s="3"/>
      <c r="F227" s="3"/>
      <c r="G227" s="3"/>
      <c r="H227" s="3"/>
      <c r="I227" s="3"/>
      <c r="J227" s="3"/>
      <c r="K227" s="3"/>
      <c r="L227" s="3"/>
    </row>
    <row r="228" spans="2:12" s="1" customFormat="1" ht="18" x14ac:dyDescent="0.35">
      <c r="B228" s="3"/>
      <c r="C228" s="3"/>
      <c r="D228" s="3"/>
      <c r="E228" s="3"/>
      <c r="F228" s="3"/>
      <c r="G228" s="3"/>
      <c r="H228" s="3"/>
      <c r="I228" s="3"/>
      <c r="J228" s="3"/>
      <c r="K228" s="3"/>
      <c r="L228" s="3"/>
    </row>
    <row r="229" spans="2:12" s="1" customFormat="1" ht="18" x14ac:dyDescent="0.35">
      <c r="B229" s="3"/>
      <c r="C229" s="3"/>
      <c r="D229" s="3"/>
      <c r="E229" s="3"/>
      <c r="F229" s="3"/>
      <c r="G229" s="3"/>
      <c r="H229" s="3"/>
      <c r="I229" s="3"/>
      <c r="J229" s="3"/>
      <c r="K229" s="3"/>
      <c r="L229" s="3"/>
    </row>
    <row r="230" spans="2:12" s="1" customFormat="1" ht="18" x14ac:dyDescent="0.35">
      <c r="B230" s="3"/>
      <c r="C230" s="3"/>
      <c r="D230" s="3"/>
      <c r="E230" s="3"/>
      <c r="F230" s="3"/>
      <c r="G230" s="3"/>
      <c r="H230" s="3"/>
      <c r="I230" s="3"/>
      <c r="J230" s="3"/>
      <c r="K230" s="3"/>
      <c r="L230" s="3"/>
    </row>
    <row r="231" spans="2:12" s="1" customFormat="1" ht="18" x14ac:dyDescent="0.35">
      <c r="B231" s="3"/>
      <c r="C231" s="3"/>
      <c r="D231" s="3"/>
      <c r="E231" s="3"/>
      <c r="F231" s="3"/>
      <c r="G231" s="3"/>
      <c r="H231" s="3"/>
      <c r="I231" s="3"/>
      <c r="J231" s="3"/>
      <c r="K231" s="3"/>
      <c r="L231" s="3"/>
    </row>
    <row r="232" spans="2:12" s="1" customFormat="1" ht="18" x14ac:dyDescent="0.35">
      <c r="B232" s="3"/>
      <c r="C232" s="3"/>
      <c r="D232" s="3"/>
      <c r="E232" s="3"/>
      <c r="F232" s="3"/>
      <c r="G232" s="3"/>
      <c r="H232" s="3"/>
      <c r="I232" s="3"/>
      <c r="J232" s="3"/>
      <c r="K232" s="3"/>
      <c r="L232" s="3"/>
    </row>
    <row r="233" spans="2:12" s="1" customFormat="1" ht="18" x14ac:dyDescent="0.35">
      <c r="B233" s="3"/>
      <c r="C233" s="3"/>
      <c r="D233" s="3"/>
      <c r="E233" s="3"/>
      <c r="F233" s="3"/>
      <c r="G233" s="3"/>
      <c r="H233" s="3"/>
      <c r="I233" s="3"/>
      <c r="J233" s="3"/>
      <c r="K233" s="3"/>
      <c r="L233" s="3"/>
    </row>
    <row r="234" spans="2:12" s="1" customFormat="1" ht="18" x14ac:dyDescent="0.35">
      <c r="B234" s="3"/>
      <c r="C234" s="3"/>
      <c r="D234" s="3"/>
      <c r="E234" s="3"/>
      <c r="F234" s="3"/>
      <c r="G234" s="3"/>
      <c r="H234" s="3"/>
      <c r="I234" s="3"/>
      <c r="J234" s="3"/>
      <c r="K234" s="3"/>
      <c r="L234" s="3"/>
    </row>
    <row r="235" spans="2:12" s="1" customFormat="1" ht="18" x14ac:dyDescent="0.35">
      <c r="B235" s="3"/>
      <c r="C235" s="3"/>
      <c r="D235" s="3"/>
      <c r="E235" s="3"/>
      <c r="F235" s="3"/>
      <c r="G235" s="3"/>
      <c r="H235" s="3"/>
      <c r="I235" s="3"/>
      <c r="J235" s="3"/>
      <c r="K235" s="3"/>
      <c r="L235" s="3"/>
    </row>
    <row r="236" spans="2:12" s="1" customFormat="1" ht="18" x14ac:dyDescent="0.35">
      <c r="B236" s="3"/>
      <c r="C236" s="3"/>
      <c r="D236" s="3"/>
      <c r="E236" s="3"/>
      <c r="F236" s="3"/>
      <c r="G236" s="3"/>
      <c r="H236" s="3"/>
      <c r="I236" s="3"/>
      <c r="J236" s="3"/>
      <c r="K236" s="3"/>
      <c r="L236" s="3"/>
    </row>
    <row r="237" spans="2:12" s="1" customFormat="1" ht="18" x14ac:dyDescent="0.35">
      <c r="B237" s="3"/>
      <c r="C237" s="3"/>
      <c r="D237" s="3"/>
      <c r="E237" s="3"/>
      <c r="F237" s="3"/>
      <c r="G237" s="3"/>
      <c r="H237" s="3"/>
      <c r="I237" s="3"/>
      <c r="J237" s="3"/>
      <c r="K237" s="3"/>
      <c r="L237" s="3"/>
    </row>
    <row r="238" spans="2:12" s="1" customFormat="1" ht="18" x14ac:dyDescent="0.35">
      <c r="B238" s="3"/>
      <c r="C238" s="3"/>
      <c r="D238" s="3"/>
      <c r="E238" s="3"/>
      <c r="F238" s="3"/>
      <c r="G238" s="3"/>
      <c r="H238" s="3"/>
      <c r="I238" s="3"/>
      <c r="J238" s="3"/>
      <c r="K238" s="3"/>
      <c r="L238" s="3"/>
    </row>
    <row r="239" spans="2:12" s="1" customFormat="1" ht="18" x14ac:dyDescent="0.35">
      <c r="B239" s="3"/>
      <c r="C239" s="3"/>
      <c r="D239" s="3"/>
      <c r="E239" s="3"/>
      <c r="F239" s="3"/>
      <c r="G239" s="3"/>
      <c r="H239" s="3"/>
      <c r="I239" s="3"/>
      <c r="J239" s="3"/>
      <c r="K239" s="3"/>
      <c r="L239" s="3"/>
    </row>
    <row r="240" spans="2:12" s="1" customFormat="1" ht="18" x14ac:dyDescent="0.35">
      <c r="B240" s="3"/>
      <c r="C240" s="3"/>
      <c r="D240" s="3"/>
      <c r="E240" s="3"/>
      <c r="F240" s="3"/>
      <c r="G240" s="3"/>
      <c r="H240" s="3"/>
      <c r="I240" s="3"/>
      <c r="J240" s="3"/>
      <c r="K240" s="3"/>
      <c r="L240" s="3"/>
    </row>
    <row r="241" spans="2:12" s="1" customFormat="1" ht="18" x14ac:dyDescent="0.35">
      <c r="B241" s="3"/>
      <c r="C241" s="3"/>
      <c r="D241" s="3"/>
      <c r="E241" s="3"/>
      <c r="F241" s="3"/>
      <c r="G241" s="3"/>
      <c r="H241" s="3"/>
      <c r="I241" s="3"/>
      <c r="J241" s="3"/>
      <c r="K241" s="3"/>
      <c r="L241" s="3"/>
    </row>
    <row r="242" spans="2:12" s="1" customFormat="1" ht="18" x14ac:dyDescent="0.35">
      <c r="B242" s="3"/>
      <c r="C242" s="3"/>
      <c r="D242" s="3"/>
      <c r="E242" s="3"/>
      <c r="F242" s="3"/>
      <c r="G242" s="3"/>
      <c r="H242" s="3"/>
      <c r="I242" s="3"/>
      <c r="J242" s="3"/>
      <c r="K242" s="3"/>
      <c r="L242" s="3"/>
    </row>
    <row r="243" spans="2:12" s="1" customFormat="1" ht="18" x14ac:dyDescent="0.35">
      <c r="B243" s="3"/>
      <c r="C243" s="3"/>
      <c r="D243" s="3"/>
      <c r="E243" s="3"/>
      <c r="F243" s="3"/>
      <c r="G243" s="3"/>
      <c r="H243" s="3"/>
      <c r="I243" s="3"/>
      <c r="J243" s="3"/>
      <c r="K243" s="3"/>
      <c r="L243" s="3"/>
    </row>
    <row r="244" spans="2:12" s="1" customFormat="1" ht="18" x14ac:dyDescent="0.35">
      <c r="B244" s="3"/>
      <c r="C244" s="3"/>
      <c r="D244" s="3"/>
      <c r="E244" s="3"/>
      <c r="F244" s="3"/>
      <c r="G244" s="3"/>
      <c r="H244" s="3"/>
      <c r="I244" s="3"/>
      <c r="J244" s="3"/>
      <c r="K244" s="3"/>
      <c r="L2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4"/>
  <sheetViews>
    <sheetView tabSelected="1" topLeftCell="E1" zoomScale="85" zoomScaleNormal="85" workbookViewId="0">
      <pane ySplit="1" topLeftCell="A2" activePane="bottomLeft" state="frozen"/>
      <selection activeCell="B1" sqref="B1"/>
      <selection pane="bottomLeft" activeCell="H3" sqref="H3"/>
    </sheetView>
  </sheetViews>
  <sheetFormatPr defaultColWidth="9.109375" defaultRowHeight="15.6" x14ac:dyDescent="0.3"/>
  <cols>
    <col min="1" max="1" width="14.6640625" style="39" customWidth="1"/>
    <col min="2" max="2" width="39.44140625" style="33" customWidth="1"/>
    <col min="3" max="3" width="18" style="33" customWidth="1"/>
    <col min="4" max="4" width="15.44140625" style="33" customWidth="1"/>
    <col min="5" max="5" width="17.44140625" style="33" customWidth="1"/>
    <col min="6" max="6" width="8.6640625" style="33" customWidth="1"/>
    <col min="7" max="7" width="27.6640625" style="33" customWidth="1"/>
    <col min="8" max="8" width="19" style="33" customWidth="1"/>
    <col min="9" max="9" width="51.44140625" style="33" customWidth="1"/>
    <col min="10" max="10" width="9" style="33" customWidth="1"/>
    <col min="11" max="11" width="15" style="33" customWidth="1"/>
    <col min="12" max="12" width="21.109375" style="33" customWidth="1"/>
    <col min="13" max="13" width="37" style="38" customWidth="1"/>
    <col min="14" max="14" width="35.33203125" style="38" customWidth="1"/>
    <col min="15" max="15" width="126.33203125" style="37" customWidth="1"/>
    <col min="16" max="16384" width="9.109375" style="33"/>
  </cols>
  <sheetData>
    <row r="1" spans="1:15" s="32" customFormat="1" ht="28.8" x14ac:dyDescent="0.3">
      <c r="A1" s="79" t="s">
        <v>412</v>
      </c>
      <c r="B1" s="79" t="s">
        <v>9</v>
      </c>
      <c r="C1" s="79" t="s">
        <v>177</v>
      </c>
      <c r="D1" s="79" t="s">
        <v>413</v>
      </c>
      <c r="E1" s="79" t="s">
        <v>414</v>
      </c>
      <c r="F1" s="79" t="s">
        <v>8</v>
      </c>
      <c r="G1" s="79" t="s">
        <v>411</v>
      </c>
      <c r="H1" s="79" t="s">
        <v>410</v>
      </c>
      <c r="I1" s="79" t="s">
        <v>192</v>
      </c>
      <c r="J1" s="79" t="s">
        <v>38</v>
      </c>
      <c r="K1" s="79" t="s">
        <v>191</v>
      </c>
      <c r="L1" s="79" t="s">
        <v>206</v>
      </c>
      <c r="M1" s="79" t="s">
        <v>40</v>
      </c>
      <c r="N1" s="79" t="s">
        <v>5</v>
      </c>
      <c r="O1" s="79" t="s">
        <v>178</v>
      </c>
    </row>
    <row r="2" spans="1:15" ht="18" customHeight="1" x14ac:dyDescent="0.3">
      <c r="A2" s="34">
        <v>42793</v>
      </c>
      <c r="B2" s="35" t="s">
        <v>172</v>
      </c>
      <c r="C2" s="36">
        <v>42796</v>
      </c>
      <c r="D2" s="35">
        <v>36.795200000000001</v>
      </c>
      <c r="E2" s="35">
        <v>-76.191400000000002</v>
      </c>
      <c r="F2" s="35" t="s">
        <v>15</v>
      </c>
      <c r="G2" s="35" t="s">
        <v>173</v>
      </c>
      <c r="H2" s="35">
        <v>10000</v>
      </c>
      <c r="I2" s="35" t="s">
        <v>176</v>
      </c>
      <c r="J2" s="35">
        <v>1</v>
      </c>
      <c r="K2" s="35" t="s">
        <v>39</v>
      </c>
      <c r="L2" s="35"/>
      <c r="M2" s="37">
        <v>0.51800000000000002</v>
      </c>
      <c r="N2" s="37" t="s">
        <v>174</v>
      </c>
      <c r="O2" s="38" t="s">
        <v>181</v>
      </c>
    </row>
    <row r="3" spans="1:15" ht="18" customHeight="1" x14ac:dyDescent="0.3">
      <c r="A3" s="34">
        <v>42793</v>
      </c>
      <c r="B3" s="35" t="s">
        <v>175</v>
      </c>
      <c r="C3" s="36">
        <v>42796</v>
      </c>
      <c r="D3" s="35">
        <v>36.796900000000001</v>
      </c>
      <c r="E3" s="35">
        <v>-76.190200000000004</v>
      </c>
      <c r="F3" s="35" t="s">
        <v>15</v>
      </c>
      <c r="G3" s="35" t="s">
        <v>173</v>
      </c>
      <c r="H3" s="35">
        <v>40000</v>
      </c>
      <c r="I3" s="35" t="s">
        <v>176</v>
      </c>
      <c r="J3" s="35">
        <v>1</v>
      </c>
      <c r="K3" s="35" t="s">
        <v>39</v>
      </c>
      <c r="L3" s="35"/>
      <c r="M3" s="37">
        <v>6.15</v>
      </c>
      <c r="N3" s="37" t="s">
        <v>179</v>
      </c>
      <c r="O3" s="38" t="s">
        <v>180</v>
      </c>
    </row>
    <row r="4" spans="1:15" ht="18" customHeight="1" x14ac:dyDescent="0.3">
      <c r="A4" s="34">
        <v>42795</v>
      </c>
      <c r="B4" s="35" t="s">
        <v>182</v>
      </c>
      <c r="C4" s="36">
        <v>42797</v>
      </c>
      <c r="D4" s="35">
        <v>37.228610000000003</v>
      </c>
      <c r="E4" s="35">
        <v>-82.341669999999993</v>
      </c>
      <c r="F4" s="35" t="s">
        <v>15</v>
      </c>
      <c r="G4" s="35" t="s">
        <v>183</v>
      </c>
      <c r="H4" s="35">
        <v>3000</v>
      </c>
      <c r="I4" s="35" t="s">
        <v>184</v>
      </c>
      <c r="J4" s="35">
        <v>0</v>
      </c>
      <c r="K4" s="35"/>
      <c r="L4" s="35"/>
      <c r="M4" s="37"/>
      <c r="N4" s="37" t="s">
        <v>196</v>
      </c>
      <c r="O4" s="37" t="s">
        <v>185</v>
      </c>
    </row>
    <row r="5" spans="1:15" ht="14.25" customHeight="1" x14ac:dyDescent="0.3">
      <c r="A5" s="34">
        <v>42803</v>
      </c>
      <c r="B5" s="35" t="s">
        <v>182</v>
      </c>
      <c r="C5" s="36">
        <v>42805</v>
      </c>
      <c r="D5" s="35">
        <v>37.228610000000003</v>
      </c>
      <c r="E5" s="35">
        <v>-82.341669999999993</v>
      </c>
      <c r="F5" s="35" t="s">
        <v>15</v>
      </c>
      <c r="G5" s="35" t="s">
        <v>415</v>
      </c>
      <c r="H5" s="35">
        <v>0</v>
      </c>
      <c r="I5" s="35" t="s">
        <v>193</v>
      </c>
      <c r="J5" s="35">
        <v>0</v>
      </c>
      <c r="K5" s="35"/>
      <c r="L5" s="35"/>
      <c r="M5" s="37"/>
      <c r="N5" s="37" t="s">
        <v>195</v>
      </c>
      <c r="O5" s="37" t="s">
        <v>194</v>
      </c>
    </row>
    <row r="6" spans="1:15" ht="27" customHeight="1" x14ac:dyDescent="0.3">
      <c r="A6" s="34">
        <v>42793</v>
      </c>
      <c r="B6" s="35" t="s">
        <v>189</v>
      </c>
      <c r="C6" s="36">
        <v>42797</v>
      </c>
      <c r="D6" s="35">
        <v>37.232999999999997</v>
      </c>
      <c r="E6" s="35">
        <v>-82.343429999999998</v>
      </c>
      <c r="F6" s="35" t="s">
        <v>186</v>
      </c>
      <c r="G6" s="39" t="s">
        <v>173</v>
      </c>
      <c r="H6" s="39" t="s">
        <v>187</v>
      </c>
      <c r="I6" s="39" t="s">
        <v>176</v>
      </c>
      <c r="J6" s="35">
        <v>0</v>
      </c>
      <c r="K6" s="35"/>
      <c r="L6" s="35"/>
      <c r="M6" s="37"/>
      <c r="N6" s="37" t="s">
        <v>188</v>
      </c>
      <c r="O6" s="37" t="s">
        <v>185</v>
      </c>
    </row>
    <row r="7" spans="1:15" ht="46.8" x14ac:dyDescent="0.3">
      <c r="A7" s="34">
        <v>42797</v>
      </c>
      <c r="B7" s="35" t="s">
        <v>189</v>
      </c>
      <c r="C7" s="36">
        <v>42805</v>
      </c>
      <c r="D7" s="35">
        <v>37.232999999999997</v>
      </c>
      <c r="E7" s="35">
        <v>-82.343429999999998</v>
      </c>
      <c r="F7" s="35" t="s">
        <v>199</v>
      </c>
      <c r="G7" s="39" t="s">
        <v>190</v>
      </c>
      <c r="H7" s="33">
        <v>2724</v>
      </c>
      <c r="I7" s="33" t="s">
        <v>203</v>
      </c>
      <c r="J7" s="35">
        <v>0</v>
      </c>
      <c r="N7" s="38" t="s">
        <v>200</v>
      </c>
    </row>
    <row r="8" spans="1:15" ht="65.25" customHeight="1" x14ac:dyDescent="0.3">
      <c r="A8" s="34">
        <v>42796</v>
      </c>
      <c r="B8" s="33" t="s">
        <v>198</v>
      </c>
      <c r="C8" s="40">
        <v>42805</v>
      </c>
      <c r="D8" s="33">
        <v>36.788114</v>
      </c>
      <c r="E8" s="33">
        <v>-80.009013999999993</v>
      </c>
      <c r="F8" s="33" t="s">
        <v>15</v>
      </c>
      <c r="G8" s="41" t="s">
        <v>415</v>
      </c>
      <c r="H8" s="33">
        <v>0</v>
      </c>
      <c r="I8" s="33" t="s">
        <v>193</v>
      </c>
      <c r="J8" s="35">
        <v>0</v>
      </c>
      <c r="N8" s="38" t="s">
        <v>247</v>
      </c>
      <c r="O8" s="37" t="s">
        <v>197</v>
      </c>
    </row>
    <row r="9" spans="1:15" x14ac:dyDescent="0.3">
      <c r="A9" s="34">
        <v>42787</v>
      </c>
      <c r="B9" s="33" t="s">
        <v>201</v>
      </c>
      <c r="C9" s="40">
        <v>42805</v>
      </c>
      <c r="D9" s="42">
        <v>37.296799999999998</v>
      </c>
      <c r="E9" s="42">
        <v>-76.650800000000004</v>
      </c>
      <c r="F9" s="33" t="s">
        <v>2</v>
      </c>
      <c r="G9" s="33" t="s">
        <v>415</v>
      </c>
      <c r="H9" s="33">
        <v>0</v>
      </c>
      <c r="I9" s="33" t="s">
        <v>193</v>
      </c>
      <c r="J9" s="35">
        <v>0</v>
      </c>
    </row>
    <row r="10" spans="1:15" ht="18.75" customHeight="1" x14ac:dyDescent="0.3">
      <c r="A10" s="34">
        <v>42802</v>
      </c>
      <c r="B10" s="33" t="s">
        <v>121</v>
      </c>
      <c r="C10" s="40">
        <v>42814</v>
      </c>
      <c r="D10" s="33">
        <v>38.018740000000001</v>
      </c>
      <c r="E10" s="33">
        <v>-76.908019999999993</v>
      </c>
      <c r="F10" s="33" t="s">
        <v>15</v>
      </c>
      <c r="G10" s="33" t="s">
        <v>415</v>
      </c>
      <c r="H10" s="33">
        <v>0</v>
      </c>
      <c r="I10" s="33" t="s">
        <v>193</v>
      </c>
      <c r="J10" s="35">
        <v>0</v>
      </c>
      <c r="O10" s="43" t="s">
        <v>202</v>
      </c>
    </row>
    <row r="11" spans="1:15" ht="280.8" x14ac:dyDescent="0.3">
      <c r="A11" s="34">
        <v>42892</v>
      </c>
      <c r="B11" s="33" t="s">
        <v>204</v>
      </c>
      <c r="C11" s="40">
        <v>42895</v>
      </c>
      <c r="D11" s="33">
        <v>38.138888000000001</v>
      </c>
      <c r="E11" s="33">
        <v>-77.894999999999996</v>
      </c>
      <c r="F11" s="33" t="s">
        <v>187</v>
      </c>
      <c r="G11" s="39" t="s">
        <v>415</v>
      </c>
      <c r="H11" s="33" t="s">
        <v>187</v>
      </c>
      <c r="I11" s="33" t="s">
        <v>203</v>
      </c>
      <c r="J11" s="33">
        <v>0</v>
      </c>
      <c r="K11" s="33" t="s">
        <v>39</v>
      </c>
      <c r="L11" s="33" t="s">
        <v>207</v>
      </c>
      <c r="M11" s="44" t="s">
        <v>214</v>
      </c>
      <c r="N11" s="38" t="s">
        <v>208</v>
      </c>
      <c r="O11" s="37" t="s">
        <v>205</v>
      </c>
    </row>
    <row r="12" spans="1:15" ht="25.5" customHeight="1" x14ac:dyDescent="0.3">
      <c r="A12" s="34">
        <v>42900</v>
      </c>
      <c r="B12" s="33" t="s">
        <v>211</v>
      </c>
      <c r="C12" s="40">
        <v>42900</v>
      </c>
      <c r="D12" s="33">
        <v>38.115450000000003</v>
      </c>
      <c r="E12" s="33">
        <v>-77.913283000000007</v>
      </c>
      <c r="F12" s="33" t="s">
        <v>15</v>
      </c>
      <c r="G12" s="33" t="s">
        <v>209</v>
      </c>
      <c r="H12" s="33">
        <v>2800</v>
      </c>
      <c r="I12" s="33" t="s">
        <v>176</v>
      </c>
      <c r="J12" s="33">
        <v>0</v>
      </c>
      <c r="L12" s="33" t="s">
        <v>207</v>
      </c>
      <c r="M12" s="45" t="s">
        <v>219</v>
      </c>
      <c r="N12" s="38" t="s">
        <v>218</v>
      </c>
      <c r="O12" s="38" t="s">
        <v>217</v>
      </c>
    </row>
    <row r="13" spans="1:15" ht="24.75" customHeight="1" x14ac:dyDescent="0.3">
      <c r="A13" s="34">
        <v>42900</v>
      </c>
      <c r="B13" s="33" t="s">
        <v>210</v>
      </c>
      <c r="C13" s="40">
        <v>42900</v>
      </c>
      <c r="D13" s="46">
        <v>38.104717000000001</v>
      </c>
      <c r="E13" s="33">
        <v>-77.840483000000006</v>
      </c>
      <c r="F13" s="33" t="s">
        <v>15</v>
      </c>
      <c r="G13" s="33" t="s">
        <v>415</v>
      </c>
      <c r="H13" s="33">
        <v>0</v>
      </c>
      <c r="I13" s="33" t="s">
        <v>193</v>
      </c>
      <c r="J13" s="33">
        <v>0</v>
      </c>
      <c r="L13" s="33" t="s">
        <v>207</v>
      </c>
      <c r="M13" s="45" t="s">
        <v>222</v>
      </c>
      <c r="N13" s="38" t="s">
        <v>218</v>
      </c>
      <c r="O13" s="38" t="s">
        <v>215</v>
      </c>
    </row>
    <row r="14" spans="1:15" ht="25.5" customHeight="1" x14ac:dyDescent="0.3">
      <c r="A14" s="34">
        <v>42900</v>
      </c>
      <c r="B14" s="47" t="s">
        <v>212</v>
      </c>
      <c r="C14" s="40">
        <v>42900</v>
      </c>
      <c r="D14" s="33">
        <v>38.134967000000003</v>
      </c>
      <c r="E14" s="33">
        <v>-77.887600000000006</v>
      </c>
      <c r="F14" s="33" t="s">
        <v>15</v>
      </c>
      <c r="G14" s="33" t="s">
        <v>209</v>
      </c>
      <c r="H14" s="33">
        <v>1200</v>
      </c>
      <c r="I14" s="33" t="s">
        <v>176</v>
      </c>
      <c r="J14" s="33">
        <v>0</v>
      </c>
      <c r="L14" s="33" t="s">
        <v>207</v>
      </c>
      <c r="M14" s="45" t="s">
        <v>220</v>
      </c>
      <c r="N14" s="38" t="s">
        <v>218</v>
      </c>
      <c r="O14" s="38" t="s">
        <v>216</v>
      </c>
    </row>
    <row r="15" spans="1:15" ht="78" x14ac:dyDescent="0.3">
      <c r="A15" s="34">
        <v>42900</v>
      </c>
      <c r="B15" s="47" t="s">
        <v>213</v>
      </c>
      <c r="C15" s="40">
        <v>42900</v>
      </c>
      <c r="D15" s="48">
        <v>38.147666999999998</v>
      </c>
      <c r="E15" s="33">
        <v>-77.891482999999994</v>
      </c>
      <c r="F15" s="33" t="s">
        <v>15</v>
      </c>
      <c r="G15" s="33" t="s">
        <v>209</v>
      </c>
      <c r="H15" s="33">
        <v>1400</v>
      </c>
      <c r="I15" s="33" t="s">
        <v>176</v>
      </c>
      <c r="J15" s="33">
        <v>0</v>
      </c>
      <c r="L15" s="33" t="s">
        <v>207</v>
      </c>
      <c r="M15" s="45" t="s">
        <v>221</v>
      </c>
      <c r="N15" s="38" t="s">
        <v>218</v>
      </c>
      <c r="O15" s="37" t="s">
        <v>248</v>
      </c>
    </row>
    <row r="16" spans="1:15" ht="78" x14ac:dyDescent="0.3">
      <c r="A16" s="34">
        <v>42942</v>
      </c>
      <c r="B16" s="33" t="s">
        <v>223</v>
      </c>
      <c r="C16" s="49">
        <v>42943</v>
      </c>
      <c r="D16" s="50">
        <v>37.412739999999999</v>
      </c>
      <c r="E16" s="33">
        <v>-76.709670000000003</v>
      </c>
      <c r="F16" s="33" t="s">
        <v>15</v>
      </c>
      <c r="G16" s="51" t="s">
        <v>93</v>
      </c>
      <c r="H16" s="52">
        <v>120000</v>
      </c>
      <c r="I16" s="33" t="s">
        <v>176</v>
      </c>
      <c r="J16" s="33">
        <v>1</v>
      </c>
      <c r="K16" s="33" t="s">
        <v>39</v>
      </c>
      <c r="L16" s="33" t="s">
        <v>225</v>
      </c>
      <c r="M16" s="51" t="s">
        <v>224</v>
      </c>
      <c r="N16" s="38" t="s">
        <v>233</v>
      </c>
      <c r="O16" s="37" t="s">
        <v>249</v>
      </c>
    </row>
    <row r="17" spans="1:15" ht="78" x14ac:dyDescent="0.3">
      <c r="A17" s="34">
        <v>42942</v>
      </c>
      <c r="B17" s="33" t="s">
        <v>226</v>
      </c>
      <c r="C17" s="49">
        <v>42943</v>
      </c>
      <c r="D17" s="33">
        <v>37.412739999999999</v>
      </c>
      <c r="E17" s="33">
        <v>-76.707949999999997</v>
      </c>
      <c r="F17" s="33" t="s">
        <v>15</v>
      </c>
      <c r="G17" s="51" t="s">
        <v>93</v>
      </c>
      <c r="H17" s="52">
        <v>345500</v>
      </c>
      <c r="I17" s="33" t="s">
        <v>176</v>
      </c>
      <c r="J17" s="33">
        <v>1</v>
      </c>
      <c r="K17" s="33" t="s">
        <v>39</v>
      </c>
      <c r="L17" s="33" t="s">
        <v>225</v>
      </c>
      <c r="M17" s="38" t="s">
        <v>227</v>
      </c>
      <c r="N17" s="38" t="s">
        <v>234</v>
      </c>
      <c r="O17" s="37" t="s">
        <v>250</v>
      </c>
    </row>
    <row r="18" spans="1:15" ht="78" x14ac:dyDescent="0.3">
      <c r="A18" s="34">
        <v>42943</v>
      </c>
      <c r="B18" s="33" t="s">
        <v>228</v>
      </c>
      <c r="C18" s="40">
        <v>42945</v>
      </c>
      <c r="D18" s="33">
        <v>38.163539999999998</v>
      </c>
      <c r="E18" s="33">
        <v>-78.439419999999998</v>
      </c>
      <c r="F18" s="33" t="s">
        <v>15</v>
      </c>
      <c r="G18" s="33" t="s">
        <v>377</v>
      </c>
      <c r="H18" s="53" t="s">
        <v>246</v>
      </c>
      <c r="I18" s="33" t="s">
        <v>176</v>
      </c>
      <c r="J18" s="33">
        <v>1</v>
      </c>
      <c r="K18" s="33" t="s">
        <v>230</v>
      </c>
      <c r="L18" s="33" t="s">
        <v>225</v>
      </c>
      <c r="M18" s="38" t="s">
        <v>231</v>
      </c>
      <c r="N18" s="38" t="s">
        <v>232</v>
      </c>
      <c r="O18" s="37" t="s">
        <v>251</v>
      </c>
    </row>
    <row r="19" spans="1:15" ht="124.8" x14ac:dyDescent="0.3">
      <c r="A19" s="34">
        <v>42943</v>
      </c>
      <c r="B19" s="33" t="s">
        <v>235</v>
      </c>
      <c r="C19" s="40">
        <v>42945</v>
      </c>
      <c r="D19" s="33">
        <v>38.164490000000001</v>
      </c>
      <c r="E19" s="33">
        <v>-78.436480000000003</v>
      </c>
      <c r="F19" s="33" t="s">
        <v>15</v>
      </c>
      <c r="G19" s="33" t="s">
        <v>377</v>
      </c>
      <c r="H19" s="53" t="s">
        <v>244</v>
      </c>
      <c r="I19" s="33" t="s">
        <v>176</v>
      </c>
      <c r="J19" s="33">
        <v>1</v>
      </c>
      <c r="K19" s="33" t="s">
        <v>230</v>
      </c>
      <c r="L19" s="33" t="s">
        <v>225</v>
      </c>
      <c r="M19" s="51" t="s">
        <v>236</v>
      </c>
      <c r="N19" s="38" t="s">
        <v>237</v>
      </c>
      <c r="O19" s="37" t="s">
        <v>252</v>
      </c>
    </row>
    <row r="20" spans="1:15" ht="78" x14ac:dyDescent="0.3">
      <c r="A20" s="34">
        <v>42944</v>
      </c>
      <c r="B20" s="33" t="s">
        <v>238</v>
      </c>
      <c r="C20" s="40">
        <v>42946</v>
      </c>
      <c r="D20" s="33">
        <v>37.176490000000001</v>
      </c>
      <c r="E20" s="33">
        <v>-78.275800000000004</v>
      </c>
      <c r="F20" s="33" t="s">
        <v>15</v>
      </c>
      <c r="G20" s="33" t="s">
        <v>377</v>
      </c>
      <c r="H20" s="54" t="s">
        <v>245</v>
      </c>
      <c r="I20" s="33" t="s">
        <v>176</v>
      </c>
      <c r="J20" s="33">
        <v>1</v>
      </c>
      <c r="K20" s="33" t="s">
        <v>230</v>
      </c>
      <c r="L20" s="33" t="s">
        <v>225</v>
      </c>
      <c r="M20" s="38" t="s">
        <v>239</v>
      </c>
      <c r="N20" s="38" t="s">
        <v>240</v>
      </c>
      <c r="O20" s="37" t="s">
        <v>253</v>
      </c>
    </row>
    <row r="21" spans="1:15" ht="78" x14ac:dyDescent="0.3">
      <c r="A21" s="34">
        <v>42944</v>
      </c>
      <c r="B21" s="33" t="s">
        <v>241</v>
      </c>
      <c r="C21" s="40">
        <v>42946</v>
      </c>
      <c r="D21" s="33">
        <v>37.176600000000001</v>
      </c>
      <c r="E21" s="33">
        <v>-78.275800000000004</v>
      </c>
      <c r="F21" s="33" t="s">
        <v>15</v>
      </c>
      <c r="G21" s="33" t="s">
        <v>377</v>
      </c>
      <c r="H21" s="52">
        <v>26400</v>
      </c>
      <c r="I21" s="33" t="s">
        <v>176</v>
      </c>
      <c r="J21" s="33">
        <v>1</v>
      </c>
      <c r="K21" s="33" t="s">
        <v>230</v>
      </c>
      <c r="L21" s="33" t="s">
        <v>225</v>
      </c>
      <c r="M21" s="38" t="s">
        <v>242</v>
      </c>
      <c r="N21" s="38" t="s">
        <v>243</v>
      </c>
      <c r="O21" s="37" t="s">
        <v>254</v>
      </c>
    </row>
    <row r="22" spans="1:15" s="35" customFormat="1" ht="62.4" x14ac:dyDescent="0.3">
      <c r="A22" s="34">
        <v>42944</v>
      </c>
      <c r="B22" s="35" t="s">
        <v>255</v>
      </c>
      <c r="C22" s="36">
        <v>42947</v>
      </c>
      <c r="D22" s="35">
        <v>37.174500000000002</v>
      </c>
      <c r="E22" s="35">
        <v>-78.274600000000007</v>
      </c>
      <c r="F22" s="35" t="s">
        <v>15</v>
      </c>
      <c r="G22" s="35" t="s">
        <v>415</v>
      </c>
      <c r="H22" s="35" t="s">
        <v>193</v>
      </c>
      <c r="I22" s="35" t="s">
        <v>193</v>
      </c>
      <c r="J22" s="35">
        <v>1</v>
      </c>
      <c r="K22" s="35" t="s">
        <v>230</v>
      </c>
      <c r="L22" s="35" t="s">
        <v>225</v>
      </c>
      <c r="M22" s="37" t="s">
        <v>256</v>
      </c>
      <c r="N22" s="37" t="s">
        <v>258</v>
      </c>
      <c r="O22" s="37" t="s">
        <v>257</v>
      </c>
    </row>
    <row r="23" spans="1:15" s="35" customFormat="1" ht="31.2" x14ac:dyDescent="0.3">
      <c r="A23" s="34">
        <v>42947</v>
      </c>
      <c r="B23" s="35" t="s">
        <v>264</v>
      </c>
      <c r="C23" s="36"/>
      <c r="F23" s="35" t="s">
        <v>15</v>
      </c>
      <c r="G23" s="35" t="s">
        <v>229</v>
      </c>
      <c r="H23" s="35">
        <v>881000</v>
      </c>
      <c r="I23" s="35" t="s">
        <v>265</v>
      </c>
      <c r="J23" s="35" t="s">
        <v>266</v>
      </c>
      <c r="M23" s="37"/>
      <c r="N23" s="37" t="s">
        <v>267</v>
      </c>
      <c r="O23" s="37"/>
    </row>
    <row r="24" spans="1:15" ht="90.6" x14ac:dyDescent="0.3">
      <c r="A24" s="34">
        <v>42950</v>
      </c>
      <c r="B24" s="33" t="s">
        <v>263</v>
      </c>
      <c r="C24" s="40">
        <v>42951</v>
      </c>
      <c r="D24" s="33">
        <v>36.884929999999997</v>
      </c>
      <c r="E24" s="33">
        <v>-76.884929999999997</v>
      </c>
      <c r="F24" s="33" t="s">
        <v>15</v>
      </c>
      <c r="G24" s="33" t="s">
        <v>262</v>
      </c>
      <c r="H24" s="52">
        <v>8700000</v>
      </c>
      <c r="I24" s="33" t="s">
        <v>176</v>
      </c>
      <c r="J24" s="33">
        <v>1</v>
      </c>
      <c r="K24" s="33" t="s">
        <v>230</v>
      </c>
      <c r="L24" s="33" t="s">
        <v>225</v>
      </c>
      <c r="M24" s="38" t="s">
        <v>261</v>
      </c>
      <c r="N24" s="38" t="s">
        <v>260</v>
      </c>
      <c r="O24" s="71" t="s">
        <v>259</v>
      </c>
    </row>
    <row r="25" spans="1:15" ht="105.6" x14ac:dyDescent="0.3">
      <c r="A25" s="34">
        <v>42983</v>
      </c>
      <c r="B25" s="33" t="s">
        <v>263</v>
      </c>
      <c r="C25" s="40">
        <v>42983</v>
      </c>
      <c r="D25" s="33">
        <v>36.884929999999997</v>
      </c>
      <c r="E25" s="33">
        <v>-76.884929999999997</v>
      </c>
      <c r="F25" s="33" t="s">
        <v>15</v>
      </c>
      <c r="H25" s="52" t="s">
        <v>193</v>
      </c>
      <c r="I25" s="33" t="s">
        <v>193</v>
      </c>
      <c r="O25" s="71" t="s">
        <v>343</v>
      </c>
    </row>
    <row r="26" spans="1:15" s="35" customFormat="1" ht="40.200000000000003" x14ac:dyDescent="0.3">
      <c r="A26" s="55">
        <v>42947</v>
      </c>
      <c r="B26" s="56" t="s">
        <v>28</v>
      </c>
      <c r="C26" s="36">
        <v>42955</v>
      </c>
      <c r="D26" s="56">
        <v>37.232999999999997</v>
      </c>
      <c r="E26" s="57">
        <v>-76.407399999999996</v>
      </c>
      <c r="F26" s="35" t="s">
        <v>2</v>
      </c>
      <c r="G26" s="58" t="s">
        <v>416</v>
      </c>
      <c r="H26" s="59">
        <v>2866</v>
      </c>
      <c r="I26" s="57"/>
      <c r="M26" s="37"/>
      <c r="N26" s="37" t="s">
        <v>289</v>
      </c>
      <c r="O26" s="91" t="s">
        <v>302</v>
      </c>
    </row>
    <row r="27" spans="1:15" s="35" customFormat="1" ht="16.2" x14ac:dyDescent="0.3">
      <c r="A27" s="55"/>
      <c r="B27" s="56"/>
      <c r="C27" s="36">
        <v>42956</v>
      </c>
      <c r="D27" s="56">
        <v>37.232999999999997</v>
      </c>
      <c r="E27" s="57">
        <v>-76.407399999999996</v>
      </c>
      <c r="G27" s="58" t="s">
        <v>417</v>
      </c>
      <c r="H27" s="59">
        <v>3761</v>
      </c>
      <c r="I27" s="57"/>
      <c r="M27" s="37"/>
      <c r="N27" s="37"/>
      <c r="O27" s="91"/>
    </row>
    <row r="28" spans="1:15" s="35" customFormat="1" ht="50.25" customHeight="1" x14ac:dyDescent="0.3">
      <c r="A28" s="55">
        <v>42948</v>
      </c>
      <c r="B28" s="56" t="s">
        <v>28</v>
      </c>
      <c r="C28" s="36">
        <v>42955</v>
      </c>
      <c r="D28" s="56">
        <v>37.228000000000002</v>
      </c>
      <c r="E28" s="57">
        <v>-76.412499999999994</v>
      </c>
      <c r="F28" s="35" t="s">
        <v>2</v>
      </c>
      <c r="G28" s="58" t="s">
        <v>268</v>
      </c>
      <c r="H28" s="59">
        <v>6660</v>
      </c>
      <c r="I28" s="57"/>
      <c r="M28" s="37"/>
      <c r="N28" s="37" t="s">
        <v>289</v>
      </c>
      <c r="O28" s="37" t="s">
        <v>303</v>
      </c>
    </row>
    <row r="29" spans="1:15" s="35" customFormat="1" ht="48" customHeight="1" x14ac:dyDescent="0.3">
      <c r="A29" s="55">
        <v>42948</v>
      </c>
      <c r="B29" s="56" t="s">
        <v>28</v>
      </c>
      <c r="C29" s="36">
        <v>42955</v>
      </c>
      <c r="D29" s="56">
        <v>37.248899999999999</v>
      </c>
      <c r="E29" s="57">
        <v>-76.343100000000007</v>
      </c>
      <c r="F29" s="35" t="s">
        <v>2</v>
      </c>
      <c r="G29" s="58" t="s">
        <v>268</v>
      </c>
      <c r="H29" s="59">
        <v>3128</v>
      </c>
      <c r="I29" s="57"/>
      <c r="M29" s="37"/>
      <c r="N29" s="37" t="s">
        <v>289</v>
      </c>
      <c r="O29" s="37" t="s">
        <v>304</v>
      </c>
    </row>
    <row r="30" spans="1:15" s="35" customFormat="1" ht="66.75" customHeight="1" x14ac:dyDescent="0.3">
      <c r="A30" s="55">
        <v>42948</v>
      </c>
      <c r="B30" s="56" t="s">
        <v>28</v>
      </c>
      <c r="C30" s="36">
        <v>42955</v>
      </c>
      <c r="D30" s="56">
        <v>37.226799999999997</v>
      </c>
      <c r="E30" s="57">
        <v>-76.443799999999996</v>
      </c>
      <c r="F30" s="35" t="s">
        <v>2</v>
      </c>
      <c r="G30" s="58" t="s">
        <v>269</v>
      </c>
      <c r="H30" s="59">
        <v>24160</v>
      </c>
      <c r="I30" s="57"/>
      <c r="M30" s="37"/>
      <c r="N30" s="37" t="s">
        <v>289</v>
      </c>
      <c r="O30" s="37" t="s">
        <v>305</v>
      </c>
    </row>
    <row r="31" spans="1:15" s="35" customFormat="1" ht="66.75" customHeight="1" x14ac:dyDescent="0.3">
      <c r="A31" s="55"/>
      <c r="B31" s="56"/>
      <c r="C31" s="36">
        <v>42956</v>
      </c>
      <c r="D31" s="56">
        <v>37.226799999999997</v>
      </c>
      <c r="E31" s="57">
        <v>-76.443799999999996</v>
      </c>
      <c r="F31" s="35" t="s">
        <v>2</v>
      </c>
      <c r="G31" s="58" t="s">
        <v>417</v>
      </c>
      <c r="H31" s="59">
        <v>2796</v>
      </c>
      <c r="I31" s="57"/>
      <c r="M31" s="37"/>
      <c r="N31" s="37"/>
      <c r="O31" s="37"/>
    </row>
    <row r="32" spans="1:15" s="35" customFormat="1" ht="75" customHeight="1" x14ac:dyDescent="0.3">
      <c r="A32" s="55">
        <v>42948</v>
      </c>
      <c r="B32" s="56" t="s">
        <v>28</v>
      </c>
      <c r="C32" s="36">
        <v>42955</v>
      </c>
      <c r="D32" s="56">
        <v>37.228400000000001</v>
      </c>
      <c r="E32" s="57">
        <v>-76.485500000000002</v>
      </c>
      <c r="F32" s="35" t="s">
        <v>2</v>
      </c>
      <c r="G32" s="58" t="s">
        <v>269</v>
      </c>
      <c r="H32" s="59">
        <v>6826</v>
      </c>
      <c r="I32" s="57"/>
      <c r="M32" s="37"/>
      <c r="N32" s="37" t="s">
        <v>289</v>
      </c>
      <c r="O32" s="37" t="s">
        <v>306</v>
      </c>
    </row>
    <row r="33" spans="1:15" s="35" customFormat="1" ht="75" customHeight="1" x14ac:dyDescent="0.3">
      <c r="A33" s="55"/>
      <c r="B33" s="56"/>
      <c r="C33" s="36">
        <v>42956</v>
      </c>
      <c r="D33" s="56">
        <v>37.228400000000001</v>
      </c>
      <c r="E33" s="57">
        <v>-76.485500000000002</v>
      </c>
      <c r="F33" s="35" t="s">
        <v>2</v>
      </c>
      <c r="G33" s="58" t="s">
        <v>417</v>
      </c>
      <c r="H33" s="59">
        <v>8300</v>
      </c>
      <c r="I33" s="57"/>
      <c r="M33" s="37"/>
      <c r="N33" s="37"/>
      <c r="O33" s="37"/>
    </row>
    <row r="34" spans="1:15" s="35" customFormat="1" ht="46.8" x14ac:dyDescent="0.3">
      <c r="A34" s="55">
        <v>42948</v>
      </c>
      <c r="B34" s="56" t="s">
        <v>28</v>
      </c>
      <c r="C34" s="36">
        <v>42955</v>
      </c>
      <c r="D34" s="56">
        <v>37.241900000000001</v>
      </c>
      <c r="E34" s="57">
        <v>-76.5137</v>
      </c>
      <c r="F34" s="35" t="s">
        <v>2</v>
      </c>
      <c r="G34" s="58" t="s">
        <v>269</v>
      </c>
      <c r="H34" s="59">
        <v>8545</v>
      </c>
      <c r="I34" s="57"/>
      <c r="M34" s="37"/>
      <c r="N34" s="37" t="s">
        <v>289</v>
      </c>
      <c r="O34" s="37" t="s">
        <v>307</v>
      </c>
    </row>
    <row r="35" spans="1:15" s="35" customFormat="1" ht="52.5" customHeight="1" x14ac:dyDescent="0.3">
      <c r="A35" s="55">
        <v>42949</v>
      </c>
      <c r="B35" s="56" t="s">
        <v>28</v>
      </c>
      <c r="C35" s="36">
        <v>42955</v>
      </c>
      <c r="D35" s="60">
        <v>37.222799999999999</v>
      </c>
      <c r="E35" s="60">
        <v>-76.481899999999996</v>
      </c>
      <c r="F35" s="35" t="s">
        <v>2</v>
      </c>
      <c r="G35" s="58" t="s">
        <v>269</v>
      </c>
      <c r="H35" s="59">
        <v>8233</v>
      </c>
      <c r="I35" s="57"/>
      <c r="M35" s="37"/>
      <c r="N35" s="37" t="s">
        <v>289</v>
      </c>
      <c r="O35" s="37" t="s">
        <v>308</v>
      </c>
    </row>
    <row r="36" spans="1:15" s="35" customFormat="1" ht="51" customHeight="1" x14ac:dyDescent="0.3">
      <c r="A36" s="55">
        <v>42949</v>
      </c>
      <c r="B36" s="56" t="s">
        <v>28</v>
      </c>
      <c r="C36" s="36">
        <v>42955</v>
      </c>
      <c r="D36" s="56">
        <v>37.225099999999998</v>
      </c>
      <c r="E36" s="57">
        <v>-76.480199999999996</v>
      </c>
      <c r="F36" s="35" t="s">
        <v>2</v>
      </c>
      <c r="G36" s="58" t="s">
        <v>269</v>
      </c>
      <c r="H36" s="59">
        <v>8054</v>
      </c>
      <c r="I36" s="57"/>
      <c r="M36" s="37"/>
      <c r="N36" s="37" t="s">
        <v>289</v>
      </c>
      <c r="O36" s="37" t="s">
        <v>308</v>
      </c>
    </row>
    <row r="37" spans="1:15" s="35" customFormat="1" ht="46.8" x14ac:dyDescent="0.3">
      <c r="A37" s="55">
        <v>42949</v>
      </c>
      <c r="B37" s="56" t="s">
        <v>28</v>
      </c>
      <c r="C37" s="36">
        <v>42955</v>
      </c>
      <c r="D37" s="56">
        <v>37.226900000000001</v>
      </c>
      <c r="E37" s="57">
        <v>-76.479299999999995</v>
      </c>
      <c r="F37" s="35" t="s">
        <v>2</v>
      </c>
      <c r="G37" s="58" t="s">
        <v>269</v>
      </c>
      <c r="H37" s="59">
        <v>4657</v>
      </c>
      <c r="I37" s="57"/>
      <c r="M37" s="37"/>
      <c r="N37" s="37" t="s">
        <v>289</v>
      </c>
      <c r="O37" s="37" t="s">
        <v>309</v>
      </c>
    </row>
    <row r="38" spans="1:15" s="35" customFormat="1" ht="32.4" x14ac:dyDescent="0.3">
      <c r="A38" s="55">
        <v>42949</v>
      </c>
      <c r="B38" s="56" t="s">
        <v>280</v>
      </c>
      <c r="C38" s="36">
        <v>42958</v>
      </c>
      <c r="D38" s="56">
        <v>37.412750000000003</v>
      </c>
      <c r="E38" s="57">
        <v>-76.709689999999995</v>
      </c>
      <c r="F38" s="35" t="s">
        <v>15</v>
      </c>
      <c r="G38" s="57" t="s">
        <v>270</v>
      </c>
      <c r="H38" s="61">
        <v>84300</v>
      </c>
      <c r="I38" s="33" t="s">
        <v>176</v>
      </c>
      <c r="J38" s="62"/>
      <c r="K38" s="57" t="s">
        <v>273</v>
      </c>
      <c r="L38" s="33" t="s">
        <v>225</v>
      </c>
      <c r="M38" s="62" t="s">
        <v>274</v>
      </c>
      <c r="N38" s="62"/>
      <c r="O38" s="62"/>
    </row>
    <row r="39" spans="1:15" s="35" customFormat="1" ht="32.4" x14ac:dyDescent="0.3">
      <c r="A39" s="55">
        <v>42949</v>
      </c>
      <c r="B39" s="56" t="s">
        <v>279</v>
      </c>
      <c r="C39" s="36">
        <v>42958</v>
      </c>
      <c r="D39" s="56">
        <v>37.412750000000003</v>
      </c>
      <c r="E39" s="57">
        <v>-76.709689999999995</v>
      </c>
      <c r="F39" s="35" t="s">
        <v>15</v>
      </c>
      <c r="G39" s="57" t="s">
        <v>270</v>
      </c>
      <c r="H39" s="61">
        <v>75700</v>
      </c>
      <c r="I39" s="33" t="s">
        <v>176</v>
      </c>
      <c r="K39" s="57" t="s">
        <v>273</v>
      </c>
      <c r="L39" s="33" t="s">
        <v>225</v>
      </c>
      <c r="M39" s="37" t="s">
        <v>275</v>
      </c>
      <c r="N39" s="37"/>
      <c r="O39" s="37"/>
    </row>
    <row r="40" spans="1:15" s="35" customFormat="1" ht="32.4" x14ac:dyDescent="0.3">
      <c r="A40" s="55">
        <v>42949</v>
      </c>
      <c r="B40" s="56" t="s">
        <v>271</v>
      </c>
      <c r="C40" s="36">
        <v>42958</v>
      </c>
      <c r="D40" s="56">
        <v>37.413249999999998</v>
      </c>
      <c r="E40" s="57">
        <v>-76.708889999999997</v>
      </c>
      <c r="F40" s="35" t="s">
        <v>15</v>
      </c>
      <c r="G40" s="57" t="s">
        <v>272</v>
      </c>
      <c r="H40" s="61">
        <v>0</v>
      </c>
      <c r="K40" s="57"/>
      <c r="L40" s="33" t="s">
        <v>225</v>
      </c>
      <c r="M40" s="37" t="s">
        <v>276</v>
      </c>
      <c r="N40" s="37"/>
      <c r="O40" s="37"/>
    </row>
    <row r="41" spans="1:15" s="35" customFormat="1" ht="20.25" customHeight="1" x14ac:dyDescent="0.3">
      <c r="A41" s="55">
        <v>42949</v>
      </c>
      <c r="B41" s="95" t="s">
        <v>278</v>
      </c>
      <c r="C41" s="36">
        <v>42958</v>
      </c>
      <c r="D41" s="56">
        <v>37.413490000000003</v>
      </c>
      <c r="E41" s="57">
        <v>-76.71096</v>
      </c>
      <c r="F41" s="35" t="s">
        <v>15</v>
      </c>
      <c r="G41" s="57" t="s">
        <v>270</v>
      </c>
      <c r="H41" s="61">
        <v>139500</v>
      </c>
      <c r="I41" s="33" t="s">
        <v>176</v>
      </c>
      <c r="K41" s="57" t="s">
        <v>39</v>
      </c>
      <c r="L41" s="33" t="s">
        <v>225</v>
      </c>
      <c r="M41" s="37" t="s">
        <v>277</v>
      </c>
      <c r="N41" s="37"/>
      <c r="O41" s="37"/>
    </row>
    <row r="42" spans="1:15" s="65" customFormat="1" ht="66" customHeight="1" x14ac:dyDescent="0.3">
      <c r="A42" s="63">
        <v>42914</v>
      </c>
      <c r="B42" s="64" t="s">
        <v>288</v>
      </c>
      <c r="C42" s="65" t="s">
        <v>287</v>
      </c>
      <c r="D42" s="64">
        <v>37.416499999999999</v>
      </c>
      <c r="E42" s="66">
        <v>-76.714600000000004</v>
      </c>
      <c r="F42" s="65" t="s">
        <v>2</v>
      </c>
      <c r="G42" s="67" t="s">
        <v>1</v>
      </c>
      <c r="H42" s="68">
        <v>2147</v>
      </c>
      <c r="I42" s="69"/>
      <c r="N42" s="65" t="s">
        <v>289</v>
      </c>
      <c r="O42" s="66" t="s">
        <v>316</v>
      </c>
    </row>
    <row r="43" spans="1:15" s="65" customFormat="1" ht="64.8" x14ac:dyDescent="0.3">
      <c r="A43" s="63">
        <v>42916</v>
      </c>
      <c r="B43" s="64" t="s">
        <v>282</v>
      </c>
      <c r="C43" s="65" t="s">
        <v>287</v>
      </c>
      <c r="D43" s="64">
        <v>37.273299999999999</v>
      </c>
      <c r="E43" s="66">
        <v>-76.491600000000005</v>
      </c>
      <c r="F43" s="65" t="s">
        <v>2</v>
      </c>
      <c r="G43" s="67" t="s">
        <v>1</v>
      </c>
      <c r="H43" s="68">
        <v>4533</v>
      </c>
      <c r="I43" s="69"/>
      <c r="N43" s="65" t="s">
        <v>289</v>
      </c>
      <c r="O43" s="66" t="s">
        <v>317</v>
      </c>
    </row>
    <row r="44" spans="1:15" s="65" customFormat="1" ht="64.8" x14ac:dyDescent="0.3">
      <c r="A44" s="63">
        <v>42921</v>
      </c>
      <c r="B44" s="64" t="s">
        <v>282</v>
      </c>
      <c r="C44" s="65" t="s">
        <v>287</v>
      </c>
      <c r="D44" s="64">
        <v>37.273299999999999</v>
      </c>
      <c r="E44" s="66">
        <v>-76.491600000000005</v>
      </c>
      <c r="F44" s="65" t="s">
        <v>2</v>
      </c>
      <c r="G44" s="67" t="s">
        <v>1</v>
      </c>
      <c r="H44" s="68">
        <v>4384</v>
      </c>
      <c r="I44" s="69"/>
      <c r="N44" s="65" t="s">
        <v>289</v>
      </c>
      <c r="O44" s="66" t="s">
        <v>329</v>
      </c>
    </row>
    <row r="45" spans="1:15" s="65" customFormat="1" ht="64.8" x14ac:dyDescent="0.3">
      <c r="A45" s="63">
        <v>42922</v>
      </c>
      <c r="B45" s="64" t="s">
        <v>281</v>
      </c>
      <c r="C45" s="65" t="s">
        <v>287</v>
      </c>
      <c r="D45" s="64">
        <v>37.228400000000001</v>
      </c>
      <c r="E45" s="66">
        <v>-76.409899999999993</v>
      </c>
      <c r="F45" s="35" t="s">
        <v>2</v>
      </c>
      <c r="G45" s="67" t="s">
        <v>1</v>
      </c>
      <c r="H45" s="68">
        <v>1630</v>
      </c>
      <c r="I45" s="66"/>
      <c r="J45" s="69"/>
      <c r="N45" s="65" t="s">
        <v>289</v>
      </c>
      <c r="O45" s="66" t="s">
        <v>330</v>
      </c>
    </row>
    <row r="46" spans="1:15" s="65" customFormat="1" ht="64.8" x14ac:dyDescent="0.3">
      <c r="A46" s="63">
        <v>42923</v>
      </c>
      <c r="B46" s="64" t="s">
        <v>282</v>
      </c>
      <c r="C46" s="65" t="s">
        <v>287</v>
      </c>
      <c r="D46" s="64">
        <v>37.273299999999999</v>
      </c>
      <c r="E46" s="66">
        <v>-76.491600000000005</v>
      </c>
      <c r="F46" s="35" t="s">
        <v>2</v>
      </c>
      <c r="G46" s="67" t="s">
        <v>1</v>
      </c>
      <c r="H46" s="68">
        <v>6040</v>
      </c>
      <c r="I46" s="66"/>
      <c r="J46" s="69"/>
      <c r="N46" s="65" t="s">
        <v>289</v>
      </c>
      <c r="O46" s="66" t="s">
        <v>329</v>
      </c>
    </row>
    <row r="47" spans="1:15" s="65" customFormat="1" ht="46.8" x14ac:dyDescent="0.3">
      <c r="A47" s="63">
        <v>42927</v>
      </c>
      <c r="B47" s="64" t="s">
        <v>283</v>
      </c>
      <c r="C47" s="65" t="s">
        <v>287</v>
      </c>
      <c r="D47" s="64">
        <v>37.5944</v>
      </c>
      <c r="E47" s="66">
        <v>-76.433800000000005</v>
      </c>
      <c r="F47" s="35" t="s">
        <v>2</v>
      </c>
      <c r="G47" s="67" t="s">
        <v>1</v>
      </c>
      <c r="H47" s="68">
        <v>1029</v>
      </c>
      <c r="I47" s="66"/>
      <c r="J47" s="69"/>
      <c r="N47" s="65" t="s">
        <v>289</v>
      </c>
      <c r="O47" s="37" t="s">
        <v>329</v>
      </c>
    </row>
    <row r="48" spans="1:15" s="65" customFormat="1" ht="78" x14ac:dyDescent="0.3">
      <c r="A48" s="63">
        <v>42943</v>
      </c>
      <c r="B48" s="64" t="s">
        <v>284</v>
      </c>
      <c r="C48" s="65" t="s">
        <v>287</v>
      </c>
      <c r="D48" s="70">
        <v>37.245399999999997</v>
      </c>
      <c r="E48" s="70">
        <v>-76.502099999999999</v>
      </c>
      <c r="F48" s="35" t="s">
        <v>2</v>
      </c>
      <c r="G48" s="67" t="s">
        <v>269</v>
      </c>
      <c r="H48" s="68">
        <v>16842</v>
      </c>
      <c r="I48" s="66"/>
      <c r="J48" s="69"/>
      <c r="N48" s="65" t="s">
        <v>289</v>
      </c>
      <c r="O48" s="37" t="s">
        <v>328</v>
      </c>
    </row>
    <row r="49" spans="1:15" s="65" customFormat="1" ht="16.2" x14ac:dyDescent="0.3">
      <c r="A49" s="63"/>
      <c r="B49" s="64"/>
      <c r="C49" s="65" t="s">
        <v>287</v>
      </c>
      <c r="D49" s="70">
        <v>37.245399999999997</v>
      </c>
      <c r="E49" s="70">
        <v>-76.502099999999999</v>
      </c>
      <c r="F49" s="35" t="s">
        <v>2</v>
      </c>
      <c r="G49" s="67" t="s">
        <v>417</v>
      </c>
      <c r="H49" s="68">
        <v>1604</v>
      </c>
      <c r="I49" s="66"/>
      <c r="J49" s="69"/>
      <c r="O49" s="37"/>
    </row>
    <row r="50" spans="1:15" s="65" customFormat="1" ht="78" x14ac:dyDescent="0.3">
      <c r="A50" s="63">
        <v>42943</v>
      </c>
      <c r="B50" s="64" t="s">
        <v>285</v>
      </c>
      <c r="C50" s="65" t="s">
        <v>287</v>
      </c>
      <c r="D50" s="64">
        <v>37.224800000000002</v>
      </c>
      <c r="E50" s="66">
        <v>-76.481399999999994</v>
      </c>
      <c r="F50" s="35" t="s">
        <v>2</v>
      </c>
      <c r="G50" s="67" t="s">
        <v>269</v>
      </c>
      <c r="H50" s="68">
        <v>30600</v>
      </c>
      <c r="I50" s="66"/>
      <c r="J50" s="69"/>
      <c r="N50" s="65" t="s">
        <v>289</v>
      </c>
      <c r="O50" s="94" t="s">
        <v>327</v>
      </c>
    </row>
    <row r="51" spans="1:15" s="65" customFormat="1" ht="16.2" x14ac:dyDescent="0.3">
      <c r="A51" s="63"/>
      <c r="B51" s="64"/>
      <c r="C51" s="65" t="s">
        <v>287</v>
      </c>
      <c r="D51" s="64">
        <v>37.224800000000002</v>
      </c>
      <c r="E51" s="66">
        <v>-76.481399999999994</v>
      </c>
      <c r="F51" s="35"/>
      <c r="G51" s="67" t="s">
        <v>417</v>
      </c>
      <c r="H51" s="68">
        <v>2580</v>
      </c>
      <c r="I51" s="66"/>
      <c r="J51" s="69"/>
      <c r="O51" s="94"/>
    </row>
    <row r="52" spans="1:15" s="65" customFormat="1" ht="16.5" customHeight="1" x14ac:dyDescent="0.3">
      <c r="A52" s="63">
        <v>42943</v>
      </c>
      <c r="B52" s="80" t="s">
        <v>286</v>
      </c>
      <c r="C52" s="65" t="s">
        <v>287</v>
      </c>
      <c r="D52" s="64">
        <v>37.238900000000001</v>
      </c>
      <c r="E52" s="66">
        <v>-76.488600000000005</v>
      </c>
      <c r="F52" s="35" t="s">
        <v>2</v>
      </c>
      <c r="G52" s="67" t="s">
        <v>269</v>
      </c>
      <c r="H52" s="68">
        <v>74400</v>
      </c>
      <c r="I52" s="66"/>
      <c r="J52" s="69"/>
      <c r="N52" s="65" t="s">
        <v>289</v>
      </c>
      <c r="O52" s="37" t="s">
        <v>326</v>
      </c>
    </row>
    <row r="53" spans="1:15" s="65" customFormat="1" ht="16.5" customHeight="1" x14ac:dyDescent="0.3">
      <c r="A53" s="63"/>
      <c r="B53" s="80"/>
      <c r="C53" s="65" t="s">
        <v>287</v>
      </c>
      <c r="D53" s="64">
        <v>37.238900000000001</v>
      </c>
      <c r="E53" s="66">
        <v>-76.488600000000005</v>
      </c>
      <c r="F53" s="35" t="s">
        <v>2</v>
      </c>
      <c r="G53" s="67" t="s">
        <v>417</v>
      </c>
      <c r="H53" s="68">
        <v>6194</v>
      </c>
      <c r="I53" s="66"/>
      <c r="J53" s="69"/>
      <c r="O53" s="37"/>
    </row>
    <row r="54" spans="1:15" s="65" customFormat="1" ht="36" customHeight="1" x14ac:dyDescent="0.3">
      <c r="A54" s="63">
        <v>42943</v>
      </c>
      <c r="B54" s="80" t="s">
        <v>284</v>
      </c>
      <c r="C54" s="65" t="s">
        <v>287</v>
      </c>
      <c r="D54" s="64">
        <v>37.245100000000001</v>
      </c>
      <c r="E54" s="66">
        <v>-76.501999999999995</v>
      </c>
      <c r="F54" s="35" t="s">
        <v>2</v>
      </c>
      <c r="G54" s="67" t="s">
        <v>269</v>
      </c>
      <c r="H54" s="68">
        <v>27800</v>
      </c>
      <c r="I54" s="66"/>
      <c r="J54" s="69"/>
      <c r="N54" s="65" t="s">
        <v>289</v>
      </c>
      <c r="O54" s="37" t="s">
        <v>325</v>
      </c>
    </row>
    <row r="55" spans="1:15" s="65" customFormat="1" ht="36" customHeight="1" x14ac:dyDescent="0.3">
      <c r="A55" s="63"/>
      <c r="B55" s="80"/>
      <c r="C55" s="65" t="s">
        <v>287</v>
      </c>
      <c r="D55" s="64">
        <v>37.245100000000001</v>
      </c>
      <c r="E55" s="66">
        <v>-76.501999999999995</v>
      </c>
      <c r="F55" s="35" t="s">
        <v>2</v>
      </c>
      <c r="G55" s="67" t="s">
        <v>417</v>
      </c>
      <c r="H55" s="68">
        <v>3790</v>
      </c>
      <c r="I55" s="66"/>
      <c r="J55" s="69"/>
      <c r="O55" s="37"/>
    </row>
    <row r="56" spans="1:15" s="73" customFormat="1" ht="78" x14ac:dyDescent="0.3">
      <c r="A56" s="72">
        <v>42950</v>
      </c>
      <c r="B56" s="73" t="s">
        <v>28</v>
      </c>
      <c r="C56" s="74">
        <v>42963</v>
      </c>
      <c r="D56" s="73">
        <v>37.244300000000003</v>
      </c>
      <c r="E56" s="73">
        <v>-76.495699999999999</v>
      </c>
      <c r="F56" s="73" t="s">
        <v>2</v>
      </c>
      <c r="G56" s="73" t="s">
        <v>269</v>
      </c>
      <c r="H56" s="77">
        <v>54600</v>
      </c>
      <c r="M56" s="75"/>
      <c r="N56" s="76" t="s">
        <v>289</v>
      </c>
      <c r="O56" s="75" t="s">
        <v>324</v>
      </c>
    </row>
    <row r="57" spans="1:15" s="73" customFormat="1" ht="16.2" x14ac:dyDescent="0.3">
      <c r="A57" s="72"/>
      <c r="C57" s="74"/>
      <c r="G57" s="73" t="s">
        <v>418</v>
      </c>
      <c r="H57" s="73">
        <v>5022</v>
      </c>
      <c r="M57" s="75"/>
      <c r="N57" s="76"/>
      <c r="O57" s="75"/>
    </row>
    <row r="58" spans="1:15" s="73" customFormat="1" ht="46.8" x14ac:dyDescent="0.3">
      <c r="A58" s="72">
        <v>42954</v>
      </c>
      <c r="B58" s="73" t="s">
        <v>28</v>
      </c>
      <c r="C58" s="74">
        <v>42963</v>
      </c>
      <c r="D58" s="73">
        <v>37.231200000000001</v>
      </c>
      <c r="E58" s="73">
        <v>-76.470399999999998</v>
      </c>
      <c r="F58" s="73" t="s">
        <v>2</v>
      </c>
      <c r="G58" s="73" t="s">
        <v>290</v>
      </c>
      <c r="H58" s="77">
        <v>4275</v>
      </c>
      <c r="M58" s="75"/>
      <c r="N58" s="76" t="s">
        <v>289</v>
      </c>
      <c r="O58" s="75" t="s">
        <v>307</v>
      </c>
    </row>
    <row r="59" spans="1:15" s="73" customFormat="1" ht="46.8" x14ac:dyDescent="0.3">
      <c r="A59" s="72">
        <v>42954</v>
      </c>
      <c r="B59" s="73" t="s">
        <v>28</v>
      </c>
      <c r="C59" s="74">
        <v>42963</v>
      </c>
      <c r="D59" s="73">
        <v>37.239100000000001</v>
      </c>
      <c r="E59" s="73">
        <v>-76.431600000000003</v>
      </c>
      <c r="F59" s="73" t="s">
        <v>2</v>
      </c>
      <c r="G59" s="73" t="s">
        <v>290</v>
      </c>
      <c r="H59" s="77">
        <v>80975</v>
      </c>
      <c r="M59" s="75"/>
      <c r="N59" s="76" t="s">
        <v>289</v>
      </c>
      <c r="O59" s="75" t="s">
        <v>307</v>
      </c>
    </row>
    <row r="60" spans="1:15" s="73" customFormat="1" ht="46.8" x14ac:dyDescent="0.3">
      <c r="A60" s="72">
        <v>42954</v>
      </c>
      <c r="B60" s="73" t="s">
        <v>28</v>
      </c>
      <c r="C60" s="74">
        <v>42963</v>
      </c>
      <c r="D60" s="73">
        <v>37.233699999999999</v>
      </c>
      <c r="E60" s="73">
        <v>-76.481700000000004</v>
      </c>
      <c r="F60" s="73" t="s">
        <v>2</v>
      </c>
      <c r="G60" s="73" t="s">
        <v>290</v>
      </c>
      <c r="H60" s="77">
        <v>116580</v>
      </c>
      <c r="M60" s="75"/>
      <c r="N60" s="76" t="s">
        <v>289</v>
      </c>
      <c r="O60" s="75" t="s">
        <v>307</v>
      </c>
    </row>
    <row r="61" spans="1:15" s="73" customFormat="1" ht="46.8" x14ac:dyDescent="0.3">
      <c r="A61" s="72">
        <v>42956</v>
      </c>
      <c r="B61" s="73" t="s">
        <v>291</v>
      </c>
      <c r="C61" s="74">
        <v>42963</v>
      </c>
      <c r="D61" s="73">
        <v>37.229700000000001</v>
      </c>
      <c r="E61" s="73">
        <v>-76.479500000000002</v>
      </c>
      <c r="F61" s="73" t="s">
        <v>2</v>
      </c>
      <c r="G61" s="73" t="s">
        <v>290</v>
      </c>
      <c r="H61" s="77">
        <v>1460</v>
      </c>
      <c r="M61" s="75"/>
      <c r="N61" s="76" t="s">
        <v>289</v>
      </c>
      <c r="O61" s="75" t="s">
        <v>307</v>
      </c>
    </row>
    <row r="62" spans="1:15" s="73" customFormat="1" ht="46.8" x14ac:dyDescent="0.3">
      <c r="A62" s="72">
        <v>42956</v>
      </c>
      <c r="B62" s="73" t="s">
        <v>292</v>
      </c>
      <c r="C62" s="74">
        <v>42963</v>
      </c>
      <c r="D62" s="73">
        <v>37.229700000000001</v>
      </c>
      <c r="E62" s="73">
        <v>-76.479500000000002</v>
      </c>
      <c r="F62" s="73" t="s">
        <v>2</v>
      </c>
      <c r="G62" s="73" t="s">
        <v>290</v>
      </c>
      <c r="H62" s="77">
        <v>24000</v>
      </c>
      <c r="M62" s="75"/>
      <c r="N62" s="76" t="s">
        <v>289</v>
      </c>
      <c r="O62" s="75" t="s">
        <v>307</v>
      </c>
    </row>
    <row r="63" spans="1:15" s="73" customFormat="1" ht="46.8" x14ac:dyDescent="0.3">
      <c r="A63" s="72">
        <v>42956</v>
      </c>
      <c r="B63" s="73" t="s">
        <v>293</v>
      </c>
      <c r="C63" s="74">
        <v>42963</v>
      </c>
      <c r="D63" s="73">
        <v>37.241410000000002</v>
      </c>
      <c r="E63" s="73">
        <v>-76.512079999999997</v>
      </c>
      <c r="F63" s="73" t="s">
        <v>2</v>
      </c>
      <c r="G63" s="73" t="s">
        <v>290</v>
      </c>
      <c r="H63" s="77">
        <v>43400</v>
      </c>
      <c r="M63" s="75"/>
      <c r="N63" s="76" t="s">
        <v>289</v>
      </c>
      <c r="O63" s="75" t="s">
        <v>307</v>
      </c>
    </row>
    <row r="64" spans="1:15" s="73" customFormat="1" ht="46.8" x14ac:dyDescent="0.3">
      <c r="A64" s="72">
        <v>42956</v>
      </c>
      <c r="B64" s="73" t="s">
        <v>294</v>
      </c>
      <c r="C64" s="74">
        <v>42963</v>
      </c>
      <c r="D64" s="73">
        <v>37.262599999999999</v>
      </c>
      <c r="E64" s="73">
        <v>-76.526660000000007</v>
      </c>
      <c r="F64" s="73" t="s">
        <v>2</v>
      </c>
      <c r="G64" s="73" t="s">
        <v>290</v>
      </c>
      <c r="H64" s="77">
        <v>44200</v>
      </c>
      <c r="M64" s="75"/>
      <c r="N64" s="76" t="s">
        <v>289</v>
      </c>
      <c r="O64" s="75" t="s">
        <v>307</v>
      </c>
    </row>
    <row r="65" spans="1:15" s="73" customFormat="1" ht="46.8" x14ac:dyDescent="0.3">
      <c r="A65" s="72">
        <v>42956</v>
      </c>
      <c r="B65" s="73" t="s">
        <v>28</v>
      </c>
      <c r="C65" s="74">
        <v>42963</v>
      </c>
      <c r="D65" s="73">
        <v>37.245399999999997</v>
      </c>
      <c r="E65" s="73">
        <v>-76.502099999999999</v>
      </c>
      <c r="F65" s="73" t="s">
        <v>2</v>
      </c>
      <c r="G65" s="73" t="s">
        <v>290</v>
      </c>
      <c r="H65" s="77">
        <v>136800</v>
      </c>
      <c r="M65" s="75"/>
      <c r="N65" s="76" t="s">
        <v>289</v>
      </c>
      <c r="O65" s="75" t="s">
        <v>307</v>
      </c>
    </row>
    <row r="66" spans="1:15" s="73" customFormat="1" ht="16.2" x14ac:dyDescent="0.3">
      <c r="A66" s="72">
        <v>42954</v>
      </c>
      <c r="B66" s="86" t="s">
        <v>295</v>
      </c>
      <c r="C66" s="87">
        <v>42961</v>
      </c>
      <c r="D66" s="73">
        <v>38.163539999999998</v>
      </c>
      <c r="E66" s="81">
        <v>-78.439419999999998</v>
      </c>
      <c r="F66" s="73" t="s">
        <v>199</v>
      </c>
      <c r="G66" s="78" t="s">
        <v>270</v>
      </c>
      <c r="H66" s="77">
        <v>186000</v>
      </c>
      <c r="I66" s="73" t="s">
        <v>176</v>
      </c>
      <c r="J66" s="73">
        <v>1</v>
      </c>
      <c r="K66" s="73" t="s">
        <v>39</v>
      </c>
      <c r="L66" s="73" t="s">
        <v>297</v>
      </c>
      <c r="M66" s="75">
        <v>5.5599999999999998E-3</v>
      </c>
      <c r="N66" s="75" t="s">
        <v>298</v>
      </c>
      <c r="O66" s="75"/>
    </row>
    <row r="67" spans="1:15" s="73" customFormat="1" ht="16.2" x14ac:dyDescent="0.3">
      <c r="A67" s="72">
        <v>42954</v>
      </c>
      <c r="B67" s="75" t="s">
        <v>296</v>
      </c>
      <c r="C67" s="87">
        <v>42961</v>
      </c>
      <c r="D67" s="73">
        <v>38.164490000000001</v>
      </c>
      <c r="E67" s="82">
        <v>-78.43629</v>
      </c>
      <c r="F67" s="73" t="s">
        <v>199</v>
      </c>
      <c r="G67" s="78" t="s">
        <v>270</v>
      </c>
      <c r="H67" s="77">
        <v>152000</v>
      </c>
      <c r="I67" s="73" t="s">
        <v>176</v>
      </c>
      <c r="J67" s="73">
        <v>1</v>
      </c>
      <c r="K67" s="73" t="s">
        <v>39</v>
      </c>
      <c r="L67" s="73" t="s">
        <v>297</v>
      </c>
      <c r="M67" s="75">
        <v>1.903E-3</v>
      </c>
      <c r="N67" s="75" t="s">
        <v>298</v>
      </c>
      <c r="O67" s="75"/>
    </row>
    <row r="68" spans="1:15" s="73" customFormat="1" ht="78" x14ac:dyDescent="0.3">
      <c r="A68" s="72">
        <v>42963</v>
      </c>
      <c r="B68" s="75" t="s">
        <v>223</v>
      </c>
      <c r="C68" s="87">
        <v>42968</v>
      </c>
      <c r="D68" s="73">
        <v>37.413490000000003</v>
      </c>
      <c r="E68" s="82">
        <v>-76.71096</v>
      </c>
      <c r="F68" s="73" t="s">
        <v>15</v>
      </c>
      <c r="G68" s="78" t="s">
        <v>311</v>
      </c>
      <c r="H68" s="77">
        <v>68640</v>
      </c>
      <c r="I68" s="73" t="s">
        <v>176</v>
      </c>
      <c r="J68" s="73">
        <v>1</v>
      </c>
      <c r="K68" s="73" t="s">
        <v>39</v>
      </c>
      <c r="L68" s="33" t="s">
        <v>225</v>
      </c>
      <c r="M68" s="75"/>
      <c r="N68" s="75"/>
      <c r="O68" s="75" t="s">
        <v>323</v>
      </c>
    </row>
    <row r="69" spans="1:15" ht="83.25" customHeight="1" x14ac:dyDescent="0.3">
      <c r="A69" s="88">
        <v>42963</v>
      </c>
      <c r="B69" s="89" t="s">
        <v>299</v>
      </c>
      <c r="C69" s="40">
        <v>42968</v>
      </c>
      <c r="D69" s="90">
        <v>37.412999999999997</v>
      </c>
      <c r="E69" s="83">
        <v>-76.709999999999994</v>
      </c>
      <c r="F69" s="33" t="s">
        <v>15</v>
      </c>
      <c r="G69" s="92" t="s">
        <v>301</v>
      </c>
      <c r="H69" s="93">
        <v>66872</v>
      </c>
      <c r="I69" s="73" t="s">
        <v>176</v>
      </c>
      <c r="K69" s="73" t="s">
        <v>39</v>
      </c>
      <c r="L69" s="33" t="s">
        <v>225</v>
      </c>
      <c r="M69" s="38">
        <v>0.97199999999999998</v>
      </c>
      <c r="O69" s="37" t="s">
        <v>310</v>
      </c>
    </row>
    <row r="70" spans="1:15" ht="78" x14ac:dyDescent="0.3">
      <c r="A70" s="34">
        <v>42961</v>
      </c>
      <c r="B70" s="33" t="s">
        <v>296</v>
      </c>
      <c r="C70" s="40">
        <v>42968</v>
      </c>
      <c r="D70" s="73">
        <v>38.164490000000001</v>
      </c>
      <c r="E70" s="82">
        <v>-78.43629</v>
      </c>
      <c r="F70" s="73" t="s">
        <v>199</v>
      </c>
      <c r="G70" s="84" t="s">
        <v>300</v>
      </c>
      <c r="H70" s="85">
        <v>142000</v>
      </c>
      <c r="I70" s="73" t="s">
        <v>176</v>
      </c>
      <c r="L70" s="73" t="s">
        <v>297</v>
      </c>
      <c r="M70" s="96"/>
      <c r="O70" s="37" t="s">
        <v>313</v>
      </c>
    </row>
    <row r="71" spans="1:15" ht="66" customHeight="1" x14ac:dyDescent="0.3">
      <c r="A71" s="34">
        <v>42961</v>
      </c>
      <c r="B71" s="33" t="s">
        <v>295</v>
      </c>
      <c r="C71" s="40">
        <v>42968</v>
      </c>
      <c r="D71" s="73">
        <v>38.163539999999998</v>
      </c>
      <c r="E71" s="81">
        <v>-78.439419999999998</v>
      </c>
      <c r="F71" s="73" t="s">
        <v>199</v>
      </c>
      <c r="G71" s="84" t="s">
        <v>300</v>
      </c>
      <c r="H71" s="85">
        <v>140000</v>
      </c>
      <c r="I71" s="73" t="s">
        <v>176</v>
      </c>
      <c r="L71" s="73" t="s">
        <v>297</v>
      </c>
      <c r="M71" s="96"/>
      <c r="O71" s="37" t="s">
        <v>312</v>
      </c>
    </row>
    <row r="72" spans="1:15" ht="78" x14ac:dyDescent="0.3">
      <c r="A72" s="34">
        <v>42968</v>
      </c>
      <c r="B72" s="33" t="s">
        <v>296</v>
      </c>
      <c r="C72" s="40">
        <v>42968</v>
      </c>
      <c r="D72" s="73">
        <v>38.164490000000001</v>
      </c>
      <c r="E72" s="82">
        <v>-78.43629</v>
      </c>
      <c r="F72" s="73" t="s">
        <v>199</v>
      </c>
      <c r="G72" s="84" t="s">
        <v>300</v>
      </c>
      <c r="H72" s="85">
        <v>87400</v>
      </c>
      <c r="I72" s="73" t="s">
        <v>176</v>
      </c>
      <c r="L72" s="73" t="s">
        <v>297</v>
      </c>
      <c r="M72" s="96"/>
      <c r="O72" s="37" t="s">
        <v>319</v>
      </c>
    </row>
    <row r="73" spans="1:15" ht="93.6" x14ac:dyDescent="0.3">
      <c r="A73" s="34">
        <v>42968</v>
      </c>
      <c r="B73" s="33" t="s">
        <v>295</v>
      </c>
      <c r="C73" s="40">
        <v>42968</v>
      </c>
      <c r="D73" s="73">
        <v>38.163539999999998</v>
      </c>
      <c r="E73" s="81">
        <v>-78.439419999999998</v>
      </c>
      <c r="F73" s="73" t="s">
        <v>199</v>
      </c>
      <c r="G73" s="84" t="s">
        <v>300</v>
      </c>
      <c r="H73" s="85">
        <v>133000</v>
      </c>
      <c r="I73" s="73" t="s">
        <v>176</v>
      </c>
      <c r="L73" s="73" t="s">
        <v>297</v>
      </c>
      <c r="M73" s="96"/>
      <c r="O73" s="37" t="s">
        <v>318</v>
      </c>
    </row>
    <row r="74" spans="1:15" ht="62.4" x14ac:dyDescent="0.3">
      <c r="A74" s="88">
        <v>42957</v>
      </c>
      <c r="B74" s="33" t="s">
        <v>314</v>
      </c>
      <c r="C74" s="40">
        <v>42968</v>
      </c>
      <c r="D74" s="33">
        <v>37.175633300000001</v>
      </c>
      <c r="E74" s="33">
        <v>-78.275633299999996</v>
      </c>
      <c r="F74" s="33" t="s">
        <v>15</v>
      </c>
      <c r="G74" s="38" t="s">
        <v>377</v>
      </c>
      <c r="H74" s="52">
        <v>3650</v>
      </c>
      <c r="I74" s="73" t="s">
        <v>176</v>
      </c>
      <c r="J74" s="33">
        <v>1</v>
      </c>
      <c r="K74" s="73" t="s">
        <v>39</v>
      </c>
      <c r="L74" s="33" t="s">
        <v>225</v>
      </c>
      <c r="M74" s="38">
        <v>0.22700000000000001</v>
      </c>
      <c r="O74" s="37" t="s">
        <v>315</v>
      </c>
    </row>
    <row r="75" spans="1:15" x14ac:dyDescent="0.3">
      <c r="A75" s="88"/>
      <c r="C75" s="40">
        <v>42969</v>
      </c>
      <c r="D75" s="33">
        <v>37.175633300000001</v>
      </c>
      <c r="E75" s="33">
        <v>-78.275633299999996</v>
      </c>
      <c r="G75" s="38" t="s">
        <v>93</v>
      </c>
      <c r="H75" s="52">
        <v>3650</v>
      </c>
      <c r="I75" s="73"/>
      <c r="K75" s="73"/>
    </row>
    <row r="76" spans="1:15" ht="78" x14ac:dyDescent="0.3">
      <c r="A76" s="34">
        <v>42969</v>
      </c>
      <c r="B76" s="33" t="s">
        <v>320</v>
      </c>
      <c r="C76" s="40">
        <v>42972</v>
      </c>
      <c r="D76" s="33">
        <v>37.395940000000003</v>
      </c>
      <c r="E76" s="33">
        <v>78.640320000000003</v>
      </c>
      <c r="F76" s="33" t="s">
        <v>15</v>
      </c>
      <c r="G76" s="33" t="s">
        <v>321</v>
      </c>
      <c r="H76" s="52">
        <v>8200</v>
      </c>
      <c r="I76" s="73" t="s">
        <v>176</v>
      </c>
      <c r="J76" s="33">
        <v>0</v>
      </c>
      <c r="L76" s="33" t="s">
        <v>225</v>
      </c>
      <c r="O76" s="37" t="s">
        <v>322</v>
      </c>
    </row>
    <row r="77" spans="1:15" ht="78" x14ac:dyDescent="0.3">
      <c r="A77" s="34">
        <v>42975</v>
      </c>
      <c r="B77" s="33" t="s">
        <v>336</v>
      </c>
      <c r="C77" s="40">
        <v>42978</v>
      </c>
      <c r="D77" s="73">
        <v>38.164490000000001</v>
      </c>
      <c r="E77" s="82">
        <v>-78.43629</v>
      </c>
      <c r="F77" s="33" t="s">
        <v>199</v>
      </c>
      <c r="G77" s="33" t="s">
        <v>337</v>
      </c>
      <c r="H77" s="52">
        <v>59496396</v>
      </c>
      <c r="I77" s="73" t="s">
        <v>176</v>
      </c>
      <c r="L77" s="73" t="s">
        <v>297</v>
      </c>
      <c r="M77" s="96"/>
      <c r="N77" s="38" t="s">
        <v>338</v>
      </c>
      <c r="O77" s="37" t="s">
        <v>339</v>
      </c>
    </row>
    <row r="78" spans="1:15" ht="31.2" x14ac:dyDescent="0.3">
      <c r="A78" s="34">
        <v>42975</v>
      </c>
      <c r="B78" s="33" t="s">
        <v>335</v>
      </c>
      <c r="C78" s="40">
        <v>42978</v>
      </c>
      <c r="D78" s="35">
        <v>38.1648</v>
      </c>
      <c r="E78" s="35">
        <v>-78.436199999999999</v>
      </c>
      <c r="F78" s="33" t="s">
        <v>199</v>
      </c>
      <c r="G78" s="33" t="s">
        <v>340</v>
      </c>
      <c r="H78" s="52">
        <v>71215383</v>
      </c>
      <c r="I78" s="73" t="s">
        <v>176</v>
      </c>
      <c r="L78" s="73" t="s">
        <v>297</v>
      </c>
      <c r="M78" s="96"/>
      <c r="N78" s="38" t="s">
        <v>341</v>
      </c>
    </row>
    <row r="79" spans="1:15" ht="78" x14ac:dyDescent="0.3">
      <c r="A79" s="34" t="s">
        <v>333</v>
      </c>
      <c r="B79" s="33" t="s">
        <v>331</v>
      </c>
      <c r="C79" s="40">
        <v>42978</v>
      </c>
      <c r="D79" s="73">
        <v>38.163539999999998</v>
      </c>
      <c r="E79" s="81">
        <v>-78.439419999999998</v>
      </c>
      <c r="N79" s="38" t="s">
        <v>334</v>
      </c>
      <c r="O79" s="37" t="s">
        <v>332</v>
      </c>
    </row>
    <row r="80" spans="1:15" ht="78" x14ac:dyDescent="0.3">
      <c r="A80" s="34">
        <v>42969</v>
      </c>
      <c r="B80" s="33" t="s">
        <v>28</v>
      </c>
      <c r="C80" s="40">
        <v>42983</v>
      </c>
      <c r="D80" s="33">
        <v>37.242100000000001</v>
      </c>
      <c r="E80" s="33">
        <v>-76.424400000000006</v>
      </c>
      <c r="F80" s="33" t="s">
        <v>2</v>
      </c>
      <c r="G80" s="33" t="s">
        <v>108</v>
      </c>
      <c r="H80" s="52">
        <v>50274</v>
      </c>
      <c r="N80" s="76" t="s">
        <v>289</v>
      </c>
      <c r="O80" s="37" t="s">
        <v>342</v>
      </c>
    </row>
    <row r="81" spans="1:14" ht="16.2" x14ac:dyDescent="0.3">
      <c r="A81" s="34">
        <v>42969</v>
      </c>
      <c r="B81" s="33" t="s">
        <v>28</v>
      </c>
      <c r="C81" s="40">
        <v>42983</v>
      </c>
      <c r="D81" s="33">
        <v>37.224800000000002</v>
      </c>
      <c r="E81" s="33">
        <v>-76.444000000000003</v>
      </c>
      <c r="F81" s="33" t="s">
        <v>2</v>
      </c>
      <c r="G81" s="33" t="s">
        <v>108</v>
      </c>
      <c r="H81" s="52">
        <v>10334</v>
      </c>
      <c r="N81" s="76" t="s">
        <v>289</v>
      </c>
    </row>
    <row r="82" spans="1:14" ht="16.2" x14ac:dyDescent="0.3">
      <c r="A82" s="34">
        <v>42969</v>
      </c>
      <c r="B82" s="33" t="s">
        <v>28</v>
      </c>
      <c r="C82" s="40">
        <v>42983</v>
      </c>
      <c r="D82" s="33">
        <v>37.226500000000001</v>
      </c>
      <c r="E82" s="33">
        <v>-76.449100000000001</v>
      </c>
      <c r="F82" s="33" t="s">
        <v>2</v>
      </c>
      <c r="G82" s="33" t="s">
        <v>108</v>
      </c>
      <c r="H82" s="52">
        <v>276100</v>
      </c>
      <c r="N82" s="76" t="s">
        <v>289</v>
      </c>
    </row>
    <row r="83" spans="1:14" ht="16.2" x14ac:dyDescent="0.3">
      <c r="A83" s="34">
        <v>42969</v>
      </c>
      <c r="B83" s="33" t="s">
        <v>28</v>
      </c>
      <c r="C83" s="40">
        <v>42983</v>
      </c>
      <c r="D83" s="33">
        <v>37.2455</v>
      </c>
      <c r="E83" s="33">
        <v>-76.492400000000004</v>
      </c>
      <c r="F83" s="33" t="s">
        <v>2</v>
      </c>
      <c r="G83" s="33" t="s">
        <v>108</v>
      </c>
      <c r="H83" s="52">
        <v>245626</v>
      </c>
      <c r="N83" s="76" t="s">
        <v>289</v>
      </c>
    </row>
    <row r="84" spans="1:14" ht="16.2" x14ac:dyDescent="0.3">
      <c r="A84" s="34">
        <v>42969</v>
      </c>
      <c r="B84" s="33" t="s">
        <v>28</v>
      </c>
      <c r="C84" s="40">
        <v>42983</v>
      </c>
      <c r="D84" s="33">
        <v>37.241599999999998</v>
      </c>
      <c r="E84" s="33">
        <v>-76.512299999999996</v>
      </c>
      <c r="F84" s="33" t="s">
        <v>2</v>
      </c>
      <c r="G84" s="33" t="s">
        <v>108</v>
      </c>
      <c r="H84" s="52">
        <v>2484</v>
      </c>
      <c r="N84" s="76" t="s">
        <v>289</v>
      </c>
    </row>
    <row r="85" spans="1:14" ht="16.2" x14ac:dyDescent="0.3">
      <c r="A85" s="34">
        <v>42969</v>
      </c>
      <c r="B85" s="33" t="s">
        <v>28</v>
      </c>
      <c r="C85" s="40">
        <v>42983</v>
      </c>
      <c r="D85" s="33">
        <v>37.252299999999998</v>
      </c>
      <c r="E85" s="33">
        <v>-76.511200000000002</v>
      </c>
      <c r="F85" s="33" t="s">
        <v>2</v>
      </c>
      <c r="G85" s="33" t="s">
        <v>108</v>
      </c>
      <c r="H85" s="52">
        <v>69051</v>
      </c>
      <c r="N85" s="76" t="s">
        <v>289</v>
      </c>
    </row>
    <row r="86" spans="1:14" ht="16.2" x14ac:dyDescent="0.3">
      <c r="A86" s="34">
        <v>42969</v>
      </c>
      <c r="B86" s="33" t="s">
        <v>28</v>
      </c>
      <c r="C86" s="40">
        <v>42983</v>
      </c>
      <c r="D86" s="33">
        <v>37.261200000000002</v>
      </c>
      <c r="E86" s="33">
        <v>-76.535399999999996</v>
      </c>
      <c r="F86" s="33" t="s">
        <v>2</v>
      </c>
      <c r="G86" s="33" t="s">
        <v>108</v>
      </c>
      <c r="H86" s="52">
        <v>1102</v>
      </c>
      <c r="N86" s="76" t="s">
        <v>289</v>
      </c>
    </row>
    <row r="87" spans="1:14" ht="16.2" x14ac:dyDescent="0.3">
      <c r="A87" s="34">
        <v>42969</v>
      </c>
      <c r="B87" s="33" t="s">
        <v>28</v>
      </c>
      <c r="C87" s="40">
        <v>42983</v>
      </c>
      <c r="D87" s="33">
        <v>37.247799999999998</v>
      </c>
      <c r="E87" s="33">
        <v>-76.505099999999999</v>
      </c>
      <c r="F87" s="33" t="s">
        <v>2</v>
      </c>
      <c r="G87" s="33" t="s">
        <v>108</v>
      </c>
      <c r="H87" s="52">
        <v>25478</v>
      </c>
      <c r="N87" s="76" t="s">
        <v>289</v>
      </c>
    </row>
    <row r="88" spans="1:14" ht="16.2" x14ac:dyDescent="0.3">
      <c r="A88" s="34">
        <v>42969</v>
      </c>
      <c r="B88" s="33" t="s">
        <v>28</v>
      </c>
      <c r="C88" s="40">
        <v>42983</v>
      </c>
      <c r="D88" s="33">
        <v>37.2333</v>
      </c>
      <c r="E88" s="33">
        <v>-76.460499999999996</v>
      </c>
      <c r="F88" s="33" t="s">
        <v>2</v>
      </c>
      <c r="G88" s="33" t="s">
        <v>108</v>
      </c>
      <c r="H88" s="52">
        <v>138102</v>
      </c>
      <c r="N88" s="76" t="s">
        <v>289</v>
      </c>
    </row>
    <row r="89" spans="1:14" ht="16.2" x14ac:dyDescent="0.3">
      <c r="A89" s="34">
        <v>42969</v>
      </c>
      <c r="B89" s="33" t="s">
        <v>28</v>
      </c>
      <c r="C89" s="40">
        <v>42983</v>
      </c>
      <c r="D89" s="33">
        <v>37.241700000000002</v>
      </c>
      <c r="E89" s="33">
        <v>-76.466399999999993</v>
      </c>
      <c r="F89" s="33" t="s">
        <v>2</v>
      </c>
      <c r="G89" s="33" t="s">
        <v>108</v>
      </c>
      <c r="H89" s="52">
        <v>340000</v>
      </c>
      <c r="N89" s="76" t="s">
        <v>289</v>
      </c>
    </row>
    <row r="90" spans="1:14" ht="16.2" x14ac:dyDescent="0.3">
      <c r="A90" s="34">
        <v>42969</v>
      </c>
      <c r="B90" s="33" t="s">
        <v>28</v>
      </c>
      <c r="C90" s="40">
        <v>42983</v>
      </c>
      <c r="D90" s="33">
        <v>37.2211</v>
      </c>
      <c r="E90" s="33">
        <v>-76.480999999999995</v>
      </c>
      <c r="F90" s="33" t="s">
        <v>2</v>
      </c>
      <c r="G90" s="33" t="s">
        <v>108</v>
      </c>
      <c r="H90" s="52">
        <v>90217</v>
      </c>
      <c r="N90" s="76" t="s">
        <v>289</v>
      </c>
    </row>
    <row r="91" spans="1:14" ht="16.2" x14ac:dyDescent="0.3">
      <c r="A91" s="34">
        <v>42969</v>
      </c>
      <c r="B91" s="33" t="s">
        <v>28</v>
      </c>
      <c r="C91" s="40">
        <v>42983</v>
      </c>
      <c r="D91" s="33">
        <v>37.2211</v>
      </c>
      <c r="E91" s="33">
        <v>-76.480999999999995</v>
      </c>
      <c r="F91" s="33" t="s">
        <v>2</v>
      </c>
      <c r="G91" s="33" t="s">
        <v>108</v>
      </c>
      <c r="H91" s="52">
        <v>92529</v>
      </c>
      <c r="N91" s="76" t="s">
        <v>289</v>
      </c>
    </row>
    <row r="92" spans="1:14" ht="16.2" x14ac:dyDescent="0.3">
      <c r="A92" s="34">
        <v>42969</v>
      </c>
      <c r="B92" s="33" t="s">
        <v>28</v>
      </c>
      <c r="C92" s="40">
        <v>42983</v>
      </c>
      <c r="D92" s="33">
        <v>37.2211</v>
      </c>
      <c r="E92" s="33">
        <v>-76.480999999999995</v>
      </c>
      <c r="F92" s="33" t="s">
        <v>2</v>
      </c>
      <c r="G92" s="33" t="s">
        <v>108</v>
      </c>
      <c r="H92" s="52">
        <v>69051</v>
      </c>
      <c r="N92" s="76" t="s">
        <v>289</v>
      </c>
    </row>
    <row r="93" spans="1:14" ht="16.2" x14ac:dyDescent="0.3">
      <c r="A93" s="34">
        <v>42969</v>
      </c>
      <c r="B93" s="33" t="s">
        <v>28</v>
      </c>
      <c r="C93" s="40">
        <v>42983</v>
      </c>
      <c r="D93" s="33">
        <v>37.245600000000003</v>
      </c>
      <c r="E93" s="33">
        <v>-76.505099999999999</v>
      </c>
      <c r="F93" s="33" t="s">
        <v>2</v>
      </c>
      <c r="G93" s="33" t="s">
        <v>108</v>
      </c>
      <c r="H93" s="52">
        <v>190456</v>
      </c>
      <c r="N93" s="76" t="s">
        <v>289</v>
      </c>
    </row>
    <row r="94" spans="1:14" ht="16.2" x14ac:dyDescent="0.3">
      <c r="A94" s="34">
        <v>42970</v>
      </c>
      <c r="B94" s="33" t="s">
        <v>28</v>
      </c>
      <c r="C94" s="40">
        <v>42983</v>
      </c>
      <c r="D94" s="33">
        <v>37.245600000000003</v>
      </c>
      <c r="E94" s="33">
        <v>-76.505099999999999</v>
      </c>
      <c r="F94" s="33" t="s">
        <v>2</v>
      </c>
      <c r="G94" s="33" t="s">
        <v>108</v>
      </c>
      <c r="H94" s="52">
        <v>28232</v>
      </c>
      <c r="N94" s="76" t="s">
        <v>289</v>
      </c>
    </row>
    <row r="95" spans="1:14" ht="16.2" x14ac:dyDescent="0.3">
      <c r="A95" s="34">
        <v>42970</v>
      </c>
      <c r="B95" s="33" t="s">
        <v>28</v>
      </c>
      <c r="C95" s="40">
        <v>42983</v>
      </c>
      <c r="D95" s="33">
        <v>37.247599999999998</v>
      </c>
      <c r="E95" s="33">
        <v>-76.500299999999996</v>
      </c>
      <c r="F95" s="33" t="s">
        <v>2</v>
      </c>
      <c r="G95" s="33" t="s">
        <v>108</v>
      </c>
      <c r="H95" s="52">
        <v>100422</v>
      </c>
      <c r="N95" s="76" t="s">
        <v>289</v>
      </c>
    </row>
    <row r="96" spans="1:14" ht="16.2" x14ac:dyDescent="0.3">
      <c r="A96" s="34">
        <v>42971</v>
      </c>
      <c r="B96" s="33" t="s">
        <v>28</v>
      </c>
      <c r="C96" s="40">
        <v>42983</v>
      </c>
      <c r="D96" s="33">
        <v>37.244100000000003</v>
      </c>
      <c r="E96" s="33">
        <v>-76.503</v>
      </c>
      <c r="F96" s="33" t="s">
        <v>2</v>
      </c>
      <c r="G96" s="33" t="s">
        <v>108</v>
      </c>
      <c r="H96" s="52">
        <v>19444</v>
      </c>
      <c r="N96" s="76" t="s">
        <v>289</v>
      </c>
    </row>
    <row r="97" spans="1:15" ht="16.2" x14ac:dyDescent="0.3">
      <c r="A97" s="34">
        <v>42971</v>
      </c>
      <c r="B97" s="33" t="s">
        <v>28</v>
      </c>
      <c r="C97" s="40">
        <v>42983</v>
      </c>
      <c r="D97" s="33">
        <v>37.244100000000003</v>
      </c>
      <c r="E97" s="33">
        <v>-76.503</v>
      </c>
      <c r="F97" s="33" t="s">
        <v>2</v>
      </c>
      <c r="G97" s="33" t="s">
        <v>108</v>
      </c>
      <c r="H97" s="52">
        <v>24590</v>
      </c>
      <c r="N97" s="76" t="s">
        <v>289</v>
      </c>
    </row>
    <row r="98" spans="1:15" ht="16.2" x14ac:dyDescent="0.3">
      <c r="A98" s="34">
        <v>42969</v>
      </c>
      <c r="B98" s="33" t="s">
        <v>28</v>
      </c>
      <c r="C98" s="40">
        <v>42983</v>
      </c>
      <c r="D98" s="97">
        <v>37.248699999999999</v>
      </c>
      <c r="E98" s="33">
        <v>-76.393600000000006</v>
      </c>
      <c r="F98" s="33" t="s">
        <v>2</v>
      </c>
      <c r="G98" s="33" t="s">
        <v>108</v>
      </c>
      <c r="H98" s="52">
        <v>3391</v>
      </c>
      <c r="N98" s="76" t="s">
        <v>289</v>
      </c>
    </row>
    <row r="99" spans="1:15" ht="93.6" x14ac:dyDescent="0.3">
      <c r="A99" s="34">
        <v>42977</v>
      </c>
      <c r="B99" s="98" t="s">
        <v>344</v>
      </c>
      <c r="C99" s="40">
        <v>42990</v>
      </c>
      <c r="D99" s="99">
        <v>37.412750000000003</v>
      </c>
      <c r="E99" s="99">
        <v>-76.709689999999995</v>
      </c>
      <c r="F99" s="33" t="s">
        <v>15</v>
      </c>
      <c r="G99" s="99" t="s">
        <v>93</v>
      </c>
      <c r="H99" s="101">
        <v>9000</v>
      </c>
      <c r="I99" s="73" t="s">
        <v>39</v>
      </c>
      <c r="J99" s="33">
        <v>1</v>
      </c>
      <c r="K99" s="73" t="s">
        <v>39</v>
      </c>
      <c r="L99" s="33" t="s">
        <v>225</v>
      </c>
      <c r="M99" s="99">
        <v>3.8774999999999999</v>
      </c>
      <c r="O99" s="37" t="s">
        <v>345</v>
      </c>
    </row>
    <row r="100" spans="1:15" x14ac:dyDescent="0.3">
      <c r="A100" s="34">
        <v>42978</v>
      </c>
      <c r="B100" s="98" t="s">
        <v>344</v>
      </c>
      <c r="C100" s="40">
        <v>42991</v>
      </c>
      <c r="D100" s="99">
        <v>37.412750000000003</v>
      </c>
      <c r="E100" s="99">
        <v>-76.709689999999995</v>
      </c>
      <c r="F100" s="33" t="s">
        <v>15</v>
      </c>
      <c r="G100" s="99" t="s">
        <v>270</v>
      </c>
      <c r="H100" s="99">
        <v>7000</v>
      </c>
      <c r="I100" s="73"/>
      <c r="K100" s="73"/>
      <c r="M100" s="99"/>
    </row>
    <row r="101" spans="1:15" x14ac:dyDescent="0.3">
      <c r="A101" s="34">
        <v>42977</v>
      </c>
      <c r="B101" s="98" t="s">
        <v>349</v>
      </c>
      <c r="C101" s="40" t="s">
        <v>350</v>
      </c>
      <c r="D101" s="99">
        <v>37.412750000000003</v>
      </c>
      <c r="E101" s="99">
        <v>-76.709689999999995</v>
      </c>
      <c r="F101" s="33" t="s">
        <v>15</v>
      </c>
      <c r="G101" s="99" t="s">
        <v>270</v>
      </c>
      <c r="H101" s="101">
        <v>4000</v>
      </c>
      <c r="I101" s="73" t="s">
        <v>176</v>
      </c>
      <c r="J101" s="33">
        <v>1</v>
      </c>
      <c r="K101" s="73" t="s">
        <v>39</v>
      </c>
      <c r="L101" s="33" t="s">
        <v>225</v>
      </c>
      <c r="M101" s="101" t="s">
        <v>351</v>
      </c>
      <c r="O101" s="37" t="s">
        <v>205</v>
      </c>
    </row>
    <row r="102" spans="1:15" x14ac:dyDescent="0.3">
      <c r="A102" s="34">
        <v>42977</v>
      </c>
      <c r="B102" s="98" t="s">
        <v>352</v>
      </c>
      <c r="C102" s="40" t="s">
        <v>350</v>
      </c>
      <c r="D102" s="99"/>
      <c r="E102" s="99"/>
      <c r="G102" s="99"/>
      <c r="H102" s="101"/>
      <c r="I102" s="73" t="s">
        <v>176</v>
      </c>
      <c r="J102" s="33">
        <v>1</v>
      </c>
      <c r="K102" s="73" t="s">
        <v>39</v>
      </c>
      <c r="L102" s="33" t="s">
        <v>225</v>
      </c>
      <c r="M102" s="101">
        <v>1.665</v>
      </c>
      <c r="O102" s="37" t="s">
        <v>205</v>
      </c>
    </row>
    <row r="103" spans="1:15" ht="78" x14ac:dyDescent="0.3">
      <c r="A103" s="34">
        <f>'[1]HAB Results Spreadsheet'!B9</f>
        <v>42983</v>
      </c>
      <c r="B103" s="33" t="str">
        <f>'[1]HAB Results Spreadsheet'!C9</f>
        <v>York River</v>
      </c>
      <c r="C103" s="40">
        <v>42990</v>
      </c>
      <c r="D103" s="33">
        <f>'[1]HAB Results Spreadsheet'!D9</f>
        <v>37.217199999999998</v>
      </c>
      <c r="E103" s="33">
        <f>'[1]HAB Results Spreadsheet'!E9</f>
        <v>-76.392200000000003</v>
      </c>
      <c r="F103" s="33" t="s">
        <v>2</v>
      </c>
      <c r="G103" s="33" t="str">
        <f>'[1]HAB Results Spreadsheet'!F9</f>
        <v>Alexandrium monilatum</v>
      </c>
      <c r="H103" s="52">
        <v>8563</v>
      </c>
      <c r="I103" s="73" t="s">
        <v>176</v>
      </c>
      <c r="N103" s="76" t="s">
        <v>289</v>
      </c>
      <c r="O103" s="37" t="s">
        <v>346</v>
      </c>
    </row>
    <row r="104" spans="1:15" ht="16.2" x14ac:dyDescent="0.3">
      <c r="A104" s="34">
        <f>'[1]HAB Results Spreadsheet'!B10</f>
        <v>42983</v>
      </c>
      <c r="B104" s="33" t="str">
        <f>'[1]HAB Results Spreadsheet'!C10</f>
        <v>York River</v>
      </c>
      <c r="C104" s="40">
        <v>42990</v>
      </c>
      <c r="D104" s="33">
        <f>'[1]HAB Results Spreadsheet'!D10</f>
        <v>37.228400000000001</v>
      </c>
      <c r="E104" s="33">
        <f>'[1]HAB Results Spreadsheet'!E10</f>
        <v>-76.409899999999993</v>
      </c>
      <c r="F104" s="33" t="s">
        <v>2</v>
      </c>
      <c r="G104" s="33" t="str">
        <f>'[1]HAB Results Spreadsheet'!F10</f>
        <v>Alexandrium monilatum</v>
      </c>
      <c r="H104" s="52">
        <v>3935</v>
      </c>
      <c r="I104" s="73" t="s">
        <v>176</v>
      </c>
      <c r="N104" s="76" t="s">
        <v>289</v>
      </c>
    </row>
    <row r="105" spans="1:15" ht="16.2" x14ac:dyDescent="0.3">
      <c r="A105" s="34">
        <f>'[1]HAB Results Spreadsheet'!B11</f>
        <v>42983</v>
      </c>
      <c r="B105" s="33" t="str">
        <f>'[1]HAB Results Spreadsheet'!C11</f>
        <v>York River</v>
      </c>
      <c r="C105" s="40">
        <v>42990</v>
      </c>
      <c r="D105" s="33">
        <f>'[1]HAB Results Spreadsheet'!D11</f>
        <v>37.240400000000001</v>
      </c>
      <c r="E105" s="33">
        <f>'[1]HAB Results Spreadsheet'!E11</f>
        <v>-76.432400000000001</v>
      </c>
      <c r="F105" s="33" t="s">
        <v>2</v>
      </c>
      <c r="G105" s="33" t="str">
        <f>'[1]HAB Results Spreadsheet'!F11</f>
        <v>Alexandrium monilatum</v>
      </c>
      <c r="H105" s="52">
        <v>89142</v>
      </c>
      <c r="I105" s="73" t="s">
        <v>176</v>
      </c>
      <c r="N105" s="76" t="s">
        <v>289</v>
      </c>
    </row>
    <row r="106" spans="1:15" ht="62.4" x14ac:dyDescent="0.3">
      <c r="A106" s="34">
        <v>42984</v>
      </c>
      <c r="B106" s="100" t="s">
        <v>320</v>
      </c>
      <c r="C106" s="40">
        <v>42990</v>
      </c>
      <c r="D106" s="33">
        <v>37.394100000000002</v>
      </c>
      <c r="E106" s="33">
        <v>-78.639493000000002</v>
      </c>
      <c r="F106" s="33" t="s">
        <v>15</v>
      </c>
      <c r="G106" s="99" t="s">
        <v>347</v>
      </c>
      <c r="H106" s="52">
        <v>2360</v>
      </c>
      <c r="I106" s="73" t="s">
        <v>176</v>
      </c>
      <c r="J106" s="33">
        <v>0</v>
      </c>
      <c r="L106" s="33" t="s">
        <v>225</v>
      </c>
      <c r="M106" s="38">
        <v>0</v>
      </c>
      <c r="O106" s="37" t="s">
        <v>348</v>
      </c>
    </row>
    <row r="107" spans="1:15" x14ac:dyDescent="0.3">
      <c r="A107" s="34">
        <f>'[2]HAB Results Spreadsheet'!B54</f>
        <v>42957</v>
      </c>
      <c r="B107" s="33" t="str">
        <f>'[2]HAB Results Spreadsheet'!C54</f>
        <v>Otter's Path Trail Creek Crossing</v>
      </c>
      <c r="C107" s="102">
        <v>42997</v>
      </c>
      <c r="D107" s="33" t="str">
        <f>'[2]HAB Results Spreadsheet'!D54</f>
        <v>37°10.538'</v>
      </c>
      <c r="E107" s="33" t="str">
        <f>'[2]HAB Results Spreadsheet'!E54</f>
        <v>078°16.538'</v>
      </c>
      <c r="F107" s="33" t="s">
        <v>15</v>
      </c>
      <c r="G107" s="33" t="str">
        <f>'[2]HAB Results Spreadsheet'!F54</f>
        <v>Microcystis aeruginosa</v>
      </c>
      <c r="H107" s="33">
        <f>'[2]HAB Results Spreadsheet'!G54</f>
        <v>840</v>
      </c>
      <c r="I107" s="73" t="s">
        <v>176</v>
      </c>
      <c r="K107" s="33" t="s">
        <v>353</v>
      </c>
      <c r="L107" s="33" t="s">
        <v>225</v>
      </c>
      <c r="M107" s="38" t="str">
        <f>'[2]HAB Results Spreadsheet'!I54</f>
        <v>Microcystin 0.227 ppb</v>
      </c>
    </row>
    <row r="108" spans="1:15" x14ac:dyDescent="0.3">
      <c r="A108" s="34">
        <f>'[2]HAB Results Spreadsheet'!B55</f>
        <v>42958</v>
      </c>
      <c r="B108" s="33" t="str">
        <f>'[2]HAB Results Spreadsheet'!C55</f>
        <v>Holliday Lake near Beach bottle A</v>
      </c>
      <c r="C108" s="102">
        <f t="shared" ref="C108:C141" si="0">$C$107</f>
        <v>42997</v>
      </c>
      <c r="D108" s="33" t="str">
        <f>'[2]HAB Results Spreadsheet'!D55</f>
        <v>37°23'38.573"N</v>
      </c>
      <c r="E108" s="33" t="str">
        <f>'[2]HAB Results Spreadsheet'!E55</f>
        <v>078°38'23.128"W</v>
      </c>
      <c r="F108" s="33" t="s">
        <v>15</v>
      </c>
      <c r="G108" s="33" t="str">
        <f>'[2]HAB Results Spreadsheet'!F55</f>
        <v>Anabaena sp.           </v>
      </c>
      <c r="H108" s="33">
        <f>'[2]HAB Results Spreadsheet'!G55</f>
        <v>8200</v>
      </c>
      <c r="I108" s="73" t="s">
        <v>176</v>
      </c>
      <c r="K108" s="33" t="s">
        <v>353</v>
      </c>
      <c r="L108" s="33" t="s">
        <v>225</v>
      </c>
      <c r="M108" s="38">
        <f>'[2]HAB Results Spreadsheet'!I55</f>
        <v>0</v>
      </c>
    </row>
    <row r="109" spans="1:15" x14ac:dyDescent="0.3">
      <c r="A109" s="34">
        <f>'[2]HAB Results Spreadsheet'!B56</f>
        <v>42959</v>
      </c>
      <c r="B109" s="33" t="str">
        <f>'[2]HAB Results Spreadsheet'!C56</f>
        <v>Holliday Lake near Beach bottle A</v>
      </c>
      <c r="C109" s="102">
        <f t="shared" si="0"/>
        <v>42997</v>
      </c>
      <c r="D109" s="33" t="str">
        <f>'[2]HAB Results Spreadsheet'!D56</f>
        <v>37°23'38.573"N</v>
      </c>
      <c r="E109" s="33" t="str">
        <f>'[2]HAB Results Spreadsheet'!E56</f>
        <v>078°38'23.128"W</v>
      </c>
      <c r="F109" s="33" t="s">
        <v>15</v>
      </c>
      <c r="G109" s="33" t="str">
        <f>'[2]HAB Results Spreadsheet'!F56</f>
        <v>Anabaena circinalis  </v>
      </c>
      <c r="H109" s="33">
        <f>'[2]HAB Results Spreadsheet'!G56</f>
        <v>1060</v>
      </c>
      <c r="I109" s="73" t="s">
        <v>176</v>
      </c>
      <c r="K109" s="33" t="s">
        <v>353</v>
      </c>
      <c r="L109" s="33" t="s">
        <v>225</v>
      </c>
      <c r="M109" s="38">
        <f>'[2]HAB Results Spreadsheet'!I56</f>
        <v>0</v>
      </c>
    </row>
    <row r="110" spans="1:15" x14ac:dyDescent="0.3">
      <c r="A110" s="34">
        <f>'[2]HAB Results Spreadsheet'!B57</f>
        <v>42960</v>
      </c>
      <c r="B110" s="33" t="str">
        <f>'[2]HAB Results Spreadsheet'!C57</f>
        <v>Holliday Lake near Beach bottle b</v>
      </c>
      <c r="C110" s="102">
        <f t="shared" si="0"/>
        <v>42997</v>
      </c>
      <c r="D110" s="33" t="str">
        <f>'[2]HAB Results Spreadsheet'!D57</f>
        <v>37°23'38.573"N</v>
      </c>
      <c r="E110" s="33" t="str">
        <f>'[2]HAB Results Spreadsheet'!E57</f>
        <v>078°38'23.128"W</v>
      </c>
      <c r="F110" s="33" t="s">
        <v>15</v>
      </c>
      <c r="G110" s="33" t="str">
        <f>'[2]HAB Results Spreadsheet'!F57</f>
        <v>Anabaena sp.           </v>
      </c>
      <c r="H110" s="33">
        <f>'[2]HAB Results Spreadsheet'!G57</f>
        <v>4540</v>
      </c>
      <c r="I110" s="73" t="s">
        <v>176</v>
      </c>
      <c r="K110" s="33" t="s">
        <v>353</v>
      </c>
      <c r="L110" s="33" t="s">
        <v>225</v>
      </c>
      <c r="M110" s="38">
        <f>'[2]HAB Results Spreadsheet'!I57</f>
        <v>0</v>
      </c>
    </row>
    <row r="111" spans="1:15" x14ac:dyDescent="0.3">
      <c r="A111" s="34">
        <f>'[2]HAB Results Spreadsheet'!B58</f>
        <v>42961</v>
      </c>
      <c r="B111" s="33" t="str">
        <f>'[2]HAB Results Spreadsheet'!C58</f>
        <v>Holliday Lake near Beach bottle b</v>
      </c>
      <c r="C111" s="102">
        <f t="shared" si="0"/>
        <v>42997</v>
      </c>
      <c r="D111" s="33" t="str">
        <f>'[2]HAB Results Spreadsheet'!D58</f>
        <v>37°23'38.573"N</v>
      </c>
      <c r="E111" s="33" t="str">
        <f>'[2]HAB Results Spreadsheet'!E58</f>
        <v>078°38'23.128"W</v>
      </c>
      <c r="F111" s="33" t="s">
        <v>15</v>
      </c>
      <c r="G111" s="33" t="str">
        <f>'[2]HAB Results Spreadsheet'!F58</f>
        <v>Anabaena circinalis  </v>
      </c>
      <c r="H111" s="33">
        <f>'[2]HAB Results Spreadsheet'!G58</f>
        <v>1010</v>
      </c>
      <c r="I111" s="73" t="s">
        <v>176</v>
      </c>
      <c r="K111" s="33" t="s">
        <v>353</v>
      </c>
      <c r="L111" s="33" t="s">
        <v>225</v>
      </c>
      <c r="M111" s="38">
        <f>'[2]HAB Results Spreadsheet'!I58</f>
        <v>0</v>
      </c>
    </row>
    <row r="112" spans="1:15" x14ac:dyDescent="0.3">
      <c r="A112" s="34">
        <f>'[2]HAB Results Spreadsheet'!B59</f>
        <v>42962</v>
      </c>
      <c r="B112" s="33" t="str">
        <f>'[2]HAB Results Spreadsheet'!C59</f>
        <v>Holliday Lake Beach o.5 depth</v>
      </c>
      <c r="C112" s="102">
        <f t="shared" si="0"/>
        <v>42997</v>
      </c>
      <c r="D112" s="33" t="str">
        <f>'[2]HAB Results Spreadsheet'!D59</f>
        <v>37°23'38.573"N</v>
      </c>
      <c r="E112" s="33" t="str">
        <f>'[2]HAB Results Spreadsheet'!E59</f>
        <v>078°38'23.128"W</v>
      </c>
      <c r="F112" s="33" t="s">
        <v>15</v>
      </c>
      <c r="G112" s="33" t="str">
        <f>'[2]HAB Results Spreadsheet'!F59</f>
        <v xml:space="preserve">Microcystis wesenbergii </v>
      </c>
      <c r="H112" s="33">
        <f>'[2]HAB Results Spreadsheet'!G59</f>
        <v>300</v>
      </c>
      <c r="I112" s="73" t="s">
        <v>176</v>
      </c>
      <c r="K112" s="33" t="s">
        <v>353</v>
      </c>
      <c r="L112" s="33" t="s">
        <v>225</v>
      </c>
      <c r="M112" s="38" t="str">
        <f>'[2]HAB Results Spreadsheet'!I59</f>
        <v>microcystin below detection limit</v>
      </c>
    </row>
    <row r="113" spans="1:15" x14ac:dyDescent="0.3">
      <c r="A113" s="34">
        <f>'[2]HAB Results Spreadsheet'!B60</f>
        <v>42963</v>
      </c>
      <c r="B113" s="33" t="str">
        <f>'[2]HAB Results Spreadsheet'!C60</f>
        <v>Holliday Lake Beach o.5 depth</v>
      </c>
      <c r="C113" s="102">
        <f t="shared" si="0"/>
        <v>42997</v>
      </c>
      <c r="D113" s="33" t="str">
        <f>'[2]HAB Results Spreadsheet'!D60</f>
        <v>37°23'38.573"N</v>
      </c>
      <c r="E113" s="33" t="str">
        <f>'[2]HAB Results Spreadsheet'!E60</f>
        <v>078°38'23.128"W</v>
      </c>
      <c r="F113" s="33" t="s">
        <v>15</v>
      </c>
      <c r="G113" s="33" t="str">
        <f>'[2]HAB Results Spreadsheet'!F60</f>
        <v xml:space="preserve">Anabaena sp </v>
      </c>
      <c r="H113" s="33">
        <f>'[2]HAB Results Spreadsheet'!G60</f>
        <v>2100</v>
      </c>
      <c r="I113" s="73" t="s">
        <v>176</v>
      </c>
      <c r="K113" s="33" t="s">
        <v>353</v>
      </c>
      <c r="L113" s="33" t="s">
        <v>225</v>
      </c>
      <c r="M113" s="38" t="str">
        <f>'[2]HAB Results Spreadsheet'!I60</f>
        <v>microcystin below detection limit</v>
      </c>
    </row>
    <row r="114" spans="1:15" x14ac:dyDescent="0.3">
      <c r="A114" s="34">
        <f>'[2]HAB Results Spreadsheet'!B61</f>
        <v>42964</v>
      </c>
      <c r="B114" s="33" t="str">
        <f>'[2]HAB Results Spreadsheet'!C61</f>
        <v>Holliday Lake Beach o.5 depth</v>
      </c>
      <c r="C114" s="102">
        <f t="shared" si="0"/>
        <v>42997</v>
      </c>
      <c r="D114" s="33" t="str">
        <f>'[2]HAB Results Spreadsheet'!D61</f>
        <v>37°23'38.573"N</v>
      </c>
      <c r="E114" s="33" t="str">
        <f>'[2]HAB Results Spreadsheet'!E61</f>
        <v>078°38'23.128"W</v>
      </c>
      <c r="F114" s="33" t="s">
        <v>15</v>
      </c>
      <c r="G114" s="33" t="str">
        <f>'[2]HAB Results Spreadsheet'!F61</f>
        <v>Anabaena circinalis</v>
      </c>
      <c r="H114" s="33">
        <f>'[2]HAB Results Spreadsheet'!G61</f>
        <v>2300</v>
      </c>
      <c r="I114" s="73" t="s">
        <v>176</v>
      </c>
      <c r="K114" s="33" t="s">
        <v>353</v>
      </c>
      <c r="L114" s="33" t="s">
        <v>225</v>
      </c>
      <c r="M114" s="38" t="str">
        <f>'[2]HAB Results Spreadsheet'!I61</f>
        <v>microcystin below detection limit</v>
      </c>
    </row>
    <row r="115" spans="1:15" x14ac:dyDescent="0.3">
      <c r="A115" s="34">
        <f>'[2]HAB Results Spreadsheet'!B62</f>
        <v>42965</v>
      </c>
      <c r="B115" s="33" t="str">
        <f>'[2]HAB Results Spreadsheet'!C62</f>
        <v>Holliday Lake Beach surface</v>
      </c>
      <c r="C115" s="102">
        <f t="shared" si="0"/>
        <v>42997</v>
      </c>
      <c r="D115" s="33" t="str">
        <f>'[2]HAB Results Spreadsheet'!D62</f>
        <v>37°23'38.573"N</v>
      </c>
      <c r="E115" s="33" t="str">
        <f>'[2]HAB Results Spreadsheet'!E62</f>
        <v>078°38'23.128"W</v>
      </c>
      <c r="F115" s="33" t="s">
        <v>15</v>
      </c>
      <c r="G115" s="33" t="str">
        <f>'[2]HAB Results Spreadsheet'!F62</f>
        <v>Planktothrix sp.</v>
      </c>
      <c r="H115" s="33">
        <f>'[2]HAB Results Spreadsheet'!G62</f>
        <v>200</v>
      </c>
      <c r="I115" s="73" t="s">
        <v>176</v>
      </c>
      <c r="K115" s="33" t="s">
        <v>353</v>
      </c>
      <c r="L115" s="33" t="s">
        <v>225</v>
      </c>
      <c r="M115" s="38" t="str">
        <f>'[2]HAB Results Spreadsheet'!I62</f>
        <v>microcystin 0.435 ppb</v>
      </c>
    </row>
    <row r="116" spans="1:15" x14ac:dyDescent="0.3">
      <c r="A116" s="34">
        <f>'[2]HAB Results Spreadsheet'!B63</f>
        <v>42966</v>
      </c>
      <c r="B116" s="33" t="str">
        <f>'[2]HAB Results Spreadsheet'!C63</f>
        <v>Holliday Lake Beach surface</v>
      </c>
      <c r="C116" s="102">
        <f t="shared" si="0"/>
        <v>42997</v>
      </c>
      <c r="D116" s="33" t="str">
        <f>'[2]HAB Results Spreadsheet'!D63</f>
        <v>37°23'38.573"N</v>
      </c>
      <c r="E116" s="33" t="str">
        <f>'[2]HAB Results Spreadsheet'!E63</f>
        <v>078°38'23.128"W</v>
      </c>
      <c r="F116" s="33" t="s">
        <v>15</v>
      </c>
      <c r="G116" s="33" t="str">
        <f>'[2]HAB Results Spreadsheet'!F63</f>
        <v>Anabaena circinalis</v>
      </c>
      <c r="H116" s="33">
        <f>'[2]HAB Results Spreadsheet'!G63</f>
        <v>1200</v>
      </c>
      <c r="I116" s="73" t="s">
        <v>176</v>
      </c>
      <c r="K116" s="33" t="s">
        <v>353</v>
      </c>
      <c r="L116" s="33" t="s">
        <v>225</v>
      </c>
      <c r="M116" s="38" t="str">
        <f>'[2]HAB Results Spreadsheet'!I63</f>
        <v>microcystin 0.435 ppb</v>
      </c>
    </row>
    <row r="117" spans="1:15" x14ac:dyDescent="0.3">
      <c r="A117" s="34">
        <f>'[2]HAB Results Spreadsheet'!B64</f>
        <v>42967</v>
      </c>
      <c r="B117" s="33" t="str">
        <f>'[2]HAB Results Spreadsheet'!C64</f>
        <v>Holliday Lake Beach surface</v>
      </c>
      <c r="C117" s="102">
        <f t="shared" si="0"/>
        <v>42997</v>
      </c>
      <c r="D117" s="33" t="str">
        <f>'[2]HAB Results Spreadsheet'!D64</f>
        <v>37°23'38.573"N</v>
      </c>
      <c r="E117" s="33" t="str">
        <f>'[2]HAB Results Spreadsheet'!E64</f>
        <v>078°38'23.128"W</v>
      </c>
      <c r="F117" s="33" t="s">
        <v>15</v>
      </c>
      <c r="G117" s="33" t="str">
        <f>'[2]HAB Results Spreadsheet'!F64</f>
        <v>Anabaena sp</v>
      </c>
      <c r="H117" s="33">
        <f>'[2]HAB Results Spreadsheet'!G64</f>
        <v>1200</v>
      </c>
      <c r="I117" s="73" t="s">
        <v>176</v>
      </c>
      <c r="K117" s="33" t="s">
        <v>353</v>
      </c>
      <c r="L117" s="33" t="s">
        <v>225</v>
      </c>
      <c r="M117" s="38" t="str">
        <f>'[2]HAB Results Spreadsheet'!I64</f>
        <v>microcystin 0.435 ppb</v>
      </c>
    </row>
    <row r="118" spans="1:15" x14ac:dyDescent="0.3">
      <c r="A118" s="34">
        <f>'[2]HAB Results Spreadsheet'!B65</f>
        <v>42968</v>
      </c>
      <c r="B118" s="33" t="str">
        <f>'[2]HAB Results Spreadsheet'!C65</f>
        <v>Woodstock Spillway Dock subsurface</v>
      </c>
      <c r="C118" s="102">
        <f t="shared" si="0"/>
        <v>42997</v>
      </c>
      <c r="D118" s="33">
        <f>'[2]HAB Results Spreadsheet'!D65</f>
        <v>37.412999999999997</v>
      </c>
      <c r="E118" s="33">
        <f>'[2]HAB Results Spreadsheet'!E65</f>
        <v>-76.709999999999994</v>
      </c>
      <c r="F118" s="33" t="s">
        <v>15</v>
      </c>
      <c r="G118" s="33" t="str">
        <f>'[2]HAB Results Spreadsheet'!F65</f>
        <v xml:space="preserve">Anabaena sp </v>
      </c>
      <c r="H118" s="33">
        <f>'[2]HAB Results Spreadsheet'!G65</f>
        <v>7000</v>
      </c>
      <c r="I118" s="73" t="s">
        <v>176</v>
      </c>
      <c r="K118" s="33" t="s">
        <v>353</v>
      </c>
      <c r="L118" s="33" t="s">
        <v>225</v>
      </c>
      <c r="M118" s="38" t="str">
        <f>'[2]HAB Results Spreadsheet'!I65</f>
        <v>microcystin 3.8775 ppb</v>
      </c>
    </row>
    <row r="119" spans="1:15" x14ac:dyDescent="0.3">
      <c r="A119" s="34">
        <f>'[2]HAB Results Spreadsheet'!B66</f>
        <v>42969</v>
      </c>
      <c r="B119" s="33" t="str">
        <f>'[2]HAB Results Spreadsheet'!C66</f>
        <v>Woodstock Spillway Dock subsurface</v>
      </c>
      <c r="C119" s="102">
        <f t="shared" si="0"/>
        <v>42997</v>
      </c>
      <c r="D119" s="33">
        <f>'[2]HAB Results Spreadsheet'!D66</f>
        <v>37.412999999999997</v>
      </c>
      <c r="E119" s="33">
        <f>'[2]HAB Results Spreadsheet'!E66</f>
        <v>-76.709999999999994</v>
      </c>
      <c r="F119" s="33" t="s">
        <v>15</v>
      </c>
      <c r="G119" s="33" t="str">
        <f>'[2]HAB Results Spreadsheet'!F66</f>
        <v>Microcystis aeruginosa</v>
      </c>
      <c r="H119" s="33">
        <f>'[2]HAB Results Spreadsheet'!G66</f>
        <v>9000</v>
      </c>
      <c r="I119" s="73" t="s">
        <v>176</v>
      </c>
      <c r="K119" s="33" t="s">
        <v>353</v>
      </c>
      <c r="L119" s="33" t="s">
        <v>225</v>
      </c>
      <c r="M119" s="38" t="str">
        <f>'[2]HAB Results Spreadsheet'!I66</f>
        <v>microcystin 3.8775 ppb</v>
      </c>
    </row>
    <row r="120" spans="1:15" x14ac:dyDescent="0.3">
      <c r="A120" s="34">
        <f>'[2]HAB Results Spreadsheet'!B67</f>
        <v>42970</v>
      </c>
      <c r="B120" s="33" t="str">
        <f>'[2]HAB Results Spreadsheet'!C67</f>
        <v>Woodstock Spillway Dock surface</v>
      </c>
      <c r="C120" s="102">
        <f t="shared" si="0"/>
        <v>42997</v>
      </c>
      <c r="D120" s="33">
        <f>'[2]HAB Results Spreadsheet'!D67</f>
        <v>37.412999999999997</v>
      </c>
      <c r="E120" s="33">
        <f>'[2]HAB Results Spreadsheet'!E67</f>
        <v>-76.709999999999994</v>
      </c>
      <c r="F120" s="33" t="s">
        <v>15</v>
      </c>
      <c r="G120" s="33" t="str">
        <f>'[2]HAB Results Spreadsheet'!F67</f>
        <v>Anabaena sp</v>
      </c>
      <c r="H120" s="33">
        <f>'[2]HAB Results Spreadsheet'!G67</f>
        <v>4000</v>
      </c>
      <c r="I120" s="73" t="s">
        <v>176</v>
      </c>
      <c r="K120" s="33" t="s">
        <v>353</v>
      </c>
      <c r="L120" s="33" t="s">
        <v>225</v>
      </c>
      <c r="M120" s="38" t="str">
        <f>'[2]HAB Results Spreadsheet'!I67</f>
        <v xml:space="preserve">microcystin &gt;5.00 ppb </v>
      </c>
    </row>
    <row r="121" spans="1:15" x14ac:dyDescent="0.3">
      <c r="A121" s="34">
        <f>'[2]HAB Results Spreadsheet'!B68</f>
        <v>42971</v>
      </c>
      <c r="B121" s="33" t="str">
        <f>'[2]HAB Results Spreadsheet'!C68</f>
        <v>York River at Pole below Woodstock Pond outflow</v>
      </c>
      <c r="C121" s="102">
        <f t="shared" si="0"/>
        <v>42997</v>
      </c>
      <c r="D121" s="33">
        <f>'[2]HAB Results Spreadsheet'!D68</f>
        <v>37.412999999999997</v>
      </c>
      <c r="E121" s="33">
        <f>'[2]HAB Results Spreadsheet'!E68</f>
        <v>-76.708889999999997</v>
      </c>
      <c r="F121" s="33" t="s">
        <v>15</v>
      </c>
      <c r="G121" s="33" t="s">
        <v>415</v>
      </c>
      <c r="H121" s="33" t="str">
        <f>'[2]HAB Results Spreadsheet'!G68</f>
        <v>NONE</v>
      </c>
      <c r="I121" s="73" t="s">
        <v>176</v>
      </c>
      <c r="K121" s="33" t="s">
        <v>353</v>
      </c>
      <c r="L121" s="33" t="s">
        <v>225</v>
      </c>
      <c r="M121" s="38" t="str">
        <f>'[2]HAB Results Spreadsheet'!I68</f>
        <v>microcystin 1.665 ppb</v>
      </c>
    </row>
    <row r="122" spans="1:15" ht="93.6" x14ac:dyDescent="0.3">
      <c r="A122" s="34">
        <f>'[2]HAB Results Spreadsheet'!B69</f>
        <v>42972</v>
      </c>
      <c r="B122" s="33" t="str">
        <f>'[2]HAB Results Spreadsheet'!C69</f>
        <v xml:space="preserve">Woodstock Pond at Labyrinth Dock, subsurface </v>
      </c>
      <c r="C122" s="102">
        <f t="shared" si="0"/>
        <v>42997</v>
      </c>
      <c r="D122" s="33">
        <f>'[2]HAB Results Spreadsheet'!D69</f>
        <v>37.412999999999997</v>
      </c>
      <c r="E122" s="33">
        <f>'[2]HAB Results Spreadsheet'!E69</f>
        <v>-76.71096</v>
      </c>
      <c r="F122" s="33" t="s">
        <v>15</v>
      </c>
      <c r="G122" s="33" t="str">
        <f>'[2]HAB Results Spreadsheet'!F69</f>
        <v xml:space="preserve">Anabaena sp </v>
      </c>
      <c r="H122" s="33">
        <f>'[2]HAB Results Spreadsheet'!G69</f>
        <v>1000</v>
      </c>
      <c r="I122" s="73" t="s">
        <v>176</v>
      </c>
      <c r="K122" s="33" t="s">
        <v>353</v>
      </c>
      <c r="L122" s="33" t="s">
        <v>225</v>
      </c>
      <c r="M122" s="38" t="str">
        <f>'[2]HAB Results Spreadsheet'!I69</f>
        <v>SCHEDULED for 9/12 or 9/13 - no Amber bottle received but we do have a live nalgene I am going to add to the Chris Greene run because of the high readings for the other samples taken this day at Woodstock</v>
      </c>
    </row>
    <row r="123" spans="1:15" x14ac:dyDescent="0.3">
      <c r="A123" s="34">
        <f>'[2]HAB Results Spreadsheet'!B70</f>
        <v>42973</v>
      </c>
      <c r="B123" s="33" t="str">
        <f>'[2]HAB Results Spreadsheet'!C70</f>
        <v>Chris Greene Dog Park</v>
      </c>
      <c r="C123" s="102">
        <f t="shared" si="0"/>
        <v>42997</v>
      </c>
      <c r="F123" s="33" t="s">
        <v>15</v>
      </c>
      <c r="G123" s="33" t="str">
        <f>'[2]HAB Results Spreadsheet'!F70</f>
        <v xml:space="preserve">Anabaena sp.                            </v>
      </c>
      <c r="H123" s="33">
        <f>'[2]HAB Results Spreadsheet'!G70</f>
        <v>1800</v>
      </c>
      <c r="I123" s="73" t="s">
        <v>176</v>
      </c>
      <c r="K123" s="33" t="s">
        <v>353</v>
      </c>
      <c r="L123" s="33" t="s">
        <v>225</v>
      </c>
      <c r="M123" s="38" t="str">
        <f>'[2]HAB Results Spreadsheet'!I70</f>
        <v>below detection limit</v>
      </c>
    </row>
    <row r="124" spans="1:15" ht="62.4" x14ac:dyDescent="0.3">
      <c r="A124" s="34">
        <f>'[2]HAB Results Spreadsheet'!B71</f>
        <v>42974</v>
      </c>
      <c r="B124" s="33" t="str">
        <f>'[2]HAB Results Spreadsheet'!C71</f>
        <v>Chris Greene Dog Park</v>
      </c>
      <c r="C124" s="102">
        <f t="shared" si="0"/>
        <v>42997</v>
      </c>
      <c r="F124" s="33" t="s">
        <v>15</v>
      </c>
      <c r="G124" s="33" t="str">
        <f>'[2]HAB Results Spreadsheet'!F71</f>
        <v xml:space="preserve">Aphanizomenon sp.                </v>
      </c>
      <c r="H124" s="33">
        <f>'[2]HAB Results Spreadsheet'!G71</f>
        <v>29800</v>
      </c>
      <c r="I124" s="73" t="s">
        <v>176</v>
      </c>
      <c r="K124" s="33" t="s">
        <v>353</v>
      </c>
      <c r="L124" s="33" t="s">
        <v>225</v>
      </c>
      <c r="M124" s="38" t="str">
        <f>'[2]HAB Results Spreadsheet'!I71</f>
        <v>below detection limit</v>
      </c>
      <c r="O124" s="37" t="s">
        <v>358</v>
      </c>
    </row>
    <row r="125" spans="1:15" x14ac:dyDescent="0.3">
      <c r="A125" s="34">
        <f>'[2]HAB Results Spreadsheet'!B72</f>
        <v>42975</v>
      </c>
      <c r="B125" s="33" t="str">
        <f>'[2]HAB Results Spreadsheet'!C72</f>
        <v>Chris Greene Dog Park</v>
      </c>
      <c r="C125" s="102">
        <f t="shared" si="0"/>
        <v>42997</v>
      </c>
      <c r="F125" s="33" t="s">
        <v>15</v>
      </c>
      <c r="G125" s="33" t="str">
        <f>'[2]HAB Results Spreadsheet'!F72</f>
        <v xml:space="preserve">Cylindrospermopsis sp           </v>
      </c>
      <c r="H125" s="33">
        <f>'[2]HAB Results Spreadsheet'!G72</f>
        <v>4500</v>
      </c>
      <c r="I125" s="73" t="s">
        <v>176</v>
      </c>
      <c r="K125" s="33" t="s">
        <v>353</v>
      </c>
      <c r="L125" s="33" t="s">
        <v>225</v>
      </c>
      <c r="M125" s="38" t="str">
        <f>'[2]HAB Results Spreadsheet'!I72</f>
        <v>below detection limit</v>
      </c>
    </row>
    <row r="126" spans="1:15" x14ac:dyDescent="0.3">
      <c r="A126" s="34">
        <f>'[2]HAB Results Spreadsheet'!B73</f>
        <v>42976</v>
      </c>
      <c r="B126" s="33" t="str">
        <f>'[2]HAB Results Spreadsheet'!C73</f>
        <v>Chris Greene Fishing Pier</v>
      </c>
      <c r="C126" s="102">
        <f t="shared" si="0"/>
        <v>42997</v>
      </c>
      <c r="F126" s="33" t="s">
        <v>15</v>
      </c>
      <c r="G126" s="33" t="str">
        <f>'[2]HAB Results Spreadsheet'!F73</f>
        <v xml:space="preserve">Anabaena sp.                            </v>
      </c>
      <c r="H126" s="33">
        <f>'[2]HAB Results Spreadsheet'!G73</f>
        <v>21700</v>
      </c>
      <c r="I126" s="73" t="s">
        <v>176</v>
      </c>
      <c r="K126" s="33" t="s">
        <v>353</v>
      </c>
      <c r="L126" s="33" t="s">
        <v>225</v>
      </c>
      <c r="M126" s="38" t="str">
        <f>'[2]HAB Results Spreadsheet'!I73</f>
        <v>below detection limit</v>
      </c>
    </row>
    <row r="127" spans="1:15" ht="62.4" x14ac:dyDescent="0.3">
      <c r="A127" s="34">
        <f>'[2]HAB Results Spreadsheet'!B74</f>
        <v>42977</v>
      </c>
      <c r="B127" s="33" t="str">
        <f>'[2]HAB Results Spreadsheet'!C74</f>
        <v>Chris Greene Fishing Pier</v>
      </c>
      <c r="C127" s="102">
        <f t="shared" si="0"/>
        <v>42997</v>
      </c>
      <c r="F127" s="33" t="s">
        <v>15</v>
      </c>
      <c r="G127" s="33" t="str">
        <f>'[2]HAB Results Spreadsheet'!F74</f>
        <v xml:space="preserve">Aphanizomenon sp.                </v>
      </c>
      <c r="H127" s="33">
        <f>'[2]HAB Results Spreadsheet'!G74</f>
        <v>38100</v>
      </c>
      <c r="I127" s="73" t="s">
        <v>176</v>
      </c>
      <c r="K127" s="33" t="s">
        <v>353</v>
      </c>
      <c r="L127" s="33" t="s">
        <v>225</v>
      </c>
      <c r="M127" s="38" t="str">
        <f>'[2]HAB Results Spreadsheet'!I74</f>
        <v>below detection limit</v>
      </c>
      <c r="O127" s="37" t="s">
        <v>357</v>
      </c>
    </row>
    <row r="128" spans="1:15" x14ac:dyDescent="0.3">
      <c r="A128" s="34">
        <f>'[2]HAB Results Spreadsheet'!B75</f>
        <v>42978</v>
      </c>
      <c r="B128" s="33" t="str">
        <f>'[2]HAB Results Spreadsheet'!C75</f>
        <v>Chris Greene Fishing Pier</v>
      </c>
      <c r="C128" s="102">
        <f t="shared" si="0"/>
        <v>42997</v>
      </c>
      <c r="F128" s="33" t="s">
        <v>15</v>
      </c>
      <c r="G128" s="33" t="str">
        <f>'[2]HAB Results Spreadsheet'!F75</f>
        <v xml:space="preserve">Aphanocapsa sp            </v>
      </c>
      <c r="H128" s="33">
        <f>'[2]HAB Results Spreadsheet'!G75</f>
        <v>4400</v>
      </c>
      <c r="I128" s="73" t="s">
        <v>176</v>
      </c>
      <c r="K128" s="33" t="s">
        <v>353</v>
      </c>
      <c r="L128" s="33" t="s">
        <v>225</v>
      </c>
      <c r="M128" s="38" t="str">
        <f>'[2]HAB Results Spreadsheet'!I75</f>
        <v>below detection limit</v>
      </c>
    </row>
    <row r="129" spans="1:15" x14ac:dyDescent="0.3">
      <c r="A129" s="34">
        <f>'[2]HAB Results Spreadsheet'!B76</f>
        <v>42979</v>
      </c>
      <c r="B129" s="33" t="str">
        <f>'[2]HAB Results Spreadsheet'!C76</f>
        <v xml:space="preserve">Woodstock Spillway Dock Surface </v>
      </c>
      <c r="C129" s="102">
        <f t="shared" si="0"/>
        <v>42997</v>
      </c>
      <c r="F129" s="33" t="s">
        <v>15</v>
      </c>
      <c r="G129" s="33" t="str">
        <f>'[2]HAB Results Spreadsheet'!F76</f>
        <v>Anabaena sp</v>
      </c>
      <c r="H129" s="33">
        <f>'[2]HAB Results Spreadsheet'!G76</f>
        <v>3000</v>
      </c>
      <c r="I129" s="73" t="s">
        <v>176</v>
      </c>
      <c r="K129" s="33" t="s">
        <v>353</v>
      </c>
      <c r="L129" s="33" t="s">
        <v>225</v>
      </c>
      <c r="M129" s="38" t="str">
        <f>'[2]HAB Results Spreadsheet'!I76</f>
        <v>microcystin 1.7495 ppb</v>
      </c>
    </row>
    <row r="130" spans="1:15" x14ac:dyDescent="0.3">
      <c r="A130" s="34">
        <f>'[2]HAB Results Spreadsheet'!B77</f>
        <v>42980</v>
      </c>
      <c r="B130" s="33" t="str">
        <f>'[2]HAB Results Spreadsheet'!C77</f>
        <v xml:space="preserve">Woodstock Spillway Dock Surface </v>
      </c>
      <c r="C130" s="102">
        <f t="shared" si="0"/>
        <v>42997</v>
      </c>
      <c r="F130" s="33" t="s">
        <v>15</v>
      </c>
      <c r="G130" s="33" t="str">
        <f>'[2]HAB Results Spreadsheet'!F77</f>
        <v>Microcystis aeruginosa</v>
      </c>
      <c r="H130" s="33">
        <f>'[2]HAB Results Spreadsheet'!G77</f>
        <v>1000</v>
      </c>
      <c r="I130" s="73" t="s">
        <v>176</v>
      </c>
      <c r="K130" s="33" t="s">
        <v>353</v>
      </c>
      <c r="L130" s="33" t="s">
        <v>225</v>
      </c>
      <c r="M130" s="38" t="str">
        <f>'[2]HAB Results Spreadsheet'!I77</f>
        <v>microcystin 1.7495 ppb</v>
      </c>
    </row>
    <row r="131" spans="1:15" x14ac:dyDescent="0.3">
      <c r="A131" s="34">
        <f>'[2]HAB Results Spreadsheet'!B78</f>
        <v>42981</v>
      </c>
      <c r="B131" s="33" t="str">
        <f>'[2]HAB Results Spreadsheet'!C78</f>
        <v xml:space="preserve">Woodstock Spillway Dock Surface </v>
      </c>
      <c r="C131" s="102">
        <f t="shared" si="0"/>
        <v>42997</v>
      </c>
      <c r="F131" s="33" t="s">
        <v>15</v>
      </c>
      <c r="G131" s="33" t="str">
        <f>'[2]HAB Results Spreadsheet'!F78</f>
        <v>Cylindrospermopsis sp</v>
      </c>
      <c r="H131" s="33">
        <f>'[2]HAB Results Spreadsheet'!G78</f>
        <v>500</v>
      </c>
      <c r="I131" s="73" t="s">
        <v>176</v>
      </c>
      <c r="K131" s="33" t="s">
        <v>353</v>
      </c>
      <c r="L131" s="33" t="s">
        <v>225</v>
      </c>
      <c r="M131" s="38" t="str">
        <f>'[2]HAB Results Spreadsheet'!I78</f>
        <v>microcystin 1.7495 ppb</v>
      </c>
    </row>
    <row r="132" spans="1:15" x14ac:dyDescent="0.3">
      <c r="A132" s="34">
        <f>'[2]HAB Results Spreadsheet'!B79</f>
        <v>42982</v>
      </c>
      <c r="B132" s="33" t="str">
        <f>'[2]HAB Results Spreadsheet'!C79</f>
        <v>Woodstock Spillway Dock Subsurface</v>
      </c>
      <c r="C132" s="102">
        <f t="shared" si="0"/>
        <v>42997</v>
      </c>
      <c r="F132" s="33" t="s">
        <v>15</v>
      </c>
      <c r="G132" s="33" t="str">
        <f>'[2]HAB Results Spreadsheet'!F79</f>
        <v>Anabaena sp</v>
      </c>
      <c r="H132" s="33">
        <f>'[2]HAB Results Spreadsheet'!G79</f>
        <v>19000</v>
      </c>
      <c r="I132" s="73" t="s">
        <v>176</v>
      </c>
      <c r="K132" s="33" t="s">
        <v>353</v>
      </c>
      <c r="L132" s="33" t="s">
        <v>225</v>
      </c>
      <c r="M132" s="38" t="str">
        <f>'[2]HAB Results Spreadsheet'!I79</f>
        <v>microcystin 0.452 ppb</v>
      </c>
    </row>
    <row r="133" spans="1:15" x14ac:dyDescent="0.3">
      <c r="A133" s="34">
        <f>'[2]HAB Results Spreadsheet'!B80</f>
        <v>42983</v>
      </c>
      <c r="B133" s="33" t="str">
        <f>'[2]HAB Results Spreadsheet'!C80</f>
        <v>Woodstock Spillway Dock Subsurface</v>
      </c>
      <c r="C133" s="102">
        <f t="shared" si="0"/>
        <v>42997</v>
      </c>
      <c r="F133" s="33" t="s">
        <v>15</v>
      </c>
      <c r="G133" s="33" t="str">
        <f>'[2]HAB Results Spreadsheet'!F80</f>
        <v>Microcystis aeruginosa</v>
      </c>
      <c r="H133" s="33">
        <f>'[2]HAB Results Spreadsheet'!G80</f>
        <v>4000</v>
      </c>
      <c r="I133" s="73" t="s">
        <v>176</v>
      </c>
      <c r="K133" s="33" t="s">
        <v>353</v>
      </c>
      <c r="L133" s="33" t="s">
        <v>225</v>
      </c>
      <c r="M133" s="38" t="str">
        <f>'[2]HAB Results Spreadsheet'!I80</f>
        <v>microcystin 0.452 ppb</v>
      </c>
      <c r="O133" s="37" t="s">
        <v>355</v>
      </c>
    </row>
    <row r="134" spans="1:15" ht="78" x14ac:dyDescent="0.3">
      <c r="A134" s="34">
        <f>'[2]HAB Results Spreadsheet'!B81</f>
        <v>42984</v>
      </c>
      <c r="B134" s="33" t="str">
        <f>'[2]HAB Results Spreadsheet'!C81</f>
        <v>Woodstock Spillway Dock Subsurface</v>
      </c>
      <c r="C134" s="102">
        <f t="shared" si="0"/>
        <v>42997</v>
      </c>
      <c r="F134" s="33" t="s">
        <v>15</v>
      </c>
      <c r="G134" s="33" t="str">
        <f>'[2]HAB Results Spreadsheet'!F81</f>
        <v>Planktothrix sp.</v>
      </c>
      <c r="H134" s="33">
        <f>'[2]HAB Results Spreadsheet'!G81</f>
        <v>300</v>
      </c>
      <c r="I134" s="73" t="s">
        <v>176</v>
      </c>
      <c r="K134" s="33" t="s">
        <v>353</v>
      </c>
      <c r="L134" s="33" t="s">
        <v>225</v>
      </c>
      <c r="M134" s="38" t="str">
        <f>'[2]HAB Results Spreadsheet'!I81</f>
        <v>microcystin 0.452 ppb</v>
      </c>
      <c r="O134" s="37" t="s">
        <v>356</v>
      </c>
    </row>
    <row r="135" spans="1:15" x14ac:dyDescent="0.3">
      <c r="A135" s="34">
        <f>'[2]HAB Results Spreadsheet'!B82</f>
        <v>42985</v>
      </c>
      <c r="B135" s="33" t="str">
        <f>'[2]HAB Results Spreadsheet'!C82</f>
        <v>York River at Pole below Woodstock Pond outflow</v>
      </c>
      <c r="C135" s="102">
        <f t="shared" si="0"/>
        <v>42997</v>
      </c>
      <c r="F135" s="33" t="s">
        <v>15</v>
      </c>
      <c r="G135" s="33" t="s">
        <v>415</v>
      </c>
      <c r="H135" s="33" t="str">
        <f>'[2]HAB Results Spreadsheet'!G82</f>
        <v>none</v>
      </c>
      <c r="I135" s="73" t="s">
        <v>176</v>
      </c>
      <c r="K135" s="33" t="s">
        <v>353</v>
      </c>
      <c r="L135" s="33" t="s">
        <v>225</v>
      </c>
      <c r="M135" s="38" t="str">
        <f>'[2]HAB Results Spreadsheet'!I82</f>
        <v>microcystin 0.1785 ppb</v>
      </c>
    </row>
    <row r="136" spans="1:15" x14ac:dyDescent="0.3">
      <c r="A136" s="34">
        <f>'[2]HAB Results Spreadsheet'!B83</f>
        <v>42986</v>
      </c>
      <c r="B136" s="33" t="str">
        <f>'[2]HAB Results Spreadsheet'!C83</f>
        <v>York River below Woodstock Pond within Plume</v>
      </c>
      <c r="C136" s="102">
        <f t="shared" si="0"/>
        <v>42997</v>
      </c>
      <c r="F136" s="33" t="s">
        <v>15</v>
      </c>
      <c r="G136" s="33" t="s">
        <v>415</v>
      </c>
      <c r="H136" s="33" t="str">
        <f>'[2]HAB Results Spreadsheet'!G83</f>
        <v>none</v>
      </c>
      <c r="I136" s="73" t="s">
        <v>176</v>
      </c>
      <c r="K136" s="33" t="s">
        <v>353</v>
      </c>
      <c r="L136" s="33" t="s">
        <v>225</v>
      </c>
      <c r="M136" s="38" t="str">
        <f>'[2]HAB Results Spreadsheet'!I83</f>
        <v>microcystin 0.217 ppb</v>
      </c>
    </row>
    <row r="137" spans="1:15" x14ac:dyDescent="0.3">
      <c r="A137" s="34">
        <f>'[2]HAB Results Spreadsheet'!B84</f>
        <v>42987</v>
      </c>
      <c r="B137" s="33" t="str">
        <f>'[2]HAB Results Spreadsheet'!C84</f>
        <v>Woodstock Pond Labyrinth Dock surface</v>
      </c>
      <c r="C137" s="102">
        <f t="shared" si="0"/>
        <v>42997</v>
      </c>
      <c r="F137" s="33" t="s">
        <v>15</v>
      </c>
      <c r="G137" s="33" t="str">
        <f>'[2]HAB Results Spreadsheet'!F84</f>
        <v>Anabaena sp</v>
      </c>
      <c r="H137" s="33">
        <f>'[2]HAB Results Spreadsheet'!G84</f>
        <v>7000</v>
      </c>
      <c r="I137" s="73" t="s">
        <v>176</v>
      </c>
      <c r="K137" s="33" t="s">
        <v>353</v>
      </c>
      <c r="L137" s="33" t="s">
        <v>225</v>
      </c>
      <c r="M137" s="38" t="str">
        <f>'[2]HAB Results Spreadsheet'!I84</f>
        <v>microcystin &gt;5 ppb</v>
      </c>
    </row>
    <row r="138" spans="1:15" x14ac:dyDescent="0.3">
      <c r="A138" s="34">
        <f>'[2]HAB Results Spreadsheet'!B85</f>
        <v>42988</v>
      </c>
      <c r="B138" s="33" t="str">
        <f>'[2]HAB Results Spreadsheet'!C85</f>
        <v>Woodstock Pond Labyrinth Dock surface</v>
      </c>
      <c r="C138" s="102">
        <f t="shared" si="0"/>
        <v>42997</v>
      </c>
      <c r="F138" s="33" t="s">
        <v>15</v>
      </c>
      <c r="G138" s="33" t="str">
        <f>'[2]HAB Results Spreadsheet'!F85</f>
        <v>Microcystis aeruginosa</v>
      </c>
      <c r="H138" s="33">
        <f>'[2]HAB Results Spreadsheet'!G85</f>
        <v>24000</v>
      </c>
      <c r="I138" s="73" t="s">
        <v>176</v>
      </c>
      <c r="K138" s="33" t="s">
        <v>353</v>
      </c>
      <c r="L138" s="33" t="s">
        <v>225</v>
      </c>
      <c r="M138" s="38" t="str">
        <f>'[2]HAB Results Spreadsheet'!I85</f>
        <v>microcystin &gt;5 ppb</v>
      </c>
    </row>
    <row r="139" spans="1:15" x14ac:dyDescent="0.3">
      <c r="A139" s="34">
        <f>'[2]HAB Results Spreadsheet'!B86</f>
        <v>42989</v>
      </c>
      <c r="B139" s="33" t="str">
        <f>'[2]HAB Results Spreadsheet'!C86</f>
        <v>Woodstock Pond Labyrinth Dock subsurface</v>
      </c>
      <c r="C139" s="102">
        <f t="shared" si="0"/>
        <v>42997</v>
      </c>
      <c r="F139" s="33" t="s">
        <v>15</v>
      </c>
      <c r="G139" s="33" t="str">
        <f>'[2]HAB Results Spreadsheet'!F86</f>
        <v>Anabaena sp</v>
      </c>
      <c r="H139" s="33">
        <f>'[2]HAB Results Spreadsheet'!G86</f>
        <v>34000</v>
      </c>
      <c r="I139" s="73" t="s">
        <v>176</v>
      </c>
      <c r="K139" s="33" t="s">
        <v>353</v>
      </c>
      <c r="L139" s="33" t="s">
        <v>225</v>
      </c>
      <c r="M139" s="38" t="str">
        <f>'[2]HAB Results Spreadsheet'!I86</f>
        <v>microcystin &gt;5 ppb</v>
      </c>
    </row>
    <row r="140" spans="1:15" ht="78" x14ac:dyDescent="0.3">
      <c r="A140" s="34">
        <f>'[2]HAB Results Spreadsheet'!B87</f>
        <v>42991</v>
      </c>
      <c r="B140" s="33" t="str">
        <f>'[2]HAB Results Spreadsheet'!C87</f>
        <v>Woodstock Pond Labyrinth Dock subsurface</v>
      </c>
      <c r="C140" s="102">
        <f t="shared" si="0"/>
        <v>42997</v>
      </c>
      <c r="F140" s="33" t="s">
        <v>15</v>
      </c>
      <c r="G140" s="33" t="str">
        <f>'[2]HAB Results Spreadsheet'!F87</f>
        <v>Microcystis aeruginosa</v>
      </c>
      <c r="H140" s="33">
        <f>'[2]HAB Results Spreadsheet'!G87</f>
        <v>94000</v>
      </c>
      <c r="I140" s="73" t="s">
        <v>176</v>
      </c>
      <c r="K140" s="33" t="s">
        <v>353</v>
      </c>
      <c r="L140" s="33" t="s">
        <v>225</v>
      </c>
      <c r="M140" s="38" t="str">
        <f>'[2]HAB Results Spreadsheet'!I87</f>
        <v>microcystin &gt;5 ppb</v>
      </c>
      <c r="O140" s="37" t="s">
        <v>354</v>
      </c>
    </row>
    <row r="141" spans="1:15" x14ac:dyDescent="0.3">
      <c r="A141" s="34">
        <f>'[2]HAB Results Spreadsheet'!B88</f>
        <v>42991</v>
      </c>
      <c r="B141" s="33" t="str">
        <f>'[2]HAB Results Spreadsheet'!C88</f>
        <v>Woodstock Pond Labyrinth Dock subsurface</v>
      </c>
      <c r="C141" s="102">
        <f t="shared" si="0"/>
        <v>42997</v>
      </c>
      <c r="F141" s="33" t="s">
        <v>15</v>
      </c>
      <c r="G141" s="33" t="str">
        <f>'[2]HAB Results Spreadsheet'!F88</f>
        <v>Anabaena sp</v>
      </c>
      <c r="H141" s="33">
        <f>'[2]HAB Results Spreadsheet'!G88</f>
        <v>1400</v>
      </c>
      <c r="I141" s="73" t="s">
        <v>176</v>
      </c>
      <c r="K141" s="33" t="s">
        <v>353</v>
      </c>
      <c r="L141" s="33" t="s">
        <v>225</v>
      </c>
      <c r="M141" s="38" t="str">
        <f>'[2]HAB Results Spreadsheet'!I88</f>
        <v>microcystin 0.9245 ppb</v>
      </c>
    </row>
    <row r="142" spans="1:15" x14ac:dyDescent="0.3">
      <c r="A142" s="34">
        <v>43010</v>
      </c>
      <c r="B142" s="33" t="s">
        <v>359</v>
      </c>
      <c r="C142" s="40">
        <v>43014</v>
      </c>
      <c r="F142" s="33" t="s">
        <v>15</v>
      </c>
      <c r="G142" s="33" t="s">
        <v>365</v>
      </c>
      <c r="H142" s="103">
        <v>12000</v>
      </c>
      <c r="I142" s="73" t="s">
        <v>176</v>
      </c>
      <c r="K142" s="33" t="s">
        <v>353</v>
      </c>
      <c r="L142" s="33" t="s">
        <v>225</v>
      </c>
      <c r="M142" s="38" t="s">
        <v>368</v>
      </c>
    </row>
    <row r="143" spans="1:15" ht="62.4" x14ac:dyDescent="0.3">
      <c r="A143" s="34">
        <v>43010</v>
      </c>
      <c r="B143" s="33" t="s">
        <v>359</v>
      </c>
      <c r="C143" s="40">
        <v>43014</v>
      </c>
      <c r="F143" s="33" t="s">
        <v>15</v>
      </c>
      <c r="G143" s="33" t="s">
        <v>366</v>
      </c>
      <c r="H143" s="103">
        <v>108000</v>
      </c>
      <c r="I143" s="73" t="s">
        <v>176</v>
      </c>
      <c r="K143" s="33" t="s">
        <v>353</v>
      </c>
      <c r="L143" s="33" t="s">
        <v>225</v>
      </c>
      <c r="M143" s="38" t="s">
        <v>368</v>
      </c>
      <c r="O143" s="37" t="s">
        <v>376</v>
      </c>
    </row>
    <row r="144" spans="1:15" x14ac:dyDescent="0.3">
      <c r="A144" s="34">
        <v>43010</v>
      </c>
      <c r="B144" s="33" t="s">
        <v>360</v>
      </c>
      <c r="F144" s="33" t="s">
        <v>15</v>
      </c>
      <c r="G144" s="33" t="s">
        <v>365</v>
      </c>
      <c r="H144" s="104">
        <v>7000</v>
      </c>
      <c r="I144" s="73" t="s">
        <v>176</v>
      </c>
      <c r="K144" s="33" t="s">
        <v>353</v>
      </c>
      <c r="L144" s="33" t="s">
        <v>225</v>
      </c>
      <c r="M144" s="38" t="s">
        <v>369</v>
      </c>
    </row>
    <row r="145" spans="1:15" x14ac:dyDescent="0.3">
      <c r="A145" s="34">
        <v>43010</v>
      </c>
      <c r="B145" s="33" t="s">
        <v>360</v>
      </c>
      <c r="F145" s="33" t="s">
        <v>15</v>
      </c>
      <c r="G145" s="33" t="s">
        <v>367</v>
      </c>
      <c r="H145" s="104">
        <v>11500</v>
      </c>
      <c r="I145" s="73" t="s">
        <v>176</v>
      </c>
      <c r="K145" s="33" t="s">
        <v>353</v>
      </c>
      <c r="L145" s="33" t="s">
        <v>225</v>
      </c>
      <c r="M145" s="38" t="s">
        <v>369</v>
      </c>
    </row>
    <row r="146" spans="1:15" ht="78" x14ac:dyDescent="0.3">
      <c r="A146" s="34">
        <v>43010</v>
      </c>
      <c r="B146" s="33" t="s">
        <v>360</v>
      </c>
      <c r="C146" s="40">
        <v>43014</v>
      </c>
      <c r="F146" s="33" t="s">
        <v>15</v>
      </c>
      <c r="G146" s="33" t="s">
        <v>366</v>
      </c>
      <c r="H146" s="104">
        <v>68000</v>
      </c>
      <c r="I146" s="73" t="s">
        <v>176</v>
      </c>
      <c r="K146" s="33" t="s">
        <v>353</v>
      </c>
      <c r="L146" s="33" t="s">
        <v>225</v>
      </c>
      <c r="M146" s="38" t="s">
        <v>369</v>
      </c>
      <c r="O146" s="37" t="s">
        <v>375</v>
      </c>
    </row>
    <row r="147" spans="1:15" x14ac:dyDescent="0.3">
      <c r="A147" s="34">
        <v>43005</v>
      </c>
      <c r="B147" s="33" t="s">
        <v>361</v>
      </c>
      <c r="C147" s="40">
        <v>43014</v>
      </c>
      <c r="F147" s="33" t="s">
        <v>15</v>
      </c>
      <c r="G147" s="33" t="s">
        <v>337</v>
      </c>
      <c r="H147" s="104">
        <v>18000</v>
      </c>
      <c r="I147" s="73" t="s">
        <v>176</v>
      </c>
      <c r="K147" s="33" t="s">
        <v>353</v>
      </c>
      <c r="L147" s="33" t="s">
        <v>225</v>
      </c>
      <c r="M147" s="38" t="s">
        <v>370</v>
      </c>
    </row>
    <row r="148" spans="1:15" ht="78" x14ac:dyDescent="0.3">
      <c r="A148" s="34">
        <v>43005</v>
      </c>
      <c r="B148" s="33" t="s">
        <v>361</v>
      </c>
      <c r="F148" s="33" t="s">
        <v>15</v>
      </c>
      <c r="G148" s="33" t="s">
        <v>93</v>
      </c>
      <c r="H148" s="104">
        <v>7000</v>
      </c>
      <c r="I148" s="73" t="s">
        <v>176</v>
      </c>
      <c r="K148" s="33" t="s">
        <v>353</v>
      </c>
      <c r="L148" s="33" t="s">
        <v>225</v>
      </c>
      <c r="M148" s="38" t="s">
        <v>370</v>
      </c>
      <c r="O148" s="37" t="s">
        <v>374</v>
      </c>
    </row>
    <row r="149" spans="1:15" x14ac:dyDescent="0.3">
      <c r="A149" s="34">
        <v>43005</v>
      </c>
      <c r="B149" s="33" t="s">
        <v>362</v>
      </c>
      <c r="F149" s="33" t="s">
        <v>15</v>
      </c>
      <c r="G149" s="33" t="s">
        <v>193</v>
      </c>
      <c r="H149" s="104" t="s">
        <v>193</v>
      </c>
      <c r="I149" s="73" t="s">
        <v>176</v>
      </c>
      <c r="K149" s="33" t="s">
        <v>353</v>
      </c>
      <c r="L149" s="33" t="s">
        <v>225</v>
      </c>
      <c r="M149" s="38" t="s">
        <v>369</v>
      </c>
    </row>
    <row r="150" spans="1:15" x14ac:dyDescent="0.3">
      <c r="A150" s="34">
        <v>43005</v>
      </c>
      <c r="B150" s="33" t="s">
        <v>363</v>
      </c>
      <c r="F150" s="33" t="s">
        <v>15</v>
      </c>
      <c r="G150" s="33" t="s">
        <v>270</v>
      </c>
      <c r="H150" s="104">
        <v>1000</v>
      </c>
      <c r="I150" s="73" t="s">
        <v>176</v>
      </c>
      <c r="K150" s="33" t="s">
        <v>353</v>
      </c>
      <c r="L150" s="33" t="s">
        <v>225</v>
      </c>
      <c r="M150" s="38" t="s">
        <v>371</v>
      </c>
    </row>
    <row r="151" spans="1:15" ht="78" x14ac:dyDescent="0.3">
      <c r="A151" s="34">
        <v>43005</v>
      </c>
      <c r="B151" s="33" t="s">
        <v>363</v>
      </c>
      <c r="C151" s="40">
        <v>43014</v>
      </c>
      <c r="F151" s="33" t="s">
        <v>15</v>
      </c>
      <c r="G151" s="33" t="s">
        <v>93</v>
      </c>
      <c r="H151" s="104">
        <v>3000</v>
      </c>
      <c r="I151" s="73" t="s">
        <v>176</v>
      </c>
      <c r="K151" s="33" t="s">
        <v>353</v>
      </c>
      <c r="L151" s="33" t="s">
        <v>225</v>
      </c>
      <c r="M151" s="38" t="s">
        <v>371</v>
      </c>
      <c r="O151" s="37" t="s">
        <v>373</v>
      </c>
    </row>
    <row r="152" spans="1:15" x14ac:dyDescent="0.3">
      <c r="A152" s="34">
        <v>43005</v>
      </c>
      <c r="B152" s="33" t="s">
        <v>364</v>
      </c>
      <c r="C152" s="40">
        <v>43027</v>
      </c>
      <c r="F152" s="33" t="s">
        <v>15</v>
      </c>
      <c r="G152" s="33" t="s">
        <v>270</v>
      </c>
      <c r="H152" s="104">
        <v>900</v>
      </c>
      <c r="I152" s="73" t="s">
        <v>176</v>
      </c>
      <c r="K152" s="33" t="s">
        <v>353</v>
      </c>
      <c r="L152" s="33" t="s">
        <v>225</v>
      </c>
      <c r="M152" s="38" t="s">
        <v>372</v>
      </c>
    </row>
    <row r="153" spans="1:15" x14ac:dyDescent="0.3">
      <c r="A153" s="34">
        <v>43005</v>
      </c>
      <c r="B153" s="33" t="s">
        <v>364</v>
      </c>
      <c r="C153" s="40">
        <v>43027</v>
      </c>
      <c r="F153" s="33" t="s">
        <v>15</v>
      </c>
      <c r="G153" s="33" t="s">
        <v>93</v>
      </c>
      <c r="H153" s="104">
        <v>300</v>
      </c>
      <c r="I153" s="73" t="s">
        <v>176</v>
      </c>
      <c r="K153" s="33" t="s">
        <v>353</v>
      </c>
      <c r="L153" s="33" t="s">
        <v>225</v>
      </c>
      <c r="M153" s="38" t="s">
        <v>372</v>
      </c>
    </row>
    <row r="154" spans="1:15" x14ac:dyDescent="0.3">
      <c r="A154" s="34">
        <v>43024</v>
      </c>
      <c r="B154" s="33" t="s">
        <v>360</v>
      </c>
      <c r="C154" s="40">
        <v>43027</v>
      </c>
      <c r="F154" s="33" t="s">
        <v>15</v>
      </c>
      <c r="G154" s="33" t="s">
        <v>365</v>
      </c>
      <c r="H154" s="33">
        <v>3000</v>
      </c>
      <c r="I154" s="73" t="s">
        <v>176</v>
      </c>
      <c r="K154" s="33" t="s">
        <v>353</v>
      </c>
      <c r="L154" s="33" t="s">
        <v>225</v>
      </c>
      <c r="M154" s="38" t="s">
        <v>379</v>
      </c>
    </row>
    <row r="155" spans="1:15" ht="62.4" x14ac:dyDescent="0.3">
      <c r="A155" s="34">
        <v>43024</v>
      </c>
      <c r="B155" s="33" t="s">
        <v>360</v>
      </c>
      <c r="C155" s="40">
        <v>43027</v>
      </c>
      <c r="F155" s="33" t="s">
        <v>15</v>
      </c>
      <c r="G155" s="33" t="s">
        <v>377</v>
      </c>
      <c r="H155" s="33">
        <v>8000</v>
      </c>
      <c r="I155" s="73" t="s">
        <v>176</v>
      </c>
      <c r="K155" s="33" t="s">
        <v>353</v>
      </c>
      <c r="L155" s="33" t="s">
        <v>225</v>
      </c>
      <c r="M155" s="38" t="s">
        <v>379</v>
      </c>
      <c r="O155" s="37" t="s">
        <v>380</v>
      </c>
    </row>
    <row r="156" spans="1:15" x14ac:dyDescent="0.3">
      <c r="A156" s="34">
        <v>43024</v>
      </c>
      <c r="B156" s="33" t="s">
        <v>359</v>
      </c>
      <c r="C156" s="40">
        <v>43027</v>
      </c>
      <c r="F156" s="33" t="s">
        <v>15</v>
      </c>
      <c r="G156" s="33" t="s">
        <v>378</v>
      </c>
      <c r="H156" s="33">
        <v>800</v>
      </c>
      <c r="I156" s="73" t="s">
        <v>176</v>
      </c>
      <c r="K156" s="33" t="s">
        <v>353</v>
      </c>
      <c r="L156" s="33" t="s">
        <v>225</v>
      </c>
      <c r="M156" s="38" t="s">
        <v>369</v>
      </c>
    </row>
    <row r="157" spans="1:15" x14ac:dyDescent="0.3">
      <c r="A157" s="34">
        <v>43024</v>
      </c>
      <c r="B157" s="33" t="s">
        <v>359</v>
      </c>
      <c r="C157" s="40">
        <v>43027</v>
      </c>
      <c r="F157" s="33" t="s">
        <v>15</v>
      </c>
      <c r="G157" s="33" t="s">
        <v>365</v>
      </c>
      <c r="H157" s="52">
        <v>4000</v>
      </c>
      <c r="I157" s="73" t="s">
        <v>176</v>
      </c>
      <c r="K157" s="33" t="s">
        <v>353</v>
      </c>
      <c r="L157" s="33" t="s">
        <v>225</v>
      </c>
      <c r="M157" s="38" t="s">
        <v>369</v>
      </c>
    </row>
    <row r="158" spans="1:15" ht="62.4" x14ac:dyDescent="0.3">
      <c r="A158" s="34">
        <v>43024</v>
      </c>
      <c r="B158" s="33" t="s">
        <v>359</v>
      </c>
      <c r="C158" s="40">
        <v>43027</v>
      </c>
      <c r="F158" s="33" t="s">
        <v>15</v>
      </c>
      <c r="G158" s="33" t="s">
        <v>377</v>
      </c>
      <c r="H158" s="52">
        <v>7000</v>
      </c>
      <c r="I158" s="73" t="s">
        <v>176</v>
      </c>
      <c r="K158" s="33" t="s">
        <v>353</v>
      </c>
      <c r="L158" s="33" t="s">
        <v>225</v>
      </c>
      <c r="M158" s="38" t="s">
        <v>369</v>
      </c>
      <c r="O158" s="37" t="s">
        <v>381</v>
      </c>
    </row>
    <row r="159" spans="1:15" ht="93.6" x14ac:dyDescent="0.3">
      <c r="A159" s="34">
        <f>'[3]HAB Results Spreadsheet'!B106</f>
        <v>43033</v>
      </c>
      <c r="B159" s="33" t="str">
        <f>'[3]HAB Results Spreadsheet'!C106</f>
        <v>Woodstock Pond Spillway Dock Subsurface</v>
      </c>
      <c r="C159" s="40">
        <v>43039</v>
      </c>
      <c r="D159" s="33">
        <f>'[3]HAB Results Spreadsheet'!D106</f>
        <v>37.412999999999997</v>
      </c>
      <c r="E159" s="33">
        <f>'[3]HAB Results Spreadsheet'!E106</f>
        <v>-76.709999999999994</v>
      </c>
      <c r="F159" s="33" t="s">
        <v>15</v>
      </c>
      <c r="G159" s="33" t="str">
        <f>'[3]HAB Results Spreadsheet'!F106</f>
        <v>Anabaena sp.</v>
      </c>
      <c r="H159" s="52">
        <f>'[3]HAB Results Spreadsheet'!G106</f>
        <v>3050</v>
      </c>
      <c r="I159" s="33" t="str">
        <f>'[3]HAB Results Spreadsheet'!I106</f>
        <v>0.353 ppb</v>
      </c>
      <c r="K159" s="33" t="s">
        <v>353</v>
      </c>
      <c r="L159" s="33" t="s">
        <v>225</v>
      </c>
      <c r="O159" s="37" t="s">
        <v>382</v>
      </c>
    </row>
    <row r="160" spans="1:15" x14ac:dyDescent="0.3">
      <c r="A160" s="34">
        <f>'[3]HAB Results Spreadsheet'!B107</f>
        <v>43033</v>
      </c>
      <c r="B160" s="33" t="str">
        <f>'[3]HAB Results Spreadsheet'!C107</f>
        <v>Woodstock Pond Spillway Dock Subsurface</v>
      </c>
      <c r="C160" s="40">
        <v>43039</v>
      </c>
      <c r="D160" s="33">
        <f>'[3]HAB Results Spreadsheet'!D107</f>
        <v>37.412999999999997</v>
      </c>
      <c r="E160" s="33">
        <f>'[3]HAB Results Spreadsheet'!E107</f>
        <v>-76.709999999999994</v>
      </c>
      <c r="F160" s="33" t="s">
        <v>15</v>
      </c>
      <c r="G160" s="33" t="str">
        <f>'[3]HAB Results Spreadsheet'!F107</f>
        <v xml:space="preserve">Microcystis aeruginosa </v>
      </c>
      <c r="H160" s="52">
        <f>'[3]HAB Results Spreadsheet'!G107</f>
        <v>1800</v>
      </c>
      <c r="I160" s="33" t="str">
        <f>'[3]HAB Results Spreadsheet'!I107</f>
        <v>0.353 ppb</v>
      </c>
      <c r="K160" s="33" t="s">
        <v>353</v>
      </c>
      <c r="L160" s="33" t="s">
        <v>225</v>
      </c>
    </row>
    <row r="161" spans="1:15" x14ac:dyDescent="0.3">
      <c r="A161" s="34">
        <f>'[3]HAB Results Spreadsheet'!B108</f>
        <v>43033</v>
      </c>
      <c r="B161" s="33" t="str">
        <f>'[3]HAB Results Spreadsheet'!C108</f>
        <v>Woodstock Pond Spillway Dock Subsurface</v>
      </c>
      <c r="C161" s="40">
        <v>43039</v>
      </c>
      <c r="D161" s="33">
        <f>'[3]HAB Results Spreadsheet'!D108</f>
        <v>37.412999999999997</v>
      </c>
      <c r="E161" s="33">
        <f>'[3]HAB Results Spreadsheet'!E108</f>
        <v>-76.709999999999994</v>
      </c>
      <c r="F161" s="33" t="s">
        <v>15</v>
      </c>
      <c r="G161" s="33" t="str">
        <f>'[3]HAB Results Spreadsheet'!F108</f>
        <v xml:space="preserve">Microcystis wesenbergii </v>
      </c>
      <c r="H161" s="52">
        <f>'[3]HAB Results Spreadsheet'!G108</f>
        <v>200</v>
      </c>
      <c r="I161" s="33" t="str">
        <f>'[3]HAB Results Spreadsheet'!I108</f>
        <v>0.353 ppb</v>
      </c>
      <c r="K161" s="33" t="s">
        <v>353</v>
      </c>
      <c r="L161" s="33" t="s">
        <v>225</v>
      </c>
    </row>
    <row r="162" spans="1:15" x14ac:dyDescent="0.3">
      <c r="A162" s="34">
        <f>'[3]HAB Results Spreadsheet'!B109</f>
        <v>43033</v>
      </c>
      <c r="B162" s="33" t="str">
        <f>'[3]HAB Results Spreadsheet'!C109</f>
        <v>Woodstock Pond Spillway Dock Subsurface</v>
      </c>
      <c r="C162" s="40">
        <v>43039</v>
      </c>
      <c r="D162" s="33">
        <f>'[3]HAB Results Spreadsheet'!D109</f>
        <v>37.412999999999997</v>
      </c>
      <c r="E162" s="33">
        <f>'[3]HAB Results Spreadsheet'!E109</f>
        <v>-76.709999999999994</v>
      </c>
      <c r="F162" s="33" t="s">
        <v>15</v>
      </c>
      <c r="G162" s="33" t="str">
        <f>'[3]HAB Results Spreadsheet'!F109</f>
        <v xml:space="preserve">Microcystis incerta </v>
      </c>
      <c r="H162" s="52">
        <f>'[3]HAB Results Spreadsheet'!G109</f>
        <v>400</v>
      </c>
      <c r="I162" s="33" t="str">
        <f>'[3]HAB Results Spreadsheet'!I109</f>
        <v>0.353 ppb</v>
      </c>
      <c r="K162" s="33" t="s">
        <v>353</v>
      </c>
      <c r="L162" s="33" t="s">
        <v>225</v>
      </c>
    </row>
    <row r="163" spans="1:15" x14ac:dyDescent="0.3">
      <c r="A163" s="34">
        <f>'[3]HAB Results Spreadsheet'!B110</f>
        <v>43033</v>
      </c>
      <c r="B163" s="33" t="str">
        <f>'[3]HAB Results Spreadsheet'!C110</f>
        <v>York River at Pole below Woodstock Pond outflow</v>
      </c>
      <c r="C163" s="40">
        <v>43039</v>
      </c>
      <c r="D163" s="33">
        <f>'[3]HAB Results Spreadsheet'!D110</f>
        <v>37.412999999999997</v>
      </c>
      <c r="E163" s="33">
        <f>'[3]HAB Results Spreadsheet'!E110</f>
        <v>-76.708889999999997</v>
      </c>
      <c r="F163" s="33" t="s">
        <v>15</v>
      </c>
      <c r="G163" s="33" t="s">
        <v>415</v>
      </c>
      <c r="H163" s="52" t="str">
        <f>'[3]HAB Results Spreadsheet'!G110</f>
        <v>none</v>
      </c>
      <c r="I163" s="33" t="str">
        <f>'[3]HAB Results Spreadsheet'!I110</f>
        <v>0.1785 ppb</v>
      </c>
      <c r="K163" s="33" t="s">
        <v>353</v>
      </c>
      <c r="L163" s="33" t="s">
        <v>225</v>
      </c>
    </row>
    <row r="164" spans="1:15" ht="78" x14ac:dyDescent="0.3">
      <c r="A164" s="34">
        <f>'[3]HAB Results Spreadsheet'!B111</f>
        <v>43033</v>
      </c>
      <c r="B164" s="33" t="str">
        <f>'[3]HAB Results Spreadsheet'!C111</f>
        <v>Woodstock Pond Labyrinth Dock Subsurface</v>
      </c>
      <c r="C164" s="40">
        <v>43039</v>
      </c>
      <c r="D164" s="33">
        <f>'[3]HAB Results Spreadsheet'!D111</f>
        <v>37.412999999999997</v>
      </c>
      <c r="E164" s="33">
        <f>'[3]HAB Results Spreadsheet'!E111</f>
        <v>-76.71096</v>
      </c>
      <c r="F164" s="33" t="s">
        <v>15</v>
      </c>
      <c r="G164" s="33" t="str">
        <f>'[3]HAB Results Spreadsheet'!F111</f>
        <v xml:space="preserve">Anabaena sp. </v>
      </c>
      <c r="H164" s="52">
        <f>'[3]HAB Results Spreadsheet'!G111</f>
        <v>3500</v>
      </c>
      <c r="I164" s="33" t="str">
        <f>'[3]HAB Results Spreadsheet'!I111</f>
        <v>N/A</v>
      </c>
      <c r="K164" s="33" t="s">
        <v>353</v>
      </c>
      <c r="L164" s="33" t="s">
        <v>225</v>
      </c>
      <c r="M164" s="38" t="s">
        <v>369</v>
      </c>
      <c r="O164" s="37" t="s">
        <v>383</v>
      </c>
    </row>
    <row r="165" spans="1:15" x14ac:dyDescent="0.3">
      <c r="A165" s="34">
        <f>'[3]HAB Results Spreadsheet'!B112</f>
        <v>43033</v>
      </c>
      <c r="B165" s="33" t="str">
        <f>'[3]HAB Results Spreadsheet'!C112</f>
        <v>Woodstock Pond Labyrinth Dock Subsurface</v>
      </c>
      <c r="C165" s="40">
        <v>43039</v>
      </c>
      <c r="D165" s="33">
        <f>'[3]HAB Results Spreadsheet'!D112</f>
        <v>37.412999999999997</v>
      </c>
      <c r="E165" s="33">
        <f>'[3]HAB Results Spreadsheet'!E112</f>
        <v>-76.71096</v>
      </c>
      <c r="F165" s="33" t="s">
        <v>15</v>
      </c>
      <c r="G165" s="33" t="str">
        <f>'[3]HAB Results Spreadsheet'!F112</f>
        <v>Microcystis wesenbergii</v>
      </c>
      <c r="H165" s="52">
        <f>'[3]HAB Results Spreadsheet'!G112</f>
        <v>100</v>
      </c>
      <c r="I165" s="33" t="str">
        <f>'[3]HAB Results Spreadsheet'!I112</f>
        <v>N/A</v>
      </c>
      <c r="K165" s="33" t="s">
        <v>353</v>
      </c>
      <c r="L165" s="33" t="s">
        <v>225</v>
      </c>
      <c r="M165" s="38" t="s">
        <v>369</v>
      </c>
    </row>
    <row r="166" spans="1:15" x14ac:dyDescent="0.3">
      <c r="A166" s="34">
        <f>'[3]HAB Results Spreadsheet'!B113</f>
        <v>43033</v>
      </c>
      <c r="B166" s="33" t="str">
        <f>'[3]HAB Results Spreadsheet'!C113</f>
        <v>Woodstock Pond Labyrinth Dock Subsurface</v>
      </c>
      <c r="C166" s="40">
        <v>43039</v>
      </c>
      <c r="D166" s="33">
        <f>'[3]HAB Results Spreadsheet'!D113</f>
        <v>37.412999999999997</v>
      </c>
      <c r="E166" s="33">
        <f>'[3]HAB Results Spreadsheet'!E113</f>
        <v>-76.71096</v>
      </c>
      <c r="F166" s="33" t="s">
        <v>15</v>
      </c>
      <c r="G166" s="33" t="str">
        <f>'[3]HAB Results Spreadsheet'!F113</f>
        <v xml:space="preserve">Microcystis aeruginosa </v>
      </c>
      <c r="H166" s="52">
        <f>'[3]HAB Results Spreadsheet'!G113</f>
        <v>1200</v>
      </c>
      <c r="I166" s="33" t="str">
        <f>'[3]HAB Results Spreadsheet'!I113</f>
        <v>N/A</v>
      </c>
      <c r="K166" s="33" t="s">
        <v>353</v>
      </c>
      <c r="L166" s="33" t="s">
        <v>225</v>
      </c>
      <c r="M166" s="38" t="s">
        <v>369</v>
      </c>
    </row>
    <row r="167" spans="1:15" ht="78" x14ac:dyDescent="0.3">
      <c r="A167" s="34">
        <v>43060</v>
      </c>
      <c r="B167" s="33" t="s">
        <v>385</v>
      </c>
      <c r="C167" s="40">
        <v>43067</v>
      </c>
      <c r="D167" s="33">
        <v>37.412999999999997</v>
      </c>
      <c r="E167" s="33">
        <v>-76.708889999999997</v>
      </c>
      <c r="F167" s="33" t="s">
        <v>15</v>
      </c>
      <c r="G167" s="33" t="s">
        <v>270</v>
      </c>
      <c r="H167" s="52">
        <v>512000</v>
      </c>
      <c r="I167" s="33" t="s">
        <v>398</v>
      </c>
      <c r="K167" s="33" t="s">
        <v>353</v>
      </c>
      <c r="L167" s="33" t="s">
        <v>225</v>
      </c>
      <c r="M167" s="38" t="s">
        <v>386</v>
      </c>
      <c r="O167" s="37" t="s">
        <v>387</v>
      </c>
    </row>
    <row r="168" spans="1:15" x14ac:dyDescent="0.3">
      <c r="A168" s="34">
        <v>43060</v>
      </c>
      <c r="B168" t="s">
        <v>384</v>
      </c>
      <c r="C168" s="40">
        <v>43067</v>
      </c>
      <c r="D168" s="33">
        <v>37.412999999999997</v>
      </c>
      <c r="E168" s="33">
        <v>-76.708889999999997</v>
      </c>
      <c r="F168" s="33" t="s">
        <v>15</v>
      </c>
      <c r="G168" s="33" t="s">
        <v>388</v>
      </c>
      <c r="L168" s="33" t="s">
        <v>225</v>
      </c>
      <c r="M168" s="38" t="s">
        <v>389</v>
      </c>
    </row>
    <row r="169" spans="1:15" x14ac:dyDescent="0.3">
      <c r="A169" s="34">
        <v>43060</v>
      </c>
      <c r="B169" s="33" t="s">
        <v>390</v>
      </c>
      <c r="C169" s="40">
        <v>43067</v>
      </c>
      <c r="D169" s="33">
        <v>37.412999999999997</v>
      </c>
      <c r="E169" s="33">
        <v>-76.71096</v>
      </c>
      <c r="F169" s="33" t="s">
        <v>15</v>
      </c>
      <c r="G169" s="33" t="s">
        <v>391</v>
      </c>
      <c r="K169" s="33" t="s">
        <v>392</v>
      </c>
      <c r="L169" s="33" t="s">
        <v>225</v>
      </c>
      <c r="M169" s="38" t="s">
        <v>393</v>
      </c>
    </row>
    <row r="170" spans="1:15" ht="62.4" x14ac:dyDescent="0.3">
      <c r="A170" s="34">
        <v>43060</v>
      </c>
      <c r="B170" s="33" t="s">
        <v>395</v>
      </c>
      <c r="C170" s="40">
        <v>43067</v>
      </c>
      <c r="D170" s="33">
        <v>37.412999999999997</v>
      </c>
      <c r="E170" s="33">
        <v>-76.71096</v>
      </c>
      <c r="F170" s="33" t="s">
        <v>15</v>
      </c>
      <c r="G170" s="33" t="s">
        <v>270</v>
      </c>
      <c r="H170" s="52">
        <v>38300</v>
      </c>
      <c r="L170" s="33" t="s">
        <v>225</v>
      </c>
      <c r="M170" s="38" t="s">
        <v>394</v>
      </c>
      <c r="O170" s="37" t="s">
        <v>396</v>
      </c>
    </row>
    <row r="171" spans="1:15" x14ac:dyDescent="0.3">
      <c r="A171" s="34">
        <v>43061</v>
      </c>
      <c r="B171" t="s">
        <v>409</v>
      </c>
      <c r="C171" s="40"/>
      <c r="D171" s="33">
        <v>37.412999999999997</v>
      </c>
      <c r="E171" s="33">
        <v>-76.708889999999997</v>
      </c>
      <c r="F171" s="33" t="s">
        <v>15</v>
      </c>
      <c r="G171" t="s">
        <v>401</v>
      </c>
      <c r="H171" s="33">
        <v>600</v>
      </c>
      <c r="I171" s="33" t="s">
        <v>402</v>
      </c>
      <c r="J171" s="33">
        <v>0</v>
      </c>
      <c r="K171" s="33" t="s">
        <v>402</v>
      </c>
    </row>
    <row r="172" spans="1:15" x14ac:dyDescent="0.3">
      <c r="A172" s="34">
        <v>43061</v>
      </c>
      <c r="B172" s="33" t="s">
        <v>407</v>
      </c>
      <c r="F172" s="33" t="s">
        <v>15</v>
      </c>
      <c r="G172" s="33" t="s">
        <v>408</v>
      </c>
      <c r="H172" s="52">
        <v>2500</v>
      </c>
      <c r="J172" s="33" t="s">
        <v>187</v>
      </c>
      <c r="K172" s="33" t="s">
        <v>187</v>
      </c>
    </row>
    <row r="173" spans="1:15" ht="78" x14ac:dyDescent="0.3">
      <c r="A173" s="34">
        <v>43073</v>
      </c>
      <c r="B173" s="33" t="s">
        <v>403</v>
      </c>
      <c r="C173" s="40">
        <v>43074</v>
      </c>
      <c r="D173" s="33">
        <v>37.412999999999997</v>
      </c>
      <c r="E173" s="33">
        <v>-76.71096</v>
      </c>
      <c r="F173" s="33" t="s">
        <v>15</v>
      </c>
      <c r="G173" s="33" t="s">
        <v>397</v>
      </c>
      <c r="H173" s="52">
        <v>1000</v>
      </c>
      <c r="I173" s="33" t="s">
        <v>398</v>
      </c>
      <c r="J173" s="33">
        <v>1</v>
      </c>
      <c r="K173" s="33" t="s">
        <v>398</v>
      </c>
      <c r="L173" s="33" t="s">
        <v>225</v>
      </c>
      <c r="M173" s="38" t="s">
        <v>399</v>
      </c>
      <c r="O173" s="37" t="s">
        <v>400</v>
      </c>
    </row>
    <row r="174" spans="1:15" ht="62.4" x14ac:dyDescent="0.3">
      <c r="A174" s="34">
        <v>43073</v>
      </c>
      <c r="B174" s="33" t="s">
        <v>404</v>
      </c>
      <c r="C174" s="40">
        <v>43074</v>
      </c>
      <c r="D174" s="33">
        <v>37.412999999999997</v>
      </c>
      <c r="E174" s="33">
        <v>-76.708889999999997</v>
      </c>
      <c r="F174" s="33" t="s">
        <v>15</v>
      </c>
      <c r="G174" s="33" t="s">
        <v>415</v>
      </c>
      <c r="H174" s="33" t="s">
        <v>402</v>
      </c>
      <c r="I174" s="33" t="s">
        <v>39</v>
      </c>
      <c r="J174" s="33">
        <v>1</v>
      </c>
      <c r="K174" s="33" t="s">
        <v>398</v>
      </c>
      <c r="L174" s="33" t="s">
        <v>225</v>
      </c>
      <c r="M174" t="s">
        <v>405</v>
      </c>
      <c r="O174" s="37" t="s">
        <v>406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vt:lpstr>
      <vt:lpstr>2017</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Smigo, Margaret (VDH)</dc:creator>
  <cp:lastModifiedBy>Sean Hardison</cp:lastModifiedBy>
  <cp:lastPrinted>2016-09-21T12:52:53Z</cp:lastPrinted>
  <dcterms:created xsi:type="dcterms:W3CDTF">2016-07-25T15:23:32Z</dcterms:created>
  <dcterms:modified xsi:type="dcterms:W3CDTF">2018-01-22T00:22:56Z</dcterms:modified>
</cp:coreProperties>
</file>