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HO\Desktop\Comp Tox Cell Painting\CompTox-Cell-Painting-Pipeline\"/>
    </mc:Choice>
  </mc:AlternateContent>
  <xr:revisionPtr revIDLastSave="0" documentId="13_ncr:1_{DC38750A-BCD0-4560-A92C-460B039F843A}" xr6:coauthVersionLast="47" xr6:coauthVersionMax="47" xr10:uidLastSave="{00000000-0000-0000-0000-000000000000}"/>
  <bookViews>
    <workbookView xWindow="-4470" yWindow="-21720" windowWidth="38640" windowHeight="21240" activeTab="1" xr2:uid="{0DB491F0-7217-4379-8390-FF8E268BD3FA}"/>
  </bookViews>
  <sheets>
    <sheet name="plate_map" sheetId="2" r:id="rId1"/>
    <sheet name="plate_stacke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3" l="1"/>
  <c r="B67" i="3"/>
  <c r="B68" i="3"/>
  <c r="B69" i="3"/>
  <c r="B70" i="3"/>
  <c r="B71" i="3"/>
  <c r="B72" i="3"/>
  <c r="B71" i="2"/>
  <c r="B72" i="2"/>
  <c r="B73" i="2"/>
  <c r="B74" i="2"/>
  <c r="B75" i="2"/>
  <c r="B76" i="2"/>
  <c r="B77" i="2"/>
  <c r="B70" i="2"/>
  <c r="B79" i="2"/>
  <c r="B80" i="2"/>
  <c r="B81" i="2"/>
  <c r="B82" i="2"/>
  <c r="B83" i="2"/>
  <c r="B84" i="2"/>
  <c r="B85" i="2"/>
  <c r="B78" i="2"/>
  <c r="B31" i="2"/>
  <c r="B32" i="2"/>
  <c r="B33" i="2"/>
  <c r="B34" i="2"/>
  <c r="B35" i="2"/>
  <c r="B36" i="2"/>
  <c r="B37" i="2"/>
  <c r="B30" i="2"/>
  <c r="B39" i="2"/>
  <c r="B40" i="2"/>
  <c r="B41" i="2"/>
  <c r="B42" i="2"/>
  <c r="B43" i="2"/>
  <c r="B44" i="2"/>
  <c r="B45" i="2"/>
  <c r="B38" i="2"/>
  <c r="B47" i="2"/>
  <c r="B48" i="2"/>
  <c r="B49" i="2"/>
  <c r="B50" i="2"/>
  <c r="B51" i="2"/>
  <c r="B52" i="2"/>
  <c r="B53" i="2"/>
  <c r="B46" i="2"/>
  <c r="B55" i="2"/>
  <c r="B56" i="2"/>
  <c r="B57" i="2"/>
  <c r="B58" i="2"/>
  <c r="B59" i="2"/>
  <c r="B60" i="2"/>
  <c r="B61" i="2"/>
  <c r="B54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97" i="3" l="1"/>
  <c r="B96" i="3"/>
  <c r="B95" i="3"/>
  <c r="B94" i="3"/>
  <c r="B93" i="3"/>
  <c r="B92" i="3"/>
  <c r="B91" i="3"/>
  <c r="B90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B82" i="3"/>
  <c r="B81" i="3"/>
  <c r="C80" i="3"/>
  <c r="B80" i="3"/>
  <c r="C79" i="3"/>
  <c r="B79" i="3"/>
  <c r="C78" i="3"/>
  <c r="B78" i="3"/>
  <c r="B77" i="3"/>
  <c r="C76" i="3"/>
  <c r="B76" i="3"/>
  <c r="C75" i="3"/>
  <c r="B75" i="3"/>
  <c r="B74" i="3"/>
  <c r="B73" i="3"/>
  <c r="C72" i="3"/>
  <c r="C71" i="3"/>
  <c r="C70" i="3"/>
  <c r="C69" i="3"/>
  <c r="C68" i="3"/>
  <c r="C67" i="3"/>
  <c r="B65" i="3"/>
  <c r="C64" i="3"/>
  <c r="B64" i="3"/>
  <c r="C63" i="3"/>
  <c r="B63" i="3"/>
  <c r="C62" i="3"/>
  <c r="B62" i="3"/>
  <c r="B61" i="3"/>
  <c r="C60" i="3"/>
  <c r="B60" i="3"/>
  <c r="C59" i="3"/>
  <c r="B59" i="3"/>
  <c r="B58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B50" i="3"/>
  <c r="B49" i="3"/>
  <c r="C48" i="3"/>
  <c r="B48" i="3"/>
  <c r="C47" i="3"/>
  <c r="B47" i="3"/>
  <c r="B46" i="3"/>
  <c r="B45" i="3"/>
  <c r="C44" i="3"/>
  <c r="B44" i="3"/>
  <c r="C43" i="3"/>
  <c r="B43" i="3"/>
  <c r="B42" i="3"/>
  <c r="C40" i="3"/>
  <c r="C39" i="3"/>
  <c r="C38" i="3"/>
  <c r="C37" i="3"/>
  <c r="C36" i="3"/>
  <c r="C35" i="3"/>
  <c r="C32" i="3"/>
  <c r="C31" i="3"/>
  <c r="C30" i="3"/>
  <c r="C29" i="3"/>
  <c r="C28" i="3"/>
  <c r="C27" i="3"/>
  <c r="B27" i="3"/>
  <c r="C24" i="3"/>
  <c r="C23" i="3"/>
  <c r="C22" i="3"/>
  <c r="C21" i="3"/>
  <c r="C20" i="3"/>
  <c r="C19" i="3"/>
  <c r="B19" i="3"/>
  <c r="C16" i="3"/>
  <c r="C15" i="3"/>
  <c r="C14" i="3"/>
  <c r="C13" i="3"/>
  <c r="C12" i="3"/>
  <c r="C11" i="3"/>
  <c r="B10" i="3"/>
  <c r="B41" i="3"/>
  <c r="B40" i="3"/>
  <c r="B39" i="3"/>
  <c r="B38" i="3"/>
  <c r="B37" i="3"/>
  <c r="B36" i="3"/>
  <c r="B34" i="3"/>
  <c r="B35" i="3"/>
  <c r="B33" i="3"/>
  <c r="B32" i="3"/>
  <c r="B31" i="3"/>
  <c r="B30" i="3"/>
  <c r="B29" i="3"/>
  <c r="B28" i="3"/>
  <c r="B26" i="3"/>
  <c r="B25" i="3"/>
  <c r="B24" i="3"/>
  <c r="B23" i="3"/>
  <c r="B22" i="3"/>
  <c r="B21" i="3"/>
  <c r="B20" i="3"/>
  <c r="B18" i="3"/>
  <c r="B9" i="3"/>
  <c r="B8" i="3"/>
  <c r="B7" i="3"/>
  <c r="B6" i="3"/>
  <c r="B5" i="3"/>
  <c r="B4" i="3"/>
  <c r="B3" i="3"/>
  <c r="B2" i="3"/>
  <c r="B17" i="3"/>
  <c r="B16" i="3"/>
  <c r="B15" i="3"/>
  <c r="B14" i="3"/>
  <c r="B13" i="3"/>
  <c r="B12" i="3"/>
  <c r="B11" i="3"/>
  <c r="C46" i="3"/>
  <c r="C45" i="3"/>
  <c r="C10" i="3"/>
  <c r="C18" i="3"/>
  <c r="C26" i="3"/>
  <c r="C34" i="3"/>
  <c r="C42" i="3"/>
  <c r="C50" i="3"/>
  <c r="C58" i="3"/>
  <c r="C66" i="3"/>
  <c r="C74" i="3"/>
  <c r="C82" i="3"/>
  <c r="C90" i="3"/>
  <c r="C91" i="3"/>
  <c r="C92" i="3"/>
  <c r="C93" i="3"/>
  <c r="C94" i="3"/>
  <c r="C95" i="3"/>
  <c r="C96" i="3"/>
  <c r="C97" i="3"/>
  <c r="C89" i="3"/>
  <c r="C81" i="3"/>
  <c r="C73" i="3"/>
  <c r="C65" i="3"/>
  <c r="C57" i="3"/>
  <c r="C49" i="3"/>
  <c r="C41" i="3"/>
  <c r="C33" i="3"/>
  <c r="C25" i="3"/>
  <c r="C17" i="3"/>
  <c r="C9" i="3"/>
  <c r="C8" i="3"/>
  <c r="C7" i="3"/>
  <c r="C6" i="3"/>
  <c r="C5" i="3"/>
  <c r="C4" i="3"/>
  <c r="C3" i="3"/>
  <c r="C2" i="3"/>
  <c r="C77" i="3"/>
  <c r="C61" i="3"/>
</calcChain>
</file>

<file path=xl/sharedStrings.xml><?xml version="1.0" encoding="utf-8"?>
<sst xmlns="http://schemas.openxmlformats.org/spreadsheetml/2006/main" count="312" uniqueCount="108">
  <si>
    <t>Chemical</t>
  </si>
  <si>
    <t>Concentration</t>
  </si>
  <si>
    <t>A</t>
  </si>
  <si>
    <t>Staurosporine</t>
  </si>
  <si>
    <t>DMSO</t>
  </si>
  <si>
    <t>Ca-074-me</t>
  </si>
  <si>
    <t>Etoposide</t>
  </si>
  <si>
    <t>Berberine Chloride</t>
  </si>
  <si>
    <t>Rapamycin</t>
  </si>
  <si>
    <t>Docetaxel</t>
  </si>
  <si>
    <t>Fluazinam</t>
  </si>
  <si>
    <t>Sorbitol</t>
  </si>
  <si>
    <t>B</t>
  </si>
  <si>
    <t>C</t>
  </si>
  <si>
    <t>D</t>
  </si>
  <si>
    <t>E</t>
  </si>
  <si>
    <t>F</t>
  </si>
  <si>
    <t>G</t>
  </si>
  <si>
    <t>H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</si>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</sst>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7" fillId="0" borderId="14" xfId="0" applyFont="1" applyBorder="1"/>
    <xf numFmtId="0" fontId="7" fillId="0" borderId="12" xfId="0" applyFont="1" applyBorder="1"/>
    <xf numFmtId="0" fontId="7" fillId="0" borderId="19" xfId="0" applyFont="1" applyBorder="1"/>
    <xf numFmtId="164" fontId="4" fillId="0" borderId="6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46FD-B5D0-4E03-B6EC-3C7B854A6B03}">
  <dimension ref="A1:AA109"/>
  <sheetViews>
    <sheetView topLeftCell="A38" zoomScaleNormal="100" workbookViewId="0">
      <selection activeCell="B85" sqref="B85"/>
    </sheetView>
  </sheetViews>
  <sheetFormatPr defaultRowHeight="14.5" x14ac:dyDescent="0.35"/>
  <cols>
    <col min="1" max="1" width="5" bestFit="1" customWidth="1"/>
    <col min="2" max="2" width="17.7265625" bestFit="1" customWidth="1"/>
    <col min="3" max="3" width="13.453125" bestFit="1" customWidth="1"/>
    <col min="4" max="4" width="7.7265625" bestFit="1" customWidth="1"/>
    <col min="5" max="5" width="13.453125" bestFit="1" customWidth="1"/>
    <col min="6" max="6" width="7.7265625" bestFit="1" customWidth="1"/>
    <col min="7" max="7" width="12.1796875" customWidth="1"/>
    <col min="8" max="8" width="13.453125" bestFit="1" customWidth="1"/>
    <col min="9" max="9" width="11.453125" customWidth="1"/>
    <col min="10" max="10" width="6.26953125" bestFit="1" customWidth="1"/>
    <col min="11" max="11" width="7.453125" bestFit="1" customWidth="1"/>
    <col min="12" max="12" width="6.26953125" bestFit="1" customWidth="1"/>
    <col min="13" max="13" width="10.7265625" customWidth="1"/>
    <col min="15" max="15" width="2.26953125" customWidth="1"/>
    <col min="16" max="16" width="13.26953125" bestFit="1" customWidth="1"/>
    <col min="17" max="17" width="5.453125" bestFit="1" customWidth="1"/>
    <col min="18" max="18" width="5.54296875" bestFit="1" customWidth="1"/>
    <col min="19" max="19" width="5.453125" bestFit="1" customWidth="1"/>
    <col min="20" max="20" width="5.54296875" bestFit="1" customWidth="1"/>
    <col min="21" max="22" width="5.453125" bestFit="1" customWidth="1"/>
    <col min="23" max="23" width="7.26953125" bestFit="1" customWidth="1"/>
    <col min="24" max="24" width="5.453125" bestFit="1" customWidth="1"/>
    <col min="25" max="25" width="7.26953125" bestFit="1" customWidth="1"/>
    <col min="26" max="27" width="5.453125" bestFit="1" customWidth="1"/>
  </cols>
  <sheetData>
    <row r="1" spans="1:27" x14ac:dyDescent="0.35">
      <c r="B1" s="3" t="s">
        <v>0</v>
      </c>
      <c r="P1" s="3" t="s">
        <v>1</v>
      </c>
    </row>
    <row r="2" spans="1:27" ht="15" thickBot="1" x14ac:dyDescent="0.4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  <c r="X2" s="2">
        <v>9</v>
      </c>
      <c r="Y2" s="2">
        <v>10</v>
      </c>
      <c r="Z2" s="2">
        <v>11</v>
      </c>
      <c r="AA2" s="2">
        <v>12</v>
      </c>
    </row>
    <row r="3" spans="1:27" x14ac:dyDescent="0.35">
      <c r="A3" s="1" t="s">
        <v>2</v>
      </c>
      <c r="B3" s="17" t="s">
        <v>3</v>
      </c>
      <c r="C3" s="18" t="s">
        <v>4</v>
      </c>
      <c r="D3" s="27" t="s">
        <v>5</v>
      </c>
      <c r="E3" s="19" t="s">
        <v>6</v>
      </c>
      <c r="F3" s="18" t="s">
        <v>7</v>
      </c>
      <c r="G3" s="18" t="s">
        <v>8</v>
      </c>
      <c r="H3" s="27" t="s">
        <v>5</v>
      </c>
      <c r="I3" s="18" t="s">
        <v>7</v>
      </c>
      <c r="J3" s="18" t="s">
        <v>9</v>
      </c>
      <c r="K3" s="18" t="s">
        <v>10</v>
      </c>
      <c r="L3" s="18" t="s">
        <v>11</v>
      </c>
      <c r="M3" s="20" t="s">
        <v>8</v>
      </c>
      <c r="O3" s="1" t="s">
        <v>2</v>
      </c>
      <c r="P3" s="30">
        <v>0.625</v>
      </c>
      <c r="Q3" s="12">
        <v>0</v>
      </c>
      <c r="R3" s="13">
        <v>4</v>
      </c>
      <c r="S3" s="12">
        <v>4</v>
      </c>
      <c r="T3" s="13">
        <v>4</v>
      </c>
      <c r="U3" s="12">
        <v>4</v>
      </c>
      <c r="V3" s="12">
        <v>4</v>
      </c>
      <c r="W3" s="13">
        <v>4</v>
      </c>
      <c r="X3" s="12">
        <v>19.073486330000001</v>
      </c>
      <c r="Y3" s="30">
        <v>0.625</v>
      </c>
      <c r="Z3" s="12">
        <v>100</v>
      </c>
      <c r="AA3" s="12">
        <v>4</v>
      </c>
    </row>
    <row r="4" spans="1:27" ht="24" x14ac:dyDescent="0.35">
      <c r="A4" s="1" t="s">
        <v>12</v>
      </c>
      <c r="B4" s="21" t="s">
        <v>3</v>
      </c>
      <c r="C4" s="15" t="s">
        <v>4</v>
      </c>
      <c r="D4" s="28" t="s">
        <v>5</v>
      </c>
      <c r="E4" s="16" t="s">
        <v>6</v>
      </c>
      <c r="F4" s="16" t="s">
        <v>7</v>
      </c>
      <c r="G4" s="15" t="s">
        <v>8</v>
      </c>
      <c r="H4" s="28" t="s">
        <v>5</v>
      </c>
      <c r="I4" s="16" t="s">
        <v>7</v>
      </c>
      <c r="J4" s="15" t="s">
        <v>9</v>
      </c>
      <c r="K4" s="15" t="s">
        <v>10</v>
      </c>
      <c r="L4" s="16" t="s">
        <v>11</v>
      </c>
      <c r="M4" s="22" t="s">
        <v>8</v>
      </c>
      <c r="O4" s="1" t="s">
        <v>12</v>
      </c>
      <c r="P4" s="31">
        <v>0.1953125</v>
      </c>
      <c r="Q4" s="4">
        <v>0</v>
      </c>
      <c r="R4" s="5">
        <v>2</v>
      </c>
      <c r="S4" s="4">
        <v>2</v>
      </c>
      <c r="T4" s="5">
        <v>2</v>
      </c>
      <c r="U4" s="6">
        <v>2</v>
      </c>
      <c r="V4" s="6">
        <v>2</v>
      </c>
      <c r="W4" s="5">
        <v>2</v>
      </c>
      <c r="X4" s="6">
        <v>5.9604644779999996</v>
      </c>
      <c r="Y4" s="31">
        <v>0.1953125</v>
      </c>
      <c r="Z4" s="6">
        <v>31.25</v>
      </c>
      <c r="AA4" s="4">
        <v>2</v>
      </c>
    </row>
    <row r="5" spans="1:27" ht="24" x14ac:dyDescent="0.35">
      <c r="A5" s="1" t="s">
        <v>13</v>
      </c>
      <c r="B5" s="21" t="s">
        <v>3</v>
      </c>
      <c r="C5" s="15" t="s">
        <v>4</v>
      </c>
      <c r="D5" s="28" t="s">
        <v>5</v>
      </c>
      <c r="E5" s="16" t="s">
        <v>6</v>
      </c>
      <c r="F5" s="16" t="s">
        <v>7</v>
      </c>
      <c r="G5" s="15" t="s">
        <v>8</v>
      </c>
      <c r="H5" s="28" t="s">
        <v>5</v>
      </c>
      <c r="I5" s="16" t="s">
        <v>7</v>
      </c>
      <c r="J5" s="15" t="s">
        <v>9</v>
      </c>
      <c r="K5" s="15" t="s">
        <v>10</v>
      </c>
      <c r="L5" s="16" t="s">
        <v>11</v>
      </c>
      <c r="M5" s="22" t="s">
        <v>8</v>
      </c>
      <c r="O5" s="1" t="s">
        <v>13</v>
      </c>
      <c r="P5" s="32">
        <v>6.1035156E-2</v>
      </c>
      <c r="Q5" s="7">
        <v>0</v>
      </c>
      <c r="R5" s="14">
        <v>0.625</v>
      </c>
      <c r="S5" s="7">
        <v>0.625</v>
      </c>
      <c r="T5" s="14">
        <v>0.625</v>
      </c>
      <c r="U5" s="8">
        <v>0.625</v>
      </c>
      <c r="V5" s="8">
        <v>0.625</v>
      </c>
      <c r="W5" s="5">
        <v>0.625</v>
      </c>
      <c r="X5" s="8">
        <v>1.862645149</v>
      </c>
      <c r="Y5" s="32">
        <v>6.1035156E-2</v>
      </c>
      <c r="Z5" s="8">
        <v>9.765625</v>
      </c>
      <c r="AA5" s="7">
        <v>0.625</v>
      </c>
    </row>
    <row r="6" spans="1:27" ht="24" x14ac:dyDescent="0.35">
      <c r="A6" s="1" t="s">
        <v>14</v>
      </c>
      <c r="B6" s="21" t="s">
        <v>3</v>
      </c>
      <c r="C6" s="15" t="s">
        <v>4</v>
      </c>
      <c r="D6" s="28" t="s">
        <v>5</v>
      </c>
      <c r="E6" s="16" t="s">
        <v>6</v>
      </c>
      <c r="F6" s="16" t="s">
        <v>7</v>
      </c>
      <c r="G6" s="15" t="s">
        <v>8</v>
      </c>
      <c r="H6" s="28" t="s">
        <v>5</v>
      </c>
      <c r="I6" s="16" t="s">
        <v>7</v>
      </c>
      <c r="J6" s="15" t="s">
        <v>9</v>
      </c>
      <c r="K6" s="15" t="s">
        <v>10</v>
      </c>
      <c r="L6" s="16" t="s">
        <v>11</v>
      </c>
      <c r="M6" s="22" t="s">
        <v>8</v>
      </c>
      <c r="O6" s="1" t="s">
        <v>14</v>
      </c>
      <c r="P6" s="31">
        <v>1.9073486000000001E-2</v>
      </c>
      <c r="Q6" s="4">
        <v>0</v>
      </c>
      <c r="R6" s="5">
        <v>0.19500000000000001</v>
      </c>
      <c r="S6" s="4">
        <v>0.19500000000000001</v>
      </c>
      <c r="T6" s="5">
        <v>0.19500000000000001</v>
      </c>
      <c r="U6" s="6">
        <v>0.19500000000000001</v>
      </c>
      <c r="V6" s="4">
        <v>0.19500000000000001</v>
      </c>
      <c r="W6" s="5">
        <v>0.19500000000000001</v>
      </c>
      <c r="X6" s="6">
        <v>0.58207660900000002</v>
      </c>
      <c r="Y6" s="31">
        <v>1.9073486000000001E-2</v>
      </c>
      <c r="Z6" s="6">
        <v>3.051757813</v>
      </c>
      <c r="AA6" s="4">
        <v>0.19500000000000001</v>
      </c>
    </row>
    <row r="7" spans="1:27" ht="24" x14ac:dyDescent="0.35">
      <c r="A7" s="1" t="s">
        <v>15</v>
      </c>
      <c r="B7" s="21" t="s">
        <v>3</v>
      </c>
      <c r="C7" s="15" t="s">
        <v>4</v>
      </c>
      <c r="D7" s="28" t="s">
        <v>5</v>
      </c>
      <c r="E7" s="16" t="s">
        <v>6</v>
      </c>
      <c r="F7" s="16" t="s">
        <v>7</v>
      </c>
      <c r="G7" s="15" t="s">
        <v>8</v>
      </c>
      <c r="H7" s="28" t="s">
        <v>5</v>
      </c>
      <c r="I7" s="16" t="s">
        <v>7</v>
      </c>
      <c r="J7" s="15" t="s">
        <v>9</v>
      </c>
      <c r="K7" s="15" t="s">
        <v>10</v>
      </c>
      <c r="L7" s="16" t="s">
        <v>11</v>
      </c>
      <c r="M7" s="22" t="s">
        <v>8</v>
      </c>
      <c r="O7" s="1" t="s">
        <v>15</v>
      </c>
      <c r="P7" s="32">
        <v>5.9604640000000004E-3</v>
      </c>
      <c r="Q7" s="7">
        <v>0</v>
      </c>
      <c r="R7" s="14">
        <v>6.0999999999999999E-2</v>
      </c>
      <c r="S7" s="7">
        <v>6.0999999999999999E-2</v>
      </c>
      <c r="T7" s="14">
        <v>6.0999999999999999E-2</v>
      </c>
      <c r="U7" s="8">
        <v>6.0999999999999999E-2</v>
      </c>
      <c r="V7" s="7">
        <v>6.0999999999999999E-2</v>
      </c>
      <c r="W7" s="5">
        <v>6.0999999999999999E-2</v>
      </c>
      <c r="X7" s="8">
        <v>0.18189894000000001</v>
      </c>
      <c r="Y7" s="32">
        <v>5.9604640000000004E-3</v>
      </c>
      <c r="Z7" s="8">
        <v>0.95367431599999997</v>
      </c>
      <c r="AA7" s="7">
        <v>6.0999999999999999E-2</v>
      </c>
    </row>
    <row r="8" spans="1:27" ht="24" x14ac:dyDescent="0.35">
      <c r="A8" s="1" t="s">
        <v>16</v>
      </c>
      <c r="B8" s="21" t="s">
        <v>3</v>
      </c>
      <c r="C8" s="15" t="s">
        <v>4</v>
      </c>
      <c r="D8" s="28" t="s">
        <v>5</v>
      </c>
      <c r="E8" s="16" t="s">
        <v>6</v>
      </c>
      <c r="F8" s="16" t="s">
        <v>7</v>
      </c>
      <c r="G8" s="15" t="s">
        <v>8</v>
      </c>
      <c r="H8" s="28" t="s">
        <v>5</v>
      </c>
      <c r="I8" s="16" t="s">
        <v>7</v>
      </c>
      <c r="J8" s="15" t="s">
        <v>9</v>
      </c>
      <c r="K8" s="15" t="s">
        <v>10</v>
      </c>
      <c r="L8" s="16" t="s">
        <v>11</v>
      </c>
      <c r="M8" s="22" t="s">
        <v>8</v>
      </c>
      <c r="O8" s="1" t="s">
        <v>16</v>
      </c>
      <c r="P8" s="31">
        <v>1.862645E-3</v>
      </c>
      <c r="Q8" s="4">
        <v>0</v>
      </c>
      <c r="R8" s="5">
        <v>1.9E-2</v>
      </c>
      <c r="S8" s="4">
        <v>1.9E-2</v>
      </c>
      <c r="T8" s="5">
        <v>1.9E-2</v>
      </c>
      <c r="U8" s="6">
        <v>1.9E-2</v>
      </c>
      <c r="V8" s="6">
        <v>1.9E-2</v>
      </c>
      <c r="W8" s="5">
        <v>1.9E-2</v>
      </c>
      <c r="X8" s="6">
        <v>5.6843418999999999E-2</v>
      </c>
      <c r="Y8" s="31">
        <v>1.862645E-3</v>
      </c>
      <c r="Z8" s="6">
        <v>0.29802322399999998</v>
      </c>
      <c r="AA8" s="4">
        <v>1.9E-2</v>
      </c>
    </row>
    <row r="9" spans="1:27" ht="24" x14ac:dyDescent="0.35">
      <c r="A9" s="1" t="s">
        <v>17</v>
      </c>
      <c r="B9" s="21" t="s">
        <v>3</v>
      </c>
      <c r="C9" s="15" t="s">
        <v>4</v>
      </c>
      <c r="D9" s="28" t="s">
        <v>5</v>
      </c>
      <c r="E9" s="16" t="s">
        <v>6</v>
      </c>
      <c r="F9" s="16" t="s">
        <v>7</v>
      </c>
      <c r="G9" s="15" t="s">
        <v>8</v>
      </c>
      <c r="H9" s="28" t="s">
        <v>5</v>
      </c>
      <c r="I9" s="16" t="s">
        <v>7</v>
      </c>
      <c r="J9" s="15" t="s">
        <v>9</v>
      </c>
      <c r="K9" s="15" t="s">
        <v>10</v>
      </c>
      <c r="L9" s="16" t="s">
        <v>11</v>
      </c>
      <c r="M9" s="22" t="s">
        <v>8</v>
      </c>
      <c r="O9" s="1" t="s">
        <v>17</v>
      </c>
      <c r="P9" s="32">
        <v>5.8207699999999996E-4</v>
      </c>
      <c r="Q9" s="7">
        <v>0</v>
      </c>
      <c r="R9" s="14">
        <v>6.0000000000000001E-3</v>
      </c>
      <c r="S9" s="7">
        <v>6.0000000000000001E-3</v>
      </c>
      <c r="T9" s="14">
        <v>6.0000000000000001E-3</v>
      </c>
      <c r="U9" s="8">
        <v>6.0000000000000001E-3</v>
      </c>
      <c r="V9" s="8">
        <v>6.0000000000000001E-3</v>
      </c>
      <c r="W9" s="5">
        <v>6.0000000000000001E-3</v>
      </c>
      <c r="X9" s="8">
        <v>1.7763568E-2</v>
      </c>
      <c r="Y9" s="32">
        <v>5.8207699999999996E-4</v>
      </c>
      <c r="Z9" s="8">
        <v>9.3132256999999996E-2</v>
      </c>
      <c r="AA9" s="7">
        <v>6.0000000000000001E-3</v>
      </c>
    </row>
    <row r="10" spans="1:27" ht="24.5" thickBot="1" x14ac:dyDescent="0.4">
      <c r="A10" s="1" t="s">
        <v>18</v>
      </c>
      <c r="B10" s="23" t="s">
        <v>3</v>
      </c>
      <c r="C10" s="24" t="s">
        <v>4</v>
      </c>
      <c r="D10" s="29" t="s">
        <v>5</v>
      </c>
      <c r="E10" s="25" t="s">
        <v>6</v>
      </c>
      <c r="F10" s="25" t="s">
        <v>7</v>
      </c>
      <c r="G10" s="24" t="s">
        <v>8</v>
      </c>
      <c r="H10" s="29" t="s">
        <v>5</v>
      </c>
      <c r="I10" s="25" t="s">
        <v>7</v>
      </c>
      <c r="J10" s="24" t="s">
        <v>9</v>
      </c>
      <c r="K10" s="24" t="s">
        <v>10</v>
      </c>
      <c r="L10" s="25" t="s">
        <v>11</v>
      </c>
      <c r="M10" s="26" t="s">
        <v>8</v>
      </c>
      <c r="O10" s="1" t="s">
        <v>18</v>
      </c>
      <c r="P10" s="33">
        <v>1.8189899999999999E-4</v>
      </c>
      <c r="Q10" s="10">
        <v>0</v>
      </c>
      <c r="R10" s="9">
        <v>2E-3</v>
      </c>
      <c r="S10" s="10">
        <v>2E-3</v>
      </c>
      <c r="T10" s="11">
        <v>2E-3</v>
      </c>
      <c r="U10" s="11">
        <v>2E-3</v>
      </c>
      <c r="V10" s="10">
        <v>2E-3</v>
      </c>
      <c r="W10" s="9">
        <v>2E-3</v>
      </c>
      <c r="X10" s="10">
        <v>5.5511149999999997E-3</v>
      </c>
      <c r="Y10" s="33">
        <v>1.8189899999999999E-4</v>
      </c>
      <c r="Z10" s="11">
        <v>2.9103830000000001E-2</v>
      </c>
      <c r="AA10" s="10">
        <v>2E-3</v>
      </c>
    </row>
    <row r="12" spans="1:27" x14ac:dyDescent="0.35">
      <c r="P12" s="3"/>
    </row>
    <row r="13" spans="1:27" x14ac:dyDescent="0.35">
      <c r="A13" t="s">
        <v>19</v>
      </c>
      <c r="B13" t="s">
        <v>0</v>
      </c>
      <c r="C13" t="s">
        <v>1</v>
      </c>
    </row>
    <row r="14" spans="1:27" x14ac:dyDescent="0.35">
      <c r="A14" t="s">
        <v>20</v>
      </c>
      <c r="B14" t="str">
        <f>B3</f>
        <v>Staurosporine</v>
      </c>
      <c r="C14">
        <f t="shared" ref="C14:C21" si="0">P3</f>
        <v>0.625</v>
      </c>
    </row>
    <row r="15" spans="1:27" x14ac:dyDescent="0.35">
      <c r="A15" t="s">
        <v>21</v>
      </c>
      <c r="B15" t="str">
        <f t="shared" ref="B15:B20" si="1">B4</f>
        <v>Staurosporine</v>
      </c>
      <c r="C15">
        <f t="shared" si="0"/>
        <v>0.1953125</v>
      </c>
    </row>
    <row r="16" spans="1:27" x14ac:dyDescent="0.35">
      <c r="A16" t="s">
        <v>22</v>
      </c>
      <c r="B16" t="str">
        <f>B5</f>
        <v>Staurosporine</v>
      </c>
      <c r="C16">
        <f t="shared" si="0"/>
        <v>6.1035156E-2</v>
      </c>
    </row>
    <row r="17" spans="1:3" x14ac:dyDescent="0.35">
      <c r="A17" t="s">
        <v>23</v>
      </c>
      <c r="B17" t="str">
        <f t="shared" si="1"/>
        <v>Staurosporine</v>
      </c>
      <c r="C17">
        <f t="shared" si="0"/>
        <v>1.9073486000000001E-2</v>
      </c>
    </row>
    <row r="18" spans="1:3" x14ac:dyDescent="0.35">
      <c r="A18" t="s">
        <v>24</v>
      </c>
      <c r="B18" t="str">
        <f t="shared" si="1"/>
        <v>Staurosporine</v>
      </c>
      <c r="C18">
        <f t="shared" si="0"/>
        <v>5.9604640000000004E-3</v>
      </c>
    </row>
    <row r="19" spans="1:3" x14ac:dyDescent="0.35">
      <c r="A19" t="s">
        <v>25</v>
      </c>
      <c r="B19" t="str">
        <f t="shared" si="1"/>
        <v>Staurosporine</v>
      </c>
      <c r="C19">
        <f t="shared" si="0"/>
        <v>1.862645E-3</v>
      </c>
    </row>
    <row r="20" spans="1:3" x14ac:dyDescent="0.35">
      <c r="A20" t="s">
        <v>26</v>
      </c>
      <c r="B20" t="str">
        <f t="shared" si="1"/>
        <v>Staurosporine</v>
      </c>
      <c r="C20">
        <f t="shared" si="0"/>
        <v>5.8207699999999996E-4</v>
      </c>
    </row>
    <row r="21" spans="1:3" x14ac:dyDescent="0.35">
      <c r="A21" t="s">
        <v>27</v>
      </c>
      <c r="B21" t="str">
        <f>B10</f>
        <v>Staurosporine</v>
      </c>
      <c r="C21">
        <f t="shared" si="0"/>
        <v>1.8189899999999999E-4</v>
      </c>
    </row>
    <row r="22" spans="1:3" x14ac:dyDescent="0.35">
      <c r="A22" t="s">
        <v>28</v>
      </c>
      <c r="B22" t="str">
        <f>C3</f>
        <v>DMSO</v>
      </c>
      <c r="C22">
        <f t="shared" ref="C22:C29" si="2">Q3</f>
        <v>0</v>
      </c>
    </row>
    <row r="23" spans="1:3" x14ac:dyDescent="0.35">
      <c r="A23" t="s">
        <v>29</v>
      </c>
      <c r="B23" t="str">
        <f t="shared" ref="B23:B29" si="3">C4</f>
        <v>DMSO</v>
      </c>
      <c r="C23">
        <f t="shared" si="2"/>
        <v>0</v>
      </c>
    </row>
    <row r="24" spans="1:3" x14ac:dyDescent="0.35">
      <c r="A24" t="s">
        <v>30</v>
      </c>
      <c r="B24" t="str">
        <f>C5</f>
        <v>DMSO</v>
      </c>
      <c r="C24">
        <f t="shared" si="2"/>
        <v>0</v>
      </c>
    </row>
    <row r="25" spans="1:3" x14ac:dyDescent="0.35">
      <c r="A25" t="s">
        <v>31</v>
      </c>
      <c r="B25" t="str">
        <f t="shared" si="3"/>
        <v>DMSO</v>
      </c>
      <c r="C25">
        <f t="shared" si="2"/>
        <v>0</v>
      </c>
    </row>
    <row r="26" spans="1:3" x14ac:dyDescent="0.35">
      <c r="A26" t="s">
        <v>32</v>
      </c>
      <c r="B26" t="str">
        <f t="shared" si="3"/>
        <v>DMSO</v>
      </c>
      <c r="C26">
        <f t="shared" si="2"/>
        <v>0</v>
      </c>
    </row>
    <row r="27" spans="1:3" x14ac:dyDescent="0.35">
      <c r="A27" t="s">
        <v>33</v>
      </c>
      <c r="B27" t="str">
        <f t="shared" si="3"/>
        <v>DMSO</v>
      </c>
      <c r="C27">
        <f t="shared" si="2"/>
        <v>0</v>
      </c>
    </row>
    <row r="28" spans="1:3" x14ac:dyDescent="0.35">
      <c r="A28" t="s">
        <v>34</v>
      </c>
      <c r="B28" t="str">
        <f t="shared" si="3"/>
        <v>DMSO</v>
      </c>
      <c r="C28">
        <f t="shared" si="2"/>
        <v>0</v>
      </c>
    </row>
    <row r="29" spans="1:3" x14ac:dyDescent="0.35">
      <c r="A29" t="s">
        <v>35</v>
      </c>
      <c r="B29" t="str">
        <f t="shared" si="3"/>
        <v>DMSO</v>
      </c>
      <c r="C29">
        <f t="shared" si="2"/>
        <v>0</v>
      </c>
    </row>
    <row r="30" spans="1:3" x14ac:dyDescent="0.35">
      <c r="A30" t="s">
        <v>36</v>
      </c>
      <c r="B30" t="str">
        <f>D3</f>
        <v>Ca-074-me</v>
      </c>
      <c r="C30">
        <f t="shared" ref="C30:C37" si="4">R3</f>
        <v>4</v>
      </c>
    </row>
    <row r="31" spans="1:3" x14ac:dyDescent="0.35">
      <c r="A31" t="s">
        <v>37</v>
      </c>
      <c r="B31" t="str">
        <f t="shared" ref="B31:B37" si="5">D4</f>
        <v>Ca-074-me</v>
      </c>
      <c r="C31">
        <f t="shared" si="4"/>
        <v>2</v>
      </c>
    </row>
    <row r="32" spans="1:3" x14ac:dyDescent="0.35">
      <c r="A32" t="s">
        <v>38</v>
      </c>
      <c r="B32" t="str">
        <f t="shared" si="5"/>
        <v>Ca-074-me</v>
      </c>
      <c r="C32">
        <f t="shared" si="4"/>
        <v>0.625</v>
      </c>
    </row>
    <row r="33" spans="1:3" x14ac:dyDescent="0.35">
      <c r="A33" t="s">
        <v>39</v>
      </c>
      <c r="B33" t="str">
        <f t="shared" si="5"/>
        <v>Ca-074-me</v>
      </c>
      <c r="C33">
        <f t="shared" si="4"/>
        <v>0.19500000000000001</v>
      </c>
    </row>
    <row r="34" spans="1:3" x14ac:dyDescent="0.35">
      <c r="A34" t="s">
        <v>40</v>
      </c>
      <c r="B34" t="str">
        <f t="shared" si="5"/>
        <v>Ca-074-me</v>
      </c>
      <c r="C34">
        <f t="shared" si="4"/>
        <v>6.0999999999999999E-2</v>
      </c>
    </row>
    <row r="35" spans="1:3" x14ac:dyDescent="0.35">
      <c r="A35" t="s">
        <v>41</v>
      </c>
      <c r="B35" t="str">
        <f t="shared" si="5"/>
        <v>Ca-074-me</v>
      </c>
      <c r="C35">
        <f t="shared" si="4"/>
        <v>1.9E-2</v>
      </c>
    </row>
    <row r="36" spans="1:3" x14ac:dyDescent="0.35">
      <c r="A36" t="s">
        <v>42</v>
      </c>
      <c r="B36" t="str">
        <f t="shared" si="5"/>
        <v>Ca-074-me</v>
      </c>
      <c r="C36">
        <f t="shared" si="4"/>
        <v>6.0000000000000001E-3</v>
      </c>
    </row>
    <row r="37" spans="1:3" x14ac:dyDescent="0.35">
      <c r="A37" t="s">
        <v>43</v>
      </c>
      <c r="B37" t="str">
        <f t="shared" si="5"/>
        <v>Ca-074-me</v>
      </c>
      <c r="C37">
        <f t="shared" si="4"/>
        <v>2E-3</v>
      </c>
    </row>
    <row r="38" spans="1:3" x14ac:dyDescent="0.35">
      <c r="A38" t="s">
        <v>44</v>
      </c>
      <c r="B38" t="str">
        <f>E3</f>
        <v>Etoposide</v>
      </c>
      <c r="C38">
        <f t="shared" ref="C38:C45" si="6">S3</f>
        <v>4</v>
      </c>
    </row>
    <row r="39" spans="1:3" x14ac:dyDescent="0.35">
      <c r="A39" t="s">
        <v>45</v>
      </c>
      <c r="B39" t="str">
        <f t="shared" ref="B39:B45" si="7">E4</f>
        <v>Etoposide</v>
      </c>
      <c r="C39">
        <f t="shared" si="6"/>
        <v>2</v>
      </c>
    </row>
    <row r="40" spans="1:3" x14ac:dyDescent="0.35">
      <c r="A40" t="s">
        <v>46</v>
      </c>
      <c r="B40" t="str">
        <f t="shared" si="7"/>
        <v>Etoposide</v>
      </c>
      <c r="C40">
        <f t="shared" si="6"/>
        <v>0.625</v>
      </c>
    </row>
    <row r="41" spans="1:3" x14ac:dyDescent="0.35">
      <c r="A41" t="s">
        <v>47</v>
      </c>
      <c r="B41" t="str">
        <f t="shared" si="7"/>
        <v>Etoposide</v>
      </c>
      <c r="C41">
        <f t="shared" si="6"/>
        <v>0.19500000000000001</v>
      </c>
    </row>
    <row r="42" spans="1:3" x14ac:dyDescent="0.35">
      <c r="A42" t="s">
        <v>48</v>
      </c>
      <c r="B42" t="str">
        <f t="shared" si="7"/>
        <v>Etoposide</v>
      </c>
      <c r="C42">
        <f t="shared" si="6"/>
        <v>6.0999999999999999E-2</v>
      </c>
    </row>
    <row r="43" spans="1:3" x14ac:dyDescent="0.35">
      <c r="A43" t="s">
        <v>49</v>
      </c>
      <c r="B43" t="str">
        <f t="shared" si="7"/>
        <v>Etoposide</v>
      </c>
      <c r="C43">
        <f t="shared" si="6"/>
        <v>1.9E-2</v>
      </c>
    </row>
    <row r="44" spans="1:3" x14ac:dyDescent="0.35">
      <c r="A44" t="s">
        <v>50</v>
      </c>
      <c r="B44" t="str">
        <f t="shared" si="7"/>
        <v>Etoposide</v>
      </c>
      <c r="C44">
        <f t="shared" si="6"/>
        <v>6.0000000000000001E-3</v>
      </c>
    </row>
    <row r="45" spans="1:3" x14ac:dyDescent="0.35">
      <c r="A45" t="s">
        <v>51</v>
      </c>
      <c r="B45" t="str">
        <f t="shared" si="7"/>
        <v>Etoposide</v>
      </c>
      <c r="C45">
        <f t="shared" si="6"/>
        <v>2E-3</v>
      </c>
    </row>
    <row r="46" spans="1:3" x14ac:dyDescent="0.35">
      <c r="A46" t="s">
        <v>52</v>
      </c>
      <c r="B46" t="str">
        <f>F3</f>
        <v>Berberine Chloride</v>
      </c>
      <c r="C46">
        <f t="shared" ref="C46:C53" si="8">T3</f>
        <v>4</v>
      </c>
    </row>
    <row r="47" spans="1:3" x14ac:dyDescent="0.35">
      <c r="A47" t="s">
        <v>53</v>
      </c>
      <c r="B47" t="str">
        <f t="shared" ref="B47:B53" si="9">F4</f>
        <v>Berberine Chloride</v>
      </c>
      <c r="C47">
        <f t="shared" si="8"/>
        <v>2</v>
      </c>
    </row>
    <row r="48" spans="1:3" x14ac:dyDescent="0.35">
      <c r="A48" t="s">
        <v>54</v>
      </c>
      <c r="B48" t="str">
        <f t="shared" si="9"/>
        <v>Berberine Chloride</v>
      </c>
      <c r="C48">
        <f t="shared" si="8"/>
        <v>0.625</v>
      </c>
    </row>
    <row r="49" spans="1:3" x14ac:dyDescent="0.35">
      <c r="A49" t="s">
        <v>55</v>
      </c>
      <c r="B49" t="str">
        <f t="shared" si="9"/>
        <v>Berberine Chloride</v>
      </c>
      <c r="C49">
        <f t="shared" si="8"/>
        <v>0.19500000000000001</v>
      </c>
    </row>
    <row r="50" spans="1:3" x14ac:dyDescent="0.35">
      <c r="A50" t="s">
        <v>56</v>
      </c>
      <c r="B50" t="str">
        <f t="shared" si="9"/>
        <v>Berberine Chloride</v>
      </c>
      <c r="C50">
        <f t="shared" si="8"/>
        <v>6.0999999999999999E-2</v>
      </c>
    </row>
    <row r="51" spans="1:3" x14ac:dyDescent="0.35">
      <c r="A51" t="s">
        <v>57</v>
      </c>
      <c r="B51" t="str">
        <f t="shared" si="9"/>
        <v>Berberine Chloride</v>
      </c>
      <c r="C51">
        <f t="shared" si="8"/>
        <v>1.9E-2</v>
      </c>
    </row>
    <row r="52" spans="1:3" x14ac:dyDescent="0.35">
      <c r="A52" t="s">
        <v>58</v>
      </c>
      <c r="B52" t="str">
        <f t="shared" si="9"/>
        <v>Berberine Chloride</v>
      </c>
      <c r="C52">
        <f t="shared" si="8"/>
        <v>6.0000000000000001E-3</v>
      </c>
    </row>
    <row r="53" spans="1:3" x14ac:dyDescent="0.35">
      <c r="A53" t="s">
        <v>59</v>
      </c>
      <c r="B53" t="str">
        <f t="shared" si="9"/>
        <v>Berberine Chloride</v>
      </c>
      <c r="C53">
        <f t="shared" si="8"/>
        <v>2E-3</v>
      </c>
    </row>
    <row r="54" spans="1:3" x14ac:dyDescent="0.35">
      <c r="A54" t="s">
        <v>60</v>
      </c>
      <c r="B54" t="str">
        <f>G3</f>
        <v>Rapamycin</v>
      </c>
      <c r="C54">
        <f t="shared" ref="C54:C61" si="10">U3</f>
        <v>4</v>
      </c>
    </row>
    <row r="55" spans="1:3" x14ac:dyDescent="0.35">
      <c r="A55" t="s">
        <v>61</v>
      </c>
      <c r="B55" t="str">
        <f t="shared" ref="B55:B61" si="11">G4</f>
        <v>Rapamycin</v>
      </c>
      <c r="C55">
        <f t="shared" si="10"/>
        <v>2</v>
      </c>
    </row>
    <row r="56" spans="1:3" x14ac:dyDescent="0.35">
      <c r="A56" t="s">
        <v>62</v>
      </c>
      <c r="B56" t="str">
        <f t="shared" si="11"/>
        <v>Rapamycin</v>
      </c>
      <c r="C56">
        <f t="shared" si="10"/>
        <v>0.625</v>
      </c>
    </row>
    <row r="57" spans="1:3" x14ac:dyDescent="0.35">
      <c r="A57" t="s">
        <v>63</v>
      </c>
      <c r="B57" t="str">
        <f t="shared" si="11"/>
        <v>Rapamycin</v>
      </c>
      <c r="C57">
        <f t="shared" si="10"/>
        <v>0.19500000000000001</v>
      </c>
    </row>
    <row r="58" spans="1:3" x14ac:dyDescent="0.35">
      <c r="A58" t="s">
        <v>64</v>
      </c>
      <c r="B58" t="str">
        <f t="shared" si="11"/>
        <v>Rapamycin</v>
      </c>
      <c r="C58">
        <f t="shared" si="10"/>
        <v>6.0999999999999999E-2</v>
      </c>
    </row>
    <row r="59" spans="1:3" x14ac:dyDescent="0.35">
      <c r="A59" t="s">
        <v>65</v>
      </c>
      <c r="B59" t="str">
        <f t="shared" si="11"/>
        <v>Rapamycin</v>
      </c>
      <c r="C59">
        <f t="shared" si="10"/>
        <v>1.9E-2</v>
      </c>
    </row>
    <row r="60" spans="1:3" x14ac:dyDescent="0.35">
      <c r="A60" t="s">
        <v>66</v>
      </c>
      <c r="B60" t="str">
        <f t="shared" si="11"/>
        <v>Rapamycin</v>
      </c>
      <c r="C60">
        <f t="shared" si="10"/>
        <v>6.0000000000000001E-3</v>
      </c>
    </row>
    <row r="61" spans="1:3" x14ac:dyDescent="0.35">
      <c r="A61" t="s">
        <v>67</v>
      </c>
      <c r="B61" t="str">
        <f t="shared" si="11"/>
        <v>Rapamycin</v>
      </c>
      <c r="C61">
        <f t="shared" si="10"/>
        <v>2E-3</v>
      </c>
    </row>
    <row r="62" spans="1:3" x14ac:dyDescent="0.35">
      <c r="A62" t="s">
        <v>68</v>
      </c>
      <c r="B62" t="str">
        <f t="shared" ref="B62:B69" si="12">H3</f>
        <v>Ca-074-me</v>
      </c>
      <c r="C62">
        <f t="shared" ref="C62:C69" si="13">V3</f>
        <v>4</v>
      </c>
    </row>
    <row r="63" spans="1:3" x14ac:dyDescent="0.35">
      <c r="A63" t="s">
        <v>69</v>
      </c>
      <c r="B63" t="str">
        <f t="shared" si="12"/>
        <v>Ca-074-me</v>
      </c>
      <c r="C63">
        <f t="shared" si="13"/>
        <v>2</v>
      </c>
    </row>
    <row r="64" spans="1:3" x14ac:dyDescent="0.35">
      <c r="A64" t="s">
        <v>70</v>
      </c>
      <c r="B64" t="str">
        <f t="shared" si="12"/>
        <v>Ca-074-me</v>
      </c>
      <c r="C64">
        <f t="shared" si="13"/>
        <v>0.625</v>
      </c>
    </row>
    <row r="65" spans="1:3" x14ac:dyDescent="0.35">
      <c r="A65" t="s">
        <v>71</v>
      </c>
      <c r="B65" t="str">
        <f t="shared" si="12"/>
        <v>Ca-074-me</v>
      </c>
      <c r="C65">
        <f t="shared" si="13"/>
        <v>0.19500000000000001</v>
      </c>
    </row>
    <row r="66" spans="1:3" x14ac:dyDescent="0.35">
      <c r="A66" t="s">
        <v>72</v>
      </c>
      <c r="B66" t="str">
        <f t="shared" si="12"/>
        <v>Ca-074-me</v>
      </c>
      <c r="C66">
        <f t="shared" si="13"/>
        <v>6.0999999999999999E-2</v>
      </c>
    </row>
    <row r="67" spans="1:3" x14ac:dyDescent="0.35">
      <c r="A67" t="s">
        <v>73</v>
      </c>
      <c r="B67" t="str">
        <f t="shared" si="12"/>
        <v>Ca-074-me</v>
      </c>
      <c r="C67">
        <f t="shared" si="13"/>
        <v>1.9E-2</v>
      </c>
    </row>
    <row r="68" spans="1:3" x14ac:dyDescent="0.35">
      <c r="A68" t="s">
        <v>74</v>
      </c>
      <c r="B68" t="str">
        <f t="shared" si="12"/>
        <v>Ca-074-me</v>
      </c>
      <c r="C68">
        <f t="shared" si="13"/>
        <v>6.0000000000000001E-3</v>
      </c>
    </row>
    <row r="69" spans="1:3" x14ac:dyDescent="0.35">
      <c r="A69" t="s">
        <v>75</v>
      </c>
      <c r="B69" t="str">
        <f t="shared" si="12"/>
        <v>Ca-074-me</v>
      </c>
      <c r="C69">
        <f t="shared" si="13"/>
        <v>2E-3</v>
      </c>
    </row>
    <row r="70" spans="1:3" x14ac:dyDescent="0.35">
      <c r="A70" t="s">
        <v>76</v>
      </c>
      <c r="B70" t="str">
        <f>I3</f>
        <v>Berberine Chloride</v>
      </c>
      <c r="C70">
        <f t="shared" ref="C70:C77" si="14">W3</f>
        <v>4</v>
      </c>
    </row>
    <row r="71" spans="1:3" x14ac:dyDescent="0.35">
      <c r="A71" t="s">
        <v>77</v>
      </c>
      <c r="B71" t="str">
        <f t="shared" ref="B71:B77" si="15">I4</f>
        <v>Berberine Chloride</v>
      </c>
      <c r="C71">
        <f t="shared" si="14"/>
        <v>2</v>
      </c>
    </row>
    <row r="72" spans="1:3" x14ac:dyDescent="0.35">
      <c r="A72" t="s">
        <v>78</v>
      </c>
      <c r="B72" t="str">
        <f t="shared" si="15"/>
        <v>Berberine Chloride</v>
      </c>
      <c r="C72">
        <f t="shared" si="14"/>
        <v>0.625</v>
      </c>
    </row>
    <row r="73" spans="1:3" x14ac:dyDescent="0.35">
      <c r="A73" t="s">
        <v>79</v>
      </c>
      <c r="B73" t="str">
        <f t="shared" si="15"/>
        <v>Berberine Chloride</v>
      </c>
      <c r="C73">
        <f t="shared" si="14"/>
        <v>0.19500000000000001</v>
      </c>
    </row>
    <row r="74" spans="1:3" x14ac:dyDescent="0.35">
      <c r="A74" t="s">
        <v>80</v>
      </c>
      <c r="B74" t="str">
        <f t="shared" si="15"/>
        <v>Berberine Chloride</v>
      </c>
      <c r="C74">
        <f t="shared" si="14"/>
        <v>6.0999999999999999E-2</v>
      </c>
    </row>
    <row r="75" spans="1:3" x14ac:dyDescent="0.35">
      <c r="A75" t="s">
        <v>81</v>
      </c>
      <c r="B75" t="str">
        <f t="shared" si="15"/>
        <v>Berberine Chloride</v>
      </c>
      <c r="C75">
        <f t="shared" si="14"/>
        <v>1.9E-2</v>
      </c>
    </row>
    <row r="76" spans="1:3" x14ac:dyDescent="0.35">
      <c r="A76" t="s">
        <v>82</v>
      </c>
      <c r="B76" t="str">
        <f t="shared" si="15"/>
        <v>Berberine Chloride</v>
      </c>
      <c r="C76">
        <f t="shared" si="14"/>
        <v>6.0000000000000001E-3</v>
      </c>
    </row>
    <row r="77" spans="1:3" x14ac:dyDescent="0.35">
      <c r="A77" t="s">
        <v>83</v>
      </c>
      <c r="B77" t="str">
        <f t="shared" si="15"/>
        <v>Berberine Chloride</v>
      </c>
      <c r="C77">
        <f t="shared" si="14"/>
        <v>2E-3</v>
      </c>
    </row>
    <row r="78" spans="1:3" x14ac:dyDescent="0.35">
      <c r="A78" t="s">
        <v>84</v>
      </c>
      <c r="B78" t="str">
        <f>J3</f>
        <v>Docetaxel</v>
      </c>
      <c r="C78">
        <f t="shared" ref="C78:C85" si="16">X3</f>
        <v>19.073486330000001</v>
      </c>
    </row>
    <row r="79" spans="1:3" x14ac:dyDescent="0.35">
      <c r="A79" t="s">
        <v>85</v>
      </c>
      <c r="B79" t="str">
        <f t="shared" ref="B79:B85" si="17">J4</f>
        <v>Docetaxel</v>
      </c>
      <c r="C79">
        <f t="shared" si="16"/>
        <v>5.9604644779999996</v>
      </c>
    </row>
    <row r="80" spans="1:3" x14ac:dyDescent="0.35">
      <c r="A80" t="s">
        <v>86</v>
      </c>
      <c r="B80" t="str">
        <f t="shared" si="17"/>
        <v>Docetaxel</v>
      </c>
      <c r="C80">
        <f t="shared" si="16"/>
        <v>1.862645149</v>
      </c>
    </row>
    <row r="81" spans="1:3" x14ac:dyDescent="0.35">
      <c r="A81" t="s">
        <v>87</v>
      </c>
      <c r="B81" t="str">
        <f t="shared" si="17"/>
        <v>Docetaxel</v>
      </c>
      <c r="C81">
        <f t="shared" si="16"/>
        <v>0.58207660900000002</v>
      </c>
    </row>
    <row r="82" spans="1:3" x14ac:dyDescent="0.35">
      <c r="A82" t="s">
        <v>88</v>
      </c>
      <c r="B82" t="str">
        <f t="shared" si="17"/>
        <v>Docetaxel</v>
      </c>
      <c r="C82">
        <f t="shared" si="16"/>
        <v>0.18189894000000001</v>
      </c>
    </row>
    <row r="83" spans="1:3" x14ac:dyDescent="0.35">
      <c r="A83" t="s">
        <v>89</v>
      </c>
      <c r="B83" t="str">
        <f t="shared" si="17"/>
        <v>Docetaxel</v>
      </c>
      <c r="C83">
        <f t="shared" si="16"/>
        <v>5.6843418999999999E-2</v>
      </c>
    </row>
    <row r="84" spans="1:3" x14ac:dyDescent="0.35">
      <c r="A84" t="s">
        <v>90</v>
      </c>
      <c r="B84" t="str">
        <f t="shared" si="17"/>
        <v>Docetaxel</v>
      </c>
      <c r="C84">
        <f t="shared" si="16"/>
        <v>1.7763568E-2</v>
      </c>
    </row>
    <row r="85" spans="1:3" x14ac:dyDescent="0.35">
      <c r="A85" t="s">
        <v>91</v>
      </c>
      <c r="B85" t="str">
        <f t="shared" si="17"/>
        <v>Docetaxel</v>
      </c>
      <c r="C85">
        <f t="shared" si="16"/>
        <v>5.5511149999999997E-3</v>
      </c>
    </row>
    <row r="86" spans="1:3" x14ac:dyDescent="0.35">
      <c r="A86" t="s">
        <v>20</v>
      </c>
      <c r="B86" t="str">
        <f t="shared" ref="B86:B93" si="18">K3</f>
        <v>Fluazinam</v>
      </c>
      <c r="C86">
        <f t="shared" ref="C86:C93" si="19">Y3</f>
        <v>0.625</v>
      </c>
    </row>
    <row r="87" spans="1:3" x14ac:dyDescent="0.35">
      <c r="A87" t="s">
        <v>21</v>
      </c>
      <c r="B87" t="str">
        <f t="shared" si="18"/>
        <v>Fluazinam</v>
      </c>
      <c r="C87">
        <f t="shared" si="19"/>
        <v>0.1953125</v>
      </c>
    </row>
    <row r="88" spans="1:3" x14ac:dyDescent="0.35">
      <c r="A88" t="s">
        <v>22</v>
      </c>
      <c r="B88" t="str">
        <f t="shared" si="18"/>
        <v>Fluazinam</v>
      </c>
      <c r="C88">
        <f t="shared" si="19"/>
        <v>6.1035156E-2</v>
      </c>
    </row>
    <row r="89" spans="1:3" x14ac:dyDescent="0.35">
      <c r="A89" t="s">
        <v>23</v>
      </c>
      <c r="B89" t="str">
        <f t="shared" si="18"/>
        <v>Fluazinam</v>
      </c>
      <c r="C89">
        <f t="shared" si="19"/>
        <v>1.9073486000000001E-2</v>
      </c>
    </row>
    <row r="90" spans="1:3" x14ac:dyDescent="0.35">
      <c r="A90" t="s">
        <v>24</v>
      </c>
      <c r="B90" t="str">
        <f t="shared" si="18"/>
        <v>Fluazinam</v>
      </c>
      <c r="C90">
        <f t="shared" si="19"/>
        <v>5.9604640000000004E-3</v>
      </c>
    </row>
    <row r="91" spans="1:3" x14ac:dyDescent="0.35">
      <c r="A91" t="s">
        <v>25</v>
      </c>
      <c r="B91" t="str">
        <f t="shared" si="18"/>
        <v>Fluazinam</v>
      </c>
      <c r="C91">
        <f t="shared" si="19"/>
        <v>1.862645E-3</v>
      </c>
    </row>
    <row r="92" spans="1:3" x14ac:dyDescent="0.35">
      <c r="A92" t="s">
        <v>26</v>
      </c>
      <c r="B92" t="str">
        <f t="shared" si="18"/>
        <v>Fluazinam</v>
      </c>
      <c r="C92">
        <f t="shared" si="19"/>
        <v>5.8207699999999996E-4</v>
      </c>
    </row>
    <row r="93" spans="1:3" x14ac:dyDescent="0.35">
      <c r="A93" t="s">
        <v>27</v>
      </c>
      <c r="B93" t="str">
        <f t="shared" si="18"/>
        <v>Fluazinam</v>
      </c>
      <c r="C93">
        <f t="shared" si="19"/>
        <v>1.8189899999999999E-4</v>
      </c>
    </row>
    <row r="94" spans="1:3" x14ac:dyDescent="0.35">
      <c r="A94" t="s">
        <v>92</v>
      </c>
      <c r="B94" t="str">
        <f t="shared" ref="B94:B101" si="20">L3</f>
        <v>Sorbitol</v>
      </c>
      <c r="C94">
        <f t="shared" ref="C94:C101" si="21">Z3</f>
        <v>100</v>
      </c>
    </row>
    <row r="95" spans="1:3" x14ac:dyDescent="0.35">
      <c r="A95" t="s">
        <v>93</v>
      </c>
      <c r="B95" t="str">
        <f t="shared" si="20"/>
        <v>Sorbitol</v>
      </c>
      <c r="C95">
        <f t="shared" si="21"/>
        <v>31.25</v>
      </c>
    </row>
    <row r="96" spans="1:3" x14ac:dyDescent="0.35">
      <c r="A96" t="s">
        <v>94</v>
      </c>
      <c r="B96" t="str">
        <f t="shared" si="20"/>
        <v>Sorbitol</v>
      </c>
      <c r="C96">
        <f t="shared" si="21"/>
        <v>9.765625</v>
      </c>
    </row>
    <row r="97" spans="1:3" x14ac:dyDescent="0.35">
      <c r="A97" t="s">
        <v>95</v>
      </c>
      <c r="B97" t="str">
        <f t="shared" si="20"/>
        <v>Sorbitol</v>
      </c>
      <c r="C97">
        <f t="shared" si="21"/>
        <v>3.051757813</v>
      </c>
    </row>
    <row r="98" spans="1:3" x14ac:dyDescent="0.35">
      <c r="A98" t="s">
        <v>96</v>
      </c>
      <c r="B98" t="str">
        <f t="shared" si="20"/>
        <v>Sorbitol</v>
      </c>
      <c r="C98">
        <f t="shared" si="21"/>
        <v>0.95367431599999997</v>
      </c>
    </row>
    <row r="99" spans="1:3" x14ac:dyDescent="0.35">
      <c r="A99" t="s">
        <v>97</v>
      </c>
      <c r="B99" t="str">
        <f t="shared" si="20"/>
        <v>Sorbitol</v>
      </c>
      <c r="C99">
        <f t="shared" si="21"/>
        <v>0.29802322399999998</v>
      </c>
    </row>
    <row r="100" spans="1:3" x14ac:dyDescent="0.35">
      <c r="A100" t="s">
        <v>98</v>
      </c>
      <c r="B100" t="str">
        <f t="shared" si="20"/>
        <v>Sorbitol</v>
      </c>
      <c r="C100">
        <f t="shared" si="21"/>
        <v>9.3132256999999996E-2</v>
      </c>
    </row>
    <row r="101" spans="1:3" x14ac:dyDescent="0.35">
      <c r="A101" t="s">
        <v>99</v>
      </c>
      <c r="B101" t="str">
        <f t="shared" si="20"/>
        <v>Sorbitol</v>
      </c>
      <c r="C101">
        <f t="shared" si="21"/>
        <v>2.9103830000000001E-2</v>
      </c>
    </row>
    <row r="102" spans="1:3" x14ac:dyDescent="0.35">
      <c r="A102" t="s">
        <v>100</v>
      </c>
      <c r="B102" t="str">
        <f t="shared" ref="B102:B109" si="22">M3</f>
        <v>Rapamycin</v>
      </c>
      <c r="C102">
        <f t="shared" ref="C102:C109" si="23">AA3</f>
        <v>4</v>
      </c>
    </row>
    <row r="103" spans="1:3" x14ac:dyDescent="0.35">
      <c r="A103" t="s">
        <v>101</v>
      </c>
      <c r="B103" t="str">
        <f t="shared" si="22"/>
        <v>Rapamycin</v>
      </c>
      <c r="C103">
        <f t="shared" si="23"/>
        <v>2</v>
      </c>
    </row>
    <row r="104" spans="1:3" x14ac:dyDescent="0.35">
      <c r="A104" t="s">
        <v>102</v>
      </c>
      <c r="B104" t="str">
        <f t="shared" si="22"/>
        <v>Rapamycin</v>
      </c>
      <c r="C104">
        <f t="shared" si="23"/>
        <v>0.625</v>
      </c>
    </row>
    <row r="105" spans="1:3" x14ac:dyDescent="0.35">
      <c r="A105" t="s">
        <v>103</v>
      </c>
      <c r="B105" t="str">
        <f t="shared" si="22"/>
        <v>Rapamycin</v>
      </c>
      <c r="C105">
        <f t="shared" si="23"/>
        <v>0.19500000000000001</v>
      </c>
    </row>
    <row r="106" spans="1:3" x14ac:dyDescent="0.35">
      <c r="A106" t="s">
        <v>104</v>
      </c>
      <c r="B106" t="str">
        <f t="shared" si="22"/>
        <v>Rapamycin</v>
      </c>
      <c r="C106">
        <f t="shared" si="23"/>
        <v>6.0999999999999999E-2</v>
      </c>
    </row>
    <row r="107" spans="1:3" x14ac:dyDescent="0.35">
      <c r="A107" t="s">
        <v>105</v>
      </c>
      <c r="B107" t="str">
        <f t="shared" si="22"/>
        <v>Rapamycin</v>
      </c>
      <c r="C107">
        <f t="shared" si="23"/>
        <v>1.9E-2</v>
      </c>
    </row>
    <row r="108" spans="1:3" x14ac:dyDescent="0.35">
      <c r="A108" t="s">
        <v>106</v>
      </c>
      <c r="B108" t="str">
        <f t="shared" si="22"/>
        <v>Rapamycin</v>
      </c>
      <c r="C108">
        <f t="shared" si="23"/>
        <v>6.0000000000000001E-3</v>
      </c>
    </row>
    <row r="109" spans="1:3" x14ac:dyDescent="0.35">
      <c r="A109" t="s">
        <v>107</v>
      </c>
      <c r="B109" t="str">
        <f t="shared" si="22"/>
        <v>Rapamycin</v>
      </c>
      <c r="C109">
        <f t="shared" si="23"/>
        <v>2E-3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9E95-147D-40CC-A1CF-AE5C4D119C70}">
  <dimension ref="A1:C97"/>
  <sheetViews>
    <sheetView tabSelected="1" topLeftCell="A49" zoomScale="115" zoomScaleNormal="115" workbookViewId="0">
      <selection activeCell="B66" sqref="B66"/>
    </sheetView>
  </sheetViews>
  <sheetFormatPr defaultRowHeight="14.5" x14ac:dyDescent="0.35"/>
  <sheetData>
    <row r="1" spans="1:3" x14ac:dyDescent="0.35">
      <c r="A1" t="s">
        <v>19</v>
      </c>
      <c r="B1" t="s">
        <v>0</v>
      </c>
      <c r="C1" t="s">
        <v>1</v>
      </c>
    </row>
    <row r="2" spans="1:3" x14ac:dyDescent="0.35">
      <c r="A2" t="s">
        <v>20</v>
      </c>
      <c r="B2" t="str">
        <f>plate_map!B14</f>
        <v>Staurosporine</v>
      </c>
      <c r="C2">
        <f>plate_map!C14</f>
        <v>0.625</v>
      </c>
    </row>
    <row r="3" spans="1:3" x14ac:dyDescent="0.35">
      <c r="A3" t="s">
        <v>21</v>
      </c>
      <c r="B3" t="str">
        <f>plate_map!B15</f>
        <v>Staurosporine</v>
      </c>
      <c r="C3">
        <f>plate_map!C15</f>
        <v>0.1953125</v>
      </c>
    </row>
    <row r="4" spans="1:3" x14ac:dyDescent="0.35">
      <c r="A4" t="s">
        <v>22</v>
      </c>
      <c r="B4" t="str">
        <f>plate_map!B16</f>
        <v>Staurosporine</v>
      </c>
      <c r="C4">
        <f>plate_map!C16</f>
        <v>6.1035156E-2</v>
      </c>
    </row>
    <row r="5" spans="1:3" x14ac:dyDescent="0.35">
      <c r="A5" t="s">
        <v>23</v>
      </c>
      <c r="B5" t="str">
        <f>plate_map!B17</f>
        <v>Staurosporine</v>
      </c>
      <c r="C5">
        <f>plate_map!C17</f>
        <v>1.9073486000000001E-2</v>
      </c>
    </row>
    <row r="6" spans="1:3" x14ac:dyDescent="0.35">
      <c r="A6" t="s">
        <v>24</v>
      </c>
      <c r="B6" t="str">
        <f>plate_map!B18</f>
        <v>Staurosporine</v>
      </c>
      <c r="C6">
        <f>plate_map!C18</f>
        <v>5.9604640000000004E-3</v>
      </c>
    </row>
    <row r="7" spans="1:3" x14ac:dyDescent="0.35">
      <c r="A7" t="s">
        <v>25</v>
      </c>
      <c r="B7" t="str">
        <f>plate_map!B19</f>
        <v>Staurosporine</v>
      </c>
      <c r="C7">
        <f>plate_map!C19</f>
        <v>1.862645E-3</v>
      </c>
    </row>
    <row r="8" spans="1:3" x14ac:dyDescent="0.35">
      <c r="A8" t="s">
        <v>26</v>
      </c>
      <c r="B8" t="str">
        <f>plate_map!B20</f>
        <v>Staurosporine</v>
      </c>
      <c r="C8">
        <f>plate_map!C20</f>
        <v>5.8207699999999996E-4</v>
      </c>
    </row>
    <row r="9" spans="1:3" x14ac:dyDescent="0.35">
      <c r="A9" t="s">
        <v>27</v>
      </c>
      <c r="B9" t="str">
        <f>plate_map!B21</f>
        <v>Staurosporine</v>
      </c>
      <c r="C9">
        <f>plate_map!C21</f>
        <v>1.8189899999999999E-4</v>
      </c>
    </row>
    <row r="10" spans="1:3" x14ac:dyDescent="0.35">
      <c r="A10" t="s">
        <v>28</v>
      </c>
      <c r="B10" t="str">
        <f>plate_map!B22</f>
        <v>DMSO</v>
      </c>
      <c r="C10">
        <f>plate_map!C22</f>
        <v>0</v>
      </c>
    </row>
    <row r="11" spans="1:3" x14ac:dyDescent="0.35">
      <c r="A11" t="s">
        <v>29</v>
      </c>
      <c r="B11" t="str">
        <f>plate_map!B23</f>
        <v>DMSO</v>
      </c>
      <c r="C11">
        <f>plate_map!C23</f>
        <v>0</v>
      </c>
    </row>
    <row r="12" spans="1:3" x14ac:dyDescent="0.35">
      <c r="A12" t="s">
        <v>30</v>
      </c>
      <c r="B12" t="str">
        <f>plate_map!B24</f>
        <v>DMSO</v>
      </c>
      <c r="C12">
        <f>plate_map!C24</f>
        <v>0</v>
      </c>
    </row>
    <row r="13" spans="1:3" x14ac:dyDescent="0.35">
      <c r="A13" t="s">
        <v>31</v>
      </c>
      <c r="B13" t="str">
        <f>plate_map!B25</f>
        <v>DMSO</v>
      </c>
      <c r="C13">
        <f>plate_map!C25</f>
        <v>0</v>
      </c>
    </row>
    <row r="14" spans="1:3" x14ac:dyDescent="0.35">
      <c r="A14" t="s">
        <v>32</v>
      </c>
      <c r="B14" t="str">
        <f>plate_map!B26</f>
        <v>DMSO</v>
      </c>
      <c r="C14">
        <f>plate_map!C26</f>
        <v>0</v>
      </c>
    </row>
    <row r="15" spans="1:3" x14ac:dyDescent="0.35">
      <c r="A15" t="s">
        <v>33</v>
      </c>
      <c r="B15" t="str">
        <f>plate_map!B27</f>
        <v>DMSO</v>
      </c>
      <c r="C15">
        <f>plate_map!C27</f>
        <v>0</v>
      </c>
    </row>
    <row r="16" spans="1:3" x14ac:dyDescent="0.35">
      <c r="A16" t="s">
        <v>34</v>
      </c>
      <c r="B16" t="str">
        <f>plate_map!B28</f>
        <v>DMSO</v>
      </c>
      <c r="C16">
        <f>plate_map!C28</f>
        <v>0</v>
      </c>
    </row>
    <row r="17" spans="1:3" x14ac:dyDescent="0.35">
      <c r="A17" t="s">
        <v>35</v>
      </c>
      <c r="B17" t="str">
        <f>plate_map!B29</f>
        <v>DMSO</v>
      </c>
      <c r="C17">
        <f>plate_map!C29</f>
        <v>0</v>
      </c>
    </row>
    <row r="18" spans="1:3" x14ac:dyDescent="0.35">
      <c r="A18" t="s">
        <v>36</v>
      </c>
      <c r="B18" t="str">
        <f>plate_map!B30</f>
        <v>Ca-074-me</v>
      </c>
      <c r="C18">
        <f>plate_map!C30</f>
        <v>4</v>
      </c>
    </row>
    <row r="19" spans="1:3" x14ac:dyDescent="0.35">
      <c r="A19" t="s">
        <v>37</v>
      </c>
      <c r="B19" t="str">
        <f>plate_map!B31</f>
        <v>Ca-074-me</v>
      </c>
      <c r="C19">
        <f>plate_map!C31</f>
        <v>2</v>
      </c>
    </row>
    <row r="20" spans="1:3" x14ac:dyDescent="0.35">
      <c r="A20" t="s">
        <v>38</v>
      </c>
      <c r="B20" t="str">
        <f>plate_map!B32</f>
        <v>Ca-074-me</v>
      </c>
      <c r="C20">
        <f>plate_map!C32</f>
        <v>0.625</v>
      </c>
    </row>
    <row r="21" spans="1:3" x14ac:dyDescent="0.35">
      <c r="A21" t="s">
        <v>39</v>
      </c>
      <c r="B21" t="str">
        <f>plate_map!B33</f>
        <v>Ca-074-me</v>
      </c>
      <c r="C21">
        <f>plate_map!C33</f>
        <v>0.19500000000000001</v>
      </c>
    </row>
    <row r="22" spans="1:3" x14ac:dyDescent="0.35">
      <c r="A22" t="s">
        <v>40</v>
      </c>
      <c r="B22" t="str">
        <f>plate_map!B34</f>
        <v>Ca-074-me</v>
      </c>
      <c r="C22">
        <f>plate_map!C34</f>
        <v>6.0999999999999999E-2</v>
      </c>
    </row>
    <row r="23" spans="1:3" x14ac:dyDescent="0.35">
      <c r="A23" t="s">
        <v>41</v>
      </c>
      <c r="B23" t="str">
        <f>plate_map!B35</f>
        <v>Ca-074-me</v>
      </c>
      <c r="C23">
        <f>plate_map!C35</f>
        <v>1.9E-2</v>
      </c>
    </row>
    <row r="24" spans="1:3" x14ac:dyDescent="0.35">
      <c r="A24" t="s">
        <v>42</v>
      </c>
      <c r="B24" t="str">
        <f>plate_map!B36</f>
        <v>Ca-074-me</v>
      </c>
      <c r="C24">
        <f>plate_map!C36</f>
        <v>6.0000000000000001E-3</v>
      </c>
    </row>
    <row r="25" spans="1:3" x14ac:dyDescent="0.35">
      <c r="A25" t="s">
        <v>43</v>
      </c>
      <c r="B25" t="str">
        <f>plate_map!B37</f>
        <v>Ca-074-me</v>
      </c>
      <c r="C25">
        <f>plate_map!C37</f>
        <v>2E-3</v>
      </c>
    </row>
    <row r="26" spans="1:3" x14ac:dyDescent="0.35">
      <c r="A26" t="s">
        <v>44</v>
      </c>
      <c r="B26" t="str">
        <f>plate_map!B38</f>
        <v>Etoposide</v>
      </c>
      <c r="C26">
        <f>plate_map!C38</f>
        <v>4</v>
      </c>
    </row>
    <row r="27" spans="1:3" x14ac:dyDescent="0.35">
      <c r="A27" t="s">
        <v>45</v>
      </c>
      <c r="B27" t="str">
        <f>plate_map!B39</f>
        <v>Etoposide</v>
      </c>
      <c r="C27">
        <f>plate_map!C39</f>
        <v>2</v>
      </c>
    </row>
    <row r="28" spans="1:3" x14ac:dyDescent="0.35">
      <c r="A28" t="s">
        <v>46</v>
      </c>
      <c r="B28" t="str">
        <f>plate_map!B40</f>
        <v>Etoposide</v>
      </c>
      <c r="C28">
        <f>plate_map!C40</f>
        <v>0.625</v>
      </c>
    </row>
    <row r="29" spans="1:3" x14ac:dyDescent="0.35">
      <c r="A29" t="s">
        <v>47</v>
      </c>
      <c r="B29" t="str">
        <f>plate_map!B41</f>
        <v>Etoposide</v>
      </c>
      <c r="C29">
        <f>plate_map!C41</f>
        <v>0.19500000000000001</v>
      </c>
    </row>
    <row r="30" spans="1:3" x14ac:dyDescent="0.35">
      <c r="A30" t="s">
        <v>48</v>
      </c>
      <c r="B30" t="str">
        <f>plate_map!B42</f>
        <v>Etoposide</v>
      </c>
      <c r="C30">
        <f>plate_map!C42</f>
        <v>6.0999999999999999E-2</v>
      </c>
    </row>
    <row r="31" spans="1:3" x14ac:dyDescent="0.35">
      <c r="A31" t="s">
        <v>49</v>
      </c>
      <c r="B31" t="str">
        <f>plate_map!B43</f>
        <v>Etoposide</v>
      </c>
      <c r="C31">
        <f>plate_map!C43</f>
        <v>1.9E-2</v>
      </c>
    </row>
    <row r="32" spans="1:3" x14ac:dyDescent="0.35">
      <c r="A32" t="s">
        <v>50</v>
      </c>
      <c r="B32" t="str">
        <f>plate_map!B44</f>
        <v>Etoposide</v>
      </c>
      <c r="C32">
        <f>plate_map!C44</f>
        <v>6.0000000000000001E-3</v>
      </c>
    </row>
    <row r="33" spans="1:3" x14ac:dyDescent="0.35">
      <c r="A33" t="s">
        <v>51</v>
      </c>
      <c r="B33" t="str">
        <f>plate_map!B45</f>
        <v>Etoposide</v>
      </c>
      <c r="C33">
        <f>plate_map!C45</f>
        <v>2E-3</v>
      </c>
    </row>
    <row r="34" spans="1:3" x14ac:dyDescent="0.35">
      <c r="A34" t="s">
        <v>52</v>
      </c>
      <c r="B34" t="str">
        <f>plate_map!B46</f>
        <v>Berberine Chloride</v>
      </c>
      <c r="C34">
        <f>plate_map!C46</f>
        <v>4</v>
      </c>
    </row>
    <row r="35" spans="1:3" x14ac:dyDescent="0.35">
      <c r="A35" t="s">
        <v>53</v>
      </c>
      <c r="B35" t="str">
        <f>plate_map!B47</f>
        <v>Berberine Chloride</v>
      </c>
      <c r="C35">
        <f>plate_map!C47</f>
        <v>2</v>
      </c>
    </row>
    <row r="36" spans="1:3" x14ac:dyDescent="0.35">
      <c r="A36" t="s">
        <v>54</v>
      </c>
      <c r="B36" t="str">
        <f>plate_map!B48</f>
        <v>Berberine Chloride</v>
      </c>
      <c r="C36">
        <f>plate_map!C48</f>
        <v>0.625</v>
      </c>
    </row>
    <row r="37" spans="1:3" x14ac:dyDescent="0.35">
      <c r="A37" t="s">
        <v>55</v>
      </c>
      <c r="B37" t="str">
        <f>plate_map!B49</f>
        <v>Berberine Chloride</v>
      </c>
      <c r="C37">
        <f>plate_map!C49</f>
        <v>0.19500000000000001</v>
      </c>
    </row>
    <row r="38" spans="1:3" x14ac:dyDescent="0.35">
      <c r="A38" t="s">
        <v>56</v>
      </c>
      <c r="B38" t="str">
        <f>plate_map!B50</f>
        <v>Berberine Chloride</v>
      </c>
      <c r="C38">
        <f>plate_map!C50</f>
        <v>6.0999999999999999E-2</v>
      </c>
    </row>
    <row r="39" spans="1:3" x14ac:dyDescent="0.35">
      <c r="A39" t="s">
        <v>57</v>
      </c>
      <c r="B39" t="str">
        <f>plate_map!B51</f>
        <v>Berberine Chloride</v>
      </c>
      <c r="C39">
        <f>plate_map!C51</f>
        <v>1.9E-2</v>
      </c>
    </row>
    <row r="40" spans="1:3" x14ac:dyDescent="0.35">
      <c r="A40" t="s">
        <v>58</v>
      </c>
      <c r="B40" t="str">
        <f>plate_map!B52</f>
        <v>Berberine Chloride</v>
      </c>
      <c r="C40">
        <f>plate_map!C52</f>
        <v>6.0000000000000001E-3</v>
      </c>
    </row>
    <row r="41" spans="1:3" x14ac:dyDescent="0.35">
      <c r="A41" t="s">
        <v>59</v>
      </c>
      <c r="B41" t="str">
        <f>plate_map!B53</f>
        <v>Berberine Chloride</v>
      </c>
      <c r="C41">
        <f>plate_map!C53</f>
        <v>2E-3</v>
      </c>
    </row>
    <row r="42" spans="1:3" x14ac:dyDescent="0.35">
      <c r="A42" t="s">
        <v>60</v>
      </c>
      <c r="B42" t="str">
        <f>plate_map!B54</f>
        <v>Rapamycin</v>
      </c>
      <c r="C42">
        <f>plate_map!C54</f>
        <v>4</v>
      </c>
    </row>
    <row r="43" spans="1:3" x14ac:dyDescent="0.35">
      <c r="A43" t="s">
        <v>61</v>
      </c>
      <c r="B43" t="str">
        <f>plate_map!B55</f>
        <v>Rapamycin</v>
      </c>
      <c r="C43">
        <f>plate_map!C55</f>
        <v>2</v>
      </c>
    </row>
    <row r="44" spans="1:3" x14ac:dyDescent="0.35">
      <c r="A44" t="s">
        <v>62</v>
      </c>
      <c r="B44" t="str">
        <f>plate_map!B56</f>
        <v>Rapamycin</v>
      </c>
      <c r="C44">
        <f>plate_map!C56</f>
        <v>0.625</v>
      </c>
    </row>
    <row r="45" spans="1:3" x14ac:dyDescent="0.35">
      <c r="A45" t="s">
        <v>63</v>
      </c>
      <c r="B45" t="str">
        <f>plate_map!B57</f>
        <v>Rapamycin</v>
      </c>
      <c r="C45">
        <f>plate_map!C57</f>
        <v>0.19500000000000001</v>
      </c>
    </row>
    <row r="46" spans="1:3" x14ac:dyDescent="0.35">
      <c r="A46" t="s">
        <v>64</v>
      </c>
      <c r="B46" t="str">
        <f>plate_map!B58</f>
        <v>Rapamycin</v>
      </c>
      <c r="C46">
        <f>plate_map!C58</f>
        <v>6.0999999999999999E-2</v>
      </c>
    </row>
    <row r="47" spans="1:3" x14ac:dyDescent="0.35">
      <c r="A47" t="s">
        <v>65</v>
      </c>
      <c r="B47" t="str">
        <f>plate_map!B59</f>
        <v>Rapamycin</v>
      </c>
      <c r="C47">
        <f>plate_map!C59</f>
        <v>1.9E-2</v>
      </c>
    </row>
    <row r="48" spans="1:3" x14ac:dyDescent="0.35">
      <c r="A48" t="s">
        <v>66</v>
      </c>
      <c r="B48" t="str">
        <f>plate_map!B60</f>
        <v>Rapamycin</v>
      </c>
      <c r="C48">
        <f>plate_map!C60</f>
        <v>6.0000000000000001E-3</v>
      </c>
    </row>
    <row r="49" spans="1:3" x14ac:dyDescent="0.35">
      <c r="A49" t="s">
        <v>67</v>
      </c>
      <c r="B49" t="str">
        <f>plate_map!B61</f>
        <v>Rapamycin</v>
      </c>
      <c r="C49">
        <f>plate_map!C61</f>
        <v>2E-3</v>
      </c>
    </row>
    <row r="50" spans="1:3" x14ac:dyDescent="0.35">
      <c r="A50" t="s">
        <v>68</v>
      </c>
      <c r="B50" t="str">
        <f>plate_map!B62</f>
        <v>Ca-074-me</v>
      </c>
      <c r="C50">
        <f>plate_map!C62</f>
        <v>4</v>
      </c>
    </row>
    <row r="51" spans="1:3" x14ac:dyDescent="0.35">
      <c r="A51" t="s">
        <v>69</v>
      </c>
      <c r="B51" t="str">
        <f>plate_map!B63</f>
        <v>Ca-074-me</v>
      </c>
      <c r="C51">
        <f>plate_map!C63</f>
        <v>2</v>
      </c>
    </row>
    <row r="52" spans="1:3" x14ac:dyDescent="0.35">
      <c r="A52" t="s">
        <v>70</v>
      </c>
      <c r="B52" t="str">
        <f>plate_map!B64</f>
        <v>Ca-074-me</v>
      </c>
      <c r="C52">
        <f>plate_map!C64</f>
        <v>0.625</v>
      </c>
    </row>
    <row r="53" spans="1:3" x14ac:dyDescent="0.35">
      <c r="A53" t="s">
        <v>71</v>
      </c>
      <c r="B53" t="str">
        <f>plate_map!B65</f>
        <v>Ca-074-me</v>
      </c>
      <c r="C53">
        <f>plate_map!C65</f>
        <v>0.19500000000000001</v>
      </c>
    </row>
    <row r="54" spans="1:3" x14ac:dyDescent="0.35">
      <c r="A54" t="s">
        <v>72</v>
      </c>
      <c r="B54" t="str">
        <f>plate_map!B66</f>
        <v>Ca-074-me</v>
      </c>
      <c r="C54">
        <f>plate_map!C66</f>
        <v>6.0999999999999999E-2</v>
      </c>
    </row>
    <row r="55" spans="1:3" x14ac:dyDescent="0.35">
      <c r="A55" t="s">
        <v>73</v>
      </c>
      <c r="B55" t="str">
        <f>plate_map!B67</f>
        <v>Ca-074-me</v>
      </c>
      <c r="C55">
        <f>plate_map!C67</f>
        <v>1.9E-2</v>
      </c>
    </row>
    <row r="56" spans="1:3" x14ac:dyDescent="0.35">
      <c r="A56" t="s">
        <v>74</v>
      </c>
      <c r="B56" t="str">
        <f>plate_map!B68</f>
        <v>Ca-074-me</v>
      </c>
      <c r="C56">
        <f>plate_map!C68</f>
        <v>6.0000000000000001E-3</v>
      </c>
    </row>
    <row r="57" spans="1:3" x14ac:dyDescent="0.35">
      <c r="A57" t="s">
        <v>75</v>
      </c>
      <c r="B57" t="str">
        <f>plate_map!B69</f>
        <v>Ca-074-me</v>
      </c>
      <c r="C57">
        <f>plate_map!C69</f>
        <v>2E-3</v>
      </c>
    </row>
    <row r="58" spans="1:3" x14ac:dyDescent="0.35">
      <c r="A58" t="s">
        <v>76</v>
      </c>
      <c r="B58" t="str">
        <f>plate_map!B70</f>
        <v>Berberine Chloride</v>
      </c>
      <c r="C58">
        <f>plate_map!C70</f>
        <v>4</v>
      </c>
    </row>
    <row r="59" spans="1:3" x14ac:dyDescent="0.35">
      <c r="A59" t="s">
        <v>77</v>
      </c>
      <c r="B59" t="str">
        <f>plate_map!B71</f>
        <v>Berberine Chloride</v>
      </c>
      <c r="C59">
        <f>plate_map!C71</f>
        <v>2</v>
      </c>
    </row>
    <row r="60" spans="1:3" x14ac:dyDescent="0.35">
      <c r="A60" t="s">
        <v>78</v>
      </c>
      <c r="B60" t="str">
        <f>plate_map!B72</f>
        <v>Berberine Chloride</v>
      </c>
      <c r="C60">
        <f>plate_map!C72</f>
        <v>0.625</v>
      </c>
    </row>
    <row r="61" spans="1:3" x14ac:dyDescent="0.35">
      <c r="A61" t="s">
        <v>79</v>
      </c>
      <c r="B61" t="str">
        <f>plate_map!B73</f>
        <v>Berberine Chloride</v>
      </c>
      <c r="C61">
        <f>plate_map!C73</f>
        <v>0.19500000000000001</v>
      </c>
    </row>
    <row r="62" spans="1:3" x14ac:dyDescent="0.35">
      <c r="A62" t="s">
        <v>80</v>
      </c>
      <c r="B62" t="str">
        <f>plate_map!B74</f>
        <v>Berberine Chloride</v>
      </c>
      <c r="C62">
        <f>plate_map!C74</f>
        <v>6.0999999999999999E-2</v>
      </c>
    </row>
    <row r="63" spans="1:3" x14ac:dyDescent="0.35">
      <c r="A63" t="s">
        <v>81</v>
      </c>
      <c r="B63" t="str">
        <f>plate_map!B75</f>
        <v>Berberine Chloride</v>
      </c>
      <c r="C63">
        <f>plate_map!C75</f>
        <v>1.9E-2</v>
      </c>
    </row>
    <row r="64" spans="1:3" x14ac:dyDescent="0.35">
      <c r="A64" t="s">
        <v>82</v>
      </c>
      <c r="B64" t="str">
        <f>plate_map!B76</f>
        <v>Berberine Chloride</v>
      </c>
      <c r="C64">
        <f>plate_map!C76</f>
        <v>6.0000000000000001E-3</v>
      </c>
    </row>
    <row r="65" spans="1:3" x14ac:dyDescent="0.35">
      <c r="A65" t="s">
        <v>83</v>
      </c>
      <c r="B65" t="str">
        <f>plate_map!B77</f>
        <v>Berberine Chloride</v>
      </c>
      <c r="C65">
        <f>plate_map!C77</f>
        <v>2E-3</v>
      </c>
    </row>
    <row r="66" spans="1:3" x14ac:dyDescent="0.35">
      <c r="A66" t="s">
        <v>84</v>
      </c>
      <c r="B66" t="str">
        <f>plate_map!B78</f>
        <v>Docetaxel</v>
      </c>
      <c r="C66">
        <f>plate_map!C78</f>
        <v>19.073486330000001</v>
      </c>
    </row>
    <row r="67" spans="1:3" x14ac:dyDescent="0.35">
      <c r="A67" t="s">
        <v>85</v>
      </c>
      <c r="B67" t="str">
        <f>plate_map!B79</f>
        <v>Docetaxel</v>
      </c>
      <c r="C67">
        <f>plate_map!C79</f>
        <v>5.9604644779999996</v>
      </c>
    </row>
    <row r="68" spans="1:3" x14ac:dyDescent="0.35">
      <c r="A68" t="s">
        <v>86</v>
      </c>
      <c r="B68" t="str">
        <f>plate_map!B80</f>
        <v>Docetaxel</v>
      </c>
      <c r="C68">
        <f>plate_map!C80</f>
        <v>1.862645149</v>
      </c>
    </row>
    <row r="69" spans="1:3" x14ac:dyDescent="0.35">
      <c r="A69" t="s">
        <v>87</v>
      </c>
      <c r="B69" t="str">
        <f>plate_map!B81</f>
        <v>Docetaxel</v>
      </c>
      <c r="C69">
        <f>plate_map!C81</f>
        <v>0.58207660900000002</v>
      </c>
    </row>
    <row r="70" spans="1:3" x14ac:dyDescent="0.35">
      <c r="A70" t="s">
        <v>88</v>
      </c>
      <c r="B70" t="str">
        <f>plate_map!B82</f>
        <v>Docetaxel</v>
      </c>
      <c r="C70">
        <f>plate_map!C82</f>
        <v>0.18189894000000001</v>
      </c>
    </row>
    <row r="71" spans="1:3" x14ac:dyDescent="0.35">
      <c r="A71" t="s">
        <v>89</v>
      </c>
      <c r="B71" t="str">
        <f>plate_map!B83</f>
        <v>Docetaxel</v>
      </c>
      <c r="C71">
        <f>plate_map!C83</f>
        <v>5.6843418999999999E-2</v>
      </c>
    </row>
    <row r="72" spans="1:3" x14ac:dyDescent="0.35">
      <c r="A72" t="s">
        <v>90</v>
      </c>
      <c r="B72" t="str">
        <f>plate_map!B84</f>
        <v>Docetaxel</v>
      </c>
      <c r="C72">
        <f>plate_map!C84</f>
        <v>1.7763568E-2</v>
      </c>
    </row>
    <row r="73" spans="1:3" x14ac:dyDescent="0.35">
      <c r="A73" t="s">
        <v>91</v>
      </c>
      <c r="B73" t="str">
        <f>plate_map!B85</f>
        <v>Docetaxel</v>
      </c>
      <c r="C73">
        <f>plate_map!C85</f>
        <v>5.5511149999999997E-3</v>
      </c>
    </row>
    <row r="74" spans="1:3" x14ac:dyDescent="0.35">
      <c r="A74" t="s">
        <v>20</v>
      </c>
      <c r="B74" t="str">
        <f>plate_map!B86</f>
        <v>Fluazinam</v>
      </c>
      <c r="C74">
        <f>plate_map!C86</f>
        <v>0.625</v>
      </c>
    </row>
    <row r="75" spans="1:3" x14ac:dyDescent="0.35">
      <c r="A75" t="s">
        <v>21</v>
      </c>
      <c r="B75" t="str">
        <f>plate_map!B87</f>
        <v>Fluazinam</v>
      </c>
      <c r="C75">
        <f>plate_map!C87</f>
        <v>0.1953125</v>
      </c>
    </row>
    <row r="76" spans="1:3" x14ac:dyDescent="0.35">
      <c r="A76" t="s">
        <v>22</v>
      </c>
      <c r="B76" t="str">
        <f>plate_map!B88</f>
        <v>Fluazinam</v>
      </c>
      <c r="C76">
        <f>plate_map!C88</f>
        <v>6.1035156E-2</v>
      </c>
    </row>
    <row r="77" spans="1:3" x14ac:dyDescent="0.35">
      <c r="A77" t="s">
        <v>23</v>
      </c>
      <c r="B77" t="str">
        <f>plate_map!B89</f>
        <v>Fluazinam</v>
      </c>
      <c r="C77">
        <f>plate_map!C89</f>
        <v>1.9073486000000001E-2</v>
      </c>
    </row>
    <row r="78" spans="1:3" x14ac:dyDescent="0.35">
      <c r="A78" t="s">
        <v>24</v>
      </c>
      <c r="B78" t="str">
        <f>plate_map!B90</f>
        <v>Fluazinam</v>
      </c>
      <c r="C78">
        <f>plate_map!C90</f>
        <v>5.9604640000000004E-3</v>
      </c>
    </row>
    <row r="79" spans="1:3" x14ac:dyDescent="0.35">
      <c r="A79" t="s">
        <v>25</v>
      </c>
      <c r="B79" t="str">
        <f>plate_map!B91</f>
        <v>Fluazinam</v>
      </c>
      <c r="C79">
        <f>plate_map!C91</f>
        <v>1.862645E-3</v>
      </c>
    </row>
    <row r="80" spans="1:3" x14ac:dyDescent="0.35">
      <c r="A80" t="s">
        <v>26</v>
      </c>
      <c r="B80" t="str">
        <f>plate_map!B92</f>
        <v>Fluazinam</v>
      </c>
      <c r="C80">
        <f>plate_map!C92</f>
        <v>5.8207699999999996E-4</v>
      </c>
    </row>
    <row r="81" spans="1:3" x14ac:dyDescent="0.35">
      <c r="A81" t="s">
        <v>27</v>
      </c>
      <c r="B81" t="str">
        <f>plate_map!B93</f>
        <v>Fluazinam</v>
      </c>
      <c r="C81">
        <f>plate_map!C93</f>
        <v>1.8189899999999999E-4</v>
      </c>
    </row>
    <row r="82" spans="1:3" x14ac:dyDescent="0.35">
      <c r="A82" t="s">
        <v>92</v>
      </c>
      <c r="B82" t="str">
        <f>plate_map!B94</f>
        <v>Sorbitol</v>
      </c>
      <c r="C82">
        <f>plate_map!C94</f>
        <v>100</v>
      </c>
    </row>
    <row r="83" spans="1:3" x14ac:dyDescent="0.35">
      <c r="A83" t="s">
        <v>93</v>
      </c>
      <c r="B83" t="str">
        <f>plate_map!B95</f>
        <v>Sorbitol</v>
      </c>
      <c r="C83">
        <f>plate_map!C95</f>
        <v>31.25</v>
      </c>
    </row>
    <row r="84" spans="1:3" x14ac:dyDescent="0.35">
      <c r="A84" t="s">
        <v>94</v>
      </c>
      <c r="B84" t="str">
        <f>plate_map!B96</f>
        <v>Sorbitol</v>
      </c>
      <c r="C84">
        <f>plate_map!C96</f>
        <v>9.765625</v>
      </c>
    </row>
    <row r="85" spans="1:3" x14ac:dyDescent="0.35">
      <c r="A85" t="s">
        <v>95</v>
      </c>
      <c r="B85" t="str">
        <f>plate_map!B97</f>
        <v>Sorbitol</v>
      </c>
      <c r="C85">
        <f>plate_map!C97</f>
        <v>3.051757813</v>
      </c>
    </row>
    <row r="86" spans="1:3" x14ac:dyDescent="0.35">
      <c r="A86" t="s">
        <v>96</v>
      </c>
      <c r="B86" t="str">
        <f>plate_map!B98</f>
        <v>Sorbitol</v>
      </c>
      <c r="C86">
        <f>plate_map!C98</f>
        <v>0.95367431599999997</v>
      </c>
    </row>
    <row r="87" spans="1:3" x14ac:dyDescent="0.35">
      <c r="A87" t="s">
        <v>97</v>
      </c>
      <c r="B87" t="str">
        <f>plate_map!B99</f>
        <v>Sorbitol</v>
      </c>
      <c r="C87">
        <f>plate_map!C99</f>
        <v>0.29802322399999998</v>
      </c>
    </row>
    <row r="88" spans="1:3" x14ac:dyDescent="0.35">
      <c r="A88" t="s">
        <v>98</v>
      </c>
      <c r="B88" t="str">
        <f>plate_map!B100</f>
        <v>Sorbitol</v>
      </c>
      <c r="C88">
        <f>plate_map!C100</f>
        <v>9.3132256999999996E-2</v>
      </c>
    </row>
    <row r="89" spans="1:3" x14ac:dyDescent="0.35">
      <c r="A89" t="s">
        <v>99</v>
      </c>
      <c r="B89" t="str">
        <f>plate_map!B101</f>
        <v>Sorbitol</v>
      </c>
      <c r="C89">
        <f>plate_map!C101</f>
        <v>2.9103830000000001E-2</v>
      </c>
    </row>
    <row r="90" spans="1:3" x14ac:dyDescent="0.35">
      <c r="A90" t="s">
        <v>100</v>
      </c>
      <c r="B90" t="str">
        <f>plate_map!B102</f>
        <v>Rapamycin</v>
      </c>
      <c r="C90">
        <f>plate_map!C102</f>
        <v>4</v>
      </c>
    </row>
    <row r="91" spans="1:3" x14ac:dyDescent="0.35">
      <c r="A91" t="s">
        <v>101</v>
      </c>
      <c r="B91" t="str">
        <f>plate_map!B103</f>
        <v>Rapamycin</v>
      </c>
      <c r="C91">
        <f>plate_map!C103</f>
        <v>2</v>
      </c>
    </row>
    <row r="92" spans="1:3" x14ac:dyDescent="0.35">
      <c r="A92" t="s">
        <v>102</v>
      </c>
      <c r="B92" t="str">
        <f>plate_map!B104</f>
        <v>Rapamycin</v>
      </c>
      <c r="C92">
        <f>plate_map!C104</f>
        <v>0.625</v>
      </c>
    </row>
    <row r="93" spans="1:3" x14ac:dyDescent="0.35">
      <c r="A93" t="s">
        <v>103</v>
      </c>
      <c r="B93" t="str">
        <f>plate_map!B105</f>
        <v>Rapamycin</v>
      </c>
      <c r="C93">
        <f>plate_map!C105</f>
        <v>0.19500000000000001</v>
      </c>
    </row>
    <row r="94" spans="1:3" x14ac:dyDescent="0.35">
      <c r="A94" t="s">
        <v>104</v>
      </c>
      <c r="B94" t="str">
        <f>plate_map!B106</f>
        <v>Rapamycin</v>
      </c>
      <c r="C94">
        <f>plate_map!C106</f>
        <v>6.0999999999999999E-2</v>
      </c>
    </row>
    <row r="95" spans="1:3" x14ac:dyDescent="0.35">
      <c r="A95" t="s">
        <v>105</v>
      </c>
      <c r="B95" t="str">
        <f>plate_map!B107</f>
        <v>Rapamycin</v>
      </c>
      <c r="C95">
        <f>plate_map!C107</f>
        <v>1.9E-2</v>
      </c>
    </row>
    <row r="96" spans="1:3" x14ac:dyDescent="0.35">
      <c r="A96" t="s">
        <v>106</v>
      </c>
      <c r="B96" t="str">
        <f>plate_map!B108</f>
        <v>Rapamycin</v>
      </c>
      <c r="C96">
        <f>plate_map!C108</f>
        <v>6.0000000000000001E-3</v>
      </c>
    </row>
    <row r="97" spans="1:3" x14ac:dyDescent="0.35">
      <c r="A97" t="s">
        <v>107</v>
      </c>
      <c r="B97" t="str">
        <f>plate_map!B109</f>
        <v>Rapamycin</v>
      </c>
      <c r="C97">
        <f>plate_map!C109</f>
        <v>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1f09d992-4f67-492a-9fd8-560e82ef9af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F27F4A3588B41BC792E6DB0CC4908" ma:contentTypeVersion="7" ma:contentTypeDescription="Create a new document." ma:contentTypeScope="" ma:versionID="4ebe1371b0533926ff00fb86826ce1e0">
  <xsd:schema xmlns:xsd="http://www.w3.org/2001/XMLSchema" xmlns:xs="http://www.w3.org/2001/XMLSchema" xmlns:p="http://schemas.microsoft.com/office/2006/metadata/properties" xmlns:ns2="1f09d992-4f67-492a-9fd8-560e82ef9af2" xmlns:ns3="aa3c3a13-693b-4190-84d8-d99aa7185e53" targetNamespace="http://schemas.microsoft.com/office/2006/metadata/properties" ma:root="true" ma:fieldsID="5d7861f4e3f6d7fae05545d81ddaac78" ns2:_="" ns3:_="">
    <xsd:import namespace="1f09d992-4f67-492a-9fd8-560e82ef9af2"/>
    <xsd:import namespace="aa3c3a13-693b-4190-84d8-d99aa7185e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9d992-4f67-492a-9fd8-560e82ef9a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3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c3a13-693b-4190-84d8-d99aa7185e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6E768B-9785-4588-AD49-3A47077D2ACA}">
  <ds:schemaRefs>
    <ds:schemaRef ds:uri="http://purl.org/dc/elements/1.1/"/>
    <ds:schemaRef ds:uri="http://schemas.microsoft.com/office/2006/metadata/properties"/>
    <ds:schemaRef ds:uri="aa3c3a13-693b-4190-84d8-d99aa7185e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f09d992-4f67-492a-9fd8-560e82ef9af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CDBCB4-C59E-4259-BC44-BE5CA593B5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B391E6-02D0-4426-8C20-2D0F93E00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9d992-4f67-492a-9fd8-560e82ef9af2"/>
    <ds:schemaRef ds:uri="aa3c3a13-693b-4190-84d8-d99aa7185e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plate_map</vt:lpstr>
      <vt:lpstr>plate_stacked</vt:lpstr>
    </vt:vector>
  </TitlesOfParts>
  <Manager/>
  <Company>HC-PHAC - SC-ASPC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Eunnara Cho</dc:creator>
  <cp:keywords/>
  <dc:description/>
  <cp:lastModifiedBy>Cho, Eunnara (HC/SC)</cp:lastModifiedBy>
  <cp:revision/>
  <dcterms:created xsi:type="dcterms:W3CDTF">2023-08-01T17:01:47Z</dcterms:created>
  <dcterms:modified xsi:type="dcterms:W3CDTF">2024-03-11T18:22:17Z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>20230810171020056</vt:lpwstr>
  </property>
  <property fmtid="{D5CDD505-2E9C-101B-9397-08002B2CF9AE}" pid="3" name="ContentTypeId">
    <vt:lpwstr>0x010100845F27F4A3588B41BC792E6DB0CC4908</vt:lpwstr>
  </property>
</Properties>
</file>