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WNC\Documents\VASyR\VASyR 2018\Sectors\Livelihoods\Separated tables\"/>
    </mc:Choice>
  </mc:AlternateContent>
  <bookViews>
    <workbookView xWindow="0" yWindow="0" windowWidth="27870" windowHeight="13020"/>
  </bookViews>
  <sheets>
    <sheet name="Employment Individu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7" i="1"/>
  <c r="P47" i="1"/>
  <c r="O47" i="1"/>
  <c r="N47" i="1"/>
  <c r="M47" i="1"/>
  <c r="L47" i="1"/>
  <c r="Q46" i="1"/>
  <c r="P46" i="1"/>
  <c r="O46" i="1"/>
  <c r="N46" i="1"/>
  <c r="M46" i="1"/>
  <c r="L46" i="1"/>
  <c r="Q44" i="1"/>
  <c r="P44" i="1"/>
  <c r="O44" i="1"/>
  <c r="N44" i="1"/>
  <c r="M44" i="1"/>
  <c r="L44" i="1"/>
  <c r="Q43" i="1"/>
  <c r="P43" i="1"/>
  <c r="O43" i="1"/>
  <c r="N43" i="1"/>
  <c r="M43" i="1"/>
  <c r="L43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<sst xmlns="http://schemas.openxmlformats.org/spreadsheetml/2006/main" count="89" uniqueCount="67">
  <si>
    <t xml:space="preserve">EMPLOYMENT &amp; INCOME  - INDIVIDUAL LEVEL </t>
  </si>
  <si>
    <t>Employment Status</t>
  </si>
  <si>
    <t>Individual above 15 Years</t>
  </si>
  <si>
    <t>Employment to Polulation Ratio (Employed/Total Person 15+)</t>
  </si>
  <si>
    <t>Labor Force Participation Rate (Employed+Unemployed)/total persons &gt;15)</t>
  </si>
  <si>
    <t>Unemployment Rate (Unemployed over Labor Force)</t>
  </si>
  <si>
    <t>The individual is the household's breadwinner</t>
  </si>
  <si>
    <t>Unemployed</t>
  </si>
  <si>
    <t>Outside Labor Force</t>
  </si>
  <si>
    <t>Employed</t>
  </si>
  <si>
    <t>no</t>
  </si>
  <si>
    <t>yes</t>
  </si>
  <si>
    <t>Count</t>
  </si>
  <si>
    <t>Unweighted Count</t>
  </si>
  <si>
    <t>% weighted</t>
  </si>
  <si>
    <t>% Unweighted Count</t>
  </si>
  <si>
    <t>Row N %</t>
  </si>
  <si>
    <t>Total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</si>
  <si>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</si>
  <si>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</si>
  <si>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</si>
  <si>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</si>
  <si>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</si>
  <si>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</si>
  <si>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</si>
  <si>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</si>
  <si>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</si>
  <si>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</si>
  <si>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</si>
  <si>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</si>
  <si>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</si>
  <si>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</si>
  <si>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</si>
  <si>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</si>
  <si>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</si>
  <si>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</si>
  <si>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</si>
  <si>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</si>
  <si>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Minieh-Dennie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</si>
  <si>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</si>
  <si>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</si>
  <si>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</si>
  <si>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</si>
  <si>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</si>
  <si>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</si>
  <si>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</si>
  <si>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</si>
  <si>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</si>
  <si>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</si>
  <si>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</si>
  <si>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</si>
  <si>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Gender</t>
  </si>
  <si>
    <t>Female</t>
  </si>
  <si>
    <t>Male</t>
  </si>
  <si>
    <t>Age 15-24</t>
  </si>
  <si>
    <t>ILO Age Groups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</si>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</sst>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0" tint="-0.14999847407452621"/>
      <name val="Arial"/>
      <family val="2"/>
    </font>
    <font>
      <sz val="9"/>
      <color theme="5" tint="-0.499984740745262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3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7" fillId="0" borderId="2" xfId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9" fontId="5" fillId="0" borderId="0" xfId="1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9" fontId="5" fillId="0" borderId="0" xfId="1" applyFont="1" applyBorder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/>
    <xf numFmtId="0" fontId="11" fillId="0" borderId="0" xfId="0" applyFont="1"/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10" fontId="6" fillId="0" borderId="0" xfId="0" applyNumberFormat="1" applyFont="1" applyBorder="1"/>
    <xf numFmtId="0" fontId="8" fillId="0" borderId="0" xfId="0" applyFont="1" applyBorder="1"/>
    <xf numFmtId="10" fontId="5" fillId="0" borderId="0" xfId="0" applyNumberFormat="1" applyFont="1" applyBorder="1"/>
    <xf numFmtId="0" fontId="4" fillId="0" borderId="0" xfId="0" applyFont="1" applyBorder="1" applyAlignment="1">
      <alignment horizontal="left"/>
    </xf>
    <xf numFmtId="10" fontId="4" fillId="0" borderId="0" xfId="0" applyNumberFormat="1" applyFont="1" applyBorder="1"/>
    <xf numFmtId="0" fontId="12" fillId="0" borderId="0" xfId="0" applyFont="1" applyBorder="1"/>
    <xf numFmtId="0" fontId="11" fillId="0" borderId="0" xfId="0" applyFont="1" applyAlignment="1">
      <alignment horizontal="left"/>
    </xf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6"/>
  <sheetViews>
    <sheetView tabSelected="1" workbookViewId="0"/>
  </sheetViews>
  <sheetFormatPr defaultColWidth="8.85546875" defaultRowHeight="15" x14ac:dyDescent="0.25"/>
  <cols>
    <col min="1" max="1" width="16" style="54" customWidth="1"/>
    <col min="2" max="2" width="7.7109375" style="5" customWidth="1"/>
    <col min="3" max="3" width="11.42578125" style="5" customWidth="1"/>
    <col min="4" max="4" width="7.7109375" style="5" customWidth="1"/>
    <col min="5" max="5" width="10.140625" style="5" customWidth="1"/>
    <col min="6" max="6" width="7.7109375" style="5" customWidth="1"/>
    <col min="7" max="7" width="9" style="5" customWidth="1"/>
    <col min="8" max="8" width="7.7109375" style="5" customWidth="1"/>
    <col min="9" max="9" width="9.28515625" style="5" customWidth="1"/>
    <col min="10" max="11" width="7.7109375" style="5" customWidth="1"/>
    <col min="12" max="12" width="9" style="5" bestFit="1" customWidth="1"/>
    <col min="13" max="13" width="12" style="5" customWidth="1"/>
    <col min="14" max="17" width="9" style="55" bestFit="1" customWidth="1"/>
    <col min="18" max="18" width="14.85546875" style="55" customWidth="1"/>
    <col min="19" max="19" width="9" style="55" bestFit="1" customWidth="1"/>
    <col min="20" max="20" width="10.140625" style="55" customWidth="1"/>
    <col min="21" max="21" width="9.140625" style="55" bestFit="1" customWidth="1"/>
    <col min="39" max="16384" width="8.85546875" style="5"/>
  </cols>
  <sheetData>
    <row r="1" spans="1:21" ht="20.25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/>
      <c r="B2" s="7" t="s">
        <v>1</v>
      </c>
      <c r="C2" s="7"/>
      <c r="D2" s="7"/>
      <c r="E2" s="7"/>
      <c r="F2" s="7"/>
      <c r="G2" s="7"/>
      <c r="H2" s="7" t="s">
        <v>2</v>
      </c>
      <c r="I2" s="7"/>
      <c r="J2" s="7"/>
      <c r="K2" s="7"/>
      <c r="L2" s="8" t="s">
        <v>3</v>
      </c>
      <c r="M2" s="9"/>
      <c r="N2" s="10" t="s">
        <v>4</v>
      </c>
      <c r="O2" s="10"/>
      <c r="P2" s="8" t="s">
        <v>5</v>
      </c>
      <c r="Q2" s="9"/>
      <c r="R2" s="7" t="s">
        <v>6</v>
      </c>
      <c r="S2" s="7"/>
      <c r="T2" s="7"/>
      <c r="U2" s="7"/>
    </row>
    <row r="3" spans="1:21" ht="72" customHeight="1" x14ac:dyDescent="0.25">
      <c r="A3" s="11"/>
      <c r="B3" s="12" t="s">
        <v>7</v>
      </c>
      <c r="C3" s="13"/>
      <c r="D3" s="12" t="s">
        <v>8</v>
      </c>
      <c r="E3" s="12"/>
      <c r="F3" s="14" t="s">
        <v>9</v>
      </c>
      <c r="G3" s="12"/>
      <c r="H3" s="12" t="s">
        <v>10</v>
      </c>
      <c r="I3" s="12"/>
      <c r="J3" s="12" t="s">
        <v>11</v>
      </c>
      <c r="K3" s="12"/>
      <c r="L3" s="8"/>
      <c r="M3" s="9"/>
      <c r="N3" s="10"/>
      <c r="O3" s="10"/>
      <c r="P3" s="8"/>
      <c r="Q3" s="9"/>
      <c r="R3" s="7" t="s">
        <v>10</v>
      </c>
      <c r="S3" s="7"/>
      <c r="T3" s="7" t="s">
        <v>11</v>
      </c>
      <c r="U3" s="7"/>
    </row>
    <row r="4" spans="1:21" s="21" customFormat="1" ht="32.1" customHeight="1" x14ac:dyDescent="0.2">
      <c r="A4" s="15"/>
      <c r="B4" s="16" t="s">
        <v>12</v>
      </c>
      <c r="C4" s="17" t="s">
        <v>13</v>
      </c>
      <c r="D4" s="16" t="s">
        <v>12</v>
      </c>
      <c r="E4" s="16" t="s">
        <v>13</v>
      </c>
      <c r="F4" s="18" t="s">
        <v>12</v>
      </c>
      <c r="G4" s="16" t="s">
        <v>13</v>
      </c>
      <c r="H4" s="16" t="s">
        <v>12</v>
      </c>
      <c r="I4" s="16" t="s">
        <v>13</v>
      </c>
      <c r="J4" s="16" t="s">
        <v>12</v>
      </c>
      <c r="K4" s="16" t="s">
        <v>13</v>
      </c>
      <c r="L4" s="18" t="s">
        <v>14</v>
      </c>
      <c r="M4" s="17" t="s">
        <v>15</v>
      </c>
      <c r="N4" s="19" t="s">
        <v>14</v>
      </c>
      <c r="O4" s="16" t="s">
        <v>15</v>
      </c>
      <c r="P4" s="20" t="s">
        <v>14</v>
      </c>
      <c r="Q4" s="17" t="s">
        <v>15</v>
      </c>
      <c r="R4" s="16" t="s">
        <v>13</v>
      </c>
      <c r="S4" s="16" t="s">
        <v>16</v>
      </c>
      <c r="T4" s="16" t="s">
        <v>13</v>
      </c>
      <c r="U4" s="16" t="s">
        <v>16</v>
      </c>
    </row>
    <row r="5" spans="1:21" x14ac:dyDescent="0.25">
      <c r="A5" s="22" t="s">
        <v>17</v>
      </c>
      <c r="B5" s="23">
        <v>1958</v>
      </c>
      <c r="C5" s="24">
        <v>1857</v>
      </c>
      <c r="D5" s="23">
        <v>6341</v>
      </c>
      <c r="E5" s="25">
        <v>6204</v>
      </c>
      <c r="F5" s="24">
        <v>2880</v>
      </c>
      <c r="G5" s="25">
        <v>3160</v>
      </c>
      <c r="H5" s="23">
        <v>10471</v>
      </c>
      <c r="I5" s="24">
        <v>10429</v>
      </c>
      <c r="J5" s="24">
        <v>11179</v>
      </c>
      <c r="K5" s="25">
        <v>11221</v>
      </c>
      <c r="L5" s="26">
        <f>F5/J5</f>
        <v>0.2576259057160748</v>
      </c>
      <c r="M5" s="26">
        <f>G5/K5</f>
        <v>0.28161482933784865</v>
      </c>
      <c r="N5" s="27">
        <f>(B5+F5)/J5</f>
        <v>0.43277574022721171</v>
      </c>
      <c r="O5" s="28">
        <f>(C5+G5)/K5</f>
        <v>0.44710810088227432</v>
      </c>
      <c r="P5" s="26">
        <f>B5/(B5+F5)</f>
        <v>0.40471269119470854</v>
      </c>
      <c r="Q5" s="26">
        <f>C5/(C5+G5)</f>
        <v>0.37014151883595775</v>
      </c>
      <c r="R5" s="23">
        <v>524</v>
      </c>
      <c r="S5" s="29">
        <v>0.14000000000000001</v>
      </c>
      <c r="T5" s="24">
        <v>3201</v>
      </c>
      <c r="U5" s="30">
        <v>0.86</v>
      </c>
    </row>
    <row r="6" spans="1:21" x14ac:dyDescent="0.25">
      <c r="A6" s="31" t="s">
        <v>18</v>
      </c>
      <c r="B6" s="32"/>
      <c r="C6" s="33"/>
      <c r="D6" s="32"/>
      <c r="E6" s="34"/>
      <c r="F6" s="33"/>
      <c r="G6" s="34"/>
      <c r="H6" s="32"/>
      <c r="I6" s="33"/>
      <c r="J6" s="33"/>
      <c r="K6" s="34"/>
      <c r="L6" s="26"/>
      <c r="M6" s="26"/>
      <c r="N6" s="27"/>
      <c r="O6" s="28"/>
      <c r="P6" s="26"/>
      <c r="Q6" s="26"/>
      <c r="R6" s="23"/>
      <c r="S6" s="29"/>
      <c r="T6" s="24"/>
      <c r="U6" s="30"/>
    </row>
    <row r="7" spans="1:21" x14ac:dyDescent="0.25">
      <c r="A7" s="35" t="s">
        <v>19</v>
      </c>
      <c r="B7" s="32">
        <v>173</v>
      </c>
      <c r="C7" s="33">
        <v>174</v>
      </c>
      <c r="D7" s="32">
        <v>674</v>
      </c>
      <c r="E7" s="34">
        <v>679</v>
      </c>
      <c r="F7" s="33">
        <v>313</v>
      </c>
      <c r="G7" s="34">
        <v>315</v>
      </c>
      <c r="H7" s="32">
        <v>1030</v>
      </c>
      <c r="I7" s="33">
        <v>1037</v>
      </c>
      <c r="J7" s="33">
        <v>1160</v>
      </c>
      <c r="K7" s="34">
        <v>1168</v>
      </c>
      <c r="L7" s="36">
        <f>F7/J7</f>
        <v>0.26982758620689656</v>
      </c>
      <c r="M7" s="36">
        <f>G7/K7</f>
        <v>0.2696917808219178</v>
      </c>
      <c r="N7" s="37">
        <f>(B7+F7)/J7</f>
        <v>0.41896551724137931</v>
      </c>
      <c r="O7" s="38">
        <f>(C7+G7)/K7</f>
        <v>0.41866438356164382</v>
      </c>
      <c r="P7" s="36">
        <f>B7/(B7+F7)</f>
        <v>0.3559670781893004</v>
      </c>
      <c r="Q7" s="36">
        <f>C7/(C7+G7)</f>
        <v>0.35582822085889571</v>
      </c>
      <c r="R7" s="32">
        <v>68</v>
      </c>
      <c r="S7" s="39">
        <v>0.19400000000000001</v>
      </c>
      <c r="T7" s="33">
        <v>283</v>
      </c>
      <c r="U7" s="40">
        <v>0.80600000000000005</v>
      </c>
    </row>
    <row r="8" spans="1:21" x14ac:dyDescent="0.25">
      <c r="A8" s="35" t="s">
        <v>20</v>
      </c>
      <c r="B8" s="32">
        <v>261</v>
      </c>
      <c r="C8" s="33">
        <v>197</v>
      </c>
      <c r="D8" s="32">
        <v>764</v>
      </c>
      <c r="E8" s="34">
        <v>561</v>
      </c>
      <c r="F8" s="33">
        <v>234</v>
      </c>
      <c r="G8" s="34">
        <v>159</v>
      </c>
      <c r="H8" s="32">
        <v>1112</v>
      </c>
      <c r="I8" s="33">
        <v>841</v>
      </c>
      <c r="J8" s="33">
        <v>1258</v>
      </c>
      <c r="K8" s="34">
        <v>917</v>
      </c>
      <c r="L8" s="36">
        <f>F8/J8</f>
        <v>0.18600953895071543</v>
      </c>
      <c r="M8" s="36">
        <f>G8/K8</f>
        <v>0.17339149400218101</v>
      </c>
      <c r="N8" s="37">
        <f>(B8+F8)/J8</f>
        <v>0.39348171701112877</v>
      </c>
      <c r="O8" s="38">
        <f>(C8+G8)/K8</f>
        <v>0.38822246455834242</v>
      </c>
      <c r="P8" s="36">
        <f>B8/(B8+F8)</f>
        <v>0.52727272727272723</v>
      </c>
      <c r="Q8" s="36">
        <f>C8/(C8+G8)</f>
        <v>0.5533707865168539</v>
      </c>
      <c r="R8" s="32">
        <v>37</v>
      </c>
      <c r="S8" s="39">
        <v>0.17899999999999999</v>
      </c>
      <c r="T8" s="33">
        <v>144</v>
      </c>
      <c r="U8" s="40">
        <v>0.82099999999999995</v>
      </c>
    </row>
    <row r="9" spans="1:21" x14ac:dyDescent="0.25">
      <c r="A9" s="35" t="s">
        <v>21</v>
      </c>
      <c r="B9" s="32">
        <v>71</v>
      </c>
      <c r="C9" s="33">
        <v>212</v>
      </c>
      <c r="D9" s="32">
        <v>192</v>
      </c>
      <c r="E9" s="34">
        <v>572</v>
      </c>
      <c r="F9" s="33">
        <v>86</v>
      </c>
      <c r="G9" s="34">
        <v>257</v>
      </c>
      <c r="H9" s="32">
        <v>294</v>
      </c>
      <c r="I9" s="33">
        <v>877</v>
      </c>
      <c r="J9" s="33">
        <v>349</v>
      </c>
      <c r="K9" s="34">
        <v>1041</v>
      </c>
      <c r="L9" s="36">
        <f>F9/J9</f>
        <v>0.24641833810888253</v>
      </c>
      <c r="M9" s="36">
        <f>G9/K9</f>
        <v>0.24687800192122958</v>
      </c>
      <c r="N9" s="37">
        <f>(B9+F9)/J9</f>
        <v>0.44985673352435529</v>
      </c>
      <c r="O9" s="38">
        <f>(C9+G9)/K9</f>
        <v>0.4505283381364073</v>
      </c>
      <c r="P9" s="36">
        <f>B9/(B9+F9)</f>
        <v>0.45222929936305734</v>
      </c>
      <c r="Q9" s="36">
        <f>C9/(C9+G9)</f>
        <v>0.45202558635394458</v>
      </c>
      <c r="R9" s="32">
        <v>56</v>
      </c>
      <c r="S9" s="39">
        <v>0.16</v>
      </c>
      <c r="T9" s="33">
        <v>294</v>
      </c>
      <c r="U9" s="40">
        <v>0.84</v>
      </c>
    </row>
    <row r="10" spans="1:21" x14ac:dyDescent="0.25">
      <c r="A10" s="35" t="s">
        <v>22</v>
      </c>
      <c r="B10" s="32">
        <v>485</v>
      </c>
      <c r="C10" s="33">
        <v>293</v>
      </c>
      <c r="D10" s="32">
        <v>1350</v>
      </c>
      <c r="E10" s="34">
        <v>733</v>
      </c>
      <c r="F10" s="33">
        <v>419</v>
      </c>
      <c r="G10" s="34">
        <v>259</v>
      </c>
      <c r="H10" s="32">
        <v>2431</v>
      </c>
      <c r="I10" s="33">
        <v>1297</v>
      </c>
      <c r="J10" s="33">
        <v>2254</v>
      </c>
      <c r="K10" s="34">
        <v>1285</v>
      </c>
      <c r="L10" s="36">
        <f>F10/J10</f>
        <v>0.18589174800354924</v>
      </c>
      <c r="M10" s="36">
        <f>G10/K10</f>
        <v>0.20155642023346304</v>
      </c>
      <c r="N10" s="37">
        <f>(B10+F10)/J10</f>
        <v>0.40106477373558119</v>
      </c>
      <c r="O10" s="38">
        <f>(C10+G10)/K10</f>
        <v>0.42957198443579764</v>
      </c>
      <c r="P10" s="36">
        <f>B10/(B10+F10)</f>
        <v>0.53650442477876104</v>
      </c>
      <c r="Q10" s="36">
        <f>C10/(C10+G10)</f>
        <v>0.53079710144927539</v>
      </c>
      <c r="R10" s="32">
        <v>56</v>
      </c>
      <c r="S10" s="39">
        <v>0.14599999999999999</v>
      </c>
      <c r="T10" s="33">
        <v>276</v>
      </c>
      <c r="U10" s="40">
        <v>0.85399999999999998</v>
      </c>
    </row>
    <row r="11" spans="1:21" x14ac:dyDescent="0.25">
      <c r="A11" s="35" t="s">
        <v>23</v>
      </c>
      <c r="B11" s="32">
        <v>51</v>
      </c>
      <c r="C11" s="33">
        <v>160</v>
      </c>
      <c r="D11" s="32">
        <v>259</v>
      </c>
      <c r="E11" s="34">
        <v>760</v>
      </c>
      <c r="F11" s="33">
        <v>191</v>
      </c>
      <c r="G11" s="34">
        <v>537</v>
      </c>
      <c r="H11" s="32">
        <v>484</v>
      </c>
      <c r="I11" s="33">
        <v>1416</v>
      </c>
      <c r="J11" s="33">
        <v>501</v>
      </c>
      <c r="K11" s="34">
        <v>1457</v>
      </c>
      <c r="L11" s="36">
        <f>F11/J11</f>
        <v>0.38123752495009983</v>
      </c>
      <c r="M11" s="36">
        <f>G11/K11</f>
        <v>0.36856554564172961</v>
      </c>
      <c r="N11" s="37">
        <f>(B11+F11)/J11</f>
        <v>0.48303393213572854</v>
      </c>
      <c r="O11" s="38">
        <f>(C11+G11)/K11</f>
        <v>0.47838023335621138</v>
      </c>
      <c r="P11" s="36">
        <f>B11/(B11+F11)</f>
        <v>0.21074380165289255</v>
      </c>
      <c r="Q11" s="36">
        <f>C11/(C11+G11)</f>
        <v>0.22955523672883787</v>
      </c>
      <c r="R11" s="32">
        <v>83</v>
      </c>
      <c r="S11" s="39">
        <v>0.127</v>
      </c>
      <c r="T11" s="33">
        <v>492</v>
      </c>
      <c r="U11" s="40">
        <v>0.873</v>
      </c>
    </row>
    <row r="12" spans="1:21" x14ac:dyDescent="0.25">
      <c r="A12" s="35" t="s">
        <v>24</v>
      </c>
      <c r="B12" s="32">
        <v>600</v>
      </c>
      <c r="C12" s="33">
        <v>396</v>
      </c>
      <c r="D12" s="32">
        <v>1709</v>
      </c>
      <c r="E12" s="34">
        <v>1141</v>
      </c>
      <c r="F12" s="33">
        <v>864</v>
      </c>
      <c r="G12" s="34">
        <v>610</v>
      </c>
      <c r="H12" s="32">
        <v>2871</v>
      </c>
      <c r="I12" s="33">
        <v>1936</v>
      </c>
      <c r="J12" s="33">
        <v>3173</v>
      </c>
      <c r="K12" s="34">
        <v>2147</v>
      </c>
      <c r="L12" s="36">
        <f>F12/J12</f>
        <v>0.27229751024267257</v>
      </c>
      <c r="M12" s="36">
        <f>G12/K12</f>
        <v>0.28411737307871449</v>
      </c>
      <c r="N12" s="37">
        <f>(B12+F12)/J12</f>
        <v>0.46139300346675072</v>
      </c>
      <c r="O12" s="38">
        <f>(C12+G12)/K12</f>
        <v>0.46856078248719141</v>
      </c>
      <c r="P12" s="36">
        <f>B12/(B12+F12)</f>
        <v>0.4098360655737705</v>
      </c>
      <c r="Q12" s="36">
        <f>C12/(C12+G12)</f>
        <v>0.39363817097415504</v>
      </c>
      <c r="R12" s="32">
        <v>84</v>
      </c>
      <c r="S12" s="39">
        <v>0.11600000000000001</v>
      </c>
      <c r="T12" s="33">
        <v>705</v>
      </c>
      <c r="U12" s="40">
        <v>0.88400000000000001</v>
      </c>
    </row>
    <row r="13" spans="1:21" x14ac:dyDescent="0.25">
      <c r="A13" s="35" t="s">
        <v>25</v>
      </c>
      <c r="B13" s="32">
        <v>235</v>
      </c>
      <c r="C13" s="33">
        <v>313</v>
      </c>
      <c r="D13" s="32">
        <v>955</v>
      </c>
      <c r="E13" s="34">
        <v>1184</v>
      </c>
      <c r="F13" s="33">
        <v>499</v>
      </c>
      <c r="G13" s="34">
        <v>652</v>
      </c>
      <c r="H13" s="32">
        <v>1463</v>
      </c>
      <c r="I13" s="33">
        <v>1903</v>
      </c>
      <c r="J13" s="33">
        <v>1690</v>
      </c>
      <c r="K13" s="34">
        <v>2149</v>
      </c>
      <c r="L13" s="36">
        <f>F13/J13</f>
        <v>0.29526627218934909</v>
      </c>
      <c r="M13" s="36">
        <f>G13/K13</f>
        <v>0.30339692880409491</v>
      </c>
      <c r="N13" s="37">
        <f>(B13+F13)/J13</f>
        <v>0.43431952662721895</v>
      </c>
      <c r="O13" s="38">
        <f>(C13+G13)/K13</f>
        <v>0.4490460679385761</v>
      </c>
      <c r="P13" s="36">
        <f>B13/(B13+F13)</f>
        <v>0.32016348773841963</v>
      </c>
      <c r="Q13" s="36">
        <f>C13/(C13+G13)</f>
        <v>0.32435233160621763</v>
      </c>
      <c r="R13" s="32">
        <v>87</v>
      </c>
      <c r="S13" s="39">
        <v>0.127</v>
      </c>
      <c r="T13" s="33">
        <v>646</v>
      </c>
      <c r="U13" s="40">
        <v>0.873</v>
      </c>
    </row>
    <row r="14" spans="1:21" x14ac:dyDescent="0.25">
      <c r="A14" s="35" t="s">
        <v>26</v>
      </c>
      <c r="B14" s="32">
        <v>82</v>
      </c>
      <c r="C14" s="33">
        <v>112</v>
      </c>
      <c r="D14" s="32">
        <v>437</v>
      </c>
      <c r="E14" s="34">
        <v>574</v>
      </c>
      <c r="F14" s="33">
        <v>275</v>
      </c>
      <c r="G14" s="34">
        <v>371</v>
      </c>
      <c r="H14" s="32">
        <v>786</v>
      </c>
      <c r="I14" s="33">
        <v>1122</v>
      </c>
      <c r="J14" s="33">
        <v>794</v>
      </c>
      <c r="K14" s="34">
        <v>1057</v>
      </c>
      <c r="L14" s="36">
        <f>F14/J14</f>
        <v>0.34634760705289674</v>
      </c>
      <c r="M14" s="36">
        <f>G14/K14</f>
        <v>0.35099337748344372</v>
      </c>
      <c r="N14" s="37">
        <f>(B14+F14)/J14</f>
        <v>0.44962216624685136</v>
      </c>
      <c r="O14" s="38">
        <f>(C14+G14)/K14</f>
        <v>0.45695364238410596</v>
      </c>
      <c r="P14" s="36">
        <f>B14/(B14+F14)</f>
        <v>0.22969187675070027</v>
      </c>
      <c r="Q14" s="36">
        <f>C14/(C14+G14)</f>
        <v>0.2318840579710145</v>
      </c>
      <c r="R14" s="32">
        <v>53</v>
      </c>
      <c r="S14" s="39">
        <v>0.151</v>
      </c>
      <c r="T14" s="33">
        <v>361</v>
      </c>
      <c r="U14" s="40">
        <v>0.84899999999999998</v>
      </c>
    </row>
    <row r="15" spans="1:21" x14ac:dyDescent="0.25">
      <c r="A15" s="31" t="s">
        <v>27</v>
      </c>
      <c r="B15" s="32"/>
      <c r="C15" s="33"/>
      <c r="D15" s="32"/>
      <c r="E15" s="34"/>
      <c r="F15" s="33"/>
      <c r="G15" s="34"/>
      <c r="H15" s="32"/>
      <c r="I15" s="33"/>
      <c r="J15" s="33"/>
      <c r="K15" s="34"/>
      <c r="L15" s="36"/>
      <c r="M15" s="36"/>
      <c r="N15" s="37"/>
      <c r="O15" s="38"/>
      <c r="P15" s="36"/>
      <c r="Q15" s="36"/>
      <c r="R15" s="32"/>
      <c r="S15" s="39"/>
      <c r="T15" s="33"/>
      <c r="U15" s="40"/>
    </row>
    <row r="16" spans="1:21" x14ac:dyDescent="0.25">
      <c r="A16" s="35" t="s">
        <v>19</v>
      </c>
      <c r="B16" s="32">
        <v>173</v>
      </c>
      <c r="C16" s="33">
        <v>174</v>
      </c>
      <c r="D16" s="32">
        <v>674</v>
      </c>
      <c r="E16" s="34">
        <v>679</v>
      </c>
      <c r="F16" s="33">
        <v>313</v>
      </c>
      <c r="G16" s="34">
        <v>315</v>
      </c>
      <c r="H16" s="32">
        <v>1030</v>
      </c>
      <c r="I16" s="33">
        <v>1037</v>
      </c>
      <c r="J16" s="33">
        <v>1160</v>
      </c>
      <c r="K16" s="34">
        <v>1168</v>
      </c>
      <c r="L16" s="36">
        <f>F16/J16</f>
        <v>0.26982758620689656</v>
      </c>
      <c r="M16" s="36">
        <f>G16/K16</f>
        <v>0.2696917808219178</v>
      </c>
      <c r="N16" s="37">
        <f>(B16+F16)/J16</f>
        <v>0.41896551724137931</v>
      </c>
      <c r="O16" s="38">
        <f>(C16+G16)/K16</f>
        <v>0.41866438356164382</v>
      </c>
      <c r="P16" s="36">
        <f>B16/(B16+F16)</f>
        <v>0.3559670781893004</v>
      </c>
      <c r="Q16" s="36">
        <f>C16/(C16+G16)</f>
        <v>0.35582822085889571</v>
      </c>
      <c r="R16" s="32">
        <v>68</v>
      </c>
      <c r="S16" s="39">
        <v>0.19400000000000001</v>
      </c>
      <c r="T16" s="33">
        <v>283</v>
      </c>
      <c r="U16" s="40">
        <v>0.80600000000000005</v>
      </c>
    </row>
    <row r="17" spans="1:21" x14ac:dyDescent="0.25">
      <c r="A17" s="35" t="s">
        <v>28</v>
      </c>
      <c r="B17" s="32">
        <v>185</v>
      </c>
      <c r="C17" s="33">
        <v>106</v>
      </c>
      <c r="D17" s="32">
        <v>322</v>
      </c>
      <c r="E17" s="34">
        <v>185</v>
      </c>
      <c r="F17" s="33">
        <v>153</v>
      </c>
      <c r="G17" s="34">
        <v>88</v>
      </c>
      <c r="H17" s="32">
        <v>622</v>
      </c>
      <c r="I17" s="33">
        <v>357</v>
      </c>
      <c r="J17" s="33">
        <v>660</v>
      </c>
      <c r="K17" s="34">
        <v>379</v>
      </c>
      <c r="L17" s="36">
        <f>F17/J17</f>
        <v>0.23181818181818181</v>
      </c>
      <c r="M17" s="36">
        <f>G17/K17</f>
        <v>0.23218997361477572</v>
      </c>
      <c r="N17" s="37">
        <f>(B17+F17)/J17</f>
        <v>0.51212121212121209</v>
      </c>
      <c r="O17" s="38">
        <f>(C17+G17)/K17</f>
        <v>0.51187335092348285</v>
      </c>
      <c r="P17" s="36">
        <f>B17/(B17+F17)</f>
        <v>0.5473372781065089</v>
      </c>
      <c r="Q17" s="36">
        <f>C17/(C17+G17)</f>
        <v>0.54639175257731953</v>
      </c>
      <c r="R17" s="32">
        <v>11</v>
      </c>
      <c r="S17" s="39">
        <v>8.8999999999999996E-2</v>
      </c>
      <c r="T17" s="33">
        <v>112</v>
      </c>
      <c r="U17" s="40">
        <v>0.91100000000000003</v>
      </c>
    </row>
    <row r="18" spans="1:21" x14ac:dyDescent="0.25">
      <c r="A18" s="35" t="s">
        <v>29</v>
      </c>
      <c r="B18" s="32">
        <v>195</v>
      </c>
      <c r="C18" s="33">
        <v>59</v>
      </c>
      <c r="D18" s="32">
        <v>597</v>
      </c>
      <c r="E18" s="34">
        <v>181</v>
      </c>
      <c r="F18" s="33">
        <v>314</v>
      </c>
      <c r="G18" s="34">
        <v>95</v>
      </c>
      <c r="H18" s="32">
        <v>1020</v>
      </c>
      <c r="I18" s="33">
        <v>309</v>
      </c>
      <c r="J18" s="33">
        <v>1106</v>
      </c>
      <c r="K18" s="34">
        <v>335</v>
      </c>
      <c r="L18" s="36">
        <f>F18/J18</f>
        <v>0.28390596745027125</v>
      </c>
      <c r="M18" s="36">
        <f>G18/K18</f>
        <v>0.28358208955223879</v>
      </c>
      <c r="N18" s="37">
        <f>(B18+F18)/J18</f>
        <v>0.46021699819168171</v>
      </c>
      <c r="O18" s="38">
        <f>(C18+G18)/K18</f>
        <v>0.45970149253731341</v>
      </c>
      <c r="P18" s="36">
        <f>B18/(B18+F18)</f>
        <v>0.38310412573673869</v>
      </c>
      <c r="Q18" s="36">
        <f>C18/(C18+G18)</f>
        <v>0.38311688311688313</v>
      </c>
      <c r="R18" s="32">
        <v>18</v>
      </c>
      <c r="S18" s="39">
        <v>0.14799999999999999</v>
      </c>
      <c r="T18" s="33">
        <v>104</v>
      </c>
      <c r="U18" s="40">
        <v>0.85199999999999998</v>
      </c>
    </row>
    <row r="19" spans="1:21" x14ac:dyDescent="0.25">
      <c r="A19" s="35" t="s">
        <v>30</v>
      </c>
      <c r="B19" s="32">
        <v>245</v>
      </c>
      <c r="C19" s="33">
        <v>86</v>
      </c>
      <c r="D19" s="32">
        <v>721</v>
      </c>
      <c r="E19" s="34">
        <v>253</v>
      </c>
      <c r="F19" s="33">
        <v>222</v>
      </c>
      <c r="G19" s="34">
        <v>78</v>
      </c>
      <c r="H19" s="32">
        <v>1046</v>
      </c>
      <c r="I19" s="33">
        <v>367</v>
      </c>
      <c r="J19" s="33">
        <v>1188</v>
      </c>
      <c r="K19" s="34">
        <v>417</v>
      </c>
      <c r="L19" s="36">
        <f>F19/J19</f>
        <v>0.18686868686868688</v>
      </c>
      <c r="M19" s="36">
        <f>G19/K19</f>
        <v>0.18705035971223022</v>
      </c>
      <c r="N19" s="37">
        <f>(B19+F19)/J19</f>
        <v>0.39309764309764311</v>
      </c>
      <c r="O19" s="38">
        <f>(C19+G19)/K19</f>
        <v>0.39328537170263789</v>
      </c>
      <c r="P19" s="36">
        <f>B19/(B19+F19)</f>
        <v>0.52462526766595285</v>
      </c>
      <c r="Q19" s="36">
        <f>C19/(C19+G19)</f>
        <v>0.52439024390243905</v>
      </c>
      <c r="R19" s="32">
        <v>15</v>
      </c>
      <c r="S19" s="39">
        <v>0.17599999999999999</v>
      </c>
      <c r="T19" s="33">
        <v>70</v>
      </c>
      <c r="U19" s="40">
        <v>0.82399999999999995</v>
      </c>
    </row>
    <row r="20" spans="1:21" x14ac:dyDescent="0.25">
      <c r="A20" s="35" t="s">
        <v>31</v>
      </c>
      <c r="B20" s="32">
        <v>4</v>
      </c>
      <c r="C20" s="33">
        <v>45</v>
      </c>
      <c r="D20" s="32">
        <v>12</v>
      </c>
      <c r="E20" s="34">
        <v>149</v>
      </c>
      <c r="F20" s="33">
        <v>7</v>
      </c>
      <c r="G20" s="34">
        <v>88</v>
      </c>
      <c r="H20" s="32">
        <v>22</v>
      </c>
      <c r="I20" s="33">
        <v>258</v>
      </c>
      <c r="J20" s="33">
        <v>24</v>
      </c>
      <c r="K20" s="34">
        <v>282</v>
      </c>
      <c r="L20" s="36">
        <f>F20/J20</f>
        <v>0.29166666666666669</v>
      </c>
      <c r="M20" s="36">
        <f>G20/K20</f>
        <v>0.31205673758865249</v>
      </c>
      <c r="N20" s="37">
        <f>(B20+F20)/J20</f>
        <v>0.45833333333333331</v>
      </c>
      <c r="O20" s="38">
        <f>(C20+G20)/K20</f>
        <v>0.47163120567375888</v>
      </c>
      <c r="P20" s="36">
        <f>B20/(B20+F20)</f>
        <v>0.36363636363636365</v>
      </c>
      <c r="Q20" s="36">
        <f>C20/(C20+G20)</f>
        <v>0.33834586466165412</v>
      </c>
      <c r="R20" s="32">
        <v>10</v>
      </c>
      <c r="S20" s="39">
        <v>0.10299999999999999</v>
      </c>
      <c r="T20" s="33">
        <v>87</v>
      </c>
      <c r="U20" s="40">
        <v>0.89700000000000002</v>
      </c>
    </row>
    <row r="21" spans="1:21" x14ac:dyDescent="0.25">
      <c r="A21" s="35" t="s">
        <v>21</v>
      </c>
      <c r="B21" s="32">
        <v>71</v>
      </c>
      <c r="C21" s="33">
        <v>212</v>
      </c>
      <c r="D21" s="32">
        <v>192</v>
      </c>
      <c r="E21" s="34">
        <v>572</v>
      </c>
      <c r="F21" s="33">
        <v>86</v>
      </c>
      <c r="G21" s="34">
        <v>257</v>
      </c>
      <c r="H21" s="32">
        <v>294</v>
      </c>
      <c r="I21" s="33">
        <v>877</v>
      </c>
      <c r="J21" s="33">
        <v>349</v>
      </c>
      <c r="K21" s="34">
        <v>1041</v>
      </c>
      <c r="L21" s="36">
        <f>F21/J21</f>
        <v>0.24641833810888253</v>
      </c>
      <c r="M21" s="36">
        <f>G21/K21</f>
        <v>0.24687800192122958</v>
      </c>
      <c r="N21" s="37">
        <f>(B21+F21)/J21</f>
        <v>0.44985673352435529</v>
      </c>
      <c r="O21" s="38">
        <f>(C21+G21)/K21</f>
        <v>0.4505283381364073</v>
      </c>
      <c r="P21" s="36">
        <f>B21/(B21+F21)</f>
        <v>0.45222929936305734</v>
      </c>
      <c r="Q21" s="36">
        <f>C21/(C21+G21)</f>
        <v>0.45202558635394458</v>
      </c>
      <c r="R21" s="32">
        <v>56</v>
      </c>
      <c r="S21" s="39">
        <v>0.16</v>
      </c>
      <c r="T21" s="33">
        <v>294</v>
      </c>
      <c r="U21" s="40">
        <v>0.84</v>
      </c>
    </row>
    <row r="22" spans="1:21" x14ac:dyDescent="0.25">
      <c r="A22" s="35" t="s">
        <v>32</v>
      </c>
      <c r="B22" s="32">
        <v>11</v>
      </c>
      <c r="C22" s="33">
        <v>54</v>
      </c>
      <c r="D22" s="32">
        <v>42</v>
      </c>
      <c r="E22" s="34">
        <v>207</v>
      </c>
      <c r="F22" s="33">
        <v>30</v>
      </c>
      <c r="G22" s="34">
        <v>149</v>
      </c>
      <c r="H22" s="32">
        <v>97</v>
      </c>
      <c r="I22" s="33">
        <v>477</v>
      </c>
      <c r="J22" s="33">
        <v>84</v>
      </c>
      <c r="K22" s="34">
        <v>410</v>
      </c>
      <c r="L22" s="36">
        <f>F22/J22</f>
        <v>0.35714285714285715</v>
      </c>
      <c r="M22" s="36">
        <f>G22/K22</f>
        <v>0.36341463414634145</v>
      </c>
      <c r="N22" s="37">
        <f>(B22+F22)/J22</f>
        <v>0.48809523809523808</v>
      </c>
      <c r="O22" s="38">
        <f>(C22+G22)/K22</f>
        <v>0.49512195121951219</v>
      </c>
      <c r="P22" s="36">
        <f>B22/(B22+F22)</f>
        <v>0.26829268292682928</v>
      </c>
      <c r="Q22" s="36">
        <f>C22/(C22+G22)</f>
        <v>0.26600985221674878</v>
      </c>
      <c r="R22" s="32">
        <v>20</v>
      </c>
      <c r="S22" s="39">
        <v>0.11700000000000001</v>
      </c>
      <c r="T22" s="33">
        <v>151</v>
      </c>
      <c r="U22" s="40">
        <v>0.88300000000000001</v>
      </c>
    </row>
    <row r="23" spans="1:21" x14ac:dyDescent="0.25">
      <c r="A23" s="35" t="s">
        <v>33</v>
      </c>
      <c r="B23" s="32">
        <v>95</v>
      </c>
      <c r="C23" s="33">
        <v>71</v>
      </c>
      <c r="D23" s="32">
        <v>355</v>
      </c>
      <c r="E23" s="34">
        <v>264</v>
      </c>
      <c r="F23" s="33">
        <v>125</v>
      </c>
      <c r="G23" s="34">
        <v>93</v>
      </c>
      <c r="H23" s="32">
        <v>484</v>
      </c>
      <c r="I23" s="33">
        <v>360</v>
      </c>
      <c r="J23" s="33">
        <v>575</v>
      </c>
      <c r="K23" s="34">
        <v>428</v>
      </c>
      <c r="L23" s="36">
        <f>F23/J23</f>
        <v>0.21739130434782608</v>
      </c>
      <c r="M23" s="36">
        <f>G23/K23</f>
        <v>0.21728971962616822</v>
      </c>
      <c r="N23" s="37">
        <f>(B23+F23)/J23</f>
        <v>0.38260869565217392</v>
      </c>
      <c r="O23" s="38">
        <f>(C23+G23)/K23</f>
        <v>0.38317757009345793</v>
      </c>
      <c r="P23" s="36">
        <f>B23/(B23+F23)</f>
        <v>0.43181818181818182</v>
      </c>
      <c r="Q23" s="36">
        <f>C23/(C23+G23)</f>
        <v>0.43292682926829268</v>
      </c>
      <c r="R23" s="32">
        <v>12</v>
      </c>
      <c r="S23" s="39">
        <v>7.9000000000000001E-2</v>
      </c>
      <c r="T23" s="33">
        <v>139</v>
      </c>
      <c r="U23" s="40">
        <v>0.92100000000000004</v>
      </c>
    </row>
    <row r="24" spans="1:21" x14ac:dyDescent="0.25">
      <c r="A24" s="35" t="s">
        <v>34</v>
      </c>
      <c r="B24" s="32">
        <v>22</v>
      </c>
      <c r="C24" s="33">
        <v>48</v>
      </c>
      <c r="D24" s="32">
        <v>77</v>
      </c>
      <c r="E24" s="34">
        <v>165</v>
      </c>
      <c r="F24" s="33">
        <v>44</v>
      </c>
      <c r="G24" s="34">
        <v>95</v>
      </c>
      <c r="H24" s="32">
        <v>142</v>
      </c>
      <c r="I24" s="33">
        <v>305</v>
      </c>
      <c r="J24" s="33">
        <v>143</v>
      </c>
      <c r="K24" s="34">
        <v>308</v>
      </c>
      <c r="L24" s="36">
        <f>F24/J24</f>
        <v>0.30769230769230771</v>
      </c>
      <c r="M24" s="36">
        <f>G24/K24</f>
        <v>0.30844155844155846</v>
      </c>
      <c r="N24" s="37">
        <f>(B24+F24)/J24</f>
        <v>0.46153846153846156</v>
      </c>
      <c r="O24" s="38">
        <f>(C24+G24)/K24</f>
        <v>0.4642857142857143</v>
      </c>
      <c r="P24" s="36">
        <f>B24/(B24+F24)</f>
        <v>0.33333333333333331</v>
      </c>
      <c r="Q24" s="36">
        <f>C24/(C24+G24)</f>
        <v>0.33566433566433568</v>
      </c>
      <c r="R24" s="32">
        <v>13</v>
      </c>
      <c r="S24" s="39">
        <v>0.11700000000000001</v>
      </c>
      <c r="T24" s="33">
        <v>98</v>
      </c>
      <c r="U24" s="40">
        <v>0.88300000000000001</v>
      </c>
    </row>
    <row r="25" spans="1:21" x14ac:dyDescent="0.25">
      <c r="A25" s="35" t="s">
        <v>35</v>
      </c>
      <c r="B25" s="32">
        <v>16</v>
      </c>
      <c r="C25" s="33">
        <v>111</v>
      </c>
      <c r="D25" s="32">
        <v>43</v>
      </c>
      <c r="E25" s="34">
        <v>308</v>
      </c>
      <c r="F25" s="33">
        <v>11</v>
      </c>
      <c r="G25" s="34">
        <v>81</v>
      </c>
      <c r="H25" s="32">
        <v>66</v>
      </c>
      <c r="I25" s="33">
        <v>474</v>
      </c>
      <c r="J25" s="33">
        <v>70</v>
      </c>
      <c r="K25" s="34">
        <v>500</v>
      </c>
      <c r="L25" s="36">
        <f>F25/J25</f>
        <v>0.15714285714285714</v>
      </c>
      <c r="M25" s="36">
        <f>G25/K25</f>
        <v>0.16200000000000001</v>
      </c>
      <c r="N25" s="37">
        <f>(B25+F25)/J25</f>
        <v>0.38571428571428573</v>
      </c>
      <c r="O25" s="38">
        <f>(C25+G25)/K25</f>
        <v>0.38400000000000001</v>
      </c>
      <c r="P25" s="36">
        <f>B25/(B25+F25)</f>
        <v>0.59259259259259256</v>
      </c>
      <c r="Q25" s="36">
        <f>C25/(C25+G25)</f>
        <v>0.578125</v>
      </c>
      <c r="R25" s="32">
        <v>22</v>
      </c>
      <c r="S25" s="39">
        <v>0.22900000000000001</v>
      </c>
      <c r="T25" s="33">
        <v>74</v>
      </c>
      <c r="U25" s="40">
        <v>0.77100000000000002</v>
      </c>
    </row>
    <row r="26" spans="1:21" x14ac:dyDescent="0.25">
      <c r="A26" s="35" t="s">
        <v>36</v>
      </c>
      <c r="B26" s="32">
        <v>32</v>
      </c>
      <c r="C26" s="33">
        <v>70</v>
      </c>
      <c r="D26" s="32">
        <v>97</v>
      </c>
      <c r="E26" s="34">
        <v>216</v>
      </c>
      <c r="F26" s="33">
        <v>60</v>
      </c>
      <c r="G26" s="34">
        <v>133</v>
      </c>
      <c r="H26" s="32">
        <v>172</v>
      </c>
      <c r="I26" s="33">
        <v>381</v>
      </c>
      <c r="J26" s="33">
        <v>189</v>
      </c>
      <c r="K26" s="34">
        <v>419</v>
      </c>
      <c r="L26" s="36">
        <f>F26/J26</f>
        <v>0.31746031746031744</v>
      </c>
      <c r="M26" s="36">
        <f>G26/K26</f>
        <v>0.31742243436754175</v>
      </c>
      <c r="N26" s="37">
        <f>(B26+F26)/J26</f>
        <v>0.48677248677248675</v>
      </c>
      <c r="O26" s="38">
        <f>(C26+G26)/K26</f>
        <v>0.48448687350835323</v>
      </c>
      <c r="P26" s="36">
        <f>B26/(B26+F26)</f>
        <v>0.34782608695652173</v>
      </c>
      <c r="Q26" s="36">
        <f>C26/(C26+G26)</f>
        <v>0.34482758620689657</v>
      </c>
      <c r="R26" s="32">
        <v>22</v>
      </c>
      <c r="S26" s="39">
        <v>0.14499999999999999</v>
      </c>
      <c r="T26" s="33">
        <v>130</v>
      </c>
      <c r="U26" s="40">
        <v>0.85499999999999998</v>
      </c>
    </row>
    <row r="27" spans="1:21" x14ac:dyDescent="0.25">
      <c r="A27" s="35" t="s">
        <v>37</v>
      </c>
      <c r="B27" s="32">
        <v>82</v>
      </c>
      <c r="C27" s="33">
        <v>52</v>
      </c>
      <c r="D27" s="32">
        <v>290</v>
      </c>
      <c r="E27" s="34">
        <v>183</v>
      </c>
      <c r="F27" s="33">
        <v>181</v>
      </c>
      <c r="G27" s="34">
        <v>114</v>
      </c>
      <c r="H27" s="32">
        <v>500</v>
      </c>
      <c r="I27" s="33">
        <v>315</v>
      </c>
      <c r="J27" s="33">
        <v>554</v>
      </c>
      <c r="K27" s="34">
        <v>349</v>
      </c>
      <c r="L27" s="36">
        <f>F27/J27</f>
        <v>0.3267148014440433</v>
      </c>
      <c r="M27" s="36">
        <f>G27/K27</f>
        <v>0.32664756446991405</v>
      </c>
      <c r="N27" s="37">
        <f>(B27+F27)/J27</f>
        <v>0.47472924187725629</v>
      </c>
      <c r="O27" s="38">
        <f>(C27+G27)/K27</f>
        <v>0.47564469914040114</v>
      </c>
      <c r="P27" s="36">
        <f>B27/(B27+F27)</f>
        <v>0.31178707224334601</v>
      </c>
      <c r="Q27" s="36">
        <f>C27/(C27+G27)</f>
        <v>0.31325301204819278</v>
      </c>
      <c r="R27" s="32">
        <v>17</v>
      </c>
      <c r="S27" s="39">
        <v>0.13400000000000001</v>
      </c>
      <c r="T27" s="33">
        <v>110</v>
      </c>
      <c r="U27" s="40">
        <v>0.86599999999999999</v>
      </c>
    </row>
    <row r="28" spans="1:21" x14ac:dyDescent="0.25">
      <c r="A28" s="35" t="s">
        <v>38</v>
      </c>
      <c r="B28" s="32">
        <v>70</v>
      </c>
      <c r="C28" s="33">
        <v>42</v>
      </c>
      <c r="D28" s="32">
        <v>383</v>
      </c>
      <c r="E28" s="34">
        <v>231</v>
      </c>
      <c r="F28" s="33">
        <v>176</v>
      </c>
      <c r="G28" s="34">
        <v>106</v>
      </c>
      <c r="H28" s="32">
        <v>571</v>
      </c>
      <c r="I28" s="33">
        <v>344</v>
      </c>
      <c r="J28" s="33">
        <v>629</v>
      </c>
      <c r="K28" s="34">
        <v>379</v>
      </c>
      <c r="L28" s="36">
        <f>F28/J28</f>
        <v>0.27980922098569155</v>
      </c>
      <c r="M28" s="36">
        <f>G28/K28</f>
        <v>0.27968337730870713</v>
      </c>
      <c r="N28" s="37">
        <f>(B28+F28)/J28</f>
        <v>0.39109697933227344</v>
      </c>
      <c r="O28" s="38">
        <f>(C28+G28)/K28</f>
        <v>0.39050131926121373</v>
      </c>
      <c r="P28" s="36">
        <f>B28/(B28+F28)</f>
        <v>0.28455284552845528</v>
      </c>
      <c r="Q28" s="36">
        <f>C28/(C28+G28)</f>
        <v>0.28378378378378377</v>
      </c>
      <c r="R28" s="32">
        <v>17</v>
      </c>
      <c r="S28" s="39">
        <v>0.14399999999999999</v>
      </c>
      <c r="T28" s="33">
        <v>101</v>
      </c>
      <c r="U28" s="40">
        <v>0.85599999999999998</v>
      </c>
    </row>
    <row r="29" spans="1:21" x14ac:dyDescent="0.25">
      <c r="A29" s="35" t="s">
        <v>23</v>
      </c>
      <c r="B29" s="32">
        <v>26</v>
      </c>
      <c r="C29" s="33">
        <v>35</v>
      </c>
      <c r="D29" s="32">
        <v>141</v>
      </c>
      <c r="E29" s="34">
        <v>187</v>
      </c>
      <c r="F29" s="33">
        <v>103</v>
      </c>
      <c r="G29" s="34">
        <v>137</v>
      </c>
      <c r="H29" s="32">
        <v>255</v>
      </c>
      <c r="I29" s="33">
        <v>338</v>
      </c>
      <c r="J29" s="33">
        <v>271</v>
      </c>
      <c r="K29" s="34">
        <v>359</v>
      </c>
      <c r="L29" s="36">
        <f>F29/J29</f>
        <v>0.38007380073800739</v>
      </c>
      <c r="M29" s="36">
        <f>G29/K29</f>
        <v>0.38161559888579388</v>
      </c>
      <c r="N29" s="37">
        <f>(B29+F29)/J29</f>
        <v>0.47601476014760147</v>
      </c>
      <c r="O29" s="38">
        <f>(C29+G29)/K29</f>
        <v>0.47910863509749302</v>
      </c>
      <c r="P29" s="36">
        <f>B29/(B29+F29)</f>
        <v>0.20155038759689922</v>
      </c>
      <c r="Q29" s="36">
        <f>C29/(C29+G29)</f>
        <v>0.20348837209302326</v>
      </c>
      <c r="R29" s="32">
        <v>13</v>
      </c>
      <c r="S29" s="39">
        <v>8.7999999999999995E-2</v>
      </c>
      <c r="T29" s="33">
        <v>134</v>
      </c>
      <c r="U29" s="40">
        <v>0.91200000000000003</v>
      </c>
    </row>
    <row r="30" spans="1:21" x14ac:dyDescent="0.25">
      <c r="A30" s="35" t="s">
        <v>39</v>
      </c>
      <c r="B30" s="32">
        <v>8</v>
      </c>
      <c r="C30" s="33">
        <v>54</v>
      </c>
      <c r="D30" s="32">
        <v>34</v>
      </c>
      <c r="E30" s="34">
        <v>216</v>
      </c>
      <c r="F30" s="33">
        <v>17</v>
      </c>
      <c r="G30" s="34">
        <v>106</v>
      </c>
      <c r="H30" s="32">
        <v>47</v>
      </c>
      <c r="I30" s="33">
        <v>298</v>
      </c>
      <c r="J30" s="33">
        <v>59</v>
      </c>
      <c r="K30" s="34">
        <v>376</v>
      </c>
      <c r="L30" s="36">
        <f>F30/J30</f>
        <v>0.28813559322033899</v>
      </c>
      <c r="M30" s="36">
        <f>G30/K30</f>
        <v>0.28191489361702127</v>
      </c>
      <c r="N30" s="37">
        <f>(B30+F30)/J30</f>
        <v>0.42372881355932202</v>
      </c>
      <c r="O30" s="38">
        <f>(C30+G30)/K30</f>
        <v>0.42553191489361702</v>
      </c>
      <c r="P30" s="36">
        <f>B30/(B30+F30)</f>
        <v>0.32</v>
      </c>
      <c r="Q30" s="36">
        <f>C30/(C30+G30)</f>
        <v>0.33750000000000002</v>
      </c>
      <c r="R30" s="32">
        <v>16</v>
      </c>
      <c r="S30" s="39">
        <v>0.15</v>
      </c>
      <c r="T30" s="33">
        <v>91</v>
      </c>
      <c r="U30" s="40">
        <v>0.85</v>
      </c>
    </row>
    <row r="31" spans="1:21" x14ac:dyDescent="0.25">
      <c r="A31" s="35" t="s">
        <v>40</v>
      </c>
      <c r="B31" s="32">
        <v>17</v>
      </c>
      <c r="C31" s="33">
        <v>62</v>
      </c>
      <c r="D31" s="32">
        <v>37</v>
      </c>
      <c r="E31" s="34">
        <v>137</v>
      </c>
      <c r="F31" s="33">
        <v>31</v>
      </c>
      <c r="G31" s="34">
        <v>113</v>
      </c>
      <c r="H31" s="32">
        <v>82</v>
      </c>
      <c r="I31" s="33">
        <v>304</v>
      </c>
      <c r="J31" s="33">
        <v>85</v>
      </c>
      <c r="K31" s="34">
        <v>312</v>
      </c>
      <c r="L31" s="36">
        <f>F31/J31</f>
        <v>0.36470588235294116</v>
      </c>
      <c r="M31" s="36">
        <f>G31/K31</f>
        <v>0.36217948717948717</v>
      </c>
      <c r="N31" s="37">
        <f>(B31+F31)/J31</f>
        <v>0.56470588235294117</v>
      </c>
      <c r="O31" s="38">
        <f>(C31+G31)/K31</f>
        <v>0.5608974358974359</v>
      </c>
      <c r="P31" s="36">
        <f>B31/(B31+F31)</f>
        <v>0.35416666666666669</v>
      </c>
      <c r="Q31" s="36">
        <f>C31/(C31+G31)</f>
        <v>0.35428571428571426</v>
      </c>
      <c r="R31" s="32">
        <v>18</v>
      </c>
      <c r="S31" s="39">
        <v>0.13400000000000001</v>
      </c>
      <c r="T31" s="33">
        <v>116</v>
      </c>
      <c r="U31" s="40">
        <v>0.86599999999999999</v>
      </c>
    </row>
    <row r="32" spans="1:21" x14ac:dyDescent="0.25">
      <c r="A32" s="35" t="s">
        <v>41</v>
      </c>
      <c r="B32" s="32">
        <v>3</v>
      </c>
      <c r="C32" s="33">
        <v>40</v>
      </c>
      <c r="D32" s="32">
        <v>16</v>
      </c>
      <c r="E32" s="34">
        <v>183</v>
      </c>
      <c r="F32" s="33">
        <v>11</v>
      </c>
      <c r="G32" s="34">
        <v>125</v>
      </c>
      <c r="H32" s="32">
        <v>37</v>
      </c>
      <c r="I32" s="33">
        <v>425</v>
      </c>
      <c r="J32" s="33">
        <v>30</v>
      </c>
      <c r="K32" s="34">
        <v>348</v>
      </c>
      <c r="L32" s="36">
        <f>F32/J32</f>
        <v>0.36666666666666664</v>
      </c>
      <c r="M32" s="36">
        <f>G32/K32</f>
        <v>0.35919540229885055</v>
      </c>
      <c r="N32" s="37">
        <f>(B32+F32)/J32</f>
        <v>0.46666666666666667</v>
      </c>
      <c r="O32" s="38">
        <f>(C32+G32)/K32</f>
        <v>0.47413793103448276</v>
      </c>
      <c r="P32" s="36">
        <f>B32/(B32+F32)</f>
        <v>0.21428571428571427</v>
      </c>
      <c r="Q32" s="36">
        <f>C32/(C32+G32)</f>
        <v>0.24242424242424243</v>
      </c>
      <c r="R32" s="32">
        <v>14</v>
      </c>
      <c r="S32" s="39">
        <v>9.9000000000000005E-2</v>
      </c>
      <c r="T32" s="33">
        <v>127</v>
      </c>
      <c r="U32" s="40">
        <v>0.90100000000000002</v>
      </c>
    </row>
    <row r="33" spans="1:21" x14ac:dyDescent="0.25">
      <c r="A33" s="35" t="s">
        <v>42</v>
      </c>
      <c r="B33" s="32">
        <v>26</v>
      </c>
      <c r="C33" s="33">
        <v>46</v>
      </c>
      <c r="D33" s="32">
        <v>108</v>
      </c>
      <c r="E33" s="34">
        <v>191</v>
      </c>
      <c r="F33" s="33">
        <v>60</v>
      </c>
      <c r="G33" s="34">
        <v>107</v>
      </c>
      <c r="H33" s="32">
        <v>164</v>
      </c>
      <c r="I33" s="33">
        <v>291</v>
      </c>
      <c r="J33" s="33">
        <v>194</v>
      </c>
      <c r="K33" s="34">
        <v>344</v>
      </c>
      <c r="L33" s="36">
        <f>F33/J33</f>
        <v>0.30927835051546393</v>
      </c>
      <c r="M33" s="36">
        <f>G33/K33</f>
        <v>0.31104651162790697</v>
      </c>
      <c r="N33" s="37">
        <f>(B33+F33)/J33</f>
        <v>0.44329896907216493</v>
      </c>
      <c r="O33" s="38">
        <f>(C33+G33)/K33</f>
        <v>0.44476744186046513</v>
      </c>
      <c r="P33" s="36">
        <f>B33/(B33+F33)</f>
        <v>0.30232558139534882</v>
      </c>
      <c r="Q33" s="36">
        <f>C33/(C33+G33)</f>
        <v>0.30065359477124182</v>
      </c>
      <c r="R33" s="32">
        <v>8</v>
      </c>
      <c r="S33" s="39">
        <v>6.0999999999999999E-2</v>
      </c>
      <c r="T33" s="33">
        <v>124</v>
      </c>
      <c r="U33" s="40">
        <v>0.93899999999999995</v>
      </c>
    </row>
    <row r="34" spans="1:21" x14ac:dyDescent="0.25">
      <c r="A34" s="35" t="s">
        <v>43</v>
      </c>
      <c r="B34" s="32">
        <v>5</v>
      </c>
      <c r="C34" s="33">
        <v>17</v>
      </c>
      <c r="D34" s="32">
        <v>42</v>
      </c>
      <c r="E34" s="34">
        <v>150</v>
      </c>
      <c r="F34" s="33">
        <v>41</v>
      </c>
      <c r="G34" s="34">
        <v>145</v>
      </c>
      <c r="H34" s="32">
        <v>85</v>
      </c>
      <c r="I34" s="33">
        <v>303</v>
      </c>
      <c r="J34" s="33">
        <v>87</v>
      </c>
      <c r="K34" s="34">
        <v>312</v>
      </c>
      <c r="L34" s="36">
        <f>F34/J34</f>
        <v>0.47126436781609193</v>
      </c>
      <c r="M34" s="36">
        <f>G34/K34</f>
        <v>0.46474358974358976</v>
      </c>
      <c r="N34" s="37">
        <f>(B34+F34)/J34</f>
        <v>0.52873563218390807</v>
      </c>
      <c r="O34" s="38">
        <f>(C34+G34)/K34</f>
        <v>0.51923076923076927</v>
      </c>
      <c r="P34" s="36">
        <f>B34/(B34+F34)</f>
        <v>0.10869565217391304</v>
      </c>
      <c r="Q34" s="36">
        <f>C34/(C34+G34)</f>
        <v>0.10493827160493827</v>
      </c>
      <c r="R34" s="32">
        <v>34</v>
      </c>
      <c r="S34" s="39">
        <v>0.22700000000000001</v>
      </c>
      <c r="T34" s="33">
        <v>116</v>
      </c>
      <c r="U34" s="40">
        <v>0.77300000000000002</v>
      </c>
    </row>
    <row r="35" spans="1:21" x14ac:dyDescent="0.25">
      <c r="A35" s="35" t="s">
        <v>44</v>
      </c>
      <c r="B35" s="32">
        <v>20</v>
      </c>
      <c r="C35" s="33">
        <v>98</v>
      </c>
      <c r="D35" s="32">
        <v>46</v>
      </c>
      <c r="E35" s="34">
        <v>225</v>
      </c>
      <c r="F35" s="33">
        <v>21</v>
      </c>
      <c r="G35" s="34">
        <v>104</v>
      </c>
      <c r="H35" s="32">
        <v>86</v>
      </c>
      <c r="I35" s="33">
        <v>426</v>
      </c>
      <c r="J35" s="33">
        <v>86</v>
      </c>
      <c r="K35" s="34">
        <v>427</v>
      </c>
      <c r="L35" s="36">
        <f>F35/J35</f>
        <v>0.2441860465116279</v>
      </c>
      <c r="M35" s="36">
        <f>G35/K35</f>
        <v>0.24355971896955503</v>
      </c>
      <c r="N35" s="37">
        <f>(B35+F35)/J35</f>
        <v>0.47674418604651164</v>
      </c>
      <c r="O35" s="38">
        <f>(C35+G35)/K35</f>
        <v>0.47306791569086654</v>
      </c>
      <c r="P35" s="36">
        <f>B35/(B35+F35)</f>
        <v>0.48780487804878048</v>
      </c>
      <c r="Q35" s="36">
        <f>C35/(C35+G35)</f>
        <v>0.48514851485148514</v>
      </c>
      <c r="R35" s="32">
        <v>25</v>
      </c>
      <c r="S35" s="39">
        <v>0.19500000000000001</v>
      </c>
      <c r="T35" s="33">
        <v>103</v>
      </c>
      <c r="U35" s="40">
        <v>0.80500000000000005</v>
      </c>
    </row>
    <row r="36" spans="1:21" x14ac:dyDescent="0.25">
      <c r="A36" s="35" t="s">
        <v>45</v>
      </c>
      <c r="B36" s="32">
        <v>53</v>
      </c>
      <c r="C36" s="33">
        <v>41</v>
      </c>
      <c r="D36" s="32">
        <v>264</v>
      </c>
      <c r="E36" s="34">
        <v>205</v>
      </c>
      <c r="F36" s="33">
        <v>164</v>
      </c>
      <c r="G36" s="34">
        <v>127</v>
      </c>
      <c r="H36" s="32">
        <v>466</v>
      </c>
      <c r="I36" s="33">
        <v>362</v>
      </c>
      <c r="J36" s="33">
        <v>480</v>
      </c>
      <c r="K36" s="34">
        <v>373</v>
      </c>
      <c r="L36" s="36">
        <f>F36/J36</f>
        <v>0.34166666666666667</v>
      </c>
      <c r="M36" s="36">
        <f>G36/K36</f>
        <v>0.34048257372654156</v>
      </c>
      <c r="N36" s="37">
        <f>(B36+F36)/J36</f>
        <v>0.45208333333333334</v>
      </c>
      <c r="O36" s="38">
        <f>(C36+G36)/K36</f>
        <v>0.45040214477211798</v>
      </c>
      <c r="P36" s="36">
        <f>B36/(B36+F36)</f>
        <v>0.24423963133640553</v>
      </c>
      <c r="Q36" s="36">
        <f>C36/(C36+G36)</f>
        <v>0.24404761904761904</v>
      </c>
      <c r="R36" s="32">
        <v>28</v>
      </c>
      <c r="S36" s="39">
        <v>0.192</v>
      </c>
      <c r="T36" s="33">
        <v>118</v>
      </c>
      <c r="U36" s="40">
        <v>0.80800000000000005</v>
      </c>
    </row>
    <row r="37" spans="1:21" x14ac:dyDescent="0.25">
      <c r="A37" s="35" t="s">
        <v>46</v>
      </c>
      <c r="B37" s="32">
        <v>26</v>
      </c>
      <c r="C37" s="33">
        <v>31</v>
      </c>
      <c r="D37" s="32">
        <v>157</v>
      </c>
      <c r="E37" s="34">
        <v>186</v>
      </c>
      <c r="F37" s="33">
        <v>101</v>
      </c>
      <c r="G37" s="34">
        <v>119</v>
      </c>
      <c r="H37" s="32">
        <v>283</v>
      </c>
      <c r="I37" s="33">
        <v>335</v>
      </c>
      <c r="J37" s="33">
        <v>284</v>
      </c>
      <c r="K37" s="34">
        <v>336</v>
      </c>
      <c r="L37" s="36">
        <f>F37/J37</f>
        <v>0.35563380281690143</v>
      </c>
      <c r="M37" s="36">
        <f>G37/K37</f>
        <v>0.35416666666666669</v>
      </c>
      <c r="N37" s="37">
        <f>(B37+F37)/J37</f>
        <v>0.44718309859154931</v>
      </c>
      <c r="O37" s="38">
        <f>(C37+G37)/K37</f>
        <v>0.44642857142857145</v>
      </c>
      <c r="P37" s="36">
        <f>B37/(B37+F37)</f>
        <v>0.20472440944881889</v>
      </c>
      <c r="Q37" s="36">
        <f>C37/(C37+G37)</f>
        <v>0.20666666666666667</v>
      </c>
      <c r="R37" s="32">
        <v>11</v>
      </c>
      <c r="S37" s="39">
        <v>8.6999999999999994E-2</v>
      </c>
      <c r="T37" s="33">
        <v>116</v>
      </c>
      <c r="U37" s="40">
        <v>0.91300000000000003</v>
      </c>
    </row>
    <row r="38" spans="1:21" x14ac:dyDescent="0.25">
      <c r="A38" s="35" t="s">
        <v>47</v>
      </c>
      <c r="B38" s="32">
        <v>90</v>
      </c>
      <c r="C38" s="33">
        <v>67</v>
      </c>
      <c r="D38" s="32">
        <v>295</v>
      </c>
      <c r="E38" s="34">
        <v>220</v>
      </c>
      <c r="F38" s="33">
        <v>163</v>
      </c>
      <c r="G38" s="34">
        <v>122</v>
      </c>
      <c r="H38" s="32">
        <v>423</v>
      </c>
      <c r="I38" s="33">
        <v>316</v>
      </c>
      <c r="J38" s="33">
        <v>548</v>
      </c>
      <c r="K38" s="34">
        <v>409</v>
      </c>
      <c r="L38" s="36">
        <f>F38/J38</f>
        <v>0.29744525547445255</v>
      </c>
      <c r="M38" s="36">
        <f>G38/K38</f>
        <v>0.2982885085574572</v>
      </c>
      <c r="N38" s="37">
        <f>(B38+F38)/J38</f>
        <v>0.46167883211678834</v>
      </c>
      <c r="O38" s="38">
        <f>(C38+G38)/K38</f>
        <v>0.46210268948655259</v>
      </c>
      <c r="P38" s="36">
        <f>B38/(B38+F38)</f>
        <v>0.35573122529644269</v>
      </c>
      <c r="Q38" s="36">
        <f>C38/(C38+G38)</f>
        <v>0.35449735449735448</v>
      </c>
      <c r="R38" s="32">
        <v>17</v>
      </c>
      <c r="S38" s="39">
        <v>0.122</v>
      </c>
      <c r="T38" s="33">
        <v>122</v>
      </c>
      <c r="U38" s="40">
        <v>0.878</v>
      </c>
    </row>
    <row r="39" spans="1:21" x14ac:dyDescent="0.25">
      <c r="A39" s="35" t="s">
        <v>48</v>
      </c>
      <c r="B39" s="32">
        <v>160</v>
      </c>
      <c r="C39" s="33">
        <v>119</v>
      </c>
      <c r="D39" s="32">
        <v>370</v>
      </c>
      <c r="E39" s="34">
        <v>275</v>
      </c>
      <c r="F39" s="33">
        <v>113</v>
      </c>
      <c r="G39" s="34">
        <v>84</v>
      </c>
      <c r="H39" s="32">
        <v>580</v>
      </c>
      <c r="I39" s="33">
        <v>431</v>
      </c>
      <c r="J39" s="33">
        <v>643</v>
      </c>
      <c r="K39" s="34">
        <v>478</v>
      </c>
      <c r="L39" s="36">
        <f>F39/J39</f>
        <v>0.17573872472783825</v>
      </c>
      <c r="M39" s="36">
        <f>G39/K39</f>
        <v>0.17573221757322174</v>
      </c>
      <c r="N39" s="37">
        <f>(B39+F39)/J39</f>
        <v>0.42457231726283046</v>
      </c>
      <c r="O39" s="38">
        <f>(C39+G39)/K39</f>
        <v>0.42468619246861927</v>
      </c>
      <c r="P39" s="36">
        <f>B39/(B39+F39)</f>
        <v>0.58608058608058611</v>
      </c>
      <c r="Q39" s="36">
        <f>C39/(C39+G39)</f>
        <v>0.58620689655172409</v>
      </c>
      <c r="R39" s="32">
        <v>18</v>
      </c>
      <c r="S39" s="39">
        <v>0.16700000000000001</v>
      </c>
      <c r="T39" s="33">
        <v>90</v>
      </c>
      <c r="U39" s="40">
        <v>0.83299999999999996</v>
      </c>
    </row>
    <row r="40" spans="1:21" x14ac:dyDescent="0.25">
      <c r="A40" s="35" t="s">
        <v>49</v>
      </c>
      <c r="B40" s="32">
        <v>305</v>
      </c>
      <c r="C40" s="33">
        <v>76</v>
      </c>
      <c r="D40" s="32">
        <v>935</v>
      </c>
      <c r="E40" s="34">
        <v>233</v>
      </c>
      <c r="F40" s="33">
        <v>285</v>
      </c>
      <c r="G40" s="34">
        <v>71</v>
      </c>
      <c r="H40" s="32">
        <v>1765</v>
      </c>
      <c r="I40" s="33">
        <v>440</v>
      </c>
      <c r="J40" s="33">
        <v>1524</v>
      </c>
      <c r="K40" s="34">
        <v>380</v>
      </c>
      <c r="L40" s="36">
        <f>F40/J40</f>
        <v>0.18700787401574803</v>
      </c>
      <c r="M40" s="36">
        <f>G40/K40</f>
        <v>0.18684210526315789</v>
      </c>
      <c r="N40" s="37">
        <f>(B40+F40)/J40</f>
        <v>0.38713910761154857</v>
      </c>
      <c r="O40" s="38">
        <f>(C40+G40)/K40</f>
        <v>0.38684210526315788</v>
      </c>
      <c r="P40" s="36">
        <f>B40/(B40+F40)</f>
        <v>0.51694915254237284</v>
      </c>
      <c r="Q40" s="36">
        <f>C40/(C40+G40)</f>
        <v>0.51700680272108845</v>
      </c>
      <c r="R40" s="32">
        <v>13</v>
      </c>
      <c r="S40" s="39">
        <v>0.13500000000000001</v>
      </c>
      <c r="T40" s="33">
        <v>83</v>
      </c>
      <c r="U40" s="40">
        <v>0.86499999999999999</v>
      </c>
    </row>
    <row r="41" spans="1:21" x14ac:dyDescent="0.25">
      <c r="A41" s="35" t="s">
        <v>50</v>
      </c>
      <c r="B41" s="32">
        <v>18</v>
      </c>
      <c r="C41" s="33">
        <v>41</v>
      </c>
      <c r="D41" s="32">
        <v>91</v>
      </c>
      <c r="E41" s="34">
        <v>203</v>
      </c>
      <c r="F41" s="33">
        <v>48</v>
      </c>
      <c r="G41" s="34">
        <v>108</v>
      </c>
      <c r="H41" s="32">
        <v>134</v>
      </c>
      <c r="I41" s="33">
        <v>299</v>
      </c>
      <c r="J41" s="33">
        <v>157</v>
      </c>
      <c r="K41" s="34">
        <v>352</v>
      </c>
      <c r="L41" s="36">
        <f>F41/J41</f>
        <v>0.30573248407643311</v>
      </c>
      <c r="M41" s="36">
        <f>G41/K41</f>
        <v>0.30681818181818182</v>
      </c>
      <c r="N41" s="37">
        <f>(B41+F41)/J41</f>
        <v>0.42038216560509556</v>
      </c>
      <c r="O41" s="38">
        <f>(C41+G41)/K41</f>
        <v>0.42329545454545453</v>
      </c>
      <c r="P41" s="36">
        <f>B41/(B41+F41)</f>
        <v>0.27272727272727271</v>
      </c>
      <c r="Q41" s="36">
        <f>C41/(C41+G41)</f>
        <v>0.27516778523489932</v>
      </c>
      <c r="R41" s="32">
        <v>8</v>
      </c>
      <c r="S41" s="39">
        <v>6.9000000000000006E-2</v>
      </c>
      <c r="T41" s="33">
        <v>108</v>
      </c>
      <c r="U41" s="40">
        <v>0.93100000000000005</v>
      </c>
    </row>
    <row r="42" spans="1:21" x14ac:dyDescent="0.25">
      <c r="A42" s="31" t="s">
        <v>51</v>
      </c>
      <c r="B42" s="32"/>
      <c r="C42" s="33"/>
      <c r="D42" s="32"/>
      <c r="E42" s="34"/>
      <c r="F42" s="33"/>
      <c r="G42" s="34"/>
      <c r="H42" s="32"/>
      <c r="I42" s="33"/>
      <c r="J42" s="33"/>
      <c r="K42" s="34"/>
      <c r="L42" s="36"/>
      <c r="M42" s="36"/>
      <c r="N42" s="37"/>
      <c r="O42" s="38"/>
      <c r="P42" s="36"/>
      <c r="Q42" s="36"/>
      <c r="R42" s="32"/>
      <c r="S42" s="39"/>
      <c r="T42" s="33"/>
      <c r="U42" s="40"/>
    </row>
    <row r="43" spans="1:21" x14ac:dyDescent="0.25">
      <c r="A43" s="35" t="s">
        <v>52</v>
      </c>
      <c r="B43" s="32">
        <v>582</v>
      </c>
      <c r="C43" s="33">
        <v>578</v>
      </c>
      <c r="D43" s="32">
        <v>4883</v>
      </c>
      <c r="E43" s="34">
        <v>4869</v>
      </c>
      <c r="F43" s="33">
        <v>376</v>
      </c>
      <c r="G43" s="34">
        <v>368</v>
      </c>
      <c r="H43" s="32">
        <v>5106</v>
      </c>
      <c r="I43" s="33">
        <v>5031</v>
      </c>
      <c r="J43" s="33">
        <v>5842</v>
      </c>
      <c r="K43" s="34">
        <v>5815</v>
      </c>
      <c r="L43" s="36">
        <f>F43/J43</f>
        <v>6.4361520027387875E-2</v>
      </c>
      <c r="M43" s="36">
        <f>G43/K43</f>
        <v>6.328460877042133E-2</v>
      </c>
      <c r="N43" s="37">
        <f>(B43+F43)/J43</f>
        <v>0.16398493666552549</v>
      </c>
      <c r="O43" s="38">
        <f>(C43+G43)/K43</f>
        <v>0.16268271711092003</v>
      </c>
      <c r="P43" s="36">
        <f>B43/(B43+F43)</f>
        <v>0.60751565762004178</v>
      </c>
      <c r="Q43" s="36">
        <f>C43/(C43+G43)</f>
        <v>0.61099365750528545</v>
      </c>
      <c r="R43" s="32">
        <v>190</v>
      </c>
      <c r="S43" s="39">
        <v>0.36599999999999999</v>
      </c>
      <c r="T43" s="33">
        <v>260</v>
      </c>
      <c r="U43" s="40">
        <v>0.63400000000000001</v>
      </c>
    </row>
    <row r="44" spans="1:21" x14ac:dyDescent="0.25">
      <c r="A44" s="35" t="s">
        <v>53</v>
      </c>
      <c r="B44" s="32">
        <v>1375</v>
      </c>
      <c r="C44" s="33">
        <v>1277</v>
      </c>
      <c r="D44" s="32">
        <v>1458</v>
      </c>
      <c r="E44" s="34">
        <v>1335</v>
      </c>
      <c r="F44" s="33">
        <v>2504</v>
      </c>
      <c r="G44" s="34">
        <v>2792</v>
      </c>
      <c r="H44" s="32">
        <v>5366</v>
      </c>
      <c r="I44" s="33">
        <v>5398</v>
      </c>
      <c r="J44" s="33">
        <v>5336</v>
      </c>
      <c r="K44" s="34">
        <v>5404</v>
      </c>
      <c r="L44" s="36">
        <f>F44/J44</f>
        <v>0.46926536731634183</v>
      </c>
      <c r="M44" s="36">
        <f>G44/K44</f>
        <v>0.51665433012583273</v>
      </c>
      <c r="N44" s="37">
        <f>(B44+F44)/J44</f>
        <v>0.72694902548725637</v>
      </c>
      <c r="O44" s="38">
        <f>(C44+G44)/K44</f>
        <v>0.75296076980014803</v>
      </c>
      <c r="P44" s="36">
        <f>B44/(B44+F44)</f>
        <v>0.35447280226862593</v>
      </c>
      <c r="Q44" s="36">
        <f>C44/(C44+G44)</f>
        <v>0.31383632342098794</v>
      </c>
      <c r="R44" s="32">
        <v>334</v>
      </c>
      <c r="S44" s="39">
        <v>0.105</v>
      </c>
      <c r="T44" s="33">
        <v>2941</v>
      </c>
      <c r="U44" s="40">
        <v>0.89500000000000002</v>
      </c>
    </row>
    <row r="45" spans="1:21" x14ac:dyDescent="0.25">
      <c r="A45" s="31" t="s">
        <v>54</v>
      </c>
      <c r="B45" s="32"/>
      <c r="C45" s="33"/>
      <c r="D45" s="32"/>
      <c r="E45" s="34"/>
      <c r="F45" s="33"/>
      <c r="G45" s="34"/>
      <c r="H45" s="32"/>
      <c r="I45" s="33"/>
      <c r="J45" s="33"/>
      <c r="K45" s="34"/>
      <c r="L45" s="36"/>
      <c r="M45" s="36"/>
      <c r="N45" s="37"/>
      <c r="O45" s="38"/>
      <c r="P45" s="36"/>
      <c r="Q45" s="36"/>
      <c r="R45" s="32"/>
      <c r="S45" s="39"/>
      <c r="T45" s="33"/>
      <c r="U45" s="40"/>
    </row>
    <row r="46" spans="1:21" x14ac:dyDescent="0.25">
      <c r="A46" s="35" t="s">
        <v>10</v>
      </c>
      <c r="B46" s="32">
        <v>1347</v>
      </c>
      <c r="C46" s="33">
        <v>1257</v>
      </c>
      <c r="D46" s="32">
        <v>4239</v>
      </c>
      <c r="E46" s="34">
        <v>4121</v>
      </c>
      <c r="F46" s="33">
        <v>2213</v>
      </c>
      <c r="G46" s="34">
        <v>2425</v>
      </c>
      <c r="H46" s="32">
        <v>10471</v>
      </c>
      <c r="I46" s="33">
        <v>10429</v>
      </c>
      <c r="J46" s="33">
        <v>7799</v>
      </c>
      <c r="K46" s="34">
        <v>7803</v>
      </c>
      <c r="L46" s="26">
        <f>F46/J46</f>
        <v>0.28375432747788176</v>
      </c>
      <c r="M46" s="36">
        <f>G46/K46</f>
        <v>0.31077790593361526</v>
      </c>
      <c r="N46" s="37">
        <f>(B46+F46)/J46</f>
        <v>0.45646877804846775</v>
      </c>
      <c r="O46" s="38">
        <f>(C46+G46)/K46</f>
        <v>0.47186979366910164</v>
      </c>
      <c r="P46" s="36">
        <f>B46/(B46+F46)</f>
        <v>0.37837078651685391</v>
      </c>
      <c r="Q46" s="36">
        <f>C46/(C46+G46)</f>
        <v>0.34139054861488322</v>
      </c>
      <c r="R46" s="32">
        <v>191</v>
      </c>
      <c r="S46" s="39">
        <v>6.3E-2</v>
      </c>
      <c r="T46" s="33">
        <v>2694</v>
      </c>
      <c r="U46" s="40">
        <v>0.93700000000000006</v>
      </c>
    </row>
    <row r="47" spans="1:21" x14ac:dyDescent="0.25">
      <c r="A47" s="35" t="s">
        <v>11</v>
      </c>
      <c r="B47" s="32">
        <v>611</v>
      </c>
      <c r="C47" s="33">
        <v>600</v>
      </c>
      <c r="D47" s="32">
        <v>2102</v>
      </c>
      <c r="E47" s="34">
        <v>2083</v>
      </c>
      <c r="F47" s="33">
        <v>667</v>
      </c>
      <c r="G47" s="34">
        <v>735</v>
      </c>
      <c r="H47" s="32">
        <v>0</v>
      </c>
      <c r="I47" s="33">
        <v>0</v>
      </c>
      <c r="J47" s="33">
        <v>3380</v>
      </c>
      <c r="K47" s="34">
        <v>3418</v>
      </c>
      <c r="L47" s="26">
        <f>F47/J47</f>
        <v>0.19733727810650886</v>
      </c>
      <c r="M47" s="36">
        <f>G47/K47</f>
        <v>0.21503803393797544</v>
      </c>
      <c r="N47" s="37">
        <f>(B47+F47)/J47</f>
        <v>0.37810650887573966</v>
      </c>
      <c r="O47" s="38">
        <f>(C47+G47)/K47</f>
        <v>0.39057928613224108</v>
      </c>
      <c r="P47" s="36">
        <f>B47/(B47+F47)</f>
        <v>0.47809076682316121</v>
      </c>
      <c r="Q47" s="36">
        <f>C47/(C47+G47)</f>
        <v>0.449438202247191</v>
      </c>
      <c r="R47" s="32">
        <v>333</v>
      </c>
      <c r="S47" s="39">
        <v>0.40699999999999997</v>
      </c>
      <c r="T47" s="33">
        <v>507</v>
      </c>
      <c r="U47" s="40">
        <v>0.59299999999999997</v>
      </c>
    </row>
    <row r="48" spans="1:21" x14ac:dyDescent="0.25">
      <c r="A48" s="31" t="s">
        <v>55</v>
      </c>
      <c r="B48" s="32"/>
      <c r="C48" s="33"/>
      <c r="D48" s="32"/>
      <c r="E48" s="34"/>
      <c r="F48" s="33"/>
      <c r="G48" s="34"/>
      <c r="H48" s="32"/>
      <c r="I48" s="33"/>
      <c r="J48" s="33"/>
      <c r="K48" s="34"/>
      <c r="L48" s="26"/>
      <c r="M48" s="36"/>
      <c r="N48" s="37"/>
      <c r="O48" s="38"/>
      <c r="P48" s="36"/>
      <c r="Q48" s="36"/>
      <c r="R48" s="32"/>
      <c r="S48" s="39"/>
      <c r="T48" s="33"/>
      <c r="U48" s="40"/>
    </row>
    <row r="49" spans="1:21" x14ac:dyDescent="0.25">
      <c r="A49" s="35" t="s">
        <v>56</v>
      </c>
      <c r="B49" s="32">
        <v>334</v>
      </c>
      <c r="C49" s="33">
        <v>336</v>
      </c>
      <c r="D49" s="32">
        <v>1173</v>
      </c>
      <c r="E49" s="34">
        <v>1216</v>
      </c>
      <c r="F49" s="33">
        <v>296</v>
      </c>
      <c r="G49" s="34">
        <v>313</v>
      </c>
      <c r="H49" s="32">
        <v>0</v>
      </c>
      <c r="I49" s="33">
        <v>0</v>
      </c>
      <c r="J49" s="33">
        <v>1803</v>
      </c>
      <c r="K49" s="34">
        <v>1865</v>
      </c>
      <c r="L49" s="36">
        <f>F49/J49</f>
        <v>0.1641708264004437</v>
      </c>
      <c r="M49" s="36">
        <f>G49/K49</f>
        <v>0.16782841823056299</v>
      </c>
      <c r="N49" s="37">
        <f>(B49+F49)/J49</f>
        <v>0.34941763727121466</v>
      </c>
      <c r="O49" s="38">
        <f>(C49+G49)/K49</f>
        <v>0.34798927613941016</v>
      </c>
      <c r="P49" s="36">
        <f>B49/(B49+F49)</f>
        <v>0.53015873015873016</v>
      </c>
      <c r="Q49" s="36">
        <f>C49/(C49+G49)</f>
        <v>0.51771956856702617</v>
      </c>
      <c r="R49" s="32">
        <v>206</v>
      </c>
      <c r="S49" s="39">
        <v>0.59099999999999997</v>
      </c>
      <c r="T49" s="33">
        <v>150</v>
      </c>
      <c r="U49" s="40">
        <v>0.40899999999999997</v>
      </c>
    </row>
    <row r="50" spans="1:21" x14ac:dyDescent="0.25">
      <c r="A50" s="35" t="s">
        <v>57</v>
      </c>
      <c r="B50" s="32">
        <v>277</v>
      </c>
      <c r="C50" s="33">
        <v>264</v>
      </c>
      <c r="D50" s="32">
        <v>929</v>
      </c>
      <c r="E50" s="34">
        <v>867</v>
      </c>
      <c r="F50" s="33">
        <v>371</v>
      </c>
      <c r="G50" s="34">
        <v>422</v>
      </c>
      <c r="H50" s="32">
        <v>0</v>
      </c>
      <c r="I50" s="33">
        <v>0</v>
      </c>
      <c r="J50" s="33">
        <v>1577</v>
      </c>
      <c r="K50" s="34">
        <v>1553</v>
      </c>
      <c r="L50" s="36">
        <f>F50/J50</f>
        <v>0.2352568167406468</v>
      </c>
      <c r="M50" s="36">
        <f>G50/K50</f>
        <v>0.27173213135866064</v>
      </c>
      <c r="N50" s="37">
        <f>(B50+F50)/J50</f>
        <v>0.41090678503487632</v>
      </c>
      <c r="O50" s="38">
        <f>(C50+G50)/K50</f>
        <v>0.44172569220862845</v>
      </c>
      <c r="P50" s="36">
        <f>B50/(B50+F50)</f>
        <v>0.42746913580246915</v>
      </c>
      <c r="Q50" s="36">
        <f>C50/(C50+G50)</f>
        <v>0.38483965014577259</v>
      </c>
      <c r="R50" s="32">
        <v>127</v>
      </c>
      <c r="S50" s="39">
        <v>0.26600000000000001</v>
      </c>
      <c r="T50" s="33">
        <v>357</v>
      </c>
      <c r="U50" s="40">
        <v>0.73399999999999999</v>
      </c>
    </row>
    <row r="51" spans="1:21" x14ac:dyDescent="0.25">
      <c r="A51" s="35" t="s">
        <v>58</v>
      </c>
      <c r="B51" s="32">
        <v>272</v>
      </c>
      <c r="C51" s="33">
        <v>236</v>
      </c>
      <c r="D51" s="32">
        <v>880</v>
      </c>
      <c r="E51" s="34">
        <v>837</v>
      </c>
      <c r="F51" s="33">
        <v>433</v>
      </c>
      <c r="G51" s="34">
        <v>450</v>
      </c>
      <c r="H51" s="32">
        <v>0</v>
      </c>
      <c r="I51" s="33">
        <v>0</v>
      </c>
      <c r="J51" s="33">
        <v>1584</v>
      </c>
      <c r="K51" s="34">
        <v>1523</v>
      </c>
      <c r="L51" s="36">
        <f>F51/J51</f>
        <v>0.27335858585858586</v>
      </c>
      <c r="M51" s="36">
        <f>G51/K51</f>
        <v>0.29546946815495734</v>
      </c>
      <c r="N51" s="37">
        <f>(B51+F51)/J51</f>
        <v>0.44507575757575757</v>
      </c>
      <c r="O51" s="38">
        <f>(C51+G51)/K51</f>
        <v>0.45042678923177937</v>
      </c>
      <c r="P51" s="36">
        <f>B51/(B51+F51)</f>
        <v>0.38581560283687943</v>
      </c>
      <c r="Q51" s="36">
        <f>C51/(C51+G51)</f>
        <v>0.34402332361516036</v>
      </c>
      <c r="R51" s="32">
        <v>59</v>
      </c>
      <c r="S51" s="39">
        <v>0.10100000000000001</v>
      </c>
      <c r="T51" s="33">
        <v>460</v>
      </c>
      <c r="U51" s="40">
        <v>0.89900000000000002</v>
      </c>
    </row>
    <row r="52" spans="1:21" x14ac:dyDescent="0.25">
      <c r="A52" s="35" t="s">
        <v>59</v>
      </c>
      <c r="B52" s="32">
        <v>348</v>
      </c>
      <c r="C52" s="33">
        <v>322</v>
      </c>
      <c r="D52" s="32">
        <v>900</v>
      </c>
      <c r="E52" s="34">
        <v>886</v>
      </c>
      <c r="F52" s="33">
        <v>637</v>
      </c>
      <c r="G52" s="34">
        <v>702</v>
      </c>
      <c r="H52" s="32">
        <v>0</v>
      </c>
      <c r="I52" s="33">
        <v>0</v>
      </c>
      <c r="J52" s="33">
        <v>1885</v>
      </c>
      <c r="K52" s="34">
        <v>1910</v>
      </c>
      <c r="L52" s="36">
        <f>F52/J52</f>
        <v>0.33793103448275863</v>
      </c>
      <c r="M52" s="36">
        <f>G52/K52</f>
        <v>0.36753926701570683</v>
      </c>
      <c r="N52" s="37">
        <f>(B52+F52)/J52</f>
        <v>0.52254641909814326</v>
      </c>
      <c r="O52" s="38">
        <f>(C52+G52)/K52</f>
        <v>0.53612565445026183</v>
      </c>
      <c r="P52" s="36">
        <f>B52/(B52+F52)</f>
        <v>0.35329949238578678</v>
      </c>
      <c r="Q52" s="36">
        <f>C52/(C52+G52)</f>
        <v>0.314453125</v>
      </c>
      <c r="R52" s="32">
        <v>58</v>
      </c>
      <c r="S52" s="39">
        <v>6.7000000000000004E-2</v>
      </c>
      <c r="T52" s="33">
        <v>779</v>
      </c>
      <c r="U52" s="40">
        <v>0.93300000000000005</v>
      </c>
    </row>
    <row r="53" spans="1:21" x14ac:dyDescent="0.25">
      <c r="A53" s="35" t="s">
        <v>60</v>
      </c>
      <c r="B53" s="32">
        <v>288</v>
      </c>
      <c r="C53" s="33">
        <v>271</v>
      </c>
      <c r="D53" s="32">
        <v>648</v>
      </c>
      <c r="E53" s="34">
        <v>643</v>
      </c>
      <c r="F53" s="33">
        <v>513</v>
      </c>
      <c r="G53" s="34">
        <v>567</v>
      </c>
      <c r="H53" s="32">
        <v>0</v>
      </c>
      <c r="I53" s="33">
        <v>0</v>
      </c>
      <c r="J53" s="33">
        <v>1448</v>
      </c>
      <c r="K53" s="34">
        <v>1481</v>
      </c>
      <c r="L53" s="36">
        <f>F53/J53</f>
        <v>0.35428176795580113</v>
      </c>
      <c r="M53" s="36">
        <f>G53/K53</f>
        <v>0.38284942606347061</v>
      </c>
      <c r="N53" s="37">
        <f>(B53+F53)/J53</f>
        <v>0.55317679558011046</v>
      </c>
      <c r="O53" s="38">
        <f>(C53+G53)/K53</f>
        <v>0.56583389601620526</v>
      </c>
      <c r="P53" s="36">
        <f>B53/(B53+F53)</f>
        <v>0.3595505617977528</v>
      </c>
      <c r="Q53" s="36">
        <f>C53/(C53+G53)</f>
        <v>0.3233890214797136</v>
      </c>
      <c r="R53" s="32">
        <v>26</v>
      </c>
      <c r="S53" s="39">
        <v>0.05</v>
      </c>
      <c r="T53" s="33">
        <v>641</v>
      </c>
      <c r="U53" s="40">
        <v>0.95</v>
      </c>
    </row>
    <row r="54" spans="1:21" x14ac:dyDescent="0.25">
      <c r="A54" s="35" t="s">
        <v>61</v>
      </c>
      <c r="B54" s="32">
        <v>190</v>
      </c>
      <c r="C54" s="33">
        <v>184</v>
      </c>
      <c r="D54" s="32">
        <v>401</v>
      </c>
      <c r="E54" s="34">
        <v>408</v>
      </c>
      <c r="F54" s="33">
        <v>319</v>
      </c>
      <c r="G54" s="34">
        <v>375</v>
      </c>
      <c r="H54" s="32">
        <v>0</v>
      </c>
      <c r="I54" s="33">
        <v>0</v>
      </c>
      <c r="J54" s="33">
        <v>911</v>
      </c>
      <c r="K54" s="34">
        <v>967</v>
      </c>
      <c r="L54" s="36">
        <f>F54/J54</f>
        <v>0.35016465422612514</v>
      </c>
      <c r="M54" s="36">
        <f>G54/K54</f>
        <v>0.3877973112719752</v>
      </c>
      <c r="N54" s="37">
        <f>(B54+F54)/J54</f>
        <v>0.55872667398463227</v>
      </c>
      <c r="O54" s="38">
        <f>(C54+G54)/K54</f>
        <v>0.578076525336091</v>
      </c>
      <c r="P54" s="36">
        <f>B54/(B54+F54)</f>
        <v>0.37328094302554027</v>
      </c>
      <c r="Q54" s="36">
        <f>C54/(C54+G54)</f>
        <v>0.3291592128801431</v>
      </c>
      <c r="R54" s="32">
        <v>20</v>
      </c>
      <c r="S54" s="39">
        <v>3.7999999999999999E-2</v>
      </c>
      <c r="T54" s="33">
        <v>428</v>
      </c>
      <c r="U54" s="40">
        <v>0.96199999999999997</v>
      </c>
    </row>
    <row r="55" spans="1:21" x14ac:dyDescent="0.25">
      <c r="A55" s="35" t="s">
        <v>62</v>
      </c>
      <c r="B55" s="32">
        <v>121</v>
      </c>
      <c r="C55" s="33">
        <v>127</v>
      </c>
      <c r="D55" s="32">
        <v>301</v>
      </c>
      <c r="E55" s="34">
        <v>329</v>
      </c>
      <c r="F55" s="33">
        <v>183</v>
      </c>
      <c r="G55" s="34">
        <v>189</v>
      </c>
      <c r="H55" s="32">
        <v>0</v>
      </c>
      <c r="I55" s="33">
        <v>0</v>
      </c>
      <c r="J55" s="33">
        <v>605</v>
      </c>
      <c r="K55" s="34">
        <v>645</v>
      </c>
      <c r="L55" s="36">
        <f>F55/J55</f>
        <v>0.30247933884297523</v>
      </c>
      <c r="M55" s="36">
        <f>G55/K55</f>
        <v>0.2930232558139535</v>
      </c>
      <c r="N55" s="37">
        <f>(B55+F55)/J55</f>
        <v>0.50247933884297524</v>
      </c>
      <c r="O55" s="38">
        <f>(C55+G55)/K55</f>
        <v>0.48992248062015503</v>
      </c>
      <c r="P55" s="36">
        <f>B55/(B55+F55)</f>
        <v>0.39802631578947367</v>
      </c>
      <c r="Q55" s="36">
        <f>C55/(C55+G55)</f>
        <v>0.40189873417721517</v>
      </c>
      <c r="R55" s="32">
        <v>11</v>
      </c>
      <c r="S55" s="39">
        <v>4.5999999999999999E-2</v>
      </c>
      <c r="T55" s="33">
        <v>217</v>
      </c>
      <c r="U55" s="40">
        <v>0.95399999999999996</v>
      </c>
    </row>
    <row r="56" spans="1:21" x14ac:dyDescent="0.25">
      <c r="A56" s="35" t="s">
        <v>63</v>
      </c>
      <c r="B56" s="32">
        <v>72</v>
      </c>
      <c r="C56" s="33">
        <v>68</v>
      </c>
      <c r="D56" s="32">
        <v>351</v>
      </c>
      <c r="E56" s="34">
        <v>300</v>
      </c>
      <c r="F56" s="33">
        <v>84</v>
      </c>
      <c r="G56" s="34">
        <v>90</v>
      </c>
      <c r="H56" s="32">
        <v>0</v>
      </c>
      <c r="I56" s="33">
        <v>0</v>
      </c>
      <c r="J56" s="33">
        <v>507</v>
      </c>
      <c r="K56" s="34">
        <v>458</v>
      </c>
      <c r="L56" s="36">
        <f>F56/J56</f>
        <v>0.16568047337278108</v>
      </c>
      <c r="M56" s="36">
        <f>G56/K56</f>
        <v>0.1965065502183406</v>
      </c>
      <c r="N56" s="37">
        <f>(B56+F56)/J56</f>
        <v>0.30769230769230771</v>
      </c>
      <c r="O56" s="38">
        <f>(C56+G56)/K56</f>
        <v>0.34497816593886466</v>
      </c>
      <c r="P56" s="36">
        <f>B56/(B56+F56)</f>
        <v>0.46153846153846156</v>
      </c>
      <c r="Q56" s="36">
        <f>C56/(C56+G56)</f>
        <v>0.43037974683544306</v>
      </c>
      <c r="R56" s="32">
        <v>8</v>
      </c>
      <c r="S56" s="39">
        <v>0.05</v>
      </c>
      <c r="T56" s="33">
        <v>103</v>
      </c>
      <c r="U56" s="40">
        <v>0.95</v>
      </c>
    </row>
    <row r="57" spans="1:21" x14ac:dyDescent="0.25">
      <c r="A57" s="35" t="s">
        <v>64</v>
      </c>
      <c r="B57" s="32">
        <v>40</v>
      </c>
      <c r="C57" s="33">
        <v>30</v>
      </c>
      <c r="D57" s="32">
        <v>242</v>
      </c>
      <c r="E57" s="34">
        <v>235</v>
      </c>
      <c r="F57" s="33">
        <v>28</v>
      </c>
      <c r="G57" s="34">
        <v>31</v>
      </c>
      <c r="H57" s="32">
        <v>0</v>
      </c>
      <c r="I57" s="33">
        <v>0</v>
      </c>
      <c r="J57" s="33">
        <v>310</v>
      </c>
      <c r="K57" s="34">
        <v>296</v>
      </c>
      <c r="L57" s="36">
        <f>F57/J57</f>
        <v>9.0322580645161285E-2</v>
      </c>
      <c r="M57" s="36">
        <f>G57/K57</f>
        <v>0.10472972972972973</v>
      </c>
      <c r="N57" s="37">
        <f>(B57+F57)/J57</f>
        <v>0.21935483870967742</v>
      </c>
      <c r="O57" s="38">
        <f>(C57+G57)/K57</f>
        <v>0.20608108108108109</v>
      </c>
      <c r="P57" s="36">
        <f>B57/(B57+F57)</f>
        <v>0.58823529411764708</v>
      </c>
      <c r="Q57" s="36">
        <f>C57/(C57+G57)</f>
        <v>0.49180327868852458</v>
      </c>
      <c r="R57" s="32">
        <v>8</v>
      </c>
      <c r="S57" s="39">
        <v>9.9000000000000005E-2</v>
      </c>
      <c r="T57" s="33">
        <v>38</v>
      </c>
      <c r="U57" s="40">
        <v>0.90100000000000002</v>
      </c>
    </row>
    <row r="58" spans="1:21" x14ac:dyDescent="0.25">
      <c r="A58" s="35" t="s">
        <v>65</v>
      </c>
      <c r="B58" s="32">
        <v>10</v>
      </c>
      <c r="C58" s="33">
        <v>12</v>
      </c>
      <c r="D58" s="32">
        <v>219</v>
      </c>
      <c r="E58" s="34">
        <v>198</v>
      </c>
      <c r="F58" s="33">
        <v>12</v>
      </c>
      <c r="G58" s="34">
        <v>18</v>
      </c>
      <c r="H58" s="32">
        <v>0</v>
      </c>
      <c r="I58" s="33">
        <v>0</v>
      </c>
      <c r="J58" s="33">
        <v>242</v>
      </c>
      <c r="K58" s="34">
        <v>228</v>
      </c>
      <c r="L58" s="36">
        <f>F58/J58</f>
        <v>4.9586776859504134E-2</v>
      </c>
      <c r="M58" s="36">
        <f>G58/K58</f>
        <v>7.8947368421052627E-2</v>
      </c>
      <c r="N58" s="37">
        <f>(B58+F58)/J58</f>
        <v>9.0909090909090912E-2</v>
      </c>
      <c r="O58" s="38">
        <f>(C58+G58)/K58</f>
        <v>0.13157894736842105</v>
      </c>
      <c r="P58" s="36">
        <f>B58/(B58+F58)</f>
        <v>0.45454545454545453</v>
      </c>
      <c r="Q58" s="36">
        <f>C58/(C58+G58)</f>
        <v>0.4</v>
      </c>
      <c r="R58" s="32">
        <v>1</v>
      </c>
      <c r="S58" s="39">
        <v>8.9999999999999993E-3</v>
      </c>
      <c r="T58" s="33">
        <v>21</v>
      </c>
      <c r="U58" s="40">
        <v>0.99099999999999999</v>
      </c>
    </row>
    <row r="59" spans="1:21" x14ac:dyDescent="0.25">
      <c r="A59" s="41" t="s">
        <v>66</v>
      </c>
      <c r="B59" s="42">
        <v>5</v>
      </c>
      <c r="C59" s="43">
        <v>7</v>
      </c>
      <c r="D59" s="42">
        <v>298</v>
      </c>
      <c r="E59" s="44">
        <v>285</v>
      </c>
      <c r="F59" s="43">
        <v>4</v>
      </c>
      <c r="G59" s="44">
        <v>3</v>
      </c>
      <c r="H59" s="42">
        <v>0</v>
      </c>
      <c r="I59" s="43">
        <v>0</v>
      </c>
      <c r="J59" s="43">
        <v>308</v>
      </c>
      <c r="K59" s="44">
        <v>295</v>
      </c>
      <c r="L59" s="36">
        <f>F59/J59</f>
        <v>1.2987012987012988E-2</v>
      </c>
      <c r="M59" s="36">
        <f>G59/K59</f>
        <v>1.0169491525423728E-2</v>
      </c>
      <c r="N59" s="45">
        <f>(B59+F59)/J59</f>
        <v>2.922077922077922E-2</v>
      </c>
      <c r="O59" s="46">
        <f>(C59+G59)/K59</f>
        <v>3.3898305084745763E-2</v>
      </c>
      <c r="P59" s="36">
        <f>B59/(B59+F59)</f>
        <v>0.55555555555555558</v>
      </c>
      <c r="Q59" s="36">
        <f>C59/(C59+G59)</f>
        <v>0.7</v>
      </c>
      <c r="R59" s="42">
        <v>0</v>
      </c>
      <c r="S59" s="47">
        <v>0</v>
      </c>
      <c r="T59" s="43">
        <v>7</v>
      </c>
      <c r="U59" s="48">
        <v>1</v>
      </c>
    </row>
    <row r="60" spans="1:21" x14ac:dyDescent="0.25">
      <c r="A60" s="49"/>
      <c r="B60" s="50"/>
      <c r="C60" s="50"/>
      <c r="D60" s="50"/>
      <c r="E60" s="50"/>
      <c r="F60" s="50"/>
      <c r="G60" s="50"/>
      <c r="H60" s="50"/>
      <c r="I60" s="51"/>
      <c r="J60" s="51"/>
      <c r="K60" s="50"/>
      <c r="L60" s="50"/>
      <c r="M60" s="52"/>
      <c r="N60" s="50"/>
      <c r="O60" s="50"/>
      <c r="P60" s="50"/>
      <c r="Q60" s="53"/>
      <c r="R60" s="53"/>
      <c r="S60" s="50"/>
      <c r="T60" s="50"/>
      <c r="U60" s="50"/>
    </row>
    <row r="61" spans="1:21" x14ac:dyDescent="0.25">
      <c r="A61" s="49"/>
      <c r="B61" s="50"/>
      <c r="C61" s="50"/>
      <c r="D61" s="50"/>
      <c r="E61" s="50"/>
      <c r="F61" s="50"/>
      <c r="G61" s="50"/>
      <c r="H61" s="50"/>
      <c r="I61" s="51"/>
      <c r="J61" s="51"/>
      <c r="K61" s="50"/>
      <c r="L61" s="50"/>
      <c r="M61" s="52"/>
      <c r="N61" s="50"/>
      <c r="O61" s="50"/>
      <c r="P61" s="50"/>
      <c r="Q61" s="53"/>
      <c r="R61" s="53"/>
      <c r="S61" s="50"/>
      <c r="T61" s="50"/>
      <c r="U61" s="50"/>
    </row>
    <row r="62" spans="1:21" ht="33" customHeight="1" x14ac:dyDescent="0.25">
      <c r="R62" s="50"/>
      <c r="S62" s="50"/>
      <c r="T62" s="56"/>
      <c r="U62" s="56"/>
    </row>
    <row r="63" spans="1:21" ht="28.5" customHeight="1" x14ac:dyDescent="0.25">
      <c r="R63" s="50"/>
      <c r="S63" s="50"/>
      <c r="T63" s="56"/>
      <c r="U63" s="56"/>
    </row>
    <row r="64" spans="1:21" x14ac:dyDescent="0.25">
      <c r="R64" s="50"/>
      <c r="S64" s="50"/>
      <c r="T64" s="56"/>
      <c r="U64" s="56"/>
    </row>
    <row r="65" spans="18:21" s="57" customFormat="1" x14ac:dyDescent="0.25">
      <c r="R65" s="58"/>
      <c r="S65" s="58"/>
      <c r="T65" s="59"/>
      <c r="U65" s="59"/>
    </row>
    <row r="66" spans="18:21" x14ac:dyDescent="0.25">
      <c r="R66" s="50"/>
      <c r="S66" s="50"/>
      <c r="T66" s="56"/>
      <c r="U66" s="56"/>
    </row>
    <row r="67" spans="18:21" x14ac:dyDescent="0.25">
      <c r="R67" s="50"/>
      <c r="S67" s="50"/>
      <c r="T67" s="56"/>
      <c r="U67" s="56"/>
    </row>
    <row r="68" spans="18:21" x14ac:dyDescent="0.25">
      <c r="R68" s="50"/>
      <c r="S68" s="50"/>
      <c r="T68" s="56"/>
      <c r="U68" s="56"/>
    </row>
    <row r="69" spans="18:21" x14ac:dyDescent="0.25">
      <c r="R69" s="50"/>
      <c r="S69" s="50"/>
      <c r="T69" s="56"/>
      <c r="U69" s="56"/>
    </row>
    <row r="70" spans="18:21" x14ac:dyDescent="0.25">
      <c r="R70" s="50"/>
      <c r="S70" s="50"/>
      <c r="T70" s="56"/>
      <c r="U70" s="56"/>
    </row>
    <row r="71" spans="18:21" x14ac:dyDescent="0.25">
      <c r="R71" s="50"/>
      <c r="S71" s="50"/>
      <c r="T71" s="56"/>
      <c r="U71" s="56"/>
    </row>
    <row r="72" spans="18:21" x14ac:dyDescent="0.25">
      <c r="R72" s="50"/>
      <c r="S72" s="50"/>
      <c r="T72" s="56"/>
      <c r="U72" s="56"/>
    </row>
    <row r="73" spans="18:21" x14ac:dyDescent="0.25">
      <c r="R73" s="50"/>
      <c r="S73" s="50"/>
      <c r="T73" s="56"/>
      <c r="U73" s="56"/>
    </row>
    <row r="74" spans="18:21" x14ac:dyDescent="0.25">
      <c r="R74" s="50"/>
      <c r="S74" s="50"/>
      <c r="T74" s="56"/>
      <c r="U74" s="56"/>
    </row>
    <row r="75" spans="18:21" x14ac:dyDescent="0.25">
      <c r="R75" s="50"/>
      <c r="S75" s="50"/>
      <c r="T75" s="56"/>
      <c r="U75" s="56"/>
    </row>
    <row r="76" spans="18:21" x14ac:dyDescent="0.25">
      <c r="R76" s="50"/>
      <c r="S76" s="50"/>
      <c r="T76" s="56"/>
      <c r="U76" s="56"/>
    </row>
    <row r="77" spans="18:21" x14ac:dyDescent="0.25">
      <c r="R77" s="50"/>
      <c r="S77" s="50"/>
      <c r="T77" s="56"/>
      <c r="U77" s="56"/>
    </row>
    <row r="78" spans="18:21" x14ac:dyDescent="0.25">
      <c r="R78" s="50"/>
      <c r="S78" s="50"/>
      <c r="T78" s="56"/>
      <c r="U78" s="56"/>
    </row>
    <row r="79" spans="18:21" x14ac:dyDescent="0.25">
      <c r="R79" s="50"/>
      <c r="S79" s="50"/>
      <c r="T79" s="56"/>
      <c r="U79" s="56"/>
    </row>
    <row r="80" spans="18:21" x14ac:dyDescent="0.25">
      <c r="R80" s="50"/>
      <c r="S80" s="50"/>
      <c r="T80" s="56"/>
      <c r="U80" s="56"/>
    </row>
    <row r="81" spans="1:21" x14ac:dyDescent="0.25">
      <c r="R81" s="50"/>
      <c r="S81" s="50"/>
      <c r="T81" s="56"/>
      <c r="U81" s="56"/>
    </row>
    <row r="82" spans="1:21" x14ac:dyDescent="0.25">
      <c r="R82" s="50"/>
      <c r="S82" s="50"/>
      <c r="T82" s="56"/>
      <c r="U82" s="56"/>
    </row>
    <row r="83" spans="1:21" x14ac:dyDescent="0.25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6"/>
      <c r="U83" s="56"/>
    </row>
    <row r="84" spans="1:21" x14ac:dyDescent="0.25">
      <c r="A84" s="49"/>
      <c r="B84" s="50"/>
      <c r="C84" s="58"/>
      <c r="D84" s="58"/>
      <c r="E84" s="58"/>
      <c r="F84" s="58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spans="1:21" x14ac:dyDescent="0.25">
      <c r="A85" s="49"/>
      <c r="B85" s="50"/>
      <c r="C85" s="60"/>
      <c r="D85" s="60"/>
      <c r="E85" s="60"/>
      <c r="F85" s="6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spans="1:21" x14ac:dyDescent="0.25">
      <c r="A86" s="49"/>
      <c r="B86" s="50"/>
      <c r="C86" s="58"/>
      <c r="D86" s="58"/>
      <c r="E86" s="58"/>
      <c r="F86" s="58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spans="1:21" x14ac:dyDescent="0.25">
      <c r="A87" s="49"/>
      <c r="B87" s="58"/>
      <c r="C87" s="58"/>
      <c r="D87" s="61"/>
      <c r="E87" s="58"/>
      <c r="F87" s="6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spans="1:21" x14ac:dyDescent="0.25">
      <c r="A88" s="49"/>
      <c r="B88" s="62"/>
      <c r="C88" s="50"/>
      <c r="D88" s="63"/>
      <c r="E88" s="50"/>
      <c r="F88" s="63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spans="1:21" x14ac:dyDescent="0.25">
      <c r="A89" s="49"/>
      <c r="B89" s="50"/>
      <c r="C89" s="50"/>
      <c r="D89" s="63"/>
      <c r="E89" s="50"/>
      <c r="F89" s="63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spans="1:21" x14ac:dyDescent="0.25">
      <c r="A90" s="49"/>
      <c r="B90" s="50"/>
      <c r="C90" s="50"/>
      <c r="D90" s="63"/>
      <c r="E90" s="50"/>
      <c r="F90" s="63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1:21" x14ac:dyDescent="0.25">
      <c r="A91" s="49"/>
      <c r="B91" s="50"/>
      <c r="C91" s="50"/>
      <c r="D91" s="63"/>
      <c r="E91" s="50"/>
      <c r="F91" s="63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spans="1:21" x14ac:dyDescent="0.25">
      <c r="A92" s="64"/>
      <c r="B92" s="55"/>
      <c r="C92" s="55"/>
      <c r="D92" s="65"/>
      <c r="E92" s="55"/>
      <c r="F92" s="65"/>
      <c r="G92" s="55"/>
      <c r="H92" s="55"/>
      <c r="I92" s="55"/>
      <c r="J92" s="55"/>
      <c r="K92" s="55"/>
      <c r="L92" s="55"/>
      <c r="M92" s="55"/>
    </row>
    <row r="93" spans="1:21" x14ac:dyDescent="0.25">
      <c r="A93" s="64"/>
      <c r="B93" s="55"/>
      <c r="C93" s="55"/>
      <c r="D93" s="65"/>
      <c r="E93" s="55"/>
      <c r="F93" s="65"/>
      <c r="G93" s="55"/>
      <c r="H93" s="55"/>
      <c r="I93" s="55"/>
      <c r="J93" s="55"/>
      <c r="K93" s="55"/>
      <c r="L93" s="55"/>
      <c r="M93" s="55"/>
    </row>
    <row r="94" spans="1:21" x14ac:dyDescent="0.25">
      <c r="A94" s="64"/>
      <c r="B94" s="55"/>
      <c r="C94" s="55"/>
      <c r="D94" s="65"/>
      <c r="E94" s="55"/>
      <c r="F94" s="65"/>
      <c r="G94" s="55"/>
      <c r="H94" s="55"/>
      <c r="I94" s="55"/>
      <c r="J94" s="55"/>
      <c r="K94" s="55"/>
      <c r="L94" s="55"/>
      <c r="M94" s="55"/>
    </row>
    <row r="95" spans="1:21" x14ac:dyDescent="0.25">
      <c r="A95" s="64"/>
      <c r="B95" s="55"/>
      <c r="C95" s="55"/>
      <c r="D95" s="65"/>
      <c r="E95" s="55"/>
      <c r="F95" s="65"/>
      <c r="G95" s="55"/>
      <c r="H95" s="55"/>
      <c r="I95" s="55"/>
      <c r="J95" s="55"/>
      <c r="K95" s="55"/>
      <c r="L95" s="55"/>
      <c r="M95" s="55"/>
    </row>
    <row r="96" spans="1:21" x14ac:dyDescent="0.25">
      <c r="A96" s="64"/>
      <c r="B96" s="55"/>
      <c r="C96" s="55"/>
      <c r="D96" s="65"/>
      <c r="E96" s="55"/>
      <c r="F96" s="65"/>
      <c r="G96" s="55"/>
      <c r="H96" s="55"/>
      <c r="I96" s="55"/>
      <c r="J96" s="55"/>
      <c r="K96" s="55"/>
      <c r="L96" s="55"/>
      <c r="M96" s="55"/>
    </row>
    <row r="97" spans="1:13" x14ac:dyDescent="0.25">
      <c r="A97" s="64"/>
      <c r="B97" s="66"/>
      <c r="C97" s="55"/>
      <c r="D97" s="65"/>
      <c r="E97" s="55"/>
      <c r="F97" s="65"/>
      <c r="G97" s="55"/>
      <c r="H97" s="55"/>
      <c r="I97" s="55"/>
      <c r="J97" s="55"/>
      <c r="K97" s="55"/>
      <c r="L97" s="55"/>
      <c r="M97" s="55"/>
    </row>
    <row r="98" spans="1:13" x14ac:dyDescent="0.25">
      <c r="A98" s="64"/>
      <c r="B98" s="55"/>
      <c r="C98" s="55"/>
      <c r="D98" s="65"/>
      <c r="E98" s="55"/>
      <c r="F98" s="65"/>
      <c r="G98" s="55"/>
      <c r="H98" s="55"/>
      <c r="I98" s="55"/>
      <c r="J98" s="55"/>
      <c r="K98" s="55"/>
      <c r="L98" s="55"/>
      <c r="M98" s="55"/>
    </row>
    <row r="99" spans="1:13" x14ac:dyDescent="0.25">
      <c r="A99" s="64"/>
      <c r="B99" s="55"/>
      <c r="C99" s="55"/>
      <c r="D99" s="65"/>
      <c r="E99" s="55"/>
      <c r="F99" s="65"/>
      <c r="G99" s="55"/>
      <c r="H99" s="55"/>
      <c r="I99" s="55"/>
      <c r="J99" s="55"/>
      <c r="K99" s="55"/>
      <c r="L99" s="55"/>
      <c r="M99" s="55"/>
    </row>
    <row r="100" spans="1:13" x14ac:dyDescent="0.25">
      <c r="A100" s="64"/>
      <c r="B100" s="55"/>
      <c r="C100" s="55"/>
      <c r="D100" s="65"/>
      <c r="E100" s="55"/>
      <c r="F100" s="65"/>
      <c r="G100" s="55"/>
      <c r="H100" s="55"/>
      <c r="I100" s="55"/>
      <c r="J100" s="55"/>
      <c r="K100" s="55"/>
      <c r="L100" s="55"/>
      <c r="M100" s="55"/>
    </row>
    <row r="101" spans="1:13" x14ac:dyDescent="0.25">
      <c r="A101" s="64"/>
      <c r="B101" s="55"/>
      <c r="C101" s="55"/>
      <c r="D101" s="65"/>
      <c r="E101" s="55"/>
      <c r="F101" s="65"/>
      <c r="G101" s="55"/>
      <c r="H101" s="55"/>
      <c r="I101" s="55"/>
      <c r="J101" s="55"/>
      <c r="K101" s="55"/>
      <c r="L101" s="55"/>
      <c r="M101" s="55"/>
    </row>
    <row r="102" spans="1:13" x14ac:dyDescent="0.25">
      <c r="A102" s="64"/>
      <c r="B102" s="55"/>
      <c r="C102" s="55"/>
      <c r="D102" s="65"/>
      <c r="E102" s="55"/>
      <c r="F102" s="65"/>
      <c r="G102" s="55"/>
      <c r="H102" s="55"/>
      <c r="I102" s="55"/>
      <c r="J102" s="55"/>
      <c r="K102" s="55"/>
      <c r="L102" s="55"/>
      <c r="M102" s="55"/>
    </row>
    <row r="103" spans="1:13" x14ac:dyDescent="0.25">
      <c r="A103" s="64"/>
      <c r="B103" s="55"/>
      <c r="C103" s="55"/>
      <c r="D103" s="65"/>
      <c r="E103" s="55"/>
      <c r="F103" s="65"/>
      <c r="G103" s="55"/>
      <c r="H103" s="55"/>
      <c r="I103" s="55"/>
      <c r="J103" s="55"/>
      <c r="K103" s="55"/>
      <c r="L103" s="55"/>
      <c r="M103" s="55"/>
    </row>
    <row r="104" spans="1:13" x14ac:dyDescent="0.25">
      <c r="A104" s="64"/>
      <c r="B104" s="55"/>
      <c r="C104" s="55"/>
      <c r="D104" s="65"/>
      <c r="E104" s="55"/>
      <c r="F104" s="65"/>
      <c r="G104" s="55"/>
      <c r="H104" s="55"/>
      <c r="I104" s="55"/>
      <c r="J104" s="55"/>
      <c r="K104" s="55"/>
      <c r="L104" s="55"/>
      <c r="M104" s="55"/>
    </row>
    <row r="105" spans="1:13" x14ac:dyDescent="0.25">
      <c r="A105" s="64"/>
      <c r="B105" s="55"/>
      <c r="C105" s="55"/>
      <c r="D105" s="65"/>
      <c r="E105" s="55"/>
      <c r="F105" s="65"/>
      <c r="G105" s="55"/>
      <c r="H105" s="55"/>
      <c r="I105" s="55"/>
      <c r="J105" s="55"/>
      <c r="K105" s="55"/>
      <c r="L105" s="55"/>
      <c r="M105" s="55"/>
    </row>
    <row r="106" spans="1:13" x14ac:dyDescent="0.25">
      <c r="A106" s="64"/>
      <c r="B106" s="55"/>
      <c r="C106" s="55"/>
      <c r="D106" s="65"/>
      <c r="E106" s="55"/>
      <c r="F106" s="65"/>
      <c r="G106" s="55"/>
      <c r="H106" s="55"/>
      <c r="I106" s="55"/>
      <c r="J106" s="55"/>
      <c r="K106" s="55"/>
      <c r="L106" s="55"/>
      <c r="M106" s="55"/>
    </row>
    <row r="107" spans="1:13" x14ac:dyDescent="0.25">
      <c r="A107" s="64"/>
      <c r="B107" s="55"/>
      <c r="C107" s="55"/>
      <c r="D107" s="65"/>
      <c r="E107" s="55"/>
      <c r="F107" s="65"/>
      <c r="G107" s="55"/>
      <c r="H107" s="55"/>
      <c r="I107" s="55"/>
      <c r="J107" s="55"/>
      <c r="K107" s="55"/>
      <c r="L107" s="55"/>
      <c r="M107" s="55"/>
    </row>
    <row r="108" spans="1:13" x14ac:dyDescent="0.25">
      <c r="A108" s="64"/>
      <c r="B108" s="55"/>
      <c r="C108" s="55"/>
      <c r="D108" s="65"/>
      <c r="E108" s="55"/>
      <c r="F108" s="65"/>
      <c r="G108" s="55"/>
      <c r="H108" s="55"/>
      <c r="I108" s="55"/>
      <c r="J108" s="55"/>
      <c r="K108" s="55"/>
      <c r="L108" s="55"/>
      <c r="M108" s="55"/>
    </row>
    <row r="109" spans="1:13" x14ac:dyDescent="0.25">
      <c r="A109" s="64"/>
      <c r="B109" s="55"/>
      <c r="C109" s="55"/>
      <c r="D109" s="65"/>
      <c r="E109" s="55"/>
      <c r="F109" s="65"/>
      <c r="G109" s="55"/>
      <c r="H109" s="55"/>
      <c r="I109" s="55"/>
      <c r="J109" s="55"/>
      <c r="K109" s="55"/>
      <c r="L109" s="55"/>
      <c r="M109" s="55"/>
    </row>
    <row r="110" spans="1:13" x14ac:dyDescent="0.25">
      <c r="A110" s="64"/>
      <c r="B110" s="55"/>
      <c r="C110" s="55"/>
      <c r="D110" s="65"/>
      <c r="E110" s="55"/>
      <c r="F110" s="65"/>
      <c r="G110" s="55"/>
      <c r="H110" s="55"/>
      <c r="I110" s="55"/>
      <c r="J110" s="55"/>
      <c r="K110" s="55"/>
      <c r="L110" s="55"/>
      <c r="M110" s="55"/>
    </row>
    <row r="111" spans="1:13" x14ac:dyDescent="0.25">
      <c r="A111" s="64"/>
      <c r="B111" s="55"/>
      <c r="C111" s="55"/>
      <c r="D111" s="65"/>
      <c r="E111" s="55"/>
      <c r="F111" s="65"/>
      <c r="G111" s="55"/>
      <c r="H111" s="55"/>
      <c r="I111" s="55"/>
      <c r="J111" s="55"/>
      <c r="K111" s="55"/>
      <c r="L111" s="55"/>
      <c r="M111" s="55"/>
    </row>
    <row r="112" spans="1:13" x14ac:dyDescent="0.25">
      <c r="A112" s="64"/>
      <c r="B112" s="55"/>
      <c r="C112" s="55"/>
      <c r="D112" s="65"/>
      <c r="E112" s="55"/>
      <c r="F112" s="65"/>
      <c r="G112" s="55"/>
      <c r="H112" s="55"/>
      <c r="I112" s="55"/>
      <c r="J112" s="55"/>
      <c r="K112" s="55"/>
      <c r="L112" s="55"/>
      <c r="M112" s="55"/>
    </row>
    <row r="113" spans="1:13" x14ac:dyDescent="0.25">
      <c r="A113" s="64"/>
      <c r="B113" s="55"/>
      <c r="C113" s="55"/>
      <c r="D113" s="65"/>
      <c r="E113" s="55"/>
      <c r="F113" s="65"/>
      <c r="G113" s="55"/>
      <c r="H113" s="55"/>
      <c r="I113" s="55"/>
      <c r="J113" s="55"/>
      <c r="K113" s="55"/>
      <c r="L113" s="55"/>
      <c r="M113" s="55"/>
    </row>
    <row r="114" spans="1:13" x14ac:dyDescent="0.25">
      <c r="A114" s="64"/>
      <c r="B114" s="55"/>
      <c r="C114" s="55"/>
      <c r="D114" s="65"/>
      <c r="E114" s="55"/>
      <c r="F114" s="65"/>
      <c r="G114" s="55"/>
      <c r="H114" s="55"/>
      <c r="I114" s="55"/>
      <c r="J114" s="55"/>
      <c r="K114" s="55"/>
      <c r="L114" s="55"/>
      <c r="M114" s="55"/>
    </row>
    <row r="115" spans="1:13" x14ac:dyDescent="0.25">
      <c r="A115" s="64"/>
      <c r="B115" s="55"/>
      <c r="C115" s="55"/>
      <c r="D115" s="65"/>
      <c r="E115" s="55"/>
      <c r="F115" s="65"/>
      <c r="G115" s="55"/>
      <c r="H115" s="55"/>
      <c r="I115" s="55"/>
      <c r="J115" s="55"/>
      <c r="K115" s="55"/>
      <c r="L115" s="55"/>
      <c r="M115" s="55"/>
    </row>
    <row r="116" spans="1:13" x14ac:dyDescent="0.25">
      <c r="A116" s="64"/>
      <c r="B116" s="55"/>
      <c r="C116" s="55"/>
      <c r="D116" s="65"/>
      <c r="E116" s="55"/>
      <c r="F116" s="65"/>
      <c r="G116" s="55"/>
      <c r="H116" s="55"/>
      <c r="I116" s="55"/>
      <c r="J116" s="55"/>
      <c r="K116" s="55"/>
      <c r="L116" s="55"/>
      <c r="M116" s="55"/>
    </row>
    <row r="117" spans="1:13" x14ac:dyDescent="0.25">
      <c r="A117" s="64"/>
      <c r="B117" s="55"/>
      <c r="C117" s="55"/>
      <c r="D117" s="65"/>
      <c r="E117" s="55"/>
      <c r="F117" s="65"/>
      <c r="G117" s="55"/>
      <c r="H117" s="55"/>
      <c r="I117" s="55"/>
      <c r="J117" s="55"/>
      <c r="K117" s="55"/>
      <c r="L117" s="55"/>
      <c r="M117" s="55"/>
    </row>
    <row r="118" spans="1:13" x14ac:dyDescent="0.25">
      <c r="A118" s="64"/>
      <c r="B118" s="55"/>
      <c r="C118" s="55"/>
      <c r="D118" s="65"/>
      <c r="E118" s="55"/>
      <c r="F118" s="65"/>
      <c r="G118" s="55"/>
      <c r="H118" s="55"/>
      <c r="I118" s="55"/>
      <c r="J118" s="55"/>
      <c r="K118" s="55"/>
      <c r="L118" s="55"/>
      <c r="M118" s="55"/>
    </row>
    <row r="119" spans="1:13" x14ac:dyDescent="0.25">
      <c r="A119" s="64"/>
      <c r="B119" s="55"/>
      <c r="C119" s="55"/>
      <c r="D119" s="65"/>
      <c r="E119" s="55"/>
      <c r="F119" s="65"/>
      <c r="G119" s="55"/>
      <c r="H119" s="55"/>
      <c r="I119" s="55"/>
      <c r="J119" s="55"/>
      <c r="K119" s="55"/>
      <c r="L119" s="55"/>
      <c r="M119" s="55"/>
    </row>
    <row r="120" spans="1:13" x14ac:dyDescent="0.25">
      <c r="A120" s="64"/>
      <c r="B120" s="55"/>
      <c r="C120" s="55"/>
      <c r="D120" s="65"/>
      <c r="E120" s="55"/>
      <c r="F120" s="65"/>
      <c r="G120" s="55"/>
      <c r="H120" s="55"/>
      <c r="I120" s="55"/>
      <c r="J120" s="55"/>
      <c r="K120" s="55"/>
      <c r="L120" s="55"/>
      <c r="M120" s="55"/>
    </row>
    <row r="121" spans="1:13" x14ac:dyDescent="0.25">
      <c r="A121" s="64"/>
      <c r="B121" s="55"/>
      <c r="C121" s="55"/>
      <c r="D121" s="65"/>
      <c r="E121" s="55"/>
      <c r="F121" s="65"/>
      <c r="G121" s="55"/>
      <c r="H121" s="55"/>
      <c r="I121" s="55"/>
      <c r="J121" s="55"/>
      <c r="K121" s="55"/>
      <c r="L121" s="55"/>
      <c r="M121" s="55"/>
    </row>
    <row r="122" spans="1:13" x14ac:dyDescent="0.25">
      <c r="A122" s="64"/>
      <c r="B122" s="55"/>
      <c r="C122" s="55"/>
      <c r="D122" s="65"/>
      <c r="E122" s="55"/>
      <c r="F122" s="65"/>
      <c r="G122" s="55"/>
      <c r="H122" s="55"/>
      <c r="I122" s="55"/>
      <c r="J122" s="55"/>
      <c r="K122" s="55"/>
      <c r="L122" s="55"/>
      <c r="M122" s="55"/>
    </row>
    <row r="123" spans="1:13" x14ac:dyDescent="0.25">
      <c r="A123" s="64"/>
      <c r="B123" s="55"/>
      <c r="C123" s="55"/>
      <c r="D123" s="65"/>
      <c r="E123" s="55"/>
      <c r="F123" s="65"/>
      <c r="G123" s="55"/>
      <c r="H123" s="55"/>
      <c r="I123" s="55"/>
      <c r="J123" s="55"/>
      <c r="K123" s="55"/>
      <c r="L123" s="55"/>
      <c r="M123" s="55"/>
    </row>
    <row r="124" spans="1:13" x14ac:dyDescent="0.25">
      <c r="A124" s="64"/>
      <c r="B124" s="66"/>
      <c r="C124" s="55"/>
      <c r="D124" s="65"/>
      <c r="E124" s="55"/>
      <c r="F124" s="65"/>
      <c r="G124" s="55"/>
      <c r="H124" s="55"/>
      <c r="I124" s="55"/>
      <c r="J124" s="55"/>
      <c r="K124" s="55"/>
      <c r="L124" s="55"/>
      <c r="M124" s="55"/>
    </row>
    <row r="125" spans="1:13" x14ac:dyDescent="0.25">
      <c r="A125" s="64"/>
      <c r="B125" s="55"/>
      <c r="C125" s="55"/>
      <c r="D125" s="65"/>
      <c r="E125" s="55"/>
      <c r="F125" s="65"/>
      <c r="G125" s="55"/>
      <c r="H125" s="55"/>
      <c r="I125" s="55"/>
      <c r="J125" s="55"/>
      <c r="K125" s="55"/>
      <c r="L125" s="55"/>
      <c r="M125" s="55"/>
    </row>
    <row r="126" spans="1:13" x14ac:dyDescent="0.25">
      <c r="A126" s="64"/>
      <c r="B126" s="55"/>
      <c r="C126" s="55"/>
      <c r="D126" s="65"/>
      <c r="E126" s="55"/>
      <c r="F126" s="65"/>
      <c r="G126" s="55"/>
      <c r="H126" s="55"/>
      <c r="I126" s="55"/>
      <c r="J126" s="55"/>
      <c r="K126" s="55"/>
      <c r="L126" s="55"/>
      <c r="M126" s="55"/>
    </row>
    <row r="127" spans="1:13" x14ac:dyDescent="0.25">
      <c r="A127" s="64"/>
      <c r="B127" s="55"/>
      <c r="C127" s="55"/>
      <c r="D127" s="65"/>
      <c r="E127" s="55"/>
      <c r="F127" s="65"/>
      <c r="G127" s="55"/>
      <c r="H127" s="55"/>
      <c r="I127" s="55"/>
      <c r="J127" s="55"/>
      <c r="K127" s="55"/>
      <c r="L127" s="55"/>
      <c r="M127" s="55"/>
    </row>
    <row r="128" spans="1:13" x14ac:dyDescent="0.25">
      <c r="A128" s="64"/>
      <c r="B128" s="55"/>
      <c r="C128" s="55"/>
      <c r="D128" s="65"/>
      <c r="E128" s="55"/>
      <c r="F128" s="65"/>
      <c r="G128" s="55"/>
      <c r="H128" s="55"/>
      <c r="I128" s="55"/>
      <c r="J128" s="55"/>
      <c r="K128" s="55"/>
      <c r="L128" s="55"/>
      <c r="M128" s="55"/>
    </row>
    <row r="129" spans="1:13" x14ac:dyDescent="0.25">
      <c r="A129" s="64"/>
      <c r="B129" s="66"/>
      <c r="C129" s="55"/>
      <c r="D129" s="65"/>
      <c r="E129" s="55"/>
      <c r="F129" s="65"/>
      <c r="G129" s="55"/>
      <c r="H129" s="55"/>
      <c r="I129" s="55"/>
      <c r="J129" s="55"/>
      <c r="K129" s="55"/>
      <c r="L129" s="55"/>
      <c r="M129" s="55"/>
    </row>
    <row r="130" spans="1:13" x14ac:dyDescent="0.25">
      <c r="A130" s="64"/>
      <c r="B130" s="55"/>
      <c r="C130" s="55"/>
      <c r="D130" s="65"/>
      <c r="E130" s="55"/>
      <c r="F130" s="65"/>
      <c r="G130" s="55"/>
      <c r="H130" s="55"/>
      <c r="I130" s="55"/>
      <c r="J130" s="55"/>
      <c r="K130" s="55"/>
      <c r="L130" s="55"/>
      <c r="M130" s="55"/>
    </row>
    <row r="131" spans="1:13" x14ac:dyDescent="0.25">
      <c r="A131" s="64"/>
      <c r="B131" s="55"/>
      <c r="C131" s="55"/>
      <c r="D131" s="65"/>
      <c r="E131" s="55"/>
      <c r="F131" s="65"/>
      <c r="G131" s="55"/>
      <c r="H131" s="55"/>
      <c r="I131" s="55"/>
      <c r="J131" s="55"/>
      <c r="K131" s="55"/>
      <c r="L131" s="55"/>
      <c r="M131" s="55"/>
    </row>
    <row r="132" spans="1:13" x14ac:dyDescent="0.25">
      <c r="A132" s="64"/>
      <c r="B132" s="66"/>
      <c r="C132" s="55"/>
      <c r="D132" s="65"/>
      <c r="E132" s="55"/>
      <c r="F132" s="65"/>
      <c r="G132" s="55"/>
      <c r="H132" s="55"/>
      <c r="I132" s="55"/>
      <c r="J132" s="55"/>
      <c r="K132" s="55"/>
      <c r="L132" s="55"/>
      <c r="M132" s="55"/>
    </row>
    <row r="133" spans="1:13" x14ac:dyDescent="0.25">
      <c r="A133" s="64"/>
      <c r="B133" s="55"/>
      <c r="C133" s="55"/>
      <c r="D133" s="65"/>
      <c r="E133" s="55"/>
      <c r="F133" s="65"/>
      <c r="G133" s="55"/>
      <c r="H133" s="55"/>
      <c r="I133" s="55"/>
      <c r="J133" s="55"/>
      <c r="K133" s="55"/>
      <c r="L133" s="55"/>
      <c r="M133" s="55"/>
    </row>
    <row r="134" spans="1:13" x14ac:dyDescent="0.25">
      <c r="A134" s="64"/>
      <c r="B134" s="55"/>
      <c r="C134" s="55"/>
      <c r="D134" s="65"/>
      <c r="E134" s="55"/>
      <c r="F134" s="65"/>
      <c r="G134" s="55"/>
      <c r="H134" s="55"/>
      <c r="I134" s="55"/>
      <c r="J134" s="55"/>
      <c r="K134" s="55"/>
      <c r="L134" s="55"/>
      <c r="M134" s="55"/>
    </row>
    <row r="135" spans="1:13" x14ac:dyDescent="0.25">
      <c r="A135" s="64"/>
      <c r="B135" s="55"/>
      <c r="C135" s="55"/>
      <c r="D135" s="65"/>
      <c r="E135" s="55"/>
      <c r="F135" s="65"/>
      <c r="G135" s="55"/>
      <c r="H135" s="55"/>
      <c r="I135" s="55"/>
      <c r="J135" s="55"/>
      <c r="K135" s="55"/>
      <c r="L135" s="55"/>
      <c r="M135" s="55"/>
    </row>
    <row r="136" spans="1:13" x14ac:dyDescent="0.25">
      <c r="A136" s="64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spans="1:13" x14ac:dyDescent="0.25">
      <c r="A137" s="64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spans="1:13" x14ac:dyDescent="0.25">
      <c r="A138" s="64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spans="1:13" x14ac:dyDescent="0.25">
      <c r="A139" s="64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spans="1:13" x14ac:dyDescent="0.25">
      <c r="A140" s="64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spans="1:13" x14ac:dyDescent="0.25">
      <c r="A141" s="64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spans="1:13" x14ac:dyDescent="0.25">
      <c r="A142" s="64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spans="1:13" x14ac:dyDescent="0.25">
      <c r="A143" s="64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spans="1:13" x14ac:dyDescent="0.25">
      <c r="A144" s="64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spans="1:13" x14ac:dyDescent="0.25">
      <c r="A145" s="64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spans="1:13" x14ac:dyDescent="0.25">
      <c r="A146" s="64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spans="1:13" x14ac:dyDescent="0.25">
      <c r="A147" s="64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3" x14ac:dyDescent="0.25">
      <c r="A148" s="64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spans="1:13" x14ac:dyDescent="0.25">
      <c r="A149" s="64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313" spans="1:1" x14ac:dyDescent="0.25">
      <c r="A313" s="67"/>
    </row>
    <row r="376" spans="2:2" x14ac:dyDescent="0.25">
      <c r="B376" s="68"/>
    </row>
  </sheetData>
  <mergeCells count="15">
    <mergeCell ref="J3:K3"/>
    <mergeCell ref="R3:S3"/>
    <mergeCell ref="T3:U3"/>
    <mergeCell ref="C85:D85"/>
    <mergeCell ref="E85:F85"/>
    <mergeCell ref="B2:G2"/>
    <mergeCell ref="H2:K2"/>
    <mergeCell ref="L2:M3"/>
    <mergeCell ref="N2:O3"/>
    <mergeCell ref="P2:Q3"/>
    <mergeCell ref="R2:U2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 Individual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2018-09-06T07:31:38Z</dcterms:created>
  <dcterms:modified xsi:type="dcterms:W3CDTF">2018-09-06T07:32:04Z</dcterms:modified>
</cp:coreProperties>
</file>