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1" l="1"/>
  <c r="P22" i="1"/>
  <c r="O22" i="1"/>
  <c r="N22" i="1"/>
  <c r="M22" i="1"/>
  <c r="Q21" i="1"/>
  <c r="P21" i="1"/>
  <c r="O21" i="1"/>
  <c r="N21" i="1"/>
  <c r="M21" i="1"/>
  <c r="Q20" i="1"/>
  <c r="P20" i="1"/>
  <c r="O20" i="1"/>
  <c r="N20" i="1"/>
  <c r="M20" i="1"/>
  <c r="Q19" i="1"/>
  <c r="P19" i="1"/>
  <c r="O19" i="1"/>
  <c r="N19" i="1"/>
  <c r="M19" i="1"/>
  <c r="Q18" i="1"/>
  <c r="P18" i="1"/>
  <c r="O18" i="1"/>
  <c r="N18" i="1"/>
  <c r="M18" i="1"/>
  <c r="Q17" i="1"/>
  <c r="P17" i="1"/>
  <c r="O17" i="1"/>
  <c r="N17" i="1"/>
  <c r="M17" i="1"/>
  <c r="Q16" i="1"/>
  <c r="P16" i="1"/>
  <c r="O16" i="1"/>
  <c r="N16" i="1"/>
  <c r="M16" i="1"/>
  <c r="Q15" i="1"/>
  <c r="P15" i="1"/>
  <c r="O15" i="1"/>
  <c r="N15" i="1"/>
  <c r="M15" i="1"/>
  <c r="Q14" i="1"/>
  <c r="P14" i="1"/>
  <c r="O14" i="1"/>
  <c r="N14" i="1"/>
  <c r="M14" i="1"/>
  <c r="Q13" i="1"/>
  <c r="P13" i="1"/>
  <c r="O13" i="1"/>
  <c r="N13" i="1"/>
  <c r="M13" i="1"/>
  <c r="Q12" i="1"/>
  <c r="P12" i="1"/>
  <c r="O12" i="1"/>
  <c r="N12" i="1"/>
  <c r="M12" i="1"/>
  <c r="Q11" i="1"/>
  <c r="P11" i="1"/>
  <c r="O11" i="1"/>
  <c r="N11" i="1"/>
  <c r="M11" i="1"/>
  <c r="Q10" i="1"/>
  <c r="P10" i="1"/>
  <c r="O10" i="1"/>
  <c r="N10" i="1"/>
  <c r="M10" i="1"/>
  <c r="Q9" i="1"/>
  <c r="P9" i="1"/>
  <c r="O9" i="1"/>
  <c r="N9" i="1"/>
  <c r="M9" i="1"/>
  <c r="Q8" i="1"/>
  <c r="P8" i="1"/>
  <c r="O8" i="1"/>
  <c r="N8" i="1"/>
  <c r="M8" i="1"/>
  <c r="Q7" i="1"/>
  <c r="P7" i="1"/>
  <c r="O7" i="1"/>
  <c r="N7" i="1"/>
  <c r="M7" i="1"/>
  <c r="Q6" i="1"/>
  <c r="P6" i="1"/>
  <c r="O6" i="1"/>
  <c r="N6" i="1"/>
  <c r="M6" i="1"/>
  <c r="Q5" i="1"/>
  <c r="P5" i="1"/>
  <c r="O5" i="1"/>
  <c r="N5" i="1"/>
  <c r="M5" i="1"/>
</calcChain>
</file>

<file path=xl/sharedStrings.xml><?xml version="1.0" encoding="utf-8"?>
<sst xmlns="http://schemas.openxmlformats.org/spreadsheetml/2006/main" count="53" uniqueCount="25">
  <si>
    <t>Employment Status</t>
  </si>
  <si>
    <t>Individual above 15 Years</t>
  </si>
  <si>
    <t>Employment to Polulation Ratio (Employed/Total Person 15+)</t>
  </si>
  <si>
    <t xml:space="preserve">Labour Force Partecipation Rate </t>
  </si>
  <si>
    <t>Unemployment Rate (Unemployed/ Labor Force)</t>
  </si>
  <si>
    <t>Unemployed</t>
  </si>
  <si>
    <t>outside labour force</t>
  </si>
  <si>
    <t>employed</t>
  </si>
  <si>
    <t>no</t>
  </si>
  <si>
    <t>yes</t>
  </si>
  <si>
    <t>Count</t>
  </si>
  <si>
    <t>Unweighted Count</t>
  </si>
  <si>
    <t>weighted</t>
  </si>
  <si>
    <t>Total</t>
  </si>
  <si>
    <t>Female</t>
  </si>
  <si>
    <t>Male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</si>
  <si>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</si>
  <si>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</si>
  <si>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</si>
  <si>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</si>
  <si>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</si>
  <si>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</si>
  <si>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</si>
  <si>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</si>
  <si>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EMPLOYMENT &amp; INCOME  - INDIVIDUAL LEVEL  (by gender &amp; governorate)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</si>
</sst>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6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9" fontId="3" fillId="2" borderId="8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3" fillId="0" borderId="8" xfId="1" applyFont="1" applyBorder="1" applyAlignment="1">
      <alignment horizontal="center" vertical="center" wrapText="1"/>
    </xf>
    <xf numFmtId="9" fontId="3" fillId="0" borderId="7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10" xfId="0" applyFont="1" applyBorder="1"/>
    <xf numFmtId="0" fontId="2" fillId="0" borderId="13" xfId="0" applyFont="1" applyBorder="1"/>
    <xf numFmtId="9" fontId="2" fillId="0" borderId="0" xfId="1" applyFont="1" applyBorder="1"/>
    <xf numFmtId="9" fontId="2" fillId="0" borderId="10" xfId="1" applyFont="1" applyBorder="1"/>
    <xf numFmtId="9" fontId="2" fillId="0" borderId="13" xfId="1" applyFont="1" applyBorder="1"/>
    <xf numFmtId="0" fontId="3" fillId="0" borderId="10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9" fontId="2" fillId="0" borderId="3" xfId="1" applyFont="1" applyBorder="1"/>
    <xf numFmtId="9" fontId="2" fillId="0" borderId="2" xfId="1" applyFont="1" applyBorder="1"/>
    <xf numFmtId="9" fontId="2" fillId="0" borderId="4" xfId="1" applyFont="1" applyBorder="1"/>
    <xf numFmtId="0" fontId="3" fillId="0" borderId="12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2" xfId="0" applyFont="1" applyBorder="1"/>
    <xf numFmtId="0" fontId="2" fillId="0" borderId="15" xfId="0" applyFont="1" applyBorder="1"/>
    <xf numFmtId="9" fontId="2" fillId="0" borderId="14" xfId="1" applyFont="1" applyBorder="1"/>
    <xf numFmtId="9" fontId="2" fillId="0" borderId="12" xfId="1" applyFont="1" applyBorder="1"/>
    <xf numFmtId="9" fontId="2" fillId="0" borderId="15" xfId="1" applyFont="1" applyBorder="1"/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/>
  </sheetViews>
  <sheetFormatPr defaultRowHeight="15" x14ac:dyDescent="0.25"/>
  <cols>
    <col min="1" max="1" width="16.42578125" customWidth="1"/>
    <col min="17" max="17" width="15.5703125" customWidth="1"/>
  </cols>
  <sheetData>
    <row r="1" spans="1:38" s="46" customFormat="1" ht="20.25" x14ac:dyDescent="0.25">
      <c r="A1" s="42" t="s">
        <v>24</v>
      </c>
      <c r="B1" s="43"/>
      <c r="C1" s="43"/>
      <c r="D1" s="43"/>
      <c r="E1" s="43"/>
      <c r="F1" s="43"/>
      <c r="G1" s="44"/>
      <c r="H1" s="44"/>
      <c r="I1" s="44"/>
      <c r="J1" s="44"/>
      <c r="K1" s="44"/>
      <c r="L1" s="44"/>
      <c r="M1" s="44"/>
      <c r="N1" s="45"/>
      <c r="O1" s="45"/>
      <c r="P1" s="45"/>
      <c r="Q1" s="45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25">
      <c r="A2" s="1"/>
      <c r="B2" s="2"/>
      <c r="C2" s="3" t="s">
        <v>0</v>
      </c>
      <c r="D2" s="4"/>
      <c r="E2" s="4"/>
      <c r="F2" s="4"/>
      <c r="G2" s="4"/>
      <c r="H2" s="5"/>
      <c r="I2" s="6" t="s">
        <v>1</v>
      </c>
      <c r="J2" s="7"/>
      <c r="K2" s="7"/>
      <c r="L2" s="8"/>
      <c r="M2" s="9" t="s">
        <v>2</v>
      </c>
      <c r="N2" s="10"/>
      <c r="O2" s="11" t="s">
        <v>3</v>
      </c>
      <c r="P2" s="11"/>
      <c r="Q2" s="9" t="s">
        <v>4</v>
      </c>
    </row>
    <row r="3" spans="1:38" ht="37.5" customHeight="1" x14ac:dyDescent="0.25">
      <c r="A3" s="12"/>
      <c r="B3" s="13"/>
      <c r="C3" s="6" t="s">
        <v>5</v>
      </c>
      <c r="D3" s="8"/>
      <c r="E3" s="6" t="s">
        <v>6</v>
      </c>
      <c r="F3" s="8"/>
      <c r="G3" s="6" t="s">
        <v>7</v>
      </c>
      <c r="H3" s="8"/>
      <c r="I3" s="6" t="s">
        <v>8</v>
      </c>
      <c r="J3" s="8"/>
      <c r="K3" s="6" t="s">
        <v>9</v>
      </c>
      <c r="L3" s="8"/>
      <c r="M3" s="9"/>
      <c r="N3" s="10"/>
      <c r="O3" s="11"/>
      <c r="P3" s="11"/>
      <c r="Q3" s="9"/>
    </row>
    <row r="4" spans="1:38" ht="24" x14ac:dyDescent="0.25">
      <c r="A4" s="14"/>
      <c r="B4" s="15"/>
      <c r="C4" s="16" t="s">
        <v>10</v>
      </c>
      <c r="D4" s="16" t="s">
        <v>11</v>
      </c>
      <c r="E4" s="16" t="s">
        <v>10</v>
      </c>
      <c r="F4" s="16" t="s">
        <v>11</v>
      </c>
      <c r="G4" s="16" t="s">
        <v>10</v>
      </c>
      <c r="H4" s="16" t="s">
        <v>11</v>
      </c>
      <c r="I4" s="16" t="s">
        <v>10</v>
      </c>
      <c r="J4" s="16" t="s">
        <v>11</v>
      </c>
      <c r="K4" s="16" t="s">
        <v>10</v>
      </c>
      <c r="L4" s="16" t="s">
        <v>11</v>
      </c>
      <c r="M4" s="17" t="s">
        <v>12</v>
      </c>
      <c r="N4" s="18" t="s">
        <v>11</v>
      </c>
      <c r="O4" s="19" t="s">
        <v>12</v>
      </c>
      <c r="P4" s="16" t="s">
        <v>11</v>
      </c>
      <c r="Q4" s="20" t="s">
        <v>12</v>
      </c>
    </row>
    <row r="5" spans="1:38" x14ac:dyDescent="0.25">
      <c r="A5" s="21" t="s">
        <v>13</v>
      </c>
      <c r="B5" s="22" t="s">
        <v>14</v>
      </c>
      <c r="C5" s="23">
        <v>582</v>
      </c>
      <c r="D5" s="22">
        <v>578</v>
      </c>
      <c r="E5" s="22">
        <v>4883</v>
      </c>
      <c r="F5" s="22">
        <v>4869</v>
      </c>
      <c r="G5" s="22">
        <v>376</v>
      </c>
      <c r="H5" s="24">
        <v>368</v>
      </c>
      <c r="I5" s="23">
        <v>5106</v>
      </c>
      <c r="J5" s="22">
        <v>5031</v>
      </c>
      <c r="K5" s="22">
        <v>5842</v>
      </c>
      <c r="L5" s="24">
        <v>5815</v>
      </c>
      <c r="M5" s="25">
        <f>G5/K5</f>
        <v>6.4361520027387875E-2</v>
      </c>
      <c r="N5" s="25">
        <f>H5/L5</f>
        <v>6.328460877042133E-2</v>
      </c>
      <c r="O5" s="26">
        <f>(C5+G5)/K5</f>
        <v>0.16398493666552549</v>
      </c>
      <c r="P5" s="27">
        <f>(D5+H5)/L5</f>
        <v>0.16268271711092003</v>
      </c>
      <c r="Q5" s="27">
        <f>C5/(C5+G5)</f>
        <v>0.60751565762004178</v>
      </c>
    </row>
    <row r="6" spans="1:38" x14ac:dyDescent="0.25">
      <c r="A6" s="28"/>
      <c r="B6" s="22" t="s">
        <v>15</v>
      </c>
      <c r="C6" s="23">
        <v>1375</v>
      </c>
      <c r="D6" s="22">
        <v>1277</v>
      </c>
      <c r="E6" s="22">
        <v>1458</v>
      </c>
      <c r="F6" s="22">
        <v>1335</v>
      </c>
      <c r="G6" s="22">
        <v>2504</v>
      </c>
      <c r="H6" s="24">
        <v>2792</v>
      </c>
      <c r="I6" s="23">
        <v>5366</v>
      </c>
      <c r="J6" s="22">
        <v>5398</v>
      </c>
      <c r="K6" s="22">
        <v>5336</v>
      </c>
      <c r="L6" s="24">
        <v>5404</v>
      </c>
      <c r="M6" s="25">
        <f>G6/K6</f>
        <v>0.46926536731634183</v>
      </c>
      <c r="N6" s="25">
        <f>H6/L6</f>
        <v>0.51665433012583273</v>
      </c>
      <c r="O6" s="26">
        <f>(C6+G6)/K6</f>
        <v>0.72694902548725637</v>
      </c>
      <c r="P6" s="27">
        <f>(D6+H6)/L6</f>
        <v>0.75296076980014803</v>
      </c>
      <c r="Q6" s="27">
        <f>C6/(C6+G6)</f>
        <v>0.35447280226862593</v>
      </c>
    </row>
    <row r="7" spans="1:38" x14ac:dyDescent="0.25">
      <c r="A7" s="21" t="s">
        <v>16</v>
      </c>
      <c r="B7" s="29" t="s">
        <v>14</v>
      </c>
      <c r="C7" s="30">
        <v>63</v>
      </c>
      <c r="D7" s="29">
        <v>63</v>
      </c>
      <c r="E7" s="29">
        <v>489</v>
      </c>
      <c r="F7" s="29">
        <v>492</v>
      </c>
      <c r="G7" s="29">
        <v>67</v>
      </c>
      <c r="H7" s="31">
        <v>67</v>
      </c>
      <c r="I7" s="30">
        <v>526</v>
      </c>
      <c r="J7" s="29">
        <v>530</v>
      </c>
      <c r="K7" s="29">
        <v>618</v>
      </c>
      <c r="L7" s="31">
        <v>622</v>
      </c>
      <c r="M7" s="32">
        <f>G7/K7</f>
        <v>0.10841423948220065</v>
      </c>
      <c r="N7" s="32">
        <f>H7/L7</f>
        <v>0.10771704180064309</v>
      </c>
      <c r="O7" s="33">
        <f>(C7+G7)/K7</f>
        <v>0.21035598705501618</v>
      </c>
      <c r="P7" s="34">
        <f>(D7+H7)/L7</f>
        <v>0.20900321543408359</v>
      </c>
      <c r="Q7" s="34">
        <f>C7/(C7+G7)</f>
        <v>0.48461538461538461</v>
      </c>
    </row>
    <row r="8" spans="1:38" x14ac:dyDescent="0.25">
      <c r="A8" s="35"/>
      <c r="B8" s="36" t="s">
        <v>15</v>
      </c>
      <c r="C8" s="37">
        <v>110</v>
      </c>
      <c r="D8" s="36">
        <v>111</v>
      </c>
      <c r="E8" s="36">
        <v>186</v>
      </c>
      <c r="F8" s="36">
        <v>187</v>
      </c>
      <c r="G8" s="36">
        <v>246</v>
      </c>
      <c r="H8" s="38">
        <v>248</v>
      </c>
      <c r="I8" s="37">
        <v>504</v>
      </c>
      <c r="J8" s="36">
        <v>507</v>
      </c>
      <c r="K8" s="36">
        <v>542</v>
      </c>
      <c r="L8" s="38">
        <v>546</v>
      </c>
      <c r="M8" s="39">
        <f>G8/K8</f>
        <v>0.45387453874538747</v>
      </c>
      <c r="N8" s="39">
        <f>H8/L8</f>
        <v>0.45421245421245421</v>
      </c>
      <c r="O8" s="40">
        <f>(C8+G8)/K8</f>
        <v>0.65682656826568264</v>
      </c>
      <c r="P8" s="41">
        <f>(D8+H8)/L8</f>
        <v>0.6575091575091575</v>
      </c>
      <c r="Q8" s="41">
        <f>C8/(C8+G8)</f>
        <v>0.3089887640449438</v>
      </c>
    </row>
    <row r="9" spans="1:38" x14ac:dyDescent="0.25">
      <c r="A9" s="28" t="s">
        <v>17</v>
      </c>
      <c r="B9" s="22" t="s">
        <v>14</v>
      </c>
      <c r="C9" s="23">
        <v>69</v>
      </c>
      <c r="D9" s="22">
        <v>68</v>
      </c>
      <c r="E9" s="22">
        <v>567</v>
      </c>
      <c r="F9" s="22">
        <v>414</v>
      </c>
      <c r="G9" s="22">
        <v>56</v>
      </c>
      <c r="H9" s="24">
        <v>31</v>
      </c>
      <c r="I9" s="23">
        <v>552</v>
      </c>
      <c r="J9" s="22">
        <v>404</v>
      </c>
      <c r="K9" s="22">
        <v>692</v>
      </c>
      <c r="L9" s="24">
        <v>513</v>
      </c>
      <c r="M9" s="25">
        <f>G9/K9</f>
        <v>8.0924855491329481E-2</v>
      </c>
      <c r="N9" s="25">
        <f>H9/L9</f>
        <v>6.042884990253411E-2</v>
      </c>
      <c r="O9" s="26">
        <f>(C9+G9)/K9</f>
        <v>0.18063583815028902</v>
      </c>
      <c r="P9" s="27">
        <f>(D9+H9)/L9</f>
        <v>0.19298245614035087</v>
      </c>
      <c r="Q9" s="27">
        <f>C9/(C9+G9)</f>
        <v>0.55200000000000005</v>
      </c>
    </row>
    <row r="10" spans="1:38" x14ac:dyDescent="0.25">
      <c r="A10" s="28"/>
      <c r="B10" s="22" t="s">
        <v>15</v>
      </c>
      <c r="C10" s="23">
        <v>191</v>
      </c>
      <c r="D10" s="22">
        <v>129</v>
      </c>
      <c r="E10" s="22">
        <v>197</v>
      </c>
      <c r="F10" s="22">
        <v>147</v>
      </c>
      <c r="G10" s="22">
        <v>178</v>
      </c>
      <c r="H10" s="24">
        <v>128</v>
      </c>
      <c r="I10" s="23">
        <v>560</v>
      </c>
      <c r="J10" s="22">
        <v>437</v>
      </c>
      <c r="K10" s="22">
        <v>566</v>
      </c>
      <c r="L10" s="24">
        <v>404</v>
      </c>
      <c r="M10" s="25">
        <f>G10/K10</f>
        <v>0.31448763250883394</v>
      </c>
      <c r="N10" s="25">
        <f>H10/L10</f>
        <v>0.31683168316831684</v>
      </c>
      <c r="O10" s="26">
        <f>(C10+G10)/K10</f>
        <v>0.65194346289752647</v>
      </c>
      <c r="P10" s="27">
        <f>(D10+H10)/L10</f>
        <v>0.63613861386138615</v>
      </c>
      <c r="Q10" s="27">
        <f>C10/(C10+G10)</f>
        <v>0.51761517615176156</v>
      </c>
    </row>
    <row r="11" spans="1:38" x14ac:dyDescent="0.25">
      <c r="A11" s="21" t="s">
        <v>18</v>
      </c>
      <c r="B11" s="29" t="s">
        <v>14</v>
      </c>
      <c r="C11" s="30">
        <v>25</v>
      </c>
      <c r="D11" s="29">
        <v>76</v>
      </c>
      <c r="E11" s="29">
        <v>142</v>
      </c>
      <c r="F11" s="29">
        <v>424</v>
      </c>
      <c r="G11" s="29">
        <v>6</v>
      </c>
      <c r="H11" s="31">
        <v>19</v>
      </c>
      <c r="I11" s="30">
        <v>137</v>
      </c>
      <c r="J11" s="29">
        <v>409</v>
      </c>
      <c r="K11" s="29">
        <v>174</v>
      </c>
      <c r="L11" s="31">
        <v>519</v>
      </c>
      <c r="M11" s="32">
        <f>G11/K11</f>
        <v>3.4482758620689655E-2</v>
      </c>
      <c r="N11" s="32">
        <f>H11/L11</f>
        <v>3.6608863198458574E-2</v>
      </c>
      <c r="O11" s="33">
        <f>(C11+G11)/K11</f>
        <v>0.17816091954022989</v>
      </c>
      <c r="P11" s="34">
        <f>(D11+H11)/L11</f>
        <v>0.18304431599229287</v>
      </c>
      <c r="Q11" s="34">
        <f>C11/(C11+G11)</f>
        <v>0.80645161290322576</v>
      </c>
    </row>
    <row r="12" spans="1:38" x14ac:dyDescent="0.25">
      <c r="A12" s="35"/>
      <c r="B12" s="36" t="s">
        <v>15</v>
      </c>
      <c r="C12" s="37">
        <v>45</v>
      </c>
      <c r="D12" s="36">
        <v>134</v>
      </c>
      <c r="E12" s="36">
        <v>50</v>
      </c>
      <c r="F12" s="36">
        <v>148</v>
      </c>
      <c r="G12" s="36">
        <v>80</v>
      </c>
      <c r="H12" s="38">
        <v>238</v>
      </c>
      <c r="I12" s="37">
        <v>157</v>
      </c>
      <c r="J12" s="36">
        <v>468</v>
      </c>
      <c r="K12" s="36">
        <v>174</v>
      </c>
      <c r="L12" s="38">
        <v>520</v>
      </c>
      <c r="M12" s="39">
        <f>G12/K12</f>
        <v>0.45977011494252873</v>
      </c>
      <c r="N12" s="39">
        <f>H12/L12</f>
        <v>0.45769230769230768</v>
      </c>
      <c r="O12" s="40">
        <f>(C12+G12)/K12</f>
        <v>0.7183908045977011</v>
      </c>
      <c r="P12" s="41">
        <f>(D12+H12)/L12</f>
        <v>0.7153846153846154</v>
      </c>
      <c r="Q12" s="41">
        <f>C12/(C12+G12)</f>
        <v>0.36</v>
      </c>
    </row>
    <row r="13" spans="1:38" x14ac:dyDescent="0.25">
      <c r="A13" s="28" t="s">
        <v>19</v>
      </c>
      <c r="B13" s="22" t="s">
        <v>14</v>
      </c>
      <c r="C13" s="23">
        <v>144</v>
      </c>
      <c r="D13" s="22">
        <v>81</v>
      </c>
      <c r="E13" s="22">
        <v>1036</v>
      </c>
      <c r="F13" s="22">
        <v>574</v>
      </c>
      <c r="G13" s="22">
        <v>83</v>
      </c>
      <c r="H13" s="24">
        <v>42</v>
      </c>
      <c r="I13" s="23">
        <v>1172</v>
      </c>
      <c r="J13" s="22">
        <v>616</v>
      </c>
      <c r="K13" s="22">
        <v>1263</v>
      </c>
      <c r="L13" s="24">
        <v>697</v>
      </c>
      <c r="M13" s="25">
        <f>G13/K13</f>
        <v>6.5716547901821062E-2</v>
      </c>
      <c r="N13" s="25">
        <f>H13/L13</f>
        <v>6.0258249641319941E-2</v>
      </c>
      <c r="O13" s="26">
        <f>(C13+G13)/K13</f>
        <v>0.17973079968329375</v>
      </c>
      <c r="P13" s="27">
        <f>(D13+H13)/L13</f>
        <v>0.17647058823529413</v>
      </c>
      <c r="Q13" s="27">
        <f>C13/(C13+G13)</f>
        <v>0.63436123348017626</v>
      </c>
    </row>
    <row r="14" spans="1:38" x14ac:dyDescent="0.25">
      <c r="A14" s="28"/>
      <c r="B14" s="22" t="s">
        <v>15</v>
      </c>
      <c r="C14" s="23">
        <v>341</v>
      </c>
      <c r="D14" s="22">
        <v>212</v>
      </c>
      <c r="E14" s="22">
        <v>314</v>
      </c>
      <c r="F14" s="22">
        <v>159</v>
      </c>
      <c r="G14" s="22">
        <v>336</v>
      </c>
      <c r="H14" s="24">
        <v>217</v>
      </c>
      <c r="I14" s="23">
        <v>1260</v>
      </c>
      <c r="J14" s="22">
        <v>681</v>
      </c>
      <c r="K14" s="22">
        <v>991</v>
      </c>
      <c r="L14" s="24">
        <v>588</v>
      </c>
      <c r="M14" s="25">
        <f>G14/K14</f>
        <v>0.33905146316851664</v>
      </c>
      <c r="N14" s="25">
        <f>H14/L14</f>
        <v>0.36904761904761907</v>
      </c>
      <c r="O14" s="26">
        <f>(C14+G14)/K14</f>
        <v>0.68314833501513628</v>
      </c>
      <c r="P14" s="27">
        <f>(D14+H14)/L14</f>
        <v>0.72959183673469385</v>
      </c>
      <c r="Q14" s="27">
        <f>C14/(C14+G14)</f>
        <v>0.50369276218611525</v>
      </c>
    </row>
    <row r="15" spans="1:38" x14ac:dyDescent="0.25">
      <c r="A15" s="21" t="s">
        <v>20</v>
      </c>
      <c r="B15" s="29" t="s">
        <v>14</v>
      </c>
      <c r="C15" s="30">
        <v>26</v>
      </c>
      <c r="D15" s="29">
        <v>66</v>
      </c>
      <c r="E15" s="29">
        <v>217</v>
      </c>
      <c r="F15" s="29">
        <v>636</v>
      </c>
      <c r="G15" s="29">
        <v>22</v>
      </c>
      <c r="H15" s="31">
        <v>68</v>
      </c>
      <c r="I15" s="30">
        <v>227</v>
      </c>
      <c r="J15" s="29">
        <v>680</v>
      </c>
      <c r="K15" s="29">
        <v>265</v>
      </c>
      <c r="L15" s="31">
        <v>770</v>
      </c>
      <c r="M15" s="32">
        <f>G15/K15</f>
        <v>8.3018867924528297E-2</v>
      </c>
      <c r="N15" s="32">
        <f>H15/L15</f>
        <v>8.8311688311688313E-2</v>
      </c>
      <c r="O15" s="33">
        <f>(C15+G15)/K15</f>
        <v>0.1811320754716981</v>
      </c>
      <c r="P15" s="34">
        <f>(D15+H15)/L15</f>
        <v>0.17402597402597403</v>
      </c>
      <c r="Q15" s="34">
        <f>C15/(C15+G15)</f>
        <v>0.54166666666666663</v>
      </c>
    </row>
    <row r="16" spans="1:38" x14ac:dyDescent="0.25">
      <c r="A16" s="35"/>
      <c r="B16" s="36" t="s">
        <v>15</v>
      </c>
      <c r="C16" s="37">
        <v>25</v>
      </c>
      <c r="D16" s="36">
        <v>94</v>
      </c>
      <c r="E16" s="36">
        <v>42</v>
      </c>
      <c r="F16" s="36">
        <v>124</v>
      </c>
      <c r="G16" s="36">
        <v>169</v>
      </c>
      <c r="H16" s="38">
        <v>469</v>
      </c>
      <c r="I16" s="37">
        <v>257</v>
      </c>
      <c r="J16" s="36">
        <v>736</v>
      </c>
      <c r="K16" s="36">
        <v>235</v>
      </c>
      <c r="L16" s="38">
        <v>687</v>
      </c>
      <c r="M16" s="39">
        <f>G16/K16</f>
        <v>0.7191489361702128</v>
      </c>
      <c r="N16" s="39">
        <f>H16/L16</f>
        <v>0.68267831149927216</v>
      </c>
      <c r="O16" s="40">
        <f>(C16+G16)/K16</f>
        <v>0.82553191489361699</v>
      </c>
      <c r="P16" s="41">
        <f>(D16+H16)/L16</f>
        <v>0.81950509461426491</v>
      </c>
      <c r="Q16" s="41">
        <f>C16/(C16+G16)</f>
        <v>0.12886597938144329</v>
      </c>
    </row>
    <row r="17" spans="1:17" x14ac:dyDescent="0.25">
      <c r="A17" s="28" t="s">
        <v>21</v>
      </c>
      <c r="B17" s="22" t="s">
        <v>14</v>
      </c>
      <c r="C17" s="23">
        <v>176</v>
      </c>
      <c r="D17" s="22">
        <v>113</v>
      </c>
      <c r="E17" s="22">
        <v>1317</v>
      </c>
      <c r="F17" s="22">
        <v>894</v>
      </c>
      <c r="G17" s="22">
        <v>61</v>
      </c>
      <c r="H17" s="24">
        <v>46</v>
      </c>
      <c r="I17" s="23">
        <v>1374</v>
      </c>
      <c r="J17" s="22">
        <v>927</v>
      </c>
      <c r="K17" s="22">
        <v>1555</v>
      </c>
      <c r="L17" s="24">
        <v>1053</v>
      </c>
      <c r="M17" s="25">
        <f>G17/K17</f>
        <v>3.9228295819935692E-2</v>
      </c>
      <c r="N17" s="25">
        <f>H17/L17</f>
        <v>4.3684710351377019E-2</v>
      </c>
      <c r="O17" s="26">
        <f>(C17+G17)/K17</f>
        <v>0.15241157556270096</v>
      </c>
      <c r="P17" s="27">
        <f>(D17+H17)/L17</f>
        <v>0.150997150997151</v>
      </c>
      <c r="Q17" s="27">
        <f>C17/(C17+G17)</f>
        <v>0.7426160337552743</v>
      </c>
    </row>
    <row r="18" spans="1:17" x14ac:dyDescent="0.25">
      <c r="A18" s="28"/>
      <c r="B18" s="22" t="s">
        <v>15</v>
      </c>
      <c r="C18" s="23">
        <v>423</v>
      </c>
      <c r="D18" s="22">
        <v>283</v>
      </c>
      <c r="E18" s="22">
        <v>392</v>
      </c>
      <c r="F18" s="22">
        <v>247</v>
      </c>
      <c r="G18" s="22">
        <v>802</v>
      </c>
      <c r="H18" s="24">
        <v>564</v>
      </c>
      <c r="I18" s="23">
        <v>1497</v>
      </c>
      <c r="J18" s="22">
        <v>1009</v>
      </c>
      <c r="K18" s="22">
        <v>1618</v>
      </c>
      <c r="L18" s="24">
        <v>1094</v>
      </c>
      <c r="M18" s="25">
        <f>G18/K18</f>
        <v>0.49567367119901112</v>
      </c>
      <c r="N18" s="25">
        <f>H18/L18</f>
        <v>0.51553930530164538</v>
      </c>
      <c r="O18" s="26">
        <f>(C18+G18)/K18</f>
        <v>0.75710754017305315</v>
      </c>
      <c r="P18" s="27">
        <f>(D18+H18)/L18</f>
        <v>0.77422303473491771</v>
      </c>
      <c r="Q18" s="27">
        <f>C18/(C18+G18)</f>
        <v>0.34530612244897957</v>
      </c>
    </row>
    <row r="19" spans="1:17" x14ac:dyDescent="0.25">
      <c r="A19" s="21" t="s">
        <v>22</v>
      </c>
      <c r="B19" s="29" t="s">
        <v>14</v>
      </c>
      <c r="C19" s="30">
        <v>62</v>
      </c>
      <c r="D19" s="29">
        <v>84</v>
      </c>
      <c r="E19" s="29">
        <v>755</v>
      </c>
      <c r="F19" s="29">
        <v>955</v>
      </c>
      <c r="G19" s="29">
        <v>45</v>
      </c>
      <c r="H19" s="31">
        <v>52</v>
      </c>
      <c r="I19" s="30">
        <v>741</v>
      </c>
      <c r="J19" s="29">
        <v>937</v>
      </c>
      <c r="K19" s="29">
        <v>862</v>
      </c>
      <c r="L19" s="31">
        <v>1091</v>
      </c>
      <c r="M19" s="32">
        <f>G19/K19</f>
        <v>5.2204176334106726E-2</v>
      </c>
      <c r="N19" s="32">
        <f>H19/L19</f>
        <v>4.7662694775435381E-2</v>
      </c>
      <c r="O19" s="33">
        <f>(C19+G19)/K19</f>
        <v>0.12412993039443156</v>
      </c>
      <c r="P19" s="34">
        <f>(D19+H19)/L19</f>
        <v>0.12465627864344637</v>
      </c>
      <c r="Q19" s="34">
        <f>C19/(C19+G19)</f>
        <v>0.57943925233644855</v>
      </c>
    </row>
    <row r="20" spans="1:17" x14ac:dyDescent="0.25">
      <c r="A20" s="35"/>
      <c r="B20" s="36" t="s">
        <v>15</v>
      </c>
      <c r="C20" s="37">
        <v>173</v>
      </c>
      <c r="D20" s="36">
        <v>229</v>
      </c>
      <c r="E20" s="36">
        <v>200</v>
      </c>
      <c r="F20" s="36">
        <v>229</v>
      </c>
      <c r="G20" s="36">
        <v>454</v>
      </c>
      <c r="H20" s="38">
        <v>600</v>
      </c>
      <c r="I20" s="37">
        <v>722</v>
      </c>
      <c r="J20" s="36">
        <v>966</v>
      </c>
      <c r="K20" s="36">
        <v>828</v>
      </c>
      <c r="L20" s="38">
        <v>1058</v>
      </c>
      <c r="M20" s="39">
        <f>G20/K20</f>
        <v>0.54830917874396135</v>
      </c>
      <c r="N20" s="39">
        <f>H20/L20</f>
        <v>0.56710775047258977</v>
      </c>
      <c r="O20" s="40">
        <f>(C20+G20)/K20</f>
        <v>0.75724637681159424</v>
      </c>
      <c r="P20" s="41">
        <f>(D20+H20)/L20</f>
        <v>0.78355387523629494</v>
      </c>
      <c r="Q20" s="41">
        <f>C20/(C20+G20)</f>
        <v>0.27591706539074962</v>
      </c>
    </row>
    <row r="21" spans="1:17" x14ac:dyDescent="0.25">
      <c r="A21" s="28" t="s">
        <v>23</v>
      </c>
      <c r="B21" s="22" t="s">
        <v>14</v>
      </c>
      <c r="C21" s="23">
        <v>17</v>
      </c>
      <c r="D21" s="22">
        <v>27</v>
      </c>
      <c r="E21" s="22">
        <v>360</v>
      </c>
      <c r="F21" s="22">
        <v>480</v>
      </c>
      <c r="G21" s="22">
        <v>37</v>
      </c>
      <c r="H21" s="24">
        <v>43</v>
      </c>
      <c r="I21" s="23">
        <v>376</v>
      </c>
      <c r="J21" s="22">
        <v>528</v>
      </c>
      <c r="K21" s="22">
        <v>413</v>
      </c>
      <c r="L21" s="24">
        <v>550</v>
      </c>
      <c r="M21" s="25">
        <f>G21/K21</f>
        <v>8.9588377723970949E-2</v>
      </c>
      <c r="N21" s="25">
        <f>H21/L21</f>
        <v>7.8181818181818186E-2</v>
      </c>
      <c r="O21" s="26">
        <f>(C21+G21)/K21</f>
        <v>0.13075060532687652</v>
      </c>
      <c r="P21" s="27">
        <f>(D21+H21)/L21</f>
        <v>0.12727272727272726</v>
      </c>
      <c r="Q21" s="27">
        <f>C21/(C21+G21)</f>
        <v>0.31481481481481483</v>
      </c>
    </row>
    <row r="22" spans="1:17" x14ac:dyDescent="0.25">
      <c r="A22" s="35"/>
      <c r="B22" s="36" t="s">
        <v>15</v>
      </c>
      <c r="C22" s="37">
        <v>65</v>
      </c>
      <c r="D22" s="36">
        <v>85</v>
      </c>
      <c r="E22" s="36">
        <v>77</v>
      </c>
      <c r="F22" s="36">
        <v>94</v>
      </c>
      <c r="G22" s="36">
        <v>238</v>
      </c>
      <c r="H22" s="38">
        <v>328</v>
      </c>
      <c r="I22" s="37">
        <v>410</v>
      </c>
      <c r="J22" s="36">
        <v>594</v>
      </c>
      <c r="K22" s="36">
        <v>381</v>
      </c>
      <c r="L22" s="38">
        <v>507</v>
      </c>
      <c r="M22" s="39">
        <f>G22/K22</f>
        <v>0.62467191601049865</v>
      </c>
      <c r="N22" s="39">
        <f>H22/L22</f>
        <v>0.64694280078895461</v>
      </c>
      <c r="O22" s="40">
        <f>(C22+G22)/K22</f>
        <v>0.79527559055118113</v>
      </c>
      <c r="P22" s="41">
        <f>(D22+H22)/L22</f>
        <v>0.81459566074950696</v>
      </c>
      <c r="Q22" s="41">
        <f>C22/(C22+G22)</f>
        <v>0.21452145214521451</v>
      </c>
    </row>
  </sheetData>
  <mergeCells count="21">
    <mergeCell ref="A5:A6"/>
    <mergeCell ref="A7:A8"/>
    <mergeCell ref="A2:A4"/>
    <mergeCell ref="B2:B4"/>
    <mergeCell ref="C2:H2"/>
    <mergeCell ref="E3:F3"/>
    <mergeCell ref="G3:H3"/>
    <mergeCell ref="A9:A10"/>
    <mergeCell ref="A11:A12"/>
    <mergeCell ref="A21:A22"/>
    <mergeCell ref="A19:A20"/>
    <mergeCell ref="A17:A18"/>
    <mergeCell ref="A15:A16"/>
    <mergeCell ref="A13:A14"/>
    <mergeCell ref="M2:N3"/>
    <mergeCell ref="O2:P3"/>
    <mergeCell ref="Q2:Q3"/>
    <mergeCell ref="C3:D3"/>
    <mergeCell ref="I2:L2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2018-09-06T07:29:16Z</dcterms:created>
  <dcterms:modified xsi:type="dcterms:W3CDTF">2018-09-06T07:33:13Z</dcterms:modified>
</cp:coreProperties>
</file>