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490" documentId="11_CE8BDF6CA60AED39008481E979F1BB228C920DEF" xr6:coauthVersionLast="47" xr6:coauthVersionMax="47" xr10:uidLastSave="{C5ACCCDA-79A8-4044-BD18-C1C99586ADD8}"/>
  <bookViews>
    <workbookView xWindow="-120" yWindow="-120" windowWidth="29040" windowHeight="15840" tabRatio="761" firstSheet="1" activeTab="1" xr2:uid="{00000000-000D-0000-FFFF-FFFF00000000}"/>
  </bookViews>
  <sheets>
    <sheet name="認證料號層別" sheetId="3" r:id="rId1"/>
    <sheet name="rawdata(已預處理)" sheetId="13" r:id="rId2"/>
    <sheet name="樞紐分析(pivot tabe)" sheetId="21" r:id="rId3"/>
    <sheet name="隨機試算" sheetId="20" r:id="rId4"/>
  </sheets>
  <externalReferences>
    <externalReference r:id="rId5"/>
    <externalReference r:id="rId6"/>
  </externalReferences>
  <definedNames>
    <definedName name="_xlnm._FilterDatabase" localSheetId="1" hidden="1">'rawdata(已預處理)'!$A$1:$J$424</definedName>
    <definedName name="control_conversions">#REF!</definedName>
    <definedName name="control_p">#REF!</definedName>
    <definedName name="control_se">#REF!</definedName>
    <definedName name="control_visitors">#REF!</definedName>
    <definedName name="_xlnm.Database">INDIRECT("Database!$A$3:$AZ$65536")</definedName>
    <definedName name="Database_1">INDIRECT("Database!$A$3:$AZ$"&amp;[1]Database!$E$1+2)</definedName>
    <definedName name="Database_2">INDIRECT("Database!$B$3:$B$"&amp;[1]Database!$E$1+2)</definedName>
    <definedName name="DP">[1]DP!$B$2:$M$2,[1]DP!$B$3:$J$3,[1]DP!$B$4:$F$4,[1]DP!$H$4:$L$4</definedName>
    <definedName name="DP_LY">INDIRECT("Search!$"&amp;[1]DP!$B$4&amp;"$3:$"&amp;[1]DP!$B$4&amp;"$"&amp;[1]Search!$E$1+2)</definedName>
    <definedName name="DP_RY">INDIRECT("Search!$"&amp;[1]DP!$H$4&amp;"$3:$"&amp;[1]DP!$H$4&amp;"$"&amp;[1]Search!$E$1+2)</definedName>
    <definedName name="DP_X">INDIRECT("Search!$"&amp;[1]DP!$B$3&amp;"$3:$"&amp;[1]DP!$B$3&amp;"$"&amp;[1]Search!$E$1+2)</definedName>
    <definedName name="IPP">[1]IPP!$B$2:$K$2,[1]IPP!$C$3:$K$3,[1]IPP!$C$4:$K$4</definedName>
    <definedName name="IPP_AVG">INDIRECT("Search!$"&amp;[1]IPP!$K$5&amp;"$3:$"&amp;[1]IPP!$K$5&amp;"$"&amp;[1]Search!$E$1+2)</definedName>
    <definedName name="IPP_LCL">INDIRECT("Search!$"&amp;[1]IPP!$F$6&amp;"$3:$"&amp;[1]IPP!$F$6&amp;"$"&amp;[1]Search!$E$1+2)</definedName>
    <definedName name="IPP_LSL">INDIRECT("Search!$"&amp;[1]IPP!$C$6&amp;"$3:$"&amp;[1]IPP!$C$6&amp;"$"&amp;[1]Search!$E$1+2)</definedName>
    <definedName name="IPP_MAX">INDIRECT("Search!$"&amp;[1]IPP!$I$5&amp;"$3:$"&amp;[1]IPP!$I$5&amp;"$"&amp;[1]Search!$E$1+2)</definedName>
    <definedName name="IPP_MIN">INDIRECT("Search!$"&amp;[1]IPP!$I$6&amp;"$3:$"&amp;[1]IPP!$I$6&amp;"$"&amp;[1]Search!$E$1+2)</definedName>
    <definedName name="IPP_UCL">INDIRECT("Search!$"&amp;[1]IPP!$F$5&amp;"$3:$"&amp;[1]IPP!$F$5&amp;"$"&amp;[1]Search!$E$1+2)</definedName>
    <definedName name="IPP_USL">INDIRECT("Search!$"&amp;[1]IPP!$C$5&amp;"$3:$"&amp;[1]IPP!$C$5&amp;"$"&amp;[1]Search!$E$1+2)</definedName>
    <definedName name="IPP_X">INDIRECT("Search!$"&amp;[1]IPP!$B$3&amp;"$3:$"&amp;[1]IPP!$B$3&amp;"$"&amp;[1]Search!$E$1+2)</definedName>
    <definedName name="IPQC">[1]IPQC!$B$2:$M$2,[1]IPQC!$B$3:$F$3,[1]IPQC!$H$3:$L$3</definedName>
    <definedName name="IPQC_X">INDIRECT("Search!$"&amp;[1]IPQC!$B$3&amp;"$3:$"&amp;[1]IPQC!$B$3&amp;"$"&amp;[1]Search!$E$1+2)</definedName>
    <definedName name="IPQC_Y">INDIRECT("Search!$"&amp;[1]IPQC!$H$3&amp;"$3:$"&amp;[1]IPQC!$H$3&amp;"$"&amp;[1]Search!$E$1+2)</definedName>
    <definedName name="p_value">#REF!</definedName>
    <definedName name="se_control">#REF!</definedName>
    <definedName name="se_variation">#REF!</definedName>
    <definedName name="search">INDIRECT("Search!$A$3:$AZ$65536")</definedName>
    <definedName name="search_1">INDIRECT("search!$A$3:$A$"&amp;[1]Search!$E$1+2)</definedName>
    <definedName name="search_2">INDIRECT("search!$"&amp;[1]Search!$H$1&amp;"$3:$"&amp;[1]Search!$K$1&amp;"$"&amp;[1]Search!$E$1+2)</definedName>
    <definedName name="search_3">INDIRECT("search!$"&amp;[1]Search!$H$1&amp;"$3:$"&amp;CHAR(CODE([1]Search!$H$1)+1)&amp;"$"&amp;[1]Search!$E$1+2)</definedName>
    <definedName name="TCD" localSheetId="1">#REF!</definedName>
    <definedName name="TCD">#REF!</definedName>
    <definedName name="TCL" localSheetId="1">#REF!</definedName>
    <definedName name="TCL">#REF!</definedName>
    <definedName name="TCU" localSheetId="1">#REF!</definedName>
    <definedName name="TCU">#REF!</definedName>
    <definedName name="variation_conversions">#REF!</definedName>
    <definedName name="variation_p">#REF!</definedName>
    <definedName name="variation_se">#REF!</definedName>
    <definedName name="variation_visitors">#REF!</definedName>
    <definedName name="X" localSheetId="1">INDIRECT("Search!$"&amp;#REF!&amp;"$3:$"&amp;#REF!&amp;"$"&amp;[2]Search!$E$1+2)</definedName>
    <definedName name="X">INDIRECT("Search!$"&amp;#REF!&amp;"$3:$"&amp;#REF!&amp;"$"&amp;[2]Search!$E$1+2)</definedName>
    <definedName name="z_score">#REF!</definedName>
  </definedNames>
  <calcPr calcId="191029"/>
  <pivotCaches>
    <pivotCache cacheId="5" r:id="rId7"/>
  </pivotCaches>
</workbook>
</file>

<file path=xl/calcChain.xml><?xml version="1.0" encoding="utf-8"?>
<calcChain xmlns="http://schemas.openxmlformats.org/spreadsheetml/2006/main">
  <c r="H126" i="20" l="1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127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H3" i="20"/>
  <c r="C3" i="20"/>
  <c r="J1" i="20" l="1"/>
  <c r="E1" i="20"/>
  <c r="J2" i="20"/>
  <c r="E2" i="20"/>
  <c r="J79" i="20" l="1"/>
  <c r="J76" i="20"/>
  <c r="J95" i="20"/>
  <c r="J119" i="20"/>
  <c r="J93" i="20"/>
  <c r="J84" i="20"/>
  <c r="J52" i="20"/>
  <c r="J69" i="20"/>
  <c r="J89" i="20"/>
  <c r="J121" i="20"/>
  <c r="J110" i="20"/>
  <c r="J57" i="20"/>
  <c r="J64" i="20"/>
  <c r="J42" i="20"/>
  <c r="J45" i="20"/>
  <c r="J78" i="20"/>
  <c r="J47" i="20"/>
  <c r="J118" i="20"/>
  <c r="J63" i="20"/>
  <c r="J82" i="20"/>
  <c r="J115" i="20"/>
  <c r="J77" i="20"/>
  <c r="J83" i="20"/>
  <c r="J65" i="20"/>
  <c r="J109" i="20"/>
  <c r="J53" i="20"/>
  <c r="J97" i="20"/>
  <c r="J41" i="20"/>
  <c r="J98" i="20"/>
  <c r="J85" i="20"/>
  <c r="J75" i="20"/>
  <c r="J60" i="20"/>
  <c r="J96" i="20"/>
  <c r="J61" i="20"/>
  <c r="J70" i="20"/>
  <c r="J103" i="20"/>
  <c r="J35" i="20"/>
  <c r="J107" i="20"/>
  <c r="J123" i="20"/>
  <c r="J62" i="20"/>
  <c r="J37" i="20"/>
  <c r="J58" i="20"/>
  <c r="J91" i="20"/>
  <c r="J90" i="20"/>
  <c r="J81" i="20"/>
  <c r="J66" i="20"/>
  <c r="J122" i="20"/>
  <c r="J54" i="20"/>
  <c r="J40" i="20"/>
  <c r="J106" i="20"/>
  <c r="J39" i="20"/>
  <c r="J94" i="20"/>
  <c r="J86" i="20"/>
  <c r="J46" i="20"/>
  <c r="J127" i="20"/>
  <c r="J56" i="20"/>
  <c r="J44" i="20"/>
  <c r="J68" i="20"/>
  <c r="J80" i="20"/>
  <c r="J92" i="20"/>
  <c r="J116" i="20"/>
  <c r="J104" i="20"/>
  <c r="J111" i="20"/>
  <c r="J125" i="20"/>
  <c r="J99" i="20"/>
  <c r="J38" i="20"/>
  <c r="J120" i="20"/>
  <c r="J34" i="20"/>
  <c r="J67" i="20"/>
  <c r="J73" i="20"/>
  <c r="J36" i="20"/>
  <c r="J74" i="20"/>
  <c r="J71" i="20"/>
  <c r="J124" i="20"/>
  <c r="J50" i="20"/>
  <c r="J126" i="20"/>
  <c r="J114" i="20"/>
  <c r="J100" i="20"/>
  <c r="J87" i="20"/>
  <c r="J49" i="20"/>
  <c r="J108" i="20"/>
  <c r="J117" i="20"/>
  <c r="J55" i="20"/>
  <c r="J33" i="20"/>
  <c r="J59" i="20"/>
  <c r="J112" i="20"/>
  <c r="J113" i="20"/>
  <c r="J102" i="20"/>
  <c r="J101" i="20"/>
  <c r="J88" i="20"/>
  <c r="J51" i="20"/>
  <c r="J72" i="20"/>
  <c r="J48" i="20"/>
  <c r="J105" i="20"/>
  <c r="J43" i="20"/>
  <c r="E103" i="20"/>
  <c r="E71" i="20"/>
  <c r="E49" i="20"/>
  <c r="E83" i="20"/>
  <c r="E96" i="20"/>
  <c r="E47" i="20"/>
  <c r="E34" i="20"/>
  <c r="E123" i="20"/>
  <c r="E67" i="20"/>
  <c r="E78" i="20"/>
  <c r="E58" i="20"/>
  <c r="E66" i="20"/>
  <c r="E125" i="20"/>
  <c r="E60" i="20"/>
  <c r="E118" i="20"/>
  <c r="E84" i="20"/>
  <c r="E45" i="20"/>
  <c r="E113" i="20"/>
  <c r="E48" i="20"/>
  <c r="E106" i="20"/>
  <c r="E105" i="20"/>
  <c r="E70" i="20"/>
  <c r="E54" i="20"/>
  <c r="E111" i="20"/>
  <c r="E42" i="20"/>
  <c r="E99" i="20"/>
  <c r="E112" i="20"/>
  <c r="E87" i="20"/>
  <c r="E85" i="20"/>
  <c r="E36" i="20"/>
  <c r="E94" i="20"/>
  <c r="E100" i="20"/>
  <c r="E75" i="20"/>
  <c r="E73" i="20"/>
  <c r="E82" i="20"/>
  <c r="E46" i="20"/>
  <c r="E88" i="20"/>
  <c r="E59" i="20"/>
  <c r="E33" i="20"/>
  <c r="E117" i="20"/>
  <c r="E38" i="20"/>
  <c r="E37" i="20"/>
  <c r="E121" i="20"/>
  <c r="E109" i="20"/>
  <c r="E124" i="20"/>
  <c r="E101" i="20"/>
  <c r="E76" i="20"/>
  <c r="E98" i="20"/>
  <c r="E93" i="20"/>
  <c r="E43" i="20"/>
  <c r="E69" i="20"/>
  <c r="E90" i="20"/>
  <c r="E81" i="20"/>
  <c r="E72" i="20"/>
  <c r="E55" i="20"/>
  <c r="E97" i="20"/>
  <c r="E41" i="20"/>
  <c r="E40" i="20"/>
  <c r="E89" i="20"/>
  <c r="E51" i="20"/>
  <c r="E63" i="20"/>
  <c r="E64" i="20"/>
  <c r="E35" i="20"/>
  <c r="E79" i="20"/>
  <c r="E119" i="20"/>
  <c r="E127" i="20"/>
  <c r="E92" i="20"/>
  <c r="E80" i="20"/>
  <c r="E56" i="20"/>
  <c r="E116" i="20"/>
  <c r="E104" i="20"/>
  <c r="E68" i="20"/>
  <c r="E44" i="20"/>
  <c r="E77" i="20"/>
  <c r="E110" i="20"/>
  <c r="E126" i="20"/>
  <c r="E114" i="20"/>
  <c r="E39" i="20"/>
  <c r="E52" i="20"/>
  <c r="E57" i="20"/>
  <c r="E120" i="20"/>
  <c r="E107" i="20"/>
  <c r="E115" i="20"/>
  <c r="E65" i="20"/>
  <c r="E62" i="20"/>
  <c r="E53" i="20"/>
  <c r="E50" i="20"/>
  <c r="E102" i="20"/>
  <c r="E61" i="20"/>
  <c r="E86" i="20"/>
  <c r="E74" i="20"/>
  <c r="E122" i="20"/>
  <c r="E108" i="20"/>
  <c r="E95" i="20"/>
  <c r="E91" i="20"/>
  <c r="J5" i="20"/>
  <c r="J30" i="20"/>
  <c r="J10" i="20"/>
  <c r="J22" i="20"/>
  <c r="J23" i="20"/>
  <c r="J11" i="20"/>
  <c r="J21" i="20"/>
  <c r="J9" i="20"/>
  <c r="J18" i="20"/>
  <c r="J20" i="20"/>
  <c r="J28" i="20"/>
  <c r="J31" i="20"/>
  <c r="J32" i="20"/>
  <c r="J6" i="20"/>
  <c r="J8" i="20"/>
  <c r="J16" i="20"/>
  <c r="J14" i="20"/>
  <c r="J27" i="20"/>
  <c r="J13" i="20"/>
  <c r="J25" i="20"/>
  <c r="J29" i="20"/>
  <c r="J19" i="20"/>
  <c r="J17" i="20"/>
  <c r="J7" i="20"/>
  <c r="J4" i="20"/>
  <c r="J15" i="20"/>
  <c r="J26" i="20"/>
  <c r="J12" i="20"/>
  <c r="J24" i="20"/>
  <c r="E29" i="20"/>
  <c r="E11" i="20"/>
  <c r="E13" i="20"/>
  <c r="E24" i="20"/>
  <c r="E10" i="20"/>
  <c r="E25" i="20"/>
  <c r="E12" i="20"/>
  <c r="E22" i="20"/>
  <c r="E23" i="20"/>
  <c r="E21" i="20"/>
  <c r="E9" i="20"/>
  <c r="E15" i="20"/>
  <c r="E17" i="20"/>
  <c r="E16" i="20"/>
  <c r="E8" i="20"/>
  <c r="E5" i="20"/>
  <c r="E30" i="20"/>
  <c r="E32" i="20"/>
  <c r="E20" i="20"/>
  <c r="E6" i="20"/>
  <c r="E28" i="20"/>
  <c r="E31" i="20"/>
  <c r="E4" i="20"/>
  <c r="E19" i="20"/>
  <c r="E27" i="20"/>
  <c r="E7" i="20"/>
  <c r="E26" i="20"/>
  <c r="E18" i="20"/>
  <c r="E14" i="20"/>
  <c r="J3" i="20"/>
  <c r="E3" i="20"/>
  <c r="E128" i="20" l="1"/>
  <c r="E129" i="20"/>
  <c r="J129" i="20"/>
  <c r="J128" i="20"/>
</calcChain>
</file>

<file path=xl/sharedStrings.xml><?xml version="1.0" encoding="utf-8"?>
<sst xmlns="http://schemas.openxmlformats.org/spreadsheetml/2006/main" count="1893" uniqueCount="176">
  <si>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10/17~10/26</t>
    </r>
    <phoneticPr fontId="2" type="noConversion"/>
  </si>
  <si>
    <r>
      <rPr>
        <sz val="18"/>
        <color theme="1"/>
        <rFont val="標楷體"/>
        <family val="4"/>
        <charset val="136"/>
      </rPr>
      <t>批號</t>
    </r>
    <phoneticPr fontId="2" type="noConversion"/>
  </si>
  <si>
    <r>
      <rPr>
        <sz val="18"/>
        <color theme="1"/>
        <rFont val="標楷體"/>
        <family val="4"/>
        <charset val="136"/>
      </rPr>
      <t>片號</t>
    </r>
    <phoneticPr fontId="2" type="noConversion"/>
  </si>
  <si>
    <t>SPL877D2FB</t>
    <phoneticPr fontId="2" type="noConversion"/>
  </si>
  <si>
    <t>P1CTA0310011</t>
    <phoneticPr fontId="2" type="noConversion"/>
  </si>
  <si>
    <t>45~48</t>
    <phoneticPr fontId="2" type="noConversion"/>
  </si>
  <si>
    <t>MIC011A2FB</t>
    <phoneticPr fontId="2" type="noConversion"/>
  </si>
  <si>
    <t>N27T64210011</t>
    <phoneticPr fontId="2" type="noConversion"/>
  </si>
  <si>
    <t>45~48</t>
    <phoneticPr fontId="2" type="noConversion"/>
  </si>
  <si>
    <t>SPLL47A5FB</t>
    <phoneticPr fontId="2" type="noConversion"/>
  </si>
  <si>
    <t>P21T89310041</t>
    <phoneticPr fontId="2" type="noConversion"/>
  </si>
  <si>
    <t>SPLL29G2FB</t>
    <phoneticPr fontId="2" type="noConversion"/>
  </si>
  <si>
    <t>P24T60810011</t>
    <phoneticPr fontId="2" type="noConversion"/>
  </si>
  <si>
    <t>JYK156A4FB</t>
    <phoneticPr fontId="2" type="noConversion"/>
  </si>
  <si>
    <t>P25T60510011</t>
    <phoneticPr fontId="2" type="noConversion"/>
  </si>
  <si>
    <t>JYK175A2FB</t>
    <phoneticPr fontId="2" type="noConversion"/>
  </si>
  <si>
    <t>P21T55210011</t>
    <phoneticPr fontId="2" type="noConversion"/>
  </si>
  <si>
    <t>37~48</t>
    <phoneticPr fontId="2" type="noConversion"/>
  </si>
  <si>
    <t>JYKB61G4FB</t>
    <phoneticPr fontId="2" type="noConversion"/>
  </si>
  <si>
    <t>P22T58010051</t>
    <phoneticPr fontId="2" type="noConversion"/>
  </si>
  <si>
    <t>SIGB52A2FB</t>
    <phoneticPr fontId="2" type="noConversion"/>
  </si>
  <si>
    <t>N28C28510011</t>
    <phoneticPr fontId="2" type="noConversion"/>
  </si>
  <si>
    <t>JYKB61G3FB</t>
    <phoneticPr fontId="2" type="noConversion"/>
  </si>
  <si>
    <t xml:space="preserve"> P22T57710011</t>
    <phoneticPr fontId="2" type="noConversion"/>
  </si>
  <si>
    <t>TFA190C2FB</t>
    <phoneticPr fontId="2" type="noConversion"/>
  </si>
  <si>
    <t>N2AB22110081</t>
    <phoneticPr fontId="2" type="noConversion"/>
  </si>
  <si>
    <t>45~48</t>
    <phoneticPr fontId="2" type="noConversion"/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</si>
  <si>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10/27</t>
    </r>
    <phoneticPr fontId="2" type="noConversion"/>
  </si>
  <si>
    <r>
      <rPr>
        <sz val="18"/>
        <color theme="1"/>
        <rFont val="標楷體"/>
        <family val="4"/>
        <charset val="136"/>
      </rPr>
      <t>片號</t>
    </r>
    <phoneticPr fontId="2" type="noConversion"/>
  </si>
  <si>
    <t>SPLL33G4FB</t>
    <phoneticPr fontId="2" type="noConversion"/>
  </si>
  <si>
    <t>P18T07010031</t>
    <phoneticPr fontId="2" type="noConversion"/>
  </si>
  <si>
    <t>TFA190C4FB</t>
    <phoneticPr fontId="2" type="noConversion"/>
  </si>
  <si>
    <t>N28BA7210031</t>
    <phoneticPr fontId="2" type="noConversion"/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</si>
  <si>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10/31</t>
    </r>
    <phoneticPr fontId="2" type="noConversion"/>
  </si>
  <si>
    <t>P22T56110021</t>
    <phoneticPr fontId="2" type="noConversion"/>
  </si>
  <si>
    <t>01~48</t>
    <phoneticPr fontId="2" type="noConversion"/>
  </si>
  <si>
    <t>01~48</t>
    <phoneticPr fontId="2" type="noConversion"/>
  </si>
  <si>
    <t>JYKB65F5FB</t>
    <phoneticPr fontId="2" type="noConversion"/>
  </si>
  <si>
    <t>P1BTM3910011</t>
    <phoneticPr fontId="2" type="noConversion"/>
  </si>
  <si>
    <t>SCK323A2FB</t>
    <phoneticPr fontId="2" type="noConversion"/>
  </si>
  <si>
    <t>N24C39610011</t>
    <phoneticPr fontId="2" type="noConversion"/>
  </si>
  <si>
    <t>PMC044F4FB</t>
    <phoneticPr fontId="2" type="noConversion"/>
  </si>
  <si>
    <t>N27C65510011</t>
    <phoneticPr fontId="2" type="noConversion"/>
  </si>
  <si>
    <t>JYK186C3FB</t>
    <phoneticPr fontId="2" type="noConversion"/>
  </si>
  <si>
    <t>P23T08410011</t>
    <phoneticPr fontId="2" type="noConversion"/>
  </si>
  <si>
    <t>TFAL06C8FB</t>
    <phoneticPr fontId="2" type="noConversion"/>
  </si>
  <si>
    <t>N27L41110011</t>
    <phoneticPr fontId="2" type="noConversion"/>
  </si>
  <si>
    <t>ATT038F2FB</t>
    <phoneticPr fontId="2" type="noConversion"/>
  </si>
  <si>
    <t>P21T99510011</t>
    <phoneticPr fontId="2" type="noConversion"/>
  </si>
  <si>
    <t>45~48</t>
    <phoneticPr fontId="2" type="noConversion"/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</si>
  <si>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11/01</t>
    </r>
    <phoneticPr fontId="2" type="noConversion"/>
  </si>
  <si>
    <t>P29T66010031</t>
    <phoneticPr fontId="2" type="noConversion"/>
  </si>
  <si>
    <t>44~47</t>
    <phoneticPr fontId="2" type="noConversion"/>
  </si>
  <si>
    <t>TFA190C3FB</t>
    <phoneticPr fontId="2" type="noConversion"/>
  </si>
  <si>
    <t>JYKB66G4FB</t>
    <phoneticPr fontId="2" type="noConversion"/>
  </si>
  <si>
    <t>SPLL22G2FB</t>
    <phoneticPr fontId="2" type="noConversion"/>
  </si>
  <si>
    <t>N2ABB2010031</t>
    <phoneticPr fontId="2" type="noConversion"/>
  </si>
  <si>
    <t>P27T62710011</t>
    <phoneticPr fontId="2" type="noConversion"/>
  </si>
  <si>
    <t>P22T12610031</t>
    <phoneticPr fontId="2" type="noConversion"/>
  </si>
  <si>
    <t>P24T60610031</t>
    <phoneticPr fontId="2" type="noConversion"/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</si>
  <si>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11/02</t>
    </r>
    <phoneticPr fontId="2" type="noConversion"/>
  </si>
  <si>
    <t>21~24</t>
    <phoneticPr fontId="2" type="noConversion"/>
  </si>
  <si>
    <t>SPLL29G7FB</t>
    <phoneticPr fontId="2" type="noConversion"/>
  </si>
  <si>
    <t>P22T51510011</t>
    <phoneticPr fontId="2" type="noConversion"/>
  </si>
  <si>
    <t>SPLL29G4FB</t>
    <phoneticPr fontId="2" type="noConversion"/>
  </si>
  <si>
    <t>JYKB61G6FB</t>
    <phoneticPr fontId="2" type="noConversion"/>
  </si>
  <si>
    <t>P22T58110051</t>
    <phoneticPr fontId="2" type="noConversion"/>
  </si>
  <si>
    <t>45~48</t>
    <phoneticPr fontId="2" type="noConversion"/>
  </si>
  <si>
    <t>總計</t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</si>
  <si>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11/03</t>
    </r>
    <phoneticPr fontId="2" type="noConversion"/>
  </si>
  <si>
    <t>ATKB10F2FB</t>
    <phoneticPr fontId="2" type="noConversion"/>
  </si>
  <si>
    <t>N28C70410011</t>
    <phoneticPr fontId="2" type="noConversion"/>
  </si>
  <si>
    <t>JYKB65F6FB</t>
    <phoneticPr fontId="2" type="noConversion"/>
  </si>
  <si>
    <t>P1BTM4110031</t>
    <phoneticPr fontId="2" type="noConversion"/>
  </si>
  <si>
    <t>09~12</t>
    <phoneticPr fontId="2" type="noConversion"/>
  </si>
  <si>
    <t>JYKB61G5FB</t>
    <phoneticPr fontId="2" type="noConversion"/>
  </si>
  <si>
    <t>P22T58210031</t>
    <phoneticPr fontId="2" type="noConversion"/>
  </si>
  <si>
    <t>JYKB66G3FB</t>
    <phoneticPr fontId="2" type="noConversion"/>
  </si>
  <si>
    <t>P23T37510031</t>
    <phoneticPr fontId="2" type="noConversion"/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</si>
  <si>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11/10</t>
    </r>
    <phoneticPr fontId="2" type="noConversion"/>
  </si>
  <si>
    <t>JYK186A4FB</t>
    <phoneticPr fontId="2" type="noConversion"/>
  </si>
  <si>
    <t>P2AT14710011</t>
    <phoneticPr fontId="2" type="noConversion"/>
  </si>
  <si>
    <t>45~48</t>
    <phoneticPr fontId="2" type="noConversion"/>
  </si>
  <si>
    <t>JYK829D5FB</t>
    <phoneticPr fontId="2" type="noConversion"/>
  </si>
  <si>
    <t>P1CTD9710011</t>
    <phoneticPr fontId="2" type="noConversion"/>
  </si>
  <si>
    <t>LECH96A4FB</t>
    <phoneticPr fontId="2" type="noConversion"/>
  </si>
  <si>
    <t>N28L48610011</t>
    <phoneticPr fontId="2" type="noConversion"/>
  </si>
  <si>
    <t>LECH96A2FB</t>
    <phoneticPr fontId="2" type="noConversion"/>
  </si>
  <si>
    <t>N28L70210011</t>
    <phoneticPr fontId="2" type="noConversion"/>
  </si>
  <si>
    <t>PMC045F3FB</t>
    <phoneticPr fontId="2" type="noConversion"/>
  </si>
  <si>
    <t>N28C15710011</t>
    <phoneticPr fontId="2" type="noConversion"/>
  </si>
  <si>
    <t>SPLL20G2FB</t>
    <phoneticPr fontId="2" type="noConversion"/>
  </si>
  <si>
    <t>P26T05110011</t>
    <phoneticPr fontId="2" type="noConversion"/>
  </si>
  <si>
    <r>
      <t>M15J</t>
    </r>
    <r>
      <rPr>
        <sz val="18"/>
        <color theme="1"/>
        <rFont val="標楷體"/>
        <family val="4"/>
        <charset val="136"/>
      </rPr>
      <t>認證料號</t>
    </r>
    <r>
      <rPr>
        <sz val="18"/>
        <color theme="1"/>
        <rFont val="Calibri"/>
        <family val="2"/>
      </rPr>
      <t>11/11</t>
    </r>
    <phoneticPr fontId="2" type="noConversion"/>
  </si>
  <si>
    <t>JYK839A2FB</t>
    <phoneticPr fontId="2" type="noConversion"/>
  </si>
  <si>
    <t>P25TC1010011</t>
    <phoneticPr fontId="2" type="noConversion"/>
  </si>
  <si>
    <t>45~48</t>
    <phoneticPr fontId="2" type="noConversion"/>
  </si>
  <si>
    <t>SPLL33G6FB</t>
    <phoneticPr fontId="2" type="noConversion"/>
  </si>
  <si>
    <t>P18T07010031</t>
    <phoneticPr fontId="2" type="noConversion"/>
  </si>
  <si>
    <t>JYKB65F3FB</t>
    <phoneticPr fontId="2" type="noConversion"/>
  </si>
  <si>
    <t>P1BTM3810011</t>
    <phoneticPr fontId="2" type="noConversion"/>
  </si>
  <si>
    <t>A</t>
  </si>
  <si>
    <t>B</t>
  </si>
  <si>
    <t>(空白)</t>
  </si>
  <si>
    <r>
      <t>6%H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SO</t>
    </r>
    <r>
      <rPr>
        <vertAlign val="sub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標楷體"/>
        <family val="4"/>
        <charset val="136"/>
      </rPr>
      <t>硫酸</t>
    </r>
    <r>
      <rPr>
        <sz val="10"/>
        <color rgb="FF000000"/>
        <rFont val="Times New Roman"/>
        <family val="1"/>
      </rPr>
      <t>)</t>
    </r>
  </si>
  <si>
    <t>A</t>
    <phoneticPr fontId="2" type="noConversion"/>
  </si>
  <si>
    <t>B</t>
    <phoneticPr fontId="2" type="noConversion"/>
  </si>
  <si>
    <t>C</t>
  </si>
  <si>
    <t>C</t>
    <phoneticPr fontId="2" type="noConversion"/>
  </si>
  <si>
    <t>Product_A</t>
  </si>
  <si>
    <t>Product_A</t>
    <phoneticPr fontId="2" type="noConversion"/>
  </si>
  <si>
    <t>Product_B</t>
  </si>
  <si>
    <t>Product_B</t>
    <phoneticPr fontId="2" type="noConversion"/>
  </si>
  <si>
    <t>D</t>
  </si>
  <si>
    <t>D</t>
    <phoneticPr fontId="2" type="noConversion"/>
  </si>
  <si>
    <t>E</t>
  </si>
  <si>
    <t>E</t>
    <phoneticPr fontId="2" type="noConversion"/>
  </si>
  <si>
    <t>F</t>
  </si>
  <si>
    <t>F</t>
    <phoneticPr fontId="2" type="noConversion"/>
  </si>
  <si>
    <t>T</t>
  </si>
  <si>
    <t>R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</si>
  <si>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</si>
  <si>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</si>
  <si>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</si>
  <si>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</si>
  <si>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</si>
  <si>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</si>
  <si>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</si>
  <si>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</si>
  <si>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</si>
  <si>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</si>
  <si>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</si>
  <si>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</si>
  <si>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</si>
  <si>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</si>
  <si>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</si>
  <si>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</si>
  <si>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</si>
  <si>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Trial_Production_phase #1</t>
  </si>
  <si>
    <t>Trial_Production_phase #1</t>
    <phoneticPr fontId="2" type="noConversion"/>
  </si>
  <si>
    <t>Trial_Production_phase #2</t>
  </si>
  <si>
    <t>Trial_Production_phase #2</t>
    <phoneticPr fontId="2" type="noConversion"/>
  </si>
  <si>
    <t>Trial_Production_phase #3</t>
  </si>
  <si>
    <t>Trial_Production_phase #3</t>
    <phoneticPr fontId="2" type="noConversion"/>
  </si>
  <si>
    <t>Trial_Production_phase final</t>
  </si>
  <si>
    <t>Trial_Production_phase final</t>
    <phoneticPr fontId="2" type="noConversion"/>
  </si>
  <si>
    <t>Mass_Production_phase</t>
  </si>
  <si>
    <t>Mass_Production_phase</t>
    <phoneticPr fontId="2" type="noConversion"/>
  </si>
  <si>
    <t>純水(H2O)</t>
  </si>
  <si>
    <t>A Mode</t>
  </si>
  <si>
    <t>B Mode</t>
  </si>
  <si>
    <t>C Mode</t>
  </si>
  <si>
    <t>D Mode</t>
    <phoneticPr fontId="2" type="noConversion"/>
  </si>
  <si>
    <t>Mean you need</t>
    <phoneticPr fontId="2" type="noConversion"/>
  </si>
  <si>
    <t>std you need</t>
    <phoneticPr fontId="2" type="noConversion"/>
  </si>
  <si>
    <t>Mean of B3:B16</t>
    <phoneticPr fontId="2" type="noConversion"/>
  </si>
  <si>
    <t>std Deviation of B3:B16</t>
    <phoneticPr fontId="2" type="noConversion"/>
  </si>
  <si>
    <t>First random numbers</t>
    <phoneticPr fontId="2" type="noConversion"/>
  </si>
  <si>
    <t>Final random numbers</t>
    <phoneticPr fontId="2" type="noConversion"/>
  </si>
  <si>
    <t>check mean</t>
    <phoneticPr fontId="2" type="noConversion"/>
  </si>
  <si>
    <t>check std</t>
    <phoneticPr fontId="2" type="noConversion"/>
  </si>
  <si>
    <t>6%H2SO4(硫酸)</t>
  </si>
  <si>
    <t>平均值 - A Mode</t>
  </si>
  <si>
    <t>平均值 - B Mode</t>
  </si>
  <si>
    <t>平均值 - C Mode</t>
  </si>
  <si>
    <t>平均值 - D Mode</t>
  </si>
  <si>
    <t xml:space="preserve">平均值 - 正面(um) </t>
  </si>
  <si>
    <t xml:space="preserve">平均值 - 背面(um) </t>
  </si>
  <si>
    <r>
      <rPr>
        <sz val="12"/>
        <color theme="1"/>
        <rFont val="標楷體"/>
        <family val="4"/>
        <charset val="136"/>
      </rPr>
      <t>背面</t>
    </r>
    <r>
      <rPr>
        <sz val="12"/>
        <color theme="1"/>
        <rFont val="Times New Roman"/>
        <family val="1"/>
      </rPr>
      <t xml:space="preserve">(um) </t>
    </r>
    <phoneticPr fontId="2" type="noConversion"/>
  </si>
  <si>
    <t>項目</t>
  </si>
  <si>
    <r>
      <rPr>
        <sz val="12"/>
        <color theme="1"/>
        <rFont val="標楷體"/>
        <family val="4"/>
        <charset val="136"/>
      </rPr>
      <t>產品</t>
    </r>
  </si>
  <si>
    <r>
      <rPr>
        <sz val="12"/>
        <color theme="1"/>
        <rFont val="標楷體"/>
        <family val="4"/>
        <charset val="136"/>
      </rPr>
      <t>電鍍藥水</t>
    </r>
    <phoneticPr fontId="2" type="noConversion"/>
  </si>
  <si>
    <r>
      <rPr>
        <sz val="12"/>
        <color theme="1"/>
        <rFont val="標楷體"/>
        <family val="4"/>
        <charset val="136"/>
      </rPr>
      <t>二流體設備使用藥水</t>
    </r>
    <phoneticPr fontId="2" type="noConversion"/>
  </si>
  <si>
    <r>
      <rPr>
        <sz val="12"/>
        <color theme="1"/>
        <rFont val="標楷體"/>
        <family val="4"/>
        <charset val="136"/>
      </rPr>
      <t>正面</t>
    </r>
    <r>
      <rPr>
        <sz val="12"/>
        <color theme="1"/>
        <rFont val="Times New Roman"/>
        <family val="1"/>
      </rPr>
      <t xml:space="preserve">(um) </t>
    </r>
    <phoneticPr fontId="2" type="noConversion"/>
  </si>
  <si>
    <r>
      <rPr>
        <sz val="12"/>
        <color theme="1"/>
        <rFont val="標楷體"/>
        <family val="4"/>
        <charset val="136"/>
      </rPr>
      <t>放量進度</t>
    </r>
    <phoneticPr fontId="2" type="noConversion"/>
  </si>
  <si>
    <r>
      <rPr>
        <sz val="10"/>
        <color rgb="FF000000"/>
        <rFont val="標楷體"/>
        <family val="4"/>
        <charset val="136"/>
      </rPr>
      <t>純水</t>
    </r>
    <r>
      <rPr>
        <sz val="10"/>
        <color rgb="FF000000"/>
        <rFont val="Times New Roman"/>
        <family val="1"/>
      </rPr>
      <t>(H2O)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</si>
</sst>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8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8"/>
      <color theme="1"/>
      <name val="Calibri"/>
      <family val="2"/>
    </font>
    <font>
      <sz val="1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scheme val="minor"/>
    </font>
    <font>
      <sz val="4"/>
      <color indexed="8"/>
      <name val="Arial"/>
      <family val="2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vertAlign val="subscript"/>
      <sz val="10"/>
      <color rgb="FF000000"/>
      <name val="Times New Roman"/>
      <family val="1"/>
    </font>
    <font>
      <sz val="14"/>
      <color theme="1"/>
      <name val="Calibri"/>
      <family val="2"/>
    </font>
    <font>
      <sz val="14"/>
      <color rgb="FF0000FF"/>
      <name val="Calibri"/>
      <family val="2"/>
    </font>
    <font>
      <sz val="12"/>
      <color theme="1"/>
      <name val="Times New Roman"/>
      <family val="1"/>
    </font>
    <font>
      <b/>
      <sz val="12"/>
      <color rgb="FF0000FF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sz val="12"/>
      <name val="新細明體"/>
      <family val="1"/>
      <charset val="136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3" borderId="1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0" fillId="0" borderId="0" xfId="0" applyBorder="1"/>
    <xf numFmtId="10" fontId="12" fillId="3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2" fillId="3" borderId="3" xfId="1" applyNumberFormat="1" applyFont="1" applyFill="1" applyBorder="1" applyAlignment="1">
      <alignment horizontal="center" vertical="center"/>
    </xf>
    <xf numFmtId="0" fontId="13" fillId="0" borderId="1" xfId="0" applyFont="1" applyBorder="1"/>
    <xf numFmtId="1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0" fontId="14" fillId="3" borderId="1" xfId="0" applyNumberFormat="1" applyFont="1" applyFill="1" applyBorder="1" applyAlignment="1">
      <alignment horizontal="center" vertical="center"/>
    </xf>
    <xf numFmtId="10" fontId="15" fillId="3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10" fontId="16" fillId="3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0" fontId="13" fillId="0" borderId="1" xfId="1" applyNumberFormat="1" applyFont="1" applyFill="1" applyBorder="1" applyAlignment="1">
      <alignment horizontal="center" vertical="center"/>
    </xf>
    <xf numFmtId="10" fontId="13" fillId="0" borderId="6" xfId="1" applyNumberFormat="1" applyFont="1" applyFill="1" applyBorder="1" applyAlignment="1">
      <alignment horizontal="center" vertical="center"/>
    </xf>
    <xf numFmtId="176" fontId="13" fillId="0" borderId="1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readingOrder="1"/>
    </xf>
    <xf numFmtId="0" fontId="0" fillId="3" borderId="1" xfId="0" applyFill="1" applyBorder="1"/>
    <xf numFmtId="0" fontId="11" fillId="3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top"/>
    </xf>
    <xf numFmtId="176" fontId="13" fillId="3" borderId="1" xfId="0" applyNumberFormat="1" applyFont="1" applyFill="1" applyBorder="1" applyAlignment="1">
      <alignment horizontal="center" vertical="center" wrapText="1" readingOrder="1"/>
    </xf>
    <xf numFmtId="176" fontId="13" fillId="0" borderId="1" xfId="1" applyNumberFormat="1" applyFont="1" applyBorder="1" applyAlignment="1">
      <alignment horizontal="center"/>
    </xf>
    <xf numFmtId="176" fontId="13" fillId="0" borderId="1" xfId="1" applyNumberFormat="1" applyFont="1" applyBorder="1" applyAlignment="1">
      <alignment horizontal="center" vertical="center"/>
    </xf>
  </cellXfs>
  <cellStyles count="5">
    <cellStyle name="Style 90" xfId="3" xr:uid="{00000000-0005-0000-0000-000000000000}"/>
    <cellStyle name="一般" xfId="0" builtinId="0"/>
    <cellStyle name="一般 2" xfId="2" xr:uid="{00000000-0005-0000-0000-000002000000}"/>
    <cellStyle name="一般 3" xfId="4" xr:uid="{C3171D4A-7E2C-49B6-8E93-F34972312142}"/>
    <cellStyle name="百分比" xfId="1" builtinId="5"/>
  </cellStyles>
  <dxfs count="16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ont>
        <color rgb="FF0000FF"/>
      </font>
    </dxf>
    <dxf>
      <font>
        <b/>
      </font>
    </dxf>
    <dxf>
      <font>
        <color auto="1"/>
      </font>
    </dxf>
    <dxf>
      <font>
        <b val="0"/>
        <family val="1"/>
        <charset val="136"/>
      </font>
    </dxf>
    <dxf>
      <font>
        <color rgb="FF0000FF"/>
      </font>
    </dxf>
    <dxf>
      <font>
        <color rgb="FF0000FF"/>
      </font>
    </dxf>
    <dxf>
      <font>
        <b/>
      </font>
    </dxf>
    <dxf>
      <font>
        <color rgb="FF0000FF"/>
      </font>
    </dxf>
    <dxf>
      <font>
        <b/>
      </font>
    </dxf>
    <dxf>
      <font>
        <color rgb="FF0000FF"/>
      </font>
    </dxf>
    <dxf>
      <font>
        <b/>
      </font>
    </dxf>
    <dxf>
      <font>
        <color rgb="FF0000FF"/>
      </font>
    </dxf>
    <dxf>
      <font>
        <b/>
      </font>
    </dxf>
    <dxf>
      <font>
        <b/>
      </font>
    </dxf>
    <dxf>
      <font>
        <color rgb="FF0000FF"/>
      </font>
    </dxf>
    <dxf>
      <font>
        <b/>
      </font>
    </dxf>
    <dxf>
      <font>
        <color rgb="FFFFCCFF"/>
      </font>
    </dxf>
    <dxf>
      <font>
        <color rgb="FFFF0000"/>
      </font>
    </dxf>
    <dxf>
      <font>
        <color rgb="FF0000FF"/>
      </font>
    </dxf>
    <dxf>
      <font>
        <b/>
      </font>
    </dxf>
    <dxf>
      <font>
        <b/>
      </font>
    </dxf>
    <dxf>
      <font>
        <color rgb="FF0000FF"/>
      </font>
    </dxf>
    <dxf>
      <font>
        <b/>
      </font>
    </dxf>
    <dxf>
      <font>
        <color rgb="FFFF0000"/>
      </font>
    </dxf>
    <dxf>
      <font>
        <b/>
      </font>
    </dxf>
    <dxf>
      <font>
        <color rgb="FF0000FF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colors>
    <mruColors>
      <color rgb="FF0000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000155211/AppData/Local/Microsoft/Windows/Temporary%20Internet%20Files/Content.Outlook/GBHD1BH2/@&#38651;&#37709;-1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IP&#32068;/Y2/&#26361;&#31119;&#22781;/AOI&#27599;&#26085;&#22635;&#23380;&#20985;&#38519;/FV%20&#21508;&#32218;&#27604;&#36611;/20171120%20FVP%20M158&#22132;&#38695;&#30906;&#35469;/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heet1"/>
      <sheetName val="IPQC"/>
      <sheetName val="IPP"/>
      <sheetName val="操作說明"/>
      <sheetName val="Search"/>
      <sheetName val="DP"/>
      <sheetName val="M157"/>
      <sheetName val="M158"/>
      <sheetName val="M159"/>
      <sheetName val="M15A"/>
      <sheetName val="ABF type"/>
      <sheetName val="排板數"/>
    </sheetNames>
    <sheetDataSet>
      <sheetData sheetId="0">
        <row r="1">
          <cell r="E1">
            <v>5807</v>
          </cell>
        </row>
      </sheetData>
      <sheetData sheetId="1"/>
      <sheetData sheetId="2">
        <row r="3">
          <cell r="B3" t="str">
            <v>J</v>
          </cell>
          <cell r="H3" t="str">
            <v>K</v>
          </cell>
        </row>
      </sheetData>
      <sheetData sheetId="3">
        <row r="3">
          <cell r="B3" t="str">
            <v>A</v>
          </cell>
        </row>
        <row r="5">
          <cell r="C5" t="str">
            <v>B</v>
          </cell>
          <cell r="F5" t="str">
            <v>D</v>
          </cell>
          <cell r="I5" t="str">
            <v>I</v>
          </cell>
          <cell r="K5" t="str">
            <v>H</v>
          </cell>
        </row>
        <row r="6">
          <cell r="C6" t="str">
            <v>C</v>
          </cell>
          <cell r="F6" t="str">
            <v>E</v>
          </cell>
          <cell r="I6" t="str">
            <v>G</v>
          </cell>
        </row>
      </sheetData>
      <sheetData sheetId="4"/>
      <sheetData sheetId="5">
        <row r="1">
          <cell r="E1">
            <v>8851</v>
          </cell>
          <cell r="H1" t="str">
            <v>AW</v>
          </cell>
          <cell r="K1" t="str">
            <v>AY</v>
          </cell>
        </row>
      </sheetData>
      <sheetData sheetId="6">
        <row r="2">
          <cell r="B2" t="str">
            <v>FV</v>
          </cell>
        </row>
        <row r="3">
          <cell r="B3" t="str">
            <v>B</v>
          </cell>
        </row>
        <row r="4">
          <cell r="B4" t="str">
            <v>F</v>
          </cell>
          <cell r="H4" t="str">
            <v>G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樞紐"/>
      <sheetName val="Search"/>
      <sheetName val="Commonality"/>
    </sheetNames>
    <sheetDataSet>
      <sheetData sheetId="0">
        <row r="1">
          <cell r="E1">
            <v>1</v>
          </cell>
        </row>
      </sheetData>
      <sheetData sheetId="1" refreshError="1"/>
      <sheetData sheetId="2">
        <row r="1">
          <cell r="E1">
            <v>8999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347.466692592592" createdVersion="7" refreshedVersion="7" minRefreshableVersion="3" recordCount="424" xr:uid="{BF7760F8-41DD-47DD-9432-5F25D3850925}">
  <cacheSource type="worksheet">
    <worksheetSource ref="A1:J1048576" sheet="rawdata(已預處理)"/>
  </cacheSource>
  <cacheFields count="10">
    <cacheField name="產品" numFmtId="0">
      <sharedItems containsBlank="1"/>
    </cacheField>
    <cacheField name="電鍍藥水" numFmtId="0">
      <sharedItems containsBlank="1" count="3">
        <s v="Product_A"/>
        <s v="Product_B"/>
        <m/>
      </sharedItems>
    </cacheField>
    <cacheField name="二流體設備使用藥水" numFmtId="0">
      <sharedItems containsBlank="1" count="3">
        <s v="純水(H2O)"/>
        <s v="6%H2SO4(硫酸)"/>
        <m/>
      </sharedItems>
    </cacheField>
    <cacheField name="A Mode" numFmtId="0">
      <sharedItems containsString="0" containsBlank="1" containsNumber="1" minValue="-4.3473492621854274E-5" maxValue="4.7999999999999996E-3"/>
    </cacheField>
    <cacheField name="B Mode" numFmtId="0">
      <sharedItems containsString="0" containsBlank="1" containsNumber="1" minValue="4.0528688977856239E-4" maxValue="6.8500000000000005E-2"/>
    </cacheField>
    <cacheField name="C Mode" numFmtId="0">
      <sharedItems containsString="0" containsBlank="1" containsNumber="1" minValue="3.6975403410814331E-3" maxValue="5.2400000000000002E-2"/>
    </cacheField>
    <cacheField name="D Mode" numFmtId="0">
      <sharedItems containsString="0" containsBlank="1" containsNumber="1" minValue="-1.7057830561092026E-5" maxValue="4.2113019422744622E-3"/>
    </cacheField>
    <cacheField name="正面(um) " numFmtId="0">
      <sharedItems containsString="0" containsBlank="1" containsNumber="1" minValue="0.29808693013977861" maxValue="7.23"/>
    </cacheField>
    <cacheField name="背面(um) " numFmtId="0">
      <sharedItems containsString="0" containsBlank="1" containsNumber="1" minValue="0.35622011253119223" maxValue="6.0962221447585954"/>
    </cacheField>
    <cacheField name="放量進度" numFmtId="0">
      <sharedItems containsBlank="1" count="6">
        <s v="Trial_Production_phase #1"/>
        <s v="Trial_Production_phase #2"/>
        <s v="Trial_Production_phase #3"/>
        <s v="Trial_Production_phase final"/>
        <s v="Mass_Production_pha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s v="A"/>
    <x v="0"/>
    <x v="0"/>
    <n v="4.7999999999999996E-3"/>
    <n v="9.1000000000000004E-3"/>
    <n v="5.2400000000000002E-2"/>
    <n v="0"/>
    <n v="2.27"/>
    <n v="2.0099999999999998"/>
    <x v="0"/>
  </r>
  <r>
    <s v="B"/>
    <x v="0"/>
    <x v="0"/>
    <n v="0"/>
    <n v="9.4999999999999998E-3"/>
    <n v="4.7999999999999996E-3"/>
    <n v="0"/>
    <n v="3.12"/>
    <n v="2.91"/>
    <x v="0"/>
  </r>
  <r>
    <s v="C"/>
    <x v="0"/>
    <x v="0"/>
    <n v="5.0000000000000001E-4"/>
    <n v="2.2000000000000001E-3"/>
    <n v="7.6E-3"/>
    <n v="1E-4"/>
    <n v="2.33"/>
    <n v="4.57"/>
    <x v="0"/>
  </r>
  <r>
    <s v="A"/>
    <x v="1"/>
    <x v="0"/>
    <n v="0"/>
    <n v="4.7999999999999996E-3"/>
    <n v="1.43E-2"/>
    <n v="5.0000000000000001E-4"/>
    <n v="2.25"/>
    <n v="2.04"/>
    <x v="0"/>
  </r>
  <r>
    <s v="B"/>
    <x v="1"/>
    <x v="0"/>
    <n v="0"/>
    <n v="3.0999999999999999E-3"/>
    <n v="2.6200000000000001E-2"/>
    <n v="6.9999999999999999E-4"/>
    <n v="2.37"/>
    <n v="1.67"/>
    <x v="0"/>
  </r>
  <r>
    <s v="C"/>
    <x v="1"/>
    <x v="0"/>
    <n v="1.5E-3"/>
    <n v="8.8000000000000005E-3"/>
    <n v="1.83E-2"/>
    <n v="2E-3"/>
    <n v="1.94"/>
    <n v="3.41"/>
    <x v="0"/>
  </r>
  <r>
    <s v="D"/>
    <x v="0"/>
    <x v="0"/>
    <n v="5.9999999999999995E-4"/>
    <n v="1.55E-2"/>
    <n v="1.3899999999999999E-2"/>
    <n v="0"/>
    <n v="1.17"/>
    <n v="3.69"/>
    <x v="1"/>
  </r>
  <r>
    <s v="E"/>
    <x v="0"/>
    <x v="0"/>
    <n v="0"/>
    <n v="1.3899999999999999E-2"/>
    <n v="2.7799999999999998E-2"/>
    <n v="0"/>
    <n v="7.23"/>
    <n v="3.06"/>
    <x v="1"/>
  </r>
  <r>
    <s v="F"/>
    <x v="0"/>
    <x v="0"/>
    <n v="4.0000000000000002E-4"/>
    <n v="6.8500000000000005E-2"/>
    <n v="3.3700000000000001E-2"/>
    <n v="2.0000000000000001E-4"/>
    <n v="1.37"/>
    <n v="3.92"/>
    <x v="1"/>
  </r>
  <r>
    <s v="D"/>
    <x v="1"/>
    <x v="0"/>
    <n v="0"/>
    <n v="1.43E-2"/>
    <n v="6.8999999999999999E-3"/>
    <n v="1E-3"/>
    <n v="1.1499999999999999"/>
    <n v="3.62"/>
    <x v="1"/>
  </r>
  <r>
    <s v="E"/>
    <x v="1"/>
    <x v="0"/>
    <n v="0"/>
    <n v="3.5000000000000001E-3"/>
    <n v="1.04E-2"/>
    <n v="0"/>
    <n v="5.63"/>
    <n v="3.08"/>
    <x v="1"/>
  </r>
  <r>
    <s v="F"/>
    <x v="1"/>
    <x v="0"/>
    <n v="2.9999999999999997E-4"/>
    <n v="6.5000000000000002E-2"/>
    <n v="2.5999999999999999E-2"/>
    <n v="1.6000000000000001E-3"/>
    <n v="1.1499999999999999"/>
    <n v="3.11"/>
    <x v="1"/>
  </r>
  <r>
    <s v="H"/>
    <x v="0"/>
    <x v="1"/>
    <n v="1.1999999999999999E-3"/>
    <n v="1.2687427912341408E-2"/>
    <n v="2.306805074971165E-2"/>
    <n v="0"/>
    <n v="3.479883486764054"/>
    <n v="4.1930912131067224"/>
    <x v="2"/>
  </r>
  <r>
    <s v="X"/>
    <x v="0"/>
    <x v="1"/>
    <n v="1.5E-3"/>
    <n v="1.41E-2"/>
    <n v="3.5000000000000003E-2"/>
    <n v="5.0000000000000001E-4"/>
    <n v="2.2925237540224241"/>
    <n v="3.6267415073939269"/>
    <x v="2"/>
  </r>
  <r>
    <s v="A"/>
    <x v="0"/>
    <x v="1"/>
    <n v="0"/>
    <n v="4.7619047619047623E-3"/>
    <n v="4.7619047619047623E-3"/>
    <n v="0"/>
    <n v="2.7510410709862305"/>
    <n v="2.3392407552280003"/>
    <x v="2"/>
  </r>
  <r>
    <s v="J"/>
    <x v="0"/>
    <x v="1"/>
    <n v="2.0000000000000001E-4"/>
    <n v="1.3599999999999999E-2"/>
    <n v="3.9899999999999998E-2"/>
    <n v="1E-4"/>
    <n v="3.5619576610665642"/>
    <n v="4.2696437727634917"/>
    <x v="2"/>
  </r>
  <r>
    <s v="T"/>
    <x v="0"/>
    <x v="1"/>
    <n v="0"/>
    <n v="4.0000000000000001E-3"/>
    <n v="1.4285714285714285E-2"/>
    <n v="5.0000000000000001E-4"/>
    <n v="4.0078494490862129"/>
    <n v="4.5778717150968413"/>
    <x v="2"/>
  </r>
  <r>
    <s v="E"/>
    <x v="0"/>
    <x v="1"/>
    <n v="1.5E-3"/>
    <n v="1.3599999999999999E-2"/>
    <n v="3.8800000000000001E-2"/>
    <n v="5.0000000000000001E-4"/>
    <n v="4.1918797170729842"/>
    <n v="3.3735076228204606"/>
    <x v="2"/>
  </r>
  <r>
    <s v="S"/>
    <x v="0"/>
    <x v="1"/>
    <n v="1.2999999999999999E-3"/>
    <n v="1.9557823129251702E-2"/>
    <n v="1.6581632653061226E-2"/>
    <n v="5.9999999999999995E-4"/>
    <n v="4.1941298739475759"/>
    <n v="3.4554057515051064"/>
    <x v="2"/>
  </r>
  <r>
    <s v="B"/>
    <x v="0"/>
    <x v="1"/>
    <n v="0"/>
    <n v="1.3180272108843538E-2"/>
    <n v="1.8282312925170068E-2"/>
    <n v="0"/>
    <n v="2.7931519385630184"/>
    <n v="5.0042924938994187"/>
    <x v="2"/>
  </r>
  <r>
    <s v="B"/>
    <x v="0"/>
    <x v="1"/>
    <n v="3.2000000000000002E-3"/>
    <n v="2.5600000000000001E-2"/>
    <n v="1.0500000000000001E-2"/>
    <n v="0"/>
    <n v="1.2068948690229486"/>
    <n v="5.119878516305719"/>
    <x v="2"/>
  </r>
  <r>
    <s v="W"/>
    <x v="0"/>
    <x v="1"/>
    <n v="2.5000000000000001E-3"/>
    <n v="1.3599999999999999E-2"/>
    <n v="2.1000000000000001E-2"/>
    <n v="5.0000000000000001E-4"/>
    <n v="3.5206881794679887"/>
    <n v="4.3403266518803143"/>
    <x v="2"/>
  </r>
  <r>
    <s v="H"/>
    <x v="1"/>
    <x v="1"/>
    <n v="1.1221897301225241E-3"/>
    <n v="1.440017108875025E-2"/>
    <n v="6.6E-3"/>
    <n v="1.8461743666111361E-4"/>
    <n v="2.1959520458259139"/>
    <n v="1.035149956022043"/>
    <x v="2"/>
  </r>
  <r>
    <s v="X"/>
    <x v="1"/>
    <x v="1"/>
    <n v="7.0844274896715435E-4"/>
    <n v="1.3566761694089649E-2"/>
    <n v="1.3291364085461402E-2"/>
    <n v="4.7456723734831273E-4"/>
    <n v="2.985157323514704"/>
    <n v="0.9147259075504649"/>
    <x v="2"/>
  </r>
  <r>
    <s v="A"/>
    <x v="1"/>
    <x v="1"/>
    <n v="9.9254486513574857E-4"/>
    <n v="1.0512755766792163E-2"/>
    <n v="1.8037535896846008E-2"/>
    <n v="3.6632326269720508E-4"/>
    <n v="2.2259569750343697"/>
    <n v="0.8001365645267049"/>
    <x v="2"/>
  </r>
  <r>
    <s v="J"/>
    <x v="1"/>
    <x v="1"/>
    <n v="1.0460210780194844E-3"/>
    <n v="6.3024697218796479E-3"/>
    <n v="1.2500000000000001E-2"/>
    <n v="1.981862204071215E-4"/>
    <n v="1.4543433911712877"/>
    <n v="1.6407885985780353"/>
    <x v="2"/>
  </r>
  <r>
    <s v="T"/>
    <x v="1"/>
    <x v="1"/>
    <n v="1.2014742823727416E-3"/>
    <n v="1.6413009168145459E-2"/>
    <n v="2.1399999999999999E-2"/>
    <n v="4.4168250227563812E-4"/>
    <n v="2.1928765035949978"/>
    <n v="1.3350884761400694"/>
    <x v="2"/>
  </r>
  <r>
    <s v="E"/>
    <x v="1"/>
    <x v="1"/>
    <n v="1.3731229685032677E-3"/>
    <n v="3.0999999999999999E-3"/>
    <n v="2.5495600621048962E-2"/>
    <n v="3.1080836744540021E-4"/>
    <n v="0.29808693013977861"/>
    <n v="1.3227019531795547"/>
    <x v="2"/>
  </r>
  <r>
    <s v="S"/>
    <x v="1"/>
    <x v="1"/>
    <n v="9.0136501224439267E-4"/>
    <n v="1.2740984190468336E-2"/>
    <n v="1.3100000000000001E-2"/>
    <n v="0"/>
    <n v="3.7001328440555961"/>
    <n v="1.2546610001760858"/>
    <x v="2"/>
  </r>
  <r>
    <s v="B"/>
    <x v="1"/>
    <x v="1"/>
    <n v="1.3037892903479458E-3"/>
    <n v="1.3300959600961665E-2"/>
    <n v="2.2594753719918988E-2"/>
    <n v="3.2900254144043752E-4"/>
    <n v="3.1762498919452242"/>
    <n v="1.26371179103361"/>
    <x v="2"/>
  </r>
  <r>
    <s v="B"/>
    <x v="1"/>
    <x v="1"/>
    <n v="1.340514452664598E-3"/>
    <n v="5.1999999999999998E-3"/>
    <n v="2.7133076919967452E-2"/>
    <n v="1.8342403844518593E-4"/>
    <n v="2.1947776169599784"/>
    <n v="1.1052989684969547"/>
    <x v="2"/>
  </r>
  <r>
    <s v="W"/>
    <x v="1"/>
    <x v="1"/>
    <n v="1.0105355716221417E-3"/>
    <n v="1.7100000000000001E-2"/>
    <n v="2.104697075902813E-2"/>
    <n v="4.0000000000000002E-4"/>
    <n v="2.6764664777581424"/>
    <n v="0.52773678429647841"/>
    <x v="2"/>
  </r>
  <r>
    <s v="H"/>
    <x v="0"/>
    <x v="0"/>
    <n v="1.1999999999999999E-3"/>
    <n v="1.2687427912341408E-2"/>
    <n v="2.306805074971165E-2"/>
    <n v="0"/>
    <n v="2.2805798035862144"/>
    <n v="4.1675374077560177"/>
    <x v="2"/>
  </r>
  <r>
    <s v="X"/>
    <x v="0"/>
    <x v="0"/>
    <n v="1.5E-3"/>
    <n v="0.01"/>
    <n v="3.5000000000000003E-2"/>
    <n v="1E-3"/>
    <n v="2.7123672243198871"/>
    <n v="4.1328906967160854"/>
    <x v="2"/>
  </r>
  <r>
    <s v="A"/>
    <x v="0"/>
    <x v="0"/>
    <n v="0"/>
    <n v="4.7619047619047623E-3"/>
    <n v="4.7619047619047623E-3"/>
    <n v="0"/>
    <n v="4.5323851941581479"/>
    <n v="1.4442999150811504"/>
    <x v="2"/>
  </r>
  <r>
    <s v="J"/>
    <x v="0"/>
    <x v="0"/>
    <n v="1.5E-3"/>
    <n v="1.3599999999999999E-2"/>
    <n v="3.9899999999999998E-2"/>
    <n v="1E-4"/>
    <n v="2.5953025105841627"/>
    <n v="3.963933475174116"/>
    <x v="2"/>
  </r>
  <r>
    <s v="T"/>
    <x v="0"/>
    <x v="0"/>
    <n v="0"/>
    <n v="9.5238095238095247E-3"/>
    <n v="1.4285714285714285E-2"/>
    <n v="0"/>
    <n v="1.5716326294006664"/>
    <n v="4.3393940860601479"/>
    <x v="2"/>
  </r>
  <r>
    <s v="E"/>
    <x v="0"/>
    <x v="0"/>
    <n v="1.5E-3"/>
    <n v="1.3599999999999999E-2"/>
    <n v="3.8800000000000001E-2"/>
    <n v="5.0000000000000001E-4"/>
    <n v="4.6856508800567163"/>
    <n v="2.7048664292300257"/>
    <x v="2"/>
  </r>
  <r>
    <s v="S"/>
    <x v="0"/>
    <x v="0"/>
    <n v="1.2999999999999999E-3"/>
    <n v="1.9557823129251702E-2"/>
    <n v="1.6581632653061226E-2"/>
    <n v="5.9999999999999995E-4"/>
    <n v="2.3778806319452124"/>
    <n v="5.5082472020041937"/>
    <x v="2"/>
  </r>
  <r>
    <s v="B"/>
    <x v="0"/>
    <x v="0"/>
    <n v="0"/>
    <n v="1.3180272108843538E-2"/>
    <n v="1.8282312925170068E-2"/>
    <n v="0"/>
    <n v="4.280147071429961"/>
    <n v="4.2150947430999919"/>
    <x v="2"/>
  </r>
  <r>
    <s v="B"/>
    <x v="0"/>
    <x v="0"/>
    <n v="3.2000000000000002E-3"/>
    <n v="2.5600000000000001E-2"/>
    <n v="1.0500000000000001E-2"/>
    <n v="0"/>
    <n v="3.303391921899399"/>
    <n v="5.024557358199397"/>
    <x v="2"/>
  </r>
  <r>
    <s v="W"/>
    <x v="0"/>
    <x v="0"/>
    <n v="2.5000000000000001E-3"/>
    <n v="1.3599999999999999E-2"/>
    <n v="2.1999999999999999E-2"/>
    <n v="5.0000000000000001E-4"/>
    <n v="3.4606621326196354"/>
    <n v="4.5991786866788722"/>
    <x v="2"/>
  </r>
  <r>
    <s v="H"/>
    <x v="1"/>
    <x v="0"/>
    <n v="7.7934081275077532E-6"/>
    <n v="1.1430566181383543E-2"/>
    <n v="2.432680721094738E-2"/>
    <n v="2.1032708516785393E-3"/>
    <n v="1.1637999009148239"/>
    <n v="0.98294392220569993"/>
    <x v="2"/>
  </r>
  <r>
    <s v="X"/>
    <x v="1"/>
    <x v="0"/>
    <n v="4.0639864546922295E-5"/>
    <n v="1.1735584949735381E-2"/>
    <n v="1.6900863966421729E-2"/>
    <n v="2.7862534741800154E-3"/>
    <n v="2.5113800266857806"/>
    <n v="1.1238234101635827"/>
    <x v="2"/>
  </r>
  <r>
    <s v="A"/>
    <x v="1"/>
    <x v="0"/>
    <n v="2.047420281871341E-4"/>
    <n v="6.1169796929268138E-3"/>
    <n v="1.574711827703635E-2"/>
    <n v="2.2889994801558022E-3"/>
    <n v="3.1532516503745383"/>
    <n v="1.2481170175815539"/>
    <x v="2"/>
  </r>
  <r>
    <s v="J"/>
    <x v="1"/>
    <x v="0"/>
    <n v="2.873000006220946E-4"/>
    <n v="1.2771928248847101E-2"/>
    <n v="1.3501834917843687E-2"/>
    <n v="1.7916916069518258E-3"/>
    <n v="3.6811280858241684"/>
    <n v="1.4314000709203318"/>
    <x v="2"/>
  </r>
  <r>
    <s v="T"/>
    <x v="1"/>
    <x v="0"/>
    <n v="3.1707629398212286E-5"/>
    <n v="1.2208673569147835E-2"/>
    <n v="2.1609061239814573E-2"/>
    <n v="8.154001256999771E-4"/>
    <n v="2.7424068379798112"/>
    <n v="1.1517557118017088"/>
    <x v="2"/>
  </r>
  <r>
    <s v="E"/>
    <x v="1"/>
    <x v="0"/>
    <n v="8.1619676097926971E-5"/>
    <n v="1.5283289370886174E-2"/>
    <n v="1.9348190476105288E-2"/>
    <n v="2.8056847331838939E-3"/>
    <n v="0.97079417775072385"/>
    <n v="1.3126026615906212"/>
    <x v="2"/>
  </r>
  <r>
    <s v="S"/>
    <x v="1"/>
    <x v="0"/>
    <n v="2.2002388799741618E-4"/>
    <n v="1.3151000249319221E-2"/>
    <n v="2.2998946347417046E-2"/>
    <n v="1.569190530543569E-3"/>
    <n v="3.1254742778990909"/>
    <n v="1.0061746919046139"/>
    <x v="2"/>
  </r>
  <r>
    <s v="B"/>
    <x v="1"/>
    <x v="0"/>
    <n v="5.7717939501564141E-5"/>
    <n v="1.3031336418427356E-2"/>
    <n v="2.3954185309244772E-2"/>
    <n v="2.8353285108146109E-3"/>
    <n v="1.6500871996430466"/>
    <n v="1.102162805031532"/>
    <x v="2"/>
  </r>
  <r>
    <s v="B"/>
    <x v="1"/>
    <x v="0"/>
    <n v="1.1192905814307592E-4"/>
    <n v="9.406604947443142E-3"/>
    <n v="1.8013736646407777E-2"/>
    <n v="1.9371153140097361E-3"/>
    <n v="2.9508636266807993"/>
    <n v="0.35622011253119223"/>
    <x v="2"/>
  </r>
  <r>
    <s v="W"/>
    <x v="1"/>
    <x v="0"/>
    <n v="-4.3473492621854274E-5"/>
    <n v="9.864036371883423E-3"/>
    <n v="1.1599255608761407E-2"/>
    <n v="2.0670653727820308E-3"/>
    <n v="3.1508142162472152"/>
    <n v="1.4847995962691651"/>
    <x v="2"/>
  </r>
  <r>
    <s v="T"/>
    <x v="0"/>
    <x v="1"/>
    <n v="1.3943927754177961E-3"/>
    <n v="1.6223150517200177E-2"/>
    <n v="2.1730535738040874E-2"/>
    <n v="4.8096648456501983E-4"/>
    <n v="3.5465252206686184"/>
    <n v="5.1939877703365003"/>
    <x v="3"/>
  </r>
  <r>
    <s v="S"/>
    <x v="0"/>
    <x v="1"/>
    <n v="1.662427237938394E-3"/>
    <n v="1.2621500315811964E-2"/>
    <n v="2.405664756667486E-2"/>
    <n v="3.9526607410857748E-4"/>
    <n v="2.993817780992289"/>
    <n v="5.7875062288159889"/>
    <x v="3"/>
  </r>
  <r>
    <s v="N"/>
    <x v="0"/>
    <x v="1"/>
    <n v="1.6444728689428238E-3"/>
    <n v="1.2258551739325716E-2"/>
    <n v="1.1964864938343919E-2"/>
    <n v="3.4563505763643209E-4"/>
    <n v="4.1311971082660204"/>
    <n v="4.118688453978371"/>
    <x v="3"/>
  </r>
  <r>
    <s v="F"/>
    <x v="0"/>
    <x v="1"/>
    <n v="1.6096844898199957E-3"/>
    <n v="1.196535398926718E-2"/>
    <n v="2.2717312620588372E-2"/>
    <n v="3.7342187549768463E-4"/>
    <n v="2.4734751989569044"/>
    <n v="6.0962221447585954"/>
    <x v="3"/>
  </r>
  <r>
    <s v="Q"/>
    <x v="0"/>
    <x v="1"/>
    <n v="1.526887347008252E-3"/>
    <n v="7.792680100262659E-3"/>
    <n v="2.5186592498330822E-2"/>
    <n v="2.7339822219368739E-4"/>
    <n v="3.451768800843114"/>
    <n v="3.9563030082630242"/>
    <x v="3"/>
  </r>
  <r>
    <s v="G"/>
    <x v="0"/>
    <x v="1"/>
    <n v="1.5370361204699245E-3"/>
    <n v="1.1187281932321307E-2"/>
    <n v="1.9251122934293208E-2"/>
    <n v="4.5123326986317027E-4"/>
    <n v="3.5933543160855987"/>
    <n v="3.889831378699883"/>
    <x v="3"/>
  </r>
  <r>
    <s v="K"/>
    <x v="0"/>
    <x v="1"/>
    <n v="1.451883295871739E-3"/>
    <n v="9.2759483478448927E-3"/>
    <n v="2.2633905260839006E-2"/>
    <n v="2.8502664667972384E-4"/>
    <n v="3.8231423150658412"/>
    <n v="3.4515478156216686"/>
    <x v="3"/>
  </r>
  <r>
    <s v="D"/>
    <x v="0"/>
    <x v="1"/>
    <n v="1.7986384623315253E-3"/>
    <n v="1.6946751380126183E-3"/>
    <n v="1.3827145722181815E-2"/>
    <n v="3.2035443875791999E-5"/>
    <n v="3.0841850227032293"/>
    <n v="3.9669161989767447"/>
    <x v="3"/>
  </r>
  <r>
    <s v="O"/>
    <x v="0"/>
    <x v="1"/>
    <n v="1.1923412071954986E-3"/>
    <n v="8.1345671148834748E-3"/>
    <n v="1.608689540106403E-2"/>
    <n v="3.8913688797984183E-4"/>
    <n v="3.2160971353354837"/>
    <n v="4.4118080219082394"/>
    <x v="3"/>
  </r>
  <r>
    <s v="D"/>
    <x v="0"/>
    <x v="1"/>
    <n v="1.5423196319171986E-3"/>
    <n v="1.2030265900850469E-2"/>
    <n v="1.9492955405621411E-2"/>
    <n v="6.1282840648369994E-4"/>
    <n v="3.0043158026130761"/>
    <n v="4.2566346019509655"/>
    <x v="3"/>
  </r>
  <r>
    <s v="S"/>
    <x v="0"/>
    <x v="1"/>
    <n v="9.5336234040985235E-4"/>
    <n v="9.3409637818618919E-3"/>
    <n v="2.226046758480222E-2"/>
    <n v="4.1189505114867808E-4"/>
    <n v="2.9378718718864834"/>
    <n v="4.5448663437947445"/>
    <x v="3"/>
  </r>
  <r>
    <s v="S"/>
    <x v="0"/>
    <x v="1"/>
    <n v="1.4792191965988591E-3"/>
    <n v="1.7341408326962706E-2"/>
    <n v="1.9579453959185564E-2"/>
    <n v="4.6933949016808325E-4"/>
    <n v="4.6531936186917804"/>
    <n v="3.8081123192938846"/>
    <x v="3"/>
  </r>
  <r>
    <s v="I"/>
    <x v="0"/>
    <x v="1"/>
    <n v="9.7546807471636716E-4"/>
    <n v="9.6695491693089414E-3"/>
    <n v="1.1500018540448565E-2"/>
    <n v="3.1996922218767985E-4"/>
    <n v="1.9135292920288056"/>
    <n v="4.2838068502165498"/>
    <x v="3"/>
  </r>
  <r>
    <s v="X"/>
    <x v="0"/>
    <x v="1"/>
    <n v="1.9190671975853441E-3"/>
    <n v="1.2351320226709775E-2"/>
    <n v="2.0231381070262264E-2"/>
    <n v="7.5827891443227874E-5"/>
    <n v="2.9312564318748815"/>
    <n v="4.7727558207266423"/>
    <x v="3"/>
  </r>
  <r>
    <s v="G"/>
    <x v="0"/>
    <x v="1"/>
    <n v="1.7157797303252982E-3"/>
    <n v="1.6375586701025298E-2"/>
    <n v="2.5180252535157516E-2"/>
    <n v="5.0285716468437855E-4"/>
    <n v="4.4268754942071205"/>
    <n v="4.3332563812862457"/>
    <x v="3"/>
  </r>
  <r>
    <s v="E"/>
    <x v="0"/>
    <x v="1"/>
    <n v="1.5705901876975163E-3"/>
    <n v="1.3061878445087605E-2"/>
    <n v="1.6079270191045221E-2"/>
    <n v="5.2904420607587598E-4"/>
    <n v="3.5202659086329873"/>
    <n v="4.3916850274511336"/>
    <x v="3"/>
  </r>
  <r>
    <s v="E"/>
    <x v="0"/>
    <x v="1"/>
    <n v="6.2896066236239662E-4"/>
    <n v="6.4125953225405447E-3"/>
    <n v="2.8025661560694567E-2"/>
    <n v="4.2965416807857435E-4"/>
    <n v="3.5858255647138217"/>
    <n v="3.2818428715665311"/>
    <x v="3"/>
  </r>
  <r>
    <s v="B"/>
    <x v="0"/>
    <x v="1"/>
    <n v="1.2456507692867845E-3"/>
    <n v="1.1814406717632814E-2"/>
    <n v="2.2965496217131353E-2"/>
    <n v="6.946521436876703E-4"/>
    <n v="2.6055721554029847"/>
    <n v="3.1848872939348096"/>
    <x v="3"/>
  </r>
  <r>
    <s v="S"/>
    <x v="0"/>
    <x v="1"/>
    <n v="9.1948914051358189E-4"/>
    <n v="6.1257257441393554E-3"/>
    <n v="2.3794773087486825E-2"/>
    <n v="2.430588503468388E-4"/>
    <n v="3.7657042385233188"/>
    <n v="5.1177183055469389"/>
    <x v="3"/>
  </r>
  <r>
    <s v="O"/>
    <x v="0"/>
    <x v="1"/>
    <n v="1.5645714585392878E-3"/>
    <n v="4.2293858598219103E-3"/>
    <n v="2.3515544301448386E-2"/>
    <n v="2.6662525090373414E-4"/>
    <n v="4.1352216330333658"/>
    <n v="2.9196906544406396"/>
    <x v="3"/>
  </r>
  <r>
    <s v="I"/>
    <x v="0"/>
    <x v="1"/>
    <n v="1.4621387897815901E-3"/>
    <n v="1.3412959875130552E-2"/>
    <n v="2.0656657527686577E-2"/>
    <n v="3.8435797896087102E-4"/>
    <n v="3.1156554784129513"/>
    <n v="5.4034468388588346"/>
    <x v="3"/>
  </r>
  <r>
    <s v="V"/>
    <x v="0"/>
    <x v="1"/>
    <n v="1.7700580643037044E-3"/>
    <n v="8.7539690199326496E-3"/>
    <n v="2.222532652865963E-2"/>
    <n v="4.8742469034939194E-4"/>
    <n v="3.9060948182986066"/>
    <n v="4.3245026563198454"/>
    <x v="3"/>
  </r>
  <r>
    <s v="N"/>
    <x v="0"/>
    <x v="1"/>
    <n v="1.6023572751170641E-3"/>
    <n v="1.7810824609714712E-2"/>
    <n v="2.4234314962296812E-2"/>
    <n v="3.7091538109679863E-4"/>
    <n v="2.1449727418993785"/>
    <n v="3.8937314693964078"/>
    <x v="3"/>
  </r>
  <r>
    <s v="K"/>
    <x v="0"/>
    <x v="1"/>
    <n v="1.8357222799183903E-3"/>
    <n v="1.2162690153209973E-2"/>
    <n v="1.9370339811516729E-2"/>
    <n v="5.025042100703258E-4"/>
    <n v="3.8736010965942276"/>
    <n v="4.0377167770196385"/>
    <x v="3"/>
  </r>
  <r>
    <s v="M"/>
    <x v="0"/>
    <x v="1"/>
    <n v="1.8541984847349293E-3"/>
    <n v="1.459245018305904E-2"/>
    <n v="1.8764459670924834E-2"/>
    <n v="4.5047860258751193E-4"/>
    <n v="3.9550982511767794"/>
    <n v="4.8048596885031545"/>
    <x v="3"/>
  </r>
  <r>
    <s v="Y"/>
    <x v="0"/>
    <x v="1"/>
    <n v="1.4454284232907476E-3"/>
    <n v="1.183763086357916E-2"/>
    <n v="2.4932086491656284E-2"/>
    <n v="4.8438440962367995E-4"/>
    <n v="3.0922741070003879"/>
    <n v="3.9786048135841723"/>
    <x v="3"/>
  </r>
  <r>
    <s v="W"/>
    <x v="0"/>
    <x v="1"/>
    <n v="1.6919945135315006E-3"/>
    <n v="1.1319967694702881E-2"/>
    <n v="1.9436436272101777E-2"/>
    <n v="3.9166358793773197E-4"/>
    <n v="4.4383130223163318"/>
    <n v="2.9567256147082865"/>
    <x v="3"/>
  </r>
  <r>
    <s v="F"/>
    <x v="0"/>
    <x v="1"/>
    <n v="1.6476439798361663E-3"/>
    <n v="8.7875804267837261E-3"/>
    <n v="1.4406067260235021E-2"/>
    <n v="4.332061411229317E-4"/>
    <n v="5.0181417987032848"/>
    <n v="5.3007525785741603"/>
    <x v="3"/>
  </r>
  <r>
    <s v="Q"/>
    <x v="0"/>
    <x v="1"/>
    <n v="1.5681778710415913E-3"/>
    <n v="9.4282385774909702E-3"/>
    <n v="2.2231125167150787E-2"/>
    <n v="4.4855943567770681E-4"/>
    <n v="4.0425682525738047"/>
    <n v="3.1998257648057278"/>
    <x v="3"/>
  </r>
  <r>
    <s v="O"/>
    <x v="0"/>
    <x v="1"/>
    <n v="1.7900381234958816E-3"/>
    <n v="8.9868932055249366E-3"/>
    <n v="1.5662889174130754E-2"/>
    <n v="4.6463375496468077E-4"/>
    <n v="3.3200855224985366"/>
    <n v="5.3317663066616596"/>
    <x v="3"/>
  </r>
  <r>
    <s v="T"/>
    <x v="1"/>
    <x v="1"/>
    <n v="7.346788297983826E-5"/>
    <n v="9.9972862175619955E-3"/>
    <n v="1.5902905808137042E-2"/>
    <n v="2.0687624563577186E-4"/>
    <n v="1.2238455569434148"/>
    <n v="2.139043055168671"/>
    <x v="3"/>
  </r>
  <r>
    <s v="S"/>
    <x v="1"/>
    <x v="1"/>
    <n v="1.2325552704370047E-4"/>
    <n v="1.7379915723054418E-2"/>
    <n v="1.8161712055634365E-2"/>
    <n v="6.8046270427328688E-4"/>
    <n v="1.2975682269932023"/>
    <n v="1.7244350852418249"/>
    <x v="3"/>
  </r>
  <r>
    <s v="N"/>
    <x v="1"/>
    <x v="1"/>
    <n v="2.1769313691266475E-4"/>
    <n v="7.2255085971507189E-3"/>
    <n v="1.833962275219268E-2"/>
    <n v="1.7137025878187202E-4"/>
    <n v="1.9969919363927882"/>
    <n v="1.8333259588084083"/>
    <x v="3"/>
  </r>
  <r>
    <s v="F"/>
    <x v="1"/>
    <x v="1"/>
    <n v="7.6285468895063787E-5"/>
    <n v="6.3756615140959857E-3"/>
    <n v="1.5500867292088692E-2"/>
    <n v="3.4401577848251308E-4"/>
    <n v="2.0875891256817729"/>
    <n v="1.6419248617125659"/>
    <x v="3"/>
  </r>
  <r>
    <s v="Q"/>
    <x v="1"/>
    <x v="1"/>
    <n v="1.0881765977045634E-4"/>
    <n v="9.6038669145646072E-3"/>
    <n v="2.1101737367924891E-2"/>
    <n v="3.2849426948218725E-4"/>
    <n v="1.9812513779935346"/>
    <n v="1.7887686691131877"/>
    <x v="3"/>
  </r>
  <r>
    <s v="G"/>
    <x v="1"/>
    <x v="1"/>
    <n v="1.1117513154764449E-4"/>
    <n v="9.7306872187454575E-3"/>
    <n v="1.931691879390501E-2"/>
    <n v="4.8331681776845725E-4"/>
    <n v="1.9372115864112323"/>
    <n v="2.17553254683328"/>
    <x v="3"/>
  </r>
  <r>
    <s v="K"/>
    <x v="1"/>
    <x v="1"/>
    <n v="3.7411709659139312E-5"/>
    <n v="6.9296000630000784E-3"/>
    <n v="2.1151049527831003E-2"/>
    <n v="3.9297324365323449E-4"/>
    <n v="2.3294720870819834"/>
    <n v="1.8295740019637052"/>
    <x v="3"/>
  </r>
  <r>
    <s v="D"/>
    <x v="1"/>
    <x v="1"/>
    <n v="1.1493012890728117E-4"/>
    <n v="9.5466264088401379E-3"/>
    <n v="1.6808628521790339E-2"/>
    <n v="4.1655769503123831E-4"/>
    <n v="2.1221266315605831"/>
    <n v="2.2158609942494607"/>
    <x v="3"/>
  </r>
  <r>
    <s v="O"/>
    <x v="1"/>
    <x v="1"/>
    <n v="-1.3605587737525982E-5"/>
    <n v="1.4130003599105014E-2"/>
    <n v="2.6307077193708669E-2"/>
    <n v="4.2385262996521195E-4"/>
    <n v="2.1864205762407307"/>
    <n v="2.1028129421586437"/>
    <x v="3"/>
  </r>
  <r>
    <s v="D"/>
    <x v="1"/>
    <x v="1"/>
    <n v="1.751096286384326E-4"/>
    <n v="9.8518470293143985E-3"/>
    <n v="2.1051228468531309E-2"/>
    <n v="4.627557612108292E-4"/>
    <n v="1.8548808293426688"/>
    <n v="1.462800345718408"/>
    <x v="3"/>
  </r>
  <r>
    <s v="S"/>
    <x v="1"/>
    <x v="1"/>
    <n v="1.025983363793144E-4"/>
    <n v="7.5383020493408033E-3"/>
    <n v="1.7529880238486738E-2"/>
    <n v="5.2034635409940906E-4"/>
    <n v="2.1637290501019697"/>
    <n v="2.3085208748155179"/>
    <x v="3"/>
  </r>
  <r>
    <s v="S"/>
    <x v="1"/>
    <x v="1"/>
    <n v="2.5649899103378999E-5"/>
    <n v="8.4129904216899889E-3"/>
    <n v="1.6958698598847844E-2"/>
    <n v="4.1064571612494109E-4"/>
    <n v="2.426789836956126"/>
    <n v="2.350635977587328"/>
    <x v="3"/>
  </r>
  <r>
    <s v="I"/>
    <x v="1"/>
    <x v="1"/>
    <n v="1.1660546891961851E-4"/>
    <n v="9.4621885377887509E-3"/>
    <n v="1.450399814803149E-2"/>
    <n v="4.1557223400664057E-4"/>
    <n v="2.0248931684400984"/>
    <n v="2.2609989503009396"/>
    <x v="3"/>
  </r>
  <r>
    <s v="X"/>
    <x v="1"/>
    <x v="1"/>
    <n v="8.8147170338487003E-5"/>
    <n v="1.4686676835980014E-2"/>
    <n v="2.1238519025319931E-2"/>
    <n v="2.5478944512593541E-4"/>
    <n v="2.1942755769521405"/>
    <n v="1.6357487298127471"/>
    <x v="3"/>
  </r>
  <r>
    <s v="G"/>
    <x v="1"/>
    <x v="1"/>
    <n v="6.9558046562342714E-5"/>
    <n v="1.1275243498058498E-2"/>
    <n v="1.9293710516006823E-2"/>
    <n v="5.0407586116718627E-4"/>
    <n v="1.9335810345419187"/>
    <n v="1.4267708482224923"/>
    <x v="3"/>
  </r>
  <r>
    <s v="E"/>
    <x v="1"/>
    <x v="1"/>
    <n v="6.3495528181338416E-5"/>
    <n v="1.1574846440173434E-2"/>
    <n v="1.8029165652140418E-2"/>
    <n v="2.8332145162404226E-4"/>
    <n v="3.2293574203097504"/>
    <n v="2.2590561435525194"/>
    <x v="3"/>
  </r>
  <r>
    <s v="E"/>
    <x v="1"/>
    <x v="1"/>
    <n v="1.3715802453160569E-4"/>
    <n v="1.1809840262992831E-2"/>
    <n v="1.394500073046228E-2"/>
    <n v="4.9605975896289348E-4"/>
    <n v="1.9792495344548549"/>
    <n v="1.1869050879716543"/>
    <x v="3"/>
  </r>
  <r>
    <s v="B"/>
    <x v="1"/>
    <x v="1"/>
    <n v="9.5957346816477775E-5"/>
    <n v="1.6514775738913696E-2"/>
    <n v="2.3250584154581609E-2"/>
    <n v="6.2489328689890379E-4"/>
    <n v="2.1169379103215724"/>
    <n v="2.0581939508585698"/>
    <x v="3"/>
  </r>
  <r>
    <s v="S"/>
    <x v="1"/>
    <x v="1"/>
    <n v="1.1206918608215796E-4"/>
    <n v="1.0355917139384076E-2"/>
    <n v="1.6928892684089487E-2"/>
    <n v="2.9349490538748937E-4"/>
    <n v="1.7665580213278556"/>
    <n v="1.9604458027754643"/>
    <x v="3"/>
  </r>
  <r>
    <s v="O"/>
    <x v="1"/>
    <x v="1"/>
    <n v="1.2768530650659638E-4"/>
    <n v="3.9124986248422269E-3"/>
    <n v="2.1835289397372698E-2"/>
    <n v="3.4182541740362872E-4"/>
    <n v="3.0266630803848109"/>
    <n v="2.7419848294576661"/>
    <x v="3"/>
  </r>
  <r>
    <s v="I"/>
    <x v="1"/>
    <x v="1"/>
    <n v="5.4672733310387999E-5"/>
    <n v="1.2812331716806218E-2"/>
    <n v="1.4496773595993669E-2"/>
    <n v="4.5211824293403546E-4"/>
    <n v="1.4715668646358453"/>
    <n v="1.6816929626152508"/>
    <x v="3"/>
  </r>
  <r>
    <s v="V"/>
    <x v="1"/>
    <x v="1"/>
    <n v="9.87635174564047E-5"/>
    <n v="8.3195305901579072E-3"/>
    <n v="1.7263867792700904E-2"/>
    <n v="3.2437617545877731E-4"/>
    <n v="2.3856283235566993"/>
    <n v="0.74165889546941655"/>
    <x v="3"/>
  </r>
  <r>
    <s v="N"/>
    <x v="1"/>
    <x v="1"/>
    <n v="4.6477479322911998E-5"/>
    <n v="1.0563844246539864E-2"/>
    <n v="1.759141536230539E-2"/>
    <n v="2.2896273513785395E-4"/>
    <n v="2.7740141411906727"/>
    <n v="2.0099288189896156"/>
    <x v="3"/>
  </r>
  <r>
    <s v="K"/>
    <x v="1"/>
    <x v="1"/>
    <n v="1.5715766625034426E-4"/>
    <n v="8.5947551521258023E-3"/>
    <n v="2.3998411716439003E-2"/>
    <n v="2.6388351553200187E-4"/>
    <n v="1.2081174324541106"/>
    <n v="1.2325139733751562"/>
    <x v="3"/>
  </r>
  <r>
    <s v="M"/>
    <x v="1"/>
    <x v="1"/>
    <n v="6.7074587998465404E-5"/>
    <n v="1.1302360333542706E-2"/>
    <n v="2.0999612278367673E-2"/>
    <n v="4.7931438051420451E-4"/>
    <n v="1.0005949801189895"/>
    <n v="2.3931896585611931"/>
    <x v="3"/>
  </r>
  <r>
    <s v="Y"/>
    <x v="1"/>
    <x v="1"/>
    <n v="1.7338425938905327E-4"/>
    <n v="1.799841115308758E-2"/>
    <n v="1.1189801642450965E-2"/>
    <n v="6.4360581948765233E-4"/>
    <n v="2.2873643461495137"/>
    <n v="1.6495488513172403"/>
    <x v="3"/>
  </r>
  <r>
    <s v="W"/>
    <x v="1"/>
    <x v="1"/>
    <n v="2.0031987805618401E-5"/>
    <n v="6.5042979128539097E-3"/>
    <n v="1.5496294836391162E-2"/>
    <n v="3.0279602047293984E-4"/>
    <n v="1.9157919980820359"/>
    <n v="1.7213857635216439"/>
    <x v="3"/>
  </r>
  <r>
    <s v="F"/>
    <x v="1"/>
    <x v="1"/>
    <n v="1.3677917253084477E-4"/>
    <n v="6.0401276150558415E-3"/>
    <n v="2.331041277599212E-2"/>
    <n v="2.4025134103315221E-4"/>
    <n v="1.7198657560763388"/>
    <n v="1.6695496351946675"/>
    <x v="3"/>
  </r>
  <r>
    <s v="Q"/>
    <x v="1"/>
    <x v="1"/>
    <n v="1.4971864947329241E-4"/>
    <n v="5.7482736118688715E-3"/>
    <n v="1.1553594225922652E-2"/>
    <n v="6.3004401750708179E-4"/>
    <n v="2.3540549739769911"/>
    <n v="1.6391718588952464"/>
    <x v="3"/>
  </r>
  <r>
    <s v="O"/>
    <x v="1"/>
    <x v="1"/>
    <n v="1.3247494642466265E-4"/>
    <n v="1.1801784833364224E-2"/>
    <n v="2.4944328846353267E-2"/>
    <n v="3.7894791683662922E-4"/>
    <n v="1.0036086153258048"/>
    <n v="1.6580199257375086"/>
    <x v="3"/>
  </r>
  <r>
    <s v="T"/>
    <x v="0"/>
    <x v="0"/>
    <n v="1.2058962337258578E-3"/>
    <n v="1.1736111868387411E-2"/>
    <n v="2.1263874227278792E-2"/>
    <n v="1.1887010495921426E-4"/>
    <n v="4.2604094054957136"/>
    <n v="4.1611138853028304"/>
    <x v="3"/>
  </r>
  <r>
    <s v="S"/>
    <x v="0"/>
    <x v="0"/>
    <n v="1.500108714604802E-3"/>
    <n v="1.7800503112920696E-2"/>
    <n v="1.7588194077485856E-2"/>
    <n v="4.9027547948868506E-4"/>
    <n v="2.1002924571366224"/>
    <n v="3.8721161883896364"/>
    <x v="3"/>
  </r>
  <r>
    <s v="N"/>
    <x v="0"/>
    <x v="0"/>
    <n v="1.6006519084919635E-3"/>
    <n v="9.9318515197580285E-3"/>
    <n v="2.394776808759411E-2"/>
    <n v="2.5370227979059018E-4"/>
    <n v="4.0049582429716803"/>
    <n v="3.5309720768642756"/>
    <x v="3"/>
  </r>
  <r>
    <s v="F"/>
    <x v="0"/>
    <x v="0"/>
    <n v="1.5063961004830847E-3"/>
    <n v="5.7219809138819595E-3"/>
    <n v="2.6029663617275069E-2"/>
    <n v="4.1257628131105675E-4"/>
    <n v="4.4888072817348545"/>
    <n v="4.6534377884374996"/>
    <x v="3"/>
  </r>
  <r>
    <s v="Q"/>
    <x v="0"/>
    <x v="0"/>
    <n v="1.4400547353989367E-3"/>
    <n v="1.1385616587381617E-2"/>
    <n v="1.9363083853206228E-2"/>
    <n v="5.470532821085566E-4"/>
    <n v="2.7381449698305866"/>
    <n v="3.659144159119458"/>
    <x v="3"/>
  </r>
  <r>
    <s v="G"/>
    <x v="0"/>
    <x v="0"/>
    <n v="1.4204657396688974E-3"/>
    <n v="1.4407697081323882E-2"/>
    <n v="2.1498302184530835E-2"/>
    <n v="4.9122767715430529E-4"/>
    <n v="3.1870841158625409"/>
    <n v="4.4098387352177113"/>
    <x v="3"/>
  </r>
  <r>
    <s v="K"/>
    <x v="0"/>
    <x v="0"/>
    <n v="1.944916691236781E-3"/>
    <n v="1.0904558610029444E-2"/>
    <n v="1.6097707891837742E-2"/>
    <n v="4.5580405234619859E-4"/>
    <n v="2.2511204077669307"/>
    <n v="3.8283610239806776"/>
    <x v="3"/>
  </r>
  <r>
    <s v="D"/>
    <x v="0"/>
    <x v="0"/>
    <n v="1.485584655575765E-3"/>
    <n v="9.8649668595672466E-3"/>
    <n v="2.6138130895941081E-2"/>
    <n v="6.2017478844158169E-4"/>
    <n v="3.4465711654109477"/>
    <n v="5.7631474761517403"/>
    <x v="3"/>
  </r>
  <r>
    <s v="O"/>
    <x v="0"/>
    <x v="0"/>
    <n v="1.4687772883013889E-3"/>
    <n v="1.1273938676349559E-2"/>
    <n v="2.325132408908161E-2"/>
    <n v="3.2703674407639138E-4"/>
    <n v="4.7766137657966876"/>
    <n v="2.6553715628183499"/>
    <x v="3"/>
  </r>
  <r>
    <s v="D"/>
    <x v="0"/>
    <x v="0"/>
    <n v="1.8684318688688764E-3"/>
    <n v="1.9024451912718374E-2"/>
    <n v="1.9907053003183062E-2"/>
    <n v="3.6242487335013648E-4"/>
    <n v="2.9201577424905261"/>
    <n v="3.9377705687618394"/>
    <x v="3"/>
  </r>
  <r>
    <s v="S"/>
    <x v="0"/>
    <x v="0"/>
    <n v="1.3310342593725968E-3"/>
    <n v="9.4340560350906419E-3"/>
    <n v="1.7989486987909784E-2"/>
    <n v="1.248845428850548E-4"/>
    <n v="3.5205796748996399"/>
    <n v="5.8931473031216477"/>
    <x v="3"/>
  </r>
  <r>
    <s v="S"/>
    <x v="0"/>
    <x v="0"/>
    <n v="1.1916073497762248E-3"/>
    <n v="1.5150734891731184E-2"/>
    <n v="1.1906916027482164E-2"/>
    <n v="5.1514927553513595E-4"/>
    <n v="4.03044478604712"/>
    <n v="4.6298431266626761"/>
    <x v="3"/>
  </r>
  <r>
    <s v="I"/>
    <x v="0"/>
    <x v="0"/>
    <n v="1.4648493224644061E-3"/>
    <n v="1.2726355707116794E-2"/>
    <n v="1.612400474635562E-2"/>
    <n v="3.6141659044998685E-4"/>
    <n v="3.1844244054923738"/>
    <n v="5.9415735944271217"/>
    <x v="3"/>
  </r>
  <r>
    <s v="X"/>
    <x v="0"/>
    <x v="0"/>
    <n v="1.312349932583273E-3"/>
    <n v="9.7650160213562827E-3"/>
    <n v="1.7058878323606808E-2"/>
    <n v="5.9907258676443107E-4"/>
    <n v="3.430236617406659"/>
    <n v="4.6241501706808892"/>
    <x v="3"/>
  </r>
  <r>
    <s v="G"/>
    <x v="0"/>
    <x v="0"/>
    <n v="1.2699891704831513E-3"/>
    <n v="6.9535621721037531E-3"/>
    <n v="1.5660608013759191E-2"/>
    <n v="5.7161297053244867E-4"/>
    <n v="2.376057749546006"/>
    <n v="3.5282082187034813"/>
    <x v="3"/>
  </r>
  <r>
    <s v="E"/>
    <x v="0"/>
    <x v="0"/>
    <n v="8.9892218102444004E-4"/>
    <n v="1.2988017921461857E-2"/>
    <n v="1.8494036104070195E-2"/>
    <n v="4.770557051219645E-4"/>
    <n v="4.0920036767639099"/>
    <n v="4.5254471378575003"/>
    <x v="3"/>
  </r>
  <r>
    <s v="E"/>
    <x v="0"/>
    <x v="0"/>
    <n v="1.666760201792142E-3"/>
    <n v="7.8984185464009565E-3"/>
    <n v="2.3316797647388376E-2"/>
    <n v="1.3476826354997347E-4"/>
    <n v="3.0891552467465089"/>
    <n v="3.8048490183484978"/>
    <x v="3"/>
  </r>
  <r>
    <s v="B"/>
    <x v="0"/>
    <x v="0"/>
    <n v="1.4605840560256613E-3"/>
    <n v="7.3955716082874942E-3"/>
    <n v="2.2361208205474218E-2"/>
    <n v="4.8230043684970654E-4"/>
    <n v="3.2796884232018297"/>
    <n v="3.633844539169357"/>
    <x v="3"/>
  </r>
  <r>
    <s v="S"/>
    <x v="0"/>
    <x v="0"/>
    <n v="1.0850218718876433E-3"/>
    <n v="7.8286427750162303E-3"/>
    <n v="1.7783840929314787E-2"/>
    <n v="5.0479194652436766E-4"/>
    <n v="3.6059143726875575"/>
    <n v="3.8280652493454759"/>
    <x v="3"/>
  </r>
  <r>
    <s v="O"/>
    <x v="0"/>
    <x v="0"/>
    <n v="1.2793713801624142E-3"/>
    <n v="6.3017421942704946E-3"/>
    <n v="2.1384750389056923E-2"/>
    <n v="3.691203702171078E-4"/>
    <n v="3.153270152445721"/>
    <n v="2.58914744708978"/>
    <x v="3"/>
  </r>
  <r>
    <s v="I"/>
    <x v="0"/>
    <x v="0"/>
    <n v="1.7998217248562114E-3"/>
    <n v="6.3264550616048834E-3"/>
    <n v="1.9557115388888623E-2"/>
    <n v="2.5504253150398864E-4"/>
    <n v="3.8706411291520317"/>
    <n v="4.3114252892619653"/>
    <x v="3"/>
  </r>
  <r>
    <s v="V"/>
    <x v="0"/>
    <x v="0"/>
    <n v="2.163289615228305E-3"/>
    <n v="1.5830814199959554E-2"/>
    <n v="2.346766467877659E-2"/>
    <n v="4.5894243420502783E-4"/>
    <n v="3.3256923978005912"/>
    <n v="4.269069408732852"/>
    <x v="3"/>
  </r>
  <r>
    <s v="N"/>
    <x v="0"/>
    <x v="0"/>
    <n v="2.0678747862211012E-3"/>
    <n v="1.0954500395913084E-2"/>
    <n v="1.7617846552409999E-2"/>
    <n v="2.9321527114103756E-4"/>
    <n v="3.8926364967377896"/>
    <n v="5.0211454708926411"/>
    <x v="3"/>
  </r>
  <r>
    <s v="K"/>
    <x v="0"/>
    <x v="0"/>
    <n v="1.5997055797830858E-3"/>
    <n v="3.2772012181958932E-3"/>
    <n v="2.3279556761853514E-2"/>
    <n v="2.8375563679987749E-4"/>
    <n v="4.8643612226760062"/>
    <n v="4.333939031997355"/>
    <x v="3"/>
  </r>
  <r>
    <s v="M"/>
    <x v="0"/>
    <x v="0"/>
    <n v="1.3210483075352427E-3"/>
    <n v="5.986967162557223E-3"/>
    <n v="2.3844557500265109E-2"/>
    <n v="5.395080844209911E-4"/>
    <n v="4.1925587283144763"/>
    <n v="5.0474938126145616"/>
    <x v="3"/>
  </r>
  <r>
    <s v="Y"/>
    <x v="0"/>
    <x v="0"/>
    <n v="2.1106718419863779E-3"/>
    <n v="6.3561195325718689E-3"/>
    <n v="1.8930283747931948E-2"/>
    <n v="3.5011883520062666E-4"/>
    <n v="2.4965406817454885"/>
    <n v="3.9666277304241047"/>
    <x v="3"/>
  </r>
  <r>
    <s v="W"/>
    <x v="0"/>
    <x v="0"/>
    <n v="1.5715702510680231E-3"/>
    <n v="2.2113133807265633E-2"/>
    <n v="2.2199215792806624E-2"/>
    <n v="3.6504531743291663E-4"/>
    <n v="4.1613927239228783"/>
    <n v="4.5727707997244975"/>
    <x v="3"/>
  </r>
  <r>
    <s v="F"/>
    <x v="0"/>
    <x v="0"/>
    <n v="1.5054886538424033E-3"/>
    <n v="1.6101601862939914E-2"/>
    <n v="1.7724120181517502E-2"/>
    <n v="3.9372413407584984E-4"/>
    <n v="2.9876552577127224"/>
    <n v="4.6740557756477275"/>
    <x v="3"/>
  </r>
  <r>
    <s v="Q"/>
    <x v="0"/>
    <x v="0"/>
    <n v="1.1423465043592671E-3"/>
    <n v="8.4024973613841154E-3"/>
    <n v="1.6061726513513085E-2"/>
    <n v="4.8522112825019078E-4"/>
    <n v="4.3759748570293828"/>
    <n v="3.5915621682644114"/>
    <x v="3"/>
  </r>
  <r>
    <s v="O"/>
    <x v="0"/>
    <x v="0"/>
    <n v="1.3164090731916818E-3"/>
    <n v="1.0156914382453837E-2"/>
    <n v="2.0152283580204676E-2"/>
    <n v="3.5610837551260208E-4"/>
    <n v="3.1966118451742074"/>
    <n v="5.4423612419894436"/>
    <x v="3"/>
  </r>
  <r>
    <s v="T"/>
    <x v="1"/>
    <x v="0"/>
    <n v="8.8890614340291608E-5"/>
    <n v="7.1012268069743315E-3"/>
    <n v="1.5893506320791336E-2"/>
    <n v="2.4473701970917487E-3"/>
    <n v="2.7744456340462857"/>
    <n v="1.6286921562838068"/>
    <x v="3"/>
  </r>
  <r>
    <s v="S"/>
    <x v="1"/>
    <x v="0"/>
    <n v="6.4266721830168281E-5"/>
    <n v="1.2884685075990237E-2"/>
    <n v="1.7408838247247101E-2"/>
    <n v="1.6911985389396651E-3"/>
    <n v="1.6895213202064103"/>
    <n v="2.3610274606606048"/>
    <x v="3"/>
  </r>
  <r>
    <s v="N"/>
    <x v="1"/>
    <x v="0"/>
    <n v="5.7384250894811767E-5"/>
    <n v="1.3546348207681712E-2"/>
    <n v="1.9638607332110772E-2"/>
    <n v="1.9872974700418317E-3"/>
    <n v="1.4342709854866007"/>
    <n v="1.7850998407148795"/>
    <x v="3"/>
  </r>
  <r>
    <s v="F"/>
    <x v="1"/>
    <x v="0"/>
    <n v="9.7003934705191671E-5"/>
    <n v="1.2365980007473132E-2"/>
    <n v="2.0360339647362679E-2"/>
    <n v="1.8308606843200534E-3"/>
    <n v="2.0196223808655351"/>
    <n v="1.8305737510216753"/>
    <x v="3"/>
  </r>
  <r>
    <s v="Q"/>
    <x v="1"/>
    <x v="0"/>
    <n v="3.0413032723085128E-5"/>
    <n v="9.4174353031368993E-3"/>
    <n v="1.7267652289262678E-2"/>
    <n v="2.6711679067067656E-3"/>
    <n v="2.2536365642088141"/>
    <n v="1.8048651223801084"/>
    <x v="3"/>
  </r>
  <r>
    <s v="G"/>
    <x v="1"/>
    <x v="0"/>
    <n v="1.6964541735674205E-4"/>
    <n v="1.0586635701236765E-2"/>
    <n v="2.1479081437272337E-2"/>
    <n v="2.4687455698861132E-3"/>
    <n v="2.6914681519764114"/>
    <n v="1.7557137527131368"/>
    <x v="3"/>
  </r>
  <r>
    <s v="K"/>
    <x v="1"/>
    <x v="0"/>
    <n v="8.8214907223689462E-5"/>
    <n v="1.161770763188784E-2"/>
    <n v="2.2043610831001287E-2"/>
    <n v="1.5644083832209656E-3"/>
    <n v="2.0635212792664706"/>
    <n v="1.0999322559828597"/>
    <x v="3"/>
  </r>
  <r>
    <s v="D"/>
    <x v="1"/>
    <x v="0"/>
    <n v="9.6243872769906347E-5"/>
    <n v="3.6971659420746471E-3"/>
    <n v="1.7871942219396603E-2"/>
    <n v="4.2113019422744622E-3"/>
    <n v="1.2601815875895992"/>
    <n v="2.3671637744568206"/>
    <x v="3"/>
  </r>
  <r>
    <s v="O"/>
    <x v="1"/>
    <x v="0"/>
    <n v="1.8724054315523653E-4"/>
    <n v="6.9592998859123031E-3"/>
    <n v="2.1769556183256773E-2"/>
    <n v="2.8917102097160098E-3"/>
    <n v="2.4508564821845491"/>
    <n v="2.0326859750088402"/>
    <x v="3"/>
  </r>
  <r>
    <s v="D"/>
    <x v="1"/>
    <x v="0"/>
    <n v="-1.2855865762427635E-6"/>
    <n v="1.3233216483502383E-2"/>
    <n v="1.2591442764356474E-2"/>
    <n v="1.928679990876093E-4"/>
    <n v="1.5865337694195225"/>
    <n v="1.767149747246944"/>
    <x v="3"/>
  </r>
  <r>
    <s v="S"/>
    <x v="1"/>
    <x v="0"/>
    <n v="8.4677386122751586E-5"/>
    <n v="6.2522399876590888E-3"/>
    <n v="2.6082430713583758E-2"/>
    <n v="2.7079435375748423E-3"/>
    <n v="1.9193183718694899"/>
    <n v="1.3928216373111681"/>
    <x v="3"/>
  </r>
  <r>
    <s v="S"/>
    <x v="1"/>
    <x v="0"/>
    <n v="8.6736136739973515E-5"/>
    <n v="9.9439786309127309E-3"/>
    <n v="1.4723112122957955E-2"/>
    <n v="2.8274860021083475E-3"/>
    <n v="1.9621326132725518"/>
    <n v="1.7763860266965297"/>
    <x v="3"/>
  </r>
  <r>
    <s v="I"/>
    <x v="1"/>
    <x v="0"/>
    <n v="6.3952096126054735E-5"/>
    <n v="1.1605690948265321E-2"/>
    <n v="2.4456495113829371E-2"/>
    <n v="1.8198939327173191E-3"/>
    <n v="1.941853360897722"/>
    <n v="2.7870488440258563"/>
    <x v="3"/>
  </r>
  <r>
    <s v="X"/>
    <x v="1"/>
    <x v="0"/>
    <n v="1.0400350107984541E-4"/>
    <n v="7.8858683136377762E-3"/>
    <n v="2.1984453002509303E-2"/>
    <n v="1.8821556350849841E-3"/>
    <n v="1.9554075127909483"/>
    <n v="2.1518353080735557"/>
    <x v="3"/>
  </r>
  <r>
    <s v="G"/>
    <x v="1"/>
    <x v="0"/>
    <n v="1.6135349938553931E-4"/>
    <n v="8.4691811193491721E-3"/>
    <n v="2.1546735624844607E-2"/>
    <n v="3.1307932867547838E-3"/>
    <n v="2.5529419901337005"/>
    <n v="2.0761424201764944"/>
    <x v="3"/>
  </r>
  <r>
    <s v="E"/>
    <x v="1"/>
    <x v="0"/>
    <n v="1.4792761651065677E-4"/>
    <n v="5.2650880891243678E-3"/>
    <n v="2.1532613708993013E-2"/>
    <n v="3.457785211826899E-3"/>
    <n v="1.6889897611528"/>
    <n v="2.3263946166969482"/>
    <x v="3"/>
  </r>
  <r>
    <s v="E"/>
    <x v="1"/>
    <x v="0"/>
    <n v="1.5193926861806057E-4"/>
    <n v="1.4780849248414923E-2"/>
    <n v="2.021287761417136E-2"/>
    <n v="3.7587313152625743E-3"/>
    <n v="2.6785647236235217"/>
    <n v="1.7183537009009995"/>
    <x v="3"/>
  </r>
  <r>
    <s v="B"/>
    <x v="1"/>
    <x v="0"/>
    <n v="1.5492109872245098E-4"/>
    <n v="1.0938347901016932E-2"/>
    <n v="2.8704276987993094E-2"/>
    <n v="3.3444521309674543E-3"/>
    <n v="2.2290012425119921"/>
    <n v="1.698041872194104"/>
    <x v="3"/>
  </r>
  <r>
    <s v="S"/>
    <x v="1"/>
    <x v="0"/>
    <n v="1.0508440236015283E-4"/>
    <n v="9.1263221961565E-3"/>
    <n v="1.5019119275117955E-2"/>
    <n v="3.2875585516112475E-3"/>
    <n v="2.2152944614751013"/>
    <n v="1.3878281345031889"/>
    <x v="3"/>
  </r>
  <r>
    <s v="O"/>
    <x v="1"/>
    <x v="0"/>
    <n v="5.8810564790666554E-5"/>
    <n v="1.0276693531727598E-2"/>
    <n v="2.4226296282469549E-2"/>
    <n v="2.6656108000425597E-3"/>
    <n v="2.6297167065812754"/>
    <n v="2.1218579127314303"/>
    <x v="3"/>
  </r>
  <r>
    <s v="I"/>
    <x v="1"/>
    <x v="0"/>
    <n v="1.9242017413023777E-4"/>
    <n v="1.5345693226997331E-2"/>
    <n v="1.8479524023693128E-2"/>
    <n v="3.687264025709229E-3"/>
    <n v="2.5940106379043182"/>
    <n v="1.5706260418407907"/>
    <x v="3"/>
  </r>
  <r>
    <s v="V"/>
    <x v="1"/>
    <x v="0"/>
    <n v="4.0573163376697932E-5"/>
    <n v="6.2445742679034643E-3"/>
    <n v="1.6839811363037537E-2"/>
    <n v="3.4448770624410348E-3"/>
    <n v="2.1143866188327713"/>
    <n v="1.7928669288446857"/>
    <x v="3"/>
  </r>
  <r>
    <s v="N"/>
    <x v="1"/>
    <x v="0"/>
    <n v="6.6634015074842131E-5"/>
    <n v="1.2427358288252061E-2"/>
    <n v="2.6053364511071837E-2"/>
    <n v="2.5277195946436649E-3"/>
    <n v="1.5761600929038013"/>
    <n v="2.412469403680515"/>
    <x v="3"/>
  </r>
  <r>
    <s v="K"/>
    <x v="1"/>
    <x v="0"/>
    <n v="1.3974598620506578E-4"/>
    <n v="7.0476623036246138E-3"/>
    <n v="2.0931935449968943E-2"/>
    <n v="1.8005794104766584E-3"/>
    <n v="2.1160920713815603"/>
    <n v="1.8316805387329729"/>
    <x v="3"/>
  </r>
  <r>
    <s v="M"/>
    <x v="1"/>
    <x v="0"/>
    <n v="1.5184888262665487E-4"/>
    <n v="1.2477013666176496E-2"/>
    <n v="2.4250482014531838E-2"/>
    <n v="2.571669033506026E-3"/>
    <n v="2.2315690162690971"/>
    <n v="2.4507874847825066"/>
    <x v="3"/>
  </r>
  <r>
    <s v="Y"/>
    <x v="1"/>
    <x v="0"/>
    <n v="5.77744964144093E-5"/>
    <n v="9.053289846978228E-3"/>
    <n v="2.2761068212442098E-2"/>
    <n v="1.4720787747731791E-3"/>
    <n v="2.2679744753197419"/>
    <n v="1.5595671227536547"/>
    <x v="3"/>
  </r>
  <r>
    <s v="W"/>
    <x v="1"/>
    <x v="0"/>
    <n v="1.4147513122485093E-5"/>
    <n v="9.8208348746123882E-3"/>
    <n v="1.8019898065531743E-2"/>
    <n v="1.8643791841106896E-3"/>
    <n v="2.4715930476575121"/>
    <n v="2.1372524708478116"/>
    <x v="3"/>
  </r>
  <r>
    <s v="F"/>
    <x v="1"/>
    <x v="0"/>
    <n v="1.4425884562266233E-4"/>
    <n v="1.6067818126764988E-2"/>
    <n v="1.6585433413800407E-2"/>
    <n v="1.7426257397400978E-3"/>
    <n v="2.8035264592458424"/>
    <n v="2.2892145131491874"/>
    <x v="3"/>
  </r>
  <r>
    <s v="Q"/>
    <x v="1"/>
    <x v="0"/>
    <n v="8.6258113493467106E-5"/>
    <n v="3.361949378036971E-3"/>
    <n v="1.140940967516939E-2"/>
    <n v="2.341454312322579E-3"/>
    <n v="1.9887577740414444"/>
    <n v="1.9583826499187131"/>
    <x v="3"/>
  </r>
  <r>
    <s v="O"/>
    <x v="1"/>
    <x v="0"/>
    <n v="1.0891553105444536E-4"/>
    <n v="1.5199845008518776E-2"/>
    <n v="2.2856085552224854E-2"/>
    <n v="2.7080135570406072E-3"/>
    <n v="1.4386509068846052"/>
    <n v="1.1275385356692147"/>
    <x v="3"/>
  </r>
  <r>
    <s v="F"/>
    <x v="0"/>
    <x v="1"/>
    <n v="2.5190460598523644E-3"/>
    <n v="2.7646793112938261E-3"/>
    <n v="2.3232223516713356E-2"/>
    <n v="3.5143160606061145E-4"/>
    <n v="2.2417799541174865"/>
    <n v="3.6752324460536334"/>
    <x v="4"/>
  </r>
  <r>
    <s v="F"/>
    <x v="0"/>
    <x v="1"/>
    <n v="3.9483838687991383E-3"/>
    <n v="3.746617810570836E-3"/>
    <n v="2.0781034811570408E-2"/>
    <n v="2.0381241159161351E-4"/>
    <n v="2.4205213198115656"/>
    <n v="3.9172579103817116"/>
    <x v="4"/>
  </r>
  <r>
    <s v="G"/>
    <x v="0"/>
    <x v="1"/>
    <n v="5.2146537068439619E-4"/>
    <n v="2.2107426509380699E-3"/>
    <n v="1.8783839229125354E-2"/>
    <n v="4.8840722719420079E-4"/>
    <n v="3.5075093194476477"/>
    <n v="5.0336923314101245"/>
    <x v="4"/>
  </r>
  <r>
    <s v="R"/>
    <x v="0"/>
    <x v="1"/>
    <n v="2.8083959327832269E-3"/>
    <n v="2.2302524677525115E-3"/>
    <n v="2.7202943382639518E-2"/>
    <n v="4.3434221175958052E-4"/>
    <n v="2.6985959490675717"/>
    <n v="3.7679257505816719"/>
    <x v="4"/>
  </r>
  <r>
    <s v="Y"/>
    <x v="0"/>
    <x v="1"/>
    <n v="2.7692374553291241E-3"/>
    <n v="2.796440186665063E-3"/>
    <n v="3.3112866686432478E-2"/>
    <n v="6.4557668384647383E-4"/>
    <n v="3.3196117869568704"/>
    <n v="3.5285821279970406"/>
    <x v="4"/>
  </r>
  <r>
    <s v="X"/>
    <x v="0"/>
    <x v="1"/>
    <n v="2.4789289779535068E-3"/>
    <n v="2.1927429170866385E-3"/>
    <n v="9.5967217155465863E-3"/>
    <n v="3.4691576108396879E-4"/>
    <n v="3.6366388393859932"/>
    <n v="4.4708357923439168"/>
    <x v="4"/>
  </r>
  <r>
    <s v="P"/>
    <x v="0"/>
    <x v="1"/>
    <n v="2.5762422564453947E-3"/>
    <n v="2.2676036943984151E-3"/>
    <n v="2.3040015457664924E-2"/>
    <n v="4.353026201426249E-4"/>
    <n v="2.8363339558311735"/>
    <n v="3.8996135079723824"/>
    <x v="4"/>
  </r>
  <r>
    <s v="P"/>
    <x v="0"/>
    <x v="1"/>
    <n v="2.6775200561686011E-3"/>
    <n v="4.0528688977856239E-4"/>
    <n v="3.4105172749281903E-2"/>
    <n v="4.2783925604550197E-4"/>
    <n v="1.9552755967349968"/>
    <n v="4.3958681260650412"/>
    <x v="4"/>
  </r>
  <r>
    <s v="A"/>
    <x v="0"/>
    <x v="1"/>
    <n v="2.6622336914023529E-3"/>
    <n v="2.8864369987304369E-3"/>
    <n v="2.6222448579884448E-2"/>
    <n v="2.6578335011783578E-4"/>
    <n v="3.8315368480628345"/>
    <n v="3.7185511767263195"/>
    <x v="4"/>
  </r>
  <r>
    <s v="N"/>
    <x v="0"/>
    <x v="1"/>
    <n v="3.2607229522195989E-5"/>
    <n v="2.6251057827468951E-3"/>
    <n v="1.2937316369528527E-2"/>
    <n v="2.9762246554123945E-4"/>
    <n v="3.1126107266847485"/>
    <n v="3.725836741807377"/>
    <x v="4"/>
  </r>
  <r>
    <s v="G"/>
    <x v="0"/>
    <x v="1"/>
    <n v="2.2532292246840039E-3"/>
    <n v="3.5309590559597153E-3"/>
    <n v="2.2894910435009328E-2"/>
    <n v="3.8390876040000969E-4"/>
    <n v="3.447318786677942"/>
    <n v="4.0394646639927272"/>
    <x v="4"/>
  </r>
  <r>
    <s v="Q"/>
    <x v="0"/>
    <x v="1"/>
    <n v="2.3632800387016336E-3"/>
    <n v="3.1620741277792151E-3"/>
    <n v="3.6176459631842239E-2"/>
    <n v="5.750614861852935E-4"/>
    <n v="3.6923468100500361"/>
    <n v="3.253121625008256"/>
    <x v="4"/>
  </r>
  <r>
    <s v="T"/>
    <x v="0"/>
    <x v="1"/>
    <n v="1.6737500061056122E-3"/>
    <n v="2.0567548547811981E-3"/>
    <n v="2.4478968912144676E-2"/>
    <n v="2.6174697120140232E-4"/>
    <n v="2.9278669733769798"/>
    <n v="4.2930886474969103"/>
    <x v="4"/>
  </r>
  <r>
    <s v="U"/>
    <x v="0"/>
    <x v="1"/>
    <n v="2.3230688896150515E-4"/>
    <n v="2.7400099317542105E-3"/>
    <n v="2.1986457727298819E-2"/>
    <n v="4.4767404628749929E-4"/>
    <n v="3.8496009364926964"/>
    <n v="5.3657291928821884"/>
    <x v="4"/>
  </r>
  <r>
    <s v="O"/>
    <x v="0"/>
    <x v="1"/>
    <n v="2.4053294881057098E-3"/>
    <n v="3.00123520671578E-3"/>
    <n v="6.5686742498477155E-3"/>
    <n v="6.2915603096356143E-4"/>
    <n v="2.6638456267978619"/>
    <n v="3.8866279339582195"/>
    <x v="4"/>
  </r>
  <r>
    <s v="D"/>
    <x v="0"/>
    <x v="1"/>
    <n v="3.1934445331133986E-3"/>
    <n v="2.8282590037900586E-3"/>
    <n v="6.4637974991029259E-3"/>
    <n v="6.4614499667562015E-4"/>
    <n v="3.2051512470370707"/>
    <n v="4.8249814390014674"/>
    <x v="4"/>
  </r>
  <r>
    <s v="S"/>
    <x v="0"/>
    <x v="1"/>
    <n v="1.5713504414669129E-3"/>
    <n v="1.8522562179504978E-3"/>
    <n v="1.7328868496984808E-2"/>
    <n v="5.7576805972776412E-4"/>
    <n v="3.5442283739102325"/>
    <n v="3.5462924799491979"/>
    <x v="4"/>
  </r>
  <r>
    <s v="A"/>
    <x v="0"/>
    <x v="1"/>
    <n v="1.6304056972690736E-3"/>
    <n v="2.8365130905365762E-3"/>
    <n v="2.2987413028879831E-2"/>
    <n v="3.9082489849859357E-4"/>
    <n v="3.88075119914319"/>
    <n v="4.0873383374089105"/>
    <x v="4"/>
  </r>
  <r>
    <s v="X"/>
    <x v="0"/>
    <x v="1"/>
    <n v="1.1735426801576178E-4"/>
    <n v="3.5332032635588513E-3"/>
    <n v="1.5491202523730863E-2"/>
    <n v="3.269145553362262E-4"/>
    <n v="2.9163371068823123"/>
    <n v="5.3271829975285492"/>
    <x v="4"/>
  </r>
  <r>
    <s v="G"/>
    <x v="0"/>
    <x v="1"/>
    <n v="1.3336267469264004E-3"/>
    <n v="1.6592727151895238E-3"/>
    <n v="3.2812256340138603E-2"/>
    <n v="4.3846662975592654E-4"/>
    <n v="4.3976584961048752"/>
    <n v="3.3857085272773126"/>
    <x v="4"/>
  </r>
  <r>
    <s v="V"/>
    <x v="0"/>
    <x v="1"/>
    <n v="8.0814284102989306E-4"/>
    <n v="2.3114017170185967E-3"/>
    <n v="1.1540710779604165E-2"/>
    <n v="2.9036374452833755E-4"/>
    <n v="3.0228514688209089"/>
    <n v="4.7089370265675115"/>
    <x v="4"/>
  </r>
  <r>
    <s v="C"/>
    <x v="0"/>
    <x v="1"/>
    <n v="2.3711844494269129E-3"/>
    <n v="2.4332503593175949E-3"/>
    <n v="3.9419833590146718E-3"/>
    <n v="5.777770805748875E-4"/>
    <n v="4.1702878445100939"/>
    <n v="3.4504146544435379"/>
    <x v="4"/>
  </r>
  <r>
    <s v="A"/>
    <x v="0"/>
    <x v="1"/>
    <n v="1.9472334221174788E-3"/>
    <n v="2.6485890634859437E-3"/>
    <n v="2.1654147033978333E-2"/>
    <n v="3.8980548269261652E-4"/>
    <n v="3.8140959274221551"/>
    <n v="2.8730614906781455"/>
    <x v="4"/>
  </r>
  <r>
    <s v="X"/>
    <x v="0"/>
    <x v="1"/>
    <n v="3.0140376294165508E-3"/>
    <n v="8.9886075136932073E-4"/>
    <n v="3.3648130529646901E-2"/>
    <n v="3.7481343975568119E-4"/>
    <n v="2.7676401073216459"/>
    <n v="4.2053608377504839"/>
    <x v="4"/>
  </r>
  <r>
    <s v="X"/>
    <x v="0"/>
    <x v="1"/>
    <n v="4.2350584811171261E-4"/>
    <n v="2.952296474766252E-3"/>
    <n v="2.9693904677882479E-2"/>
    <n v="2.5394055557389372E-4"/>
    <n v="3.5035160606827622"/>
    <n v="3.8480832330194819"/>
    <x v="4"/>
  </r>
  <r>
    <s v="N"/>
    <x v="0"/>
    <x v="1"/>
    <n v="2.9188151546427231E-3"/>
    <n v="2.9361614789042757E-3"/>
    <n v="2.7433560572893465E-2"/>
    <n v="5.4421411300863349E-4"/>
    <n v="3.372269057987312"/>
    <n v="4.8394243685768199"/>
    <x v="4"/>
  </r>
  <r>
    <s v="B"/>
    <x v="0"/>
    <x v="1"/>
    <n v="2.6978300547226947E-3"/>
    <n v="3.3443513385131782E-3"/>
    <n v="2.4630429067992461E-2"/>
    <n v="2.3710432919423556E-4"/>
    <n v="2.9237783011684679"/>
    <n v="3.5119464712437471"/>
    <x v="4"/>
  </r>
  <r>
    <s v="W"/>
    <x v="0"/>
    <x v="1"/>
    <n v="1.5288411505396658E-3"/>
    <n v="1.6326968733856079E-3"/>
    <n v="2.2917180825233814E-2"/>
    <n v="1.9706083090722097E-4"/>
    <n v="2.7937573683366841"/>
    <n v="4.815505482590269"/>
    <x v="4"/>
  </r>
  <r>
    <s v="H"/>
    <x v="0"/>
    <x v="1"/>
    <n v="2.5198208018879001E-3"/>
    <n v="6.8894331172204685E-4"/>
    <n v="1.6423677275941198E-2"/>
    <n v="3.6602991635486474E-4"/>
    <n v="3.2562579693418172"/>
    <n v="3.0198838973224342"/>
    <x v="4"/>
  </r>
  <r>
    <s v="K"/>
    <x v="0"/>
    <x v="1"/>
    <n v="1.27390886795996E-3"/>
    <n v="1.8571387842953155E-3"/>
    <n v="1.7301792491645266E-2"/>
    <n v="3.9242486131501204E-4"/>
    <n v="3.2854627321712702"/>
    <n v="4.6121833940816934"/>
    <x v="4"/>
  </r>
  <r>
    <s v="G"/>
    <x v="0"/>
    <x v="1"/>
    <n v="2.5231416697700385E-3"/>
    <n v="3.4852909785897121E-3"/>
    <n v="1.1685951186792524E-2"/>
    <n v="7.6476206751030875E-4"/>
    <n v="2.1440708305586975"/>
    <n v="5.000379206157497"/>
    <x v="4"/>
  </r>
  <r>
    <s v="F"/>
    <x v="0"/>
    <x v="1"/>
    <n v="6.7476165154496215E-4"/>
    <n v="2.0478825368557916E-3"/>
    <n v="2.6377787122586371E-2"/>
    <n v="3.8411185939766997E-4"/>
    <n v="3.8819226916507392"/>
    <n v="2.4940897945623126"/>
    <x v="4"/>
  </r>
  <r>
    <s v="J"/>
    <x v="0"/>
    <x v="1"/>
    <n v="1.3826423872479385E-3"/>
    <n v="3.3895552506924245E-3"/>
    <n v="1.7827127297723035E-2"/>
    <n v="4.1406975905087677E-4"/>
    <n v="3.1697681203941852"/>
    <n v="4.7566428032025376"/>
    <x v="4"/>
  </r>
  <r>
    <s v="Y"/>
    <x v="0"/>
    <x v="1"/>
    <n v="2.2060873825998019E-3"/>
    <n v="1.9923290947665134E-3"/>
    <n v="2.193109827982798E-2"/>
    <n v="6.5548996381698671E-4"/>
    <n v="3.7323636056261931"/>
    <n v="5.0484174217050128"/>
    <x v="4"/>
  </r>
  <r>
    <s v="J"/>
    <x v="0"/>
    <x v="1"/>
    <n v="3.2491184211991793E-3"/>
    <n v="4.3952977092670429E-3"/>
    <n v="1.8357708842333589E-2"/>
    <n v="5.5000461463906533E-4"/>
    <n v="2.4581324775644067"/>
    <n v="4.8439199275519087"/>
    <x v="4"/>
  </r>
  <r>
    <s v="X"/>
    <x v="0"/>
    <x v="1"/>
    <n v="1.518891606874361E-3"/>
    <n v="2.7723825075665863E-3"/>
    <n v="2.2124103805235683E-2"/>
    <n v="5.6496051893317983E-4"/>
    <n v="3.7858030779070839"/>
    <n v="4.246292924883095"/>
    <x v="4"/>
  </r>
  <r>
    <s v="A"/>
    <x v="0"/>
    <x v="1"/>
    <n v="3.0063246226694233E-3"/>
    <n v="3.3239998559213687E-3"/>
    <n v="1.4065294334153332E-2"/>
    <n v="1.8232078219600155E-4"/>
    <n v="3.3317502137246606"/>
    <n v="2.9796477883044483"/>
    <x v="4"/>
  </r>
  <r>
    <s v="F"/>
    <x v="0"/>
    <x v="1"/>
    <n v="2.8813112009173601E-3"/>
    <n v="2.4586189274996293E-3"/>
    <n v="3.3051530924879648E-2"/>
    <n v="4.370120424004869E-4"/>
    <n v="3.3031978648415987"/>
    <n v="3.7935989154677698"/>
    <x v="4"/>
  </r>
  <r>
    <s v="D"/>
    <x v="0"/>
    <x v="1"/>
    <n v="2.1059351892204099E-3"/>
    <n v="1.954591531732411E-3"/>
    <n v="2.6971072291949637E-2"/>
    <n v="6.6378083997859958E-4"/>
    <n v="2.4671741149288051"/>
    <n v="5.3518637720343936"/>
    <x v="4"/>
  </r>
  <r>
    <s v="A"/>
    <x v="0"/>
    <x v="1"/>
    <n v="1.1001037941132099E-3"/>
    <n v="3.4781185749390093E-3"/>
    <n v="3.1524904749761558E-2"/>
    <n v="2.1638142428978018E-4"/>
    <n v="2.4427618611915936"/>
    <n v="2.9342636834399283"/>
    <x v="4"/>
  </r>
  <r>
    <s v="S"/>
    <x v="0"/>
    <x v="1"/>
    <n v="1.5054142670980772E-3"/>
    <n v="2.9323029146715246E-3"/>
    <n v="2.1321584471911494E-2"/>
    <n v="3.9188858889947434E-4"/>
    <n v="3.5386112821931084"/>
    <n v="3.8194411174970195"/>
    <x v="4"/>
  </r>
  <r>
    <s v="M"/>
    <x v="0"/>
    <x v="1"/>
    <n v="1.351641315012358E-3"/>
    <n v="2.9654522244022849E-3"/>
    <n v="1.7975577371684124E-2"/>
    <n v="5.3895816136923002E-4"/>
    <n v="2.6824085477595574"/>
    <n v="2.9042921859340414"/>
    <x v="4"/>
  </r>
  <r>
    <s v="X"/>
    <x v="0"/>
    <x v="1"/>
    <n v="2.7306128134121526E-3"/>
    <n v="4.2971971849306229E-3"/>
    <n v="3.1972811451632499E-2"/>
    <n v="2.2180462723253832E-4"/>
    <n v="2.9246641829317221"/>
    <n v="5.0914197639173775"/>
    <x v="4"/>
  </r>
  <r>
    <s v="U"/>
    <x v="0"/>
    <x v="1"/>
    <n v="2.1212399434902295E-3"/>
    <n v="8.404147734994477E-4"/>
    <n v="2.908024888563265E-2"/>
    <n v="5.2206262934752256E-4"/>
    <n v="2.7370113221271533"/>
    <n v="3.8716560867245557"/>
    <x v="4"/>
  </r>
  <r>
    <s v="K"/>
    <x v="0"/>
    <x v="1"/>
    <n v="1.6589251017315528E-3"/>
    <n v="1.0525045219776346E-3"/>
    <n v="1.231082706571757E-2"/>
    <n v="5.5971254403407156E-4"/>
    <n v="3.4446093699268867"/>
    <n v="4.7316799002816339"/>
    <x v="4"/>
  </r>
  <r>
    <s v="Q"/>
    <x v="0"/>
    <x v="1"/>
    <n v="1.3448877027885471E-3"/>
    <n v="2.0783417859569064E-3"/>
    <n v="1.8795579687058778E-2"/>
    <n v="3.5860275349085518E-4"/>
    <n v="3.8426422904150281"/>
    <n v="3.6880473392936852"/>
    <x v="4"/>
  </r>
  <r>
    <s v="Y"/>
    <x v="0"/>
    <x v="1"/>
    <n v="5.9008988502793876E-5"/>
    <n v="1.2814175172076918E-3"/>
    <n v="2.0802400694995997E-2"/>
    <n v="4.1523584656596963E-4"/>
    <n v="4.3247709180321667"/>
    <n v="4.9872662492650379"/>
    <x v="4"/>
  </r>
  <r>
    <s v="W"/>
    <x v="0"/>
    <x v="1"/>
    <n v="2.173117104484644E-3"/>
    <n v="1.8313446145339697E-3"/>
    <n v="2.584293826940166E-2"/>
    <n v="3.557949132385309E-4"/>
    <n v="3.2252526231960283"/>
    <n v="4.4634257626884173"/>
    <x v="4"/>
  </r>
  <r>
    <s v="J"/>
    <x v="0"/>
    <x v="1"/>
    <n v="2.7012037036835274E-3"/>
    <n v="2.2907612767134153E-3"/>
    <n v="1.050087507499391E-2"/>
    <n v="3.3695975775126436E-4"/>
    <n v="2.5068786421678655"/>
    <n v="3.6050102450324766"/>
    <x v="4"/>
  </r>
  <r>
    <s v="X"/>
    <x v="0"/>
    <x v="1"/>
    <n v="2.7980370921681019E-3"/>
    <n v="2.2833149087022062E-3"/>
    <n v="2.7635761233186482E-2"/>
    <n v="2.1559536820055415E-4"/>
    <n v="3.7105137362296983"/>
    <n v="3.4344716064900633"/>
    <x v="4"/>
  </r>
  <r>
    <s v="Q"/>
    <x v="0"/>
    <x v="1"/>
    <n v="1.1707790079963066E-3"/>
    <n v="2.9066239820143298E-3"/>
    <n v="2.7577595793038923E-2"/>
    <n v="5.3399222561543894E-4"/>
    <n v="4.0205369914784503"/>
    <n v="4.331194398848873"/>
    <x v="4"/>
  </r>
  <r>
    <s v="U"/>
    <x v="0"/>
    <x v="1"/>
    <n v="2.0907220783135199E-3"/>
    <n v="1.9481145330973863E-3"/>
    <n v="2.8503136757462945E-2"/>
    <n v="5.5989628651624134E-4"/>
    <n v="3.4581168870751076"/>
    <n v="5.653205256446121"/>
    <x v="4"/>
  </r>
  <r>
    <s v="V"/>
    <x v="0"/>
    <x v="1"/>
    <n v="1.2392764419728113E-3"/>
    <n v="2.5194263227173216E-3"/>
    <n v="2.0537232417882745E-2"/>
    <n v="3.2296198087908669E-4"/>
    <n v="1.8710936433137844"/>
    <n v="3.1574237776921232"/>
    <x v="4"/>
  </r>
  <r>
    <s v="X"/>
    <x v="0"/>
    <x v="1"/>
    <n v="1.2714552112275648E-3"/>
    <n v="2.4788899739033887E-3"/>
    <n v="1.8451277778829805E-2"/>
    <n v="4.2140534506439131E-4"/>
    <n v="4.1172480834683176"/>
    <n v="3.551512010270669"/>
    <x v="4"/>
  </r>
  <r>
    <s v="L"/>
    <x v="0"/>
    <x v="1"/>
    <n v="1.6323398621459137E-7"/>
    <n v="1.5095865439289688E-3"/>
    <n v="1.4519648162918347E-2"/>
    <n v="6.2441802322502809E-4"/>
    <n v="2.9367766113952958"/>
    <n v="3.8459743547879741"/>
    <x v="4"/>
  </r>
  <r>
    <s v="O"/>
    <x v="0"/>
    <x v="1"/>
    <n v="2.8031844844843804E-3"/>
    <n v="2.901552734528229E-3"/>
    <n v="2.931624187390575E-2"/>
    <n v="5.6850091362598996E-4"/>
    <n v="2.8691727525093733"/>
    <n v="4.0240163392812596"/>
    <x v="4"/>
  </r>
  <r>
    <s v="Q"/>
    <x v="0"/>
    <x v="1"/>
    <n v="1.3317105357560765E-3"/>
    <n v="2.4432921173807663E-3"/>
    <n v="1.3985231473334336E-2"/>
    <n v="3.5775941983302292E-4"/>
    <n v="3.4000085637175141"/>
    <n v="3.8076893939615779"/>
    <x v="4"/>
  </r>
  <r>
    <s v="G"/>
    <x v="0"/>
    <x v="1"/>
    <n v="1.4468985391445275E-3"/>
    <n v="3.6871453363058271E-3"/>
    <n v="6.614156108687038E-3"/>
    <n v="3.8672882706885869E-4"/>
    <n v="2.5841149165998152"/>
    <n v="4.4266959623282851"/>
    <x v="4"/>
  </r>
  <r>
    <s v="H"/>
    <x v="0"/>
    <x v="1"/>
    <n v="2.4943667562803713E-3"/>
    <n v="1.531519729299843E-3"/>
    <n v="1.468494930738393E-2"/>
    <n v="4.4909642942388822E-4"/>
    <n v="3.345073848432409"/>
    <n v="4.5011234945973992"/>
    <x v="4"/>
  </r>
  <r>
    <s v="P"/>
    <x v="0"/>
    <x v="1"/>
    <n v="2.611486852988649E-3"/>
    <n v="1.2506907216045702E-3"/>
    <n v="2.828051222797718E-2"/>
    <n v="3.3559029443895204E-4"/>
    <n v="2.7525238692811853"/>
    <n v="2.0833430004349633"/>
    <x v="4"/>
  </r>
  <r>
    <s v="A"/>
    <x v="0"/>
    <x v="1"/>
    <n v="2.8541362435134314E-3"/>
    <n v="2.3560759106888958E-3"/>
    <n v="1.9816327606389614E-2"/>
    <n v="1.5513892553372716E-4"/>
    <n v="4.4881041832287032"/>
    <n v="2.6854255617178788"/>
    <x v="4"/>
  </r>
  <r>
    <s v="T"/>
    <x v="0"/>
    <x v="1"/>
    <n v="2.3948922527563003E-3"/>
    <n v="2.3039592940491301E-3"/>
    <n v="2.0586726678303791E-2"/>
    <n v="4.5521117569880752E-4"/>
    <n v="3.0018136439833731"/>
    <n v="4.1846281228348827"/>
    <x v="4"/>
  </r>
  <r>
    <s v="H"/>
    <x v="0"/>
    <x v="1"/>
    <n v="2.2995086371573512E-3"/>
    <n v="2.2003207897024883E-3"/>
    <n v="3.4110145405419123E-2"/>
    <n v="3.2324290370992623E-4"/>
    <n v="2.9659418161566089"/>
    <n v="4.4709638299136349"/>
    <x v="4"/>
  </r>
  <r>
    <s v="J"/>
    <x v="0"/>
    <x v="1"/>
    <n v="1.2055312415735786E-3"/>
    <n v="1.8193497006930715E-3"/>
    <n v="2.550788335193831E-2"/>
    <n v="4.9258109532306711E-4"/>
    <n v="2.3354667349079845"/>
    <n v="3.0916237885543567"/>
    <x v="4"/>
  </r>
  <r>
    <s v="X"/>
    <x v="0"/>
    <x v="1"/>
    <n v="7.8567059809381626E-4"/>
    <n v="6.7270193654186722E-4"/>
    <n v="2.2572080715190158E-2"/>
    <n v="4.7125313687921134E-4"/>
    <n v="2.7314314944048257"/>
    <n v="5.2627610228078554"/>
    <x v="4"/>
  </r>
  <r>
    <s v="S"/>
    <x v="0"/>
    <x v="1"/>
    <n v="1.2535370738248597E-3"/>
    <n v="3.6269788803673349E-3"/>
    <n v="2.7174526904097752E-2"/>
    <n v="5.2628422844286067E-4"/>
    <n v="3.8916496645767022"/>
    <n v="2.8228580020711429"/>
    <x v="4"/>
  </r>
  <r>
    <s v="X"/>
    <x v="0"/>
    <x v="1"/>
    <n v="2.5902772715997915E-3"/>
    <n v="2.8499972893867957E-3"/>
    <n v="3.2350256204880273E-2"/>
    <n v="3.9524337614337836E-4"/>
    <n v="3.3015395950166901"/>
    <n v="5.7464913484685116"/>
    <x v="4"/>
  </r>
  <r>
    <s v="H"/>
    <x v="0"/>
    <x v="1"/>
    <n v="3.4083654955371591E-3"/>
    <n v="2.7872265272552866E-3"/>
    <n v="1.8003268477349725E-2"/>
    <n v="3.4474712180072165E-4"/>
    <n v="2.2566888042799089"/>
    <n v="5.1751339166932802"/>
    <x v="4"/>
  </r>
  <r>
    <s v="N"/>
    <x v="0"/>
    <x v="1"/>
    <n v="4.6681549108019242E-3"/>
    <n v="2.9274596302262738E-3"/>
    <n v="1.2956922407501259E-2"/>
    <n v="2.2130371699948095E-4"/>
    <n v="3.0553767921019479"/>
    <n v="4.8359646289690827"/>
    <x v="4"/>
  </r>
  <r>
    <s v="Q"/>
    <x v="0"/>
    <x v="1"/>
    <n v="1.5998331898156161E-3"/>
    <n v="2.6168367895910132E-3"/>
    <n v="2.9103016153423051E-2"/>
    <n v="3.8979199556293624E-4"/>
    <n v="3.3057662412090378"/>
    <n v="4.4032293448643696"/>
    <x v="4"/>
  </r>
  <r>
    <s v="O"/>
    <x v="0"/>
    <x v="1"/>
    <n v="1.2442905522990885E-3"/>
    <n v="2.8244834702528029E-3"/>
    <n v="3.2682623440838499E-2"/>
    <n v="1.9126144776635161E-4"/>
    <n v="2.8083097281973499"/>
    <n v="4.7645509072705226"/>
    <x v="4"/>
  </r>
  <r>
    <s v="R"/>
    <x v="0"/>
    <x v="1"/>
    <n v="1.2887800604458324E-3"/>
    <n v="2.1824783512061148E-3"/>
    <n v="2.5088840095565324E-2"/>
    <n v="1.7280182276638713E-4"/>
    <n v="2.2731783787798001"/>
    <n v="3.6857272779952419"/>
    <x v="4"/>
  </r>
  <r>
    <s v="E"/>
    <x v="0"/>
    <x v="1"/>
    <n v="1.4498026604245042E-3"/>
    <n v="2.747495667150161E-3"/>
    <n v="2.4854409644926013E-2"/>
    <n v="5.4995331042226748E-4"/>
    <n v="2.130608919239215"/>
    <n v="4.0574295300820609"/>
    <x v="4"/>
  </r>
  <r>
    <s v="X"/>
    <x v="0"/>
    <x v="1"/>
    <n v="1.5578994830793128E-3"/>
    <n v="2.6992200671728801E-3"/>
    <n v="3.0145669737868856E-2"/>
    <n v="5.5225395286284576E-4"/>
    <n v="2.7029776371498437"/>
    <n v="5.6313060025501471"/>
    <x v="4"/>
  </r>
  <r>
    <s v="D"/>
    <x v="0"/>
    <x v="1"/>
    <n v="3.019315979446329E-3"/>
    <n v="2.0616527193749023E-3"/>
    <n v="2.6361154165833872E-2"/>
    <n v="1.8814610131342012E-4"/>
    <n v="3.270756926038485"/>
    <n v="3.1135679075499918"/>
    <x v="4"/>
  </r>
  <r>
    <s v="O"/>
    <x v="0"/>
    <x v="1"/>
    <n v="2.9867591398354629E-3"/>
    <n v="3.6067338258185862E-3"/>
    <n v="2.4365458779770206E-2"/>
    <n v="3.9079819723226192E-4"/>
    <n v="3.2999625834095481"/>
    <n v="4.6823012960968597"/>
    <x v="4"/>
  </r>
  <r>
    <s v="W"/>
    <x v="0"/>
    <x v="1"/>
    <n v="2.4720892225799508E-3"/>
    <n v="4.165377511890677E-3"/>
    <n v="2.0844396131975577E-2"/>
    <n v="3.5080576061127447E-4"/>
    <n v="2.0570819706740116"/>
    <n v="3.5784116465366447"/>
    <x v="4"/>
  </r>
  <r>
    <s v="F"/>
    <x v="0"/>
    <x v="1"/>
    <n v="2.7253549908160652E-3"/>
    <n v="2.8301506988971203E-3"/>
    <n v="2.3246153389689366E-2"/>
    <n v="6.0246440409669668E-4"/>
    <n v="2.9856624795194837"/>
    <n v="5.396376706089562"/>
    <x v="4"/>
  </r>
  <r>
    <s v="D"/>
    <x v="0"/>
    <x v="1"/>
    <n v="1.0151029648124785E-3"/>
    <n v="1.4811119901079358E-3"/>
    <n v="2.7774672780142239E-2"/>
    <n v="7.8780959996594617E-5"/>
    <n v="4.6807530436386378"/>
    <n v="3.9860548585491085"/>
    <x v="4"/>
  </r>
  <r>
    <s v="Q"/>
    <x v="0"/>
    <x v="1"/>
    <n v="2.6191011653102759E-3"/>
    <n v="2.5397134514277401E-3"/>
    <n v="2.4480544403163822E-2"/>
    <n v="2.789499656484629E-4"/>
    <n v="4.2159766905756833"/>
    <n v="3.5969921188889744"/>
    <x v="4"/>
  </r>
  <r>
    <s v="B"/>
    <x v="0"/>
    <x v="1"/>
    <n v="3.155417695413225E-3"/>
    <n v="2.0600517766007102E-3"/>
    <n v="2.8066126957821142E-2"/>
    <n v="5.7097419642945378E-5"/>
    <n v="3.9142223197073944"/>
    <n v="3.7085532426562668"/>
    <x v="4"/>
  </r>
  <r>
    <s v="I"/>
    <x v="0"/>
    <x v="1"/>
    <n v="1.3725375782784883E-3"/>
    <n v="1.7255464134501696E-3"/>
    <n v="2.3260491451858593E-2"/>
    <n v="5.7686283494418089E-4"/>
    <n v="2.7997134582908076"/>
    <n v="3.5886088813805297"/>
    <x v="4"/>
  </r>
  <r>
    <s v="Y"/>
    <x v="0"/>
    <x v="1"/>
    <n v="2.2143583600887054E-3"/>
    <n v="3.2341486265467768E-3"/>
    <n v="2.0538109342330892E-2"/>
    <n v="6.529791560336395E-4"/>
    <n v="3.9050819708346149"/>
    <n v="3.2311037160506189"/>
    <x v="4"/>
  </r>
  <r>
    <s v="W"/>
    <x v="0"/>
    <x v="1"/>
    <n v="2.044080297948182E-3"/>
    <n v="2.6021201391960027E-3"/>
    <n v="2.6499789116731107E-2"/>
    <n v="4.3754182800366835E-4"/>
    <n v="3.4026035791241021"/>
    <n v="3.7725078456825045"/>
    <x v="4"/>
  </r>
  <r>
    <s v="R"/>
    <x v="0"/>
    <x v="1"/>
    <n v="1.5037605928576048E-3"/>
    <n v="1.8305323220621217E-3"/>
    <n v="2.6288615864531337E-2"/>
    <n v="2.6150685159489248E-4"/>
    <n v="2.6342149284776522"/>
    <n v="4.9488183339236551"/>
    <x v="4"/>
  </r>
  <r>
    <s v="D"/>
    <x v="0"/>
    <x v="1"/>
    <n v="1.4450890878717113E-3"/>
    <n v="1.10382965865265E-3"/>
    <n v="1.3109624744333028E-2"/>
    <n v="3.675029793447009E-4"/>
    <n v="3.7145315160415873"/>
    <n v="3.2774295807046347"/>
    <x v="4"/>
  </r>
  <r>
    <s v="Q"/>
    <x v="0"/>
    <x v="1"/>
    <n v="2.6889491380256126E-3"/>
    <n v="2.7121440284056022E-3"/>
    <n v="1.9922490142143683E-2"/>
    <n v="4.2441011321057341E-4"/>
    <n v="3.8687909615416523"/>
    <n v="3.351574464013086"/>
    <x v="4"/>
  </r>
  <r>
    <s v="Q"/>
    <x v="0"/>
    <x v="1"/>
    <n v="2.3913658255859064E-3"/>
    <n v="2.2862621535632279E-3"/>
    <n v="1.7231784853366114E-2"/>
    <n v="3.0992336015750851E-4"/>
    <n v="2.9201688874214673"/>
    <n v="3.8272737437828637"/>
    <x v="4"/>
  </r>
  <r>
    <s v="P"/>
    <x v="0"/>
    <x v="1"/>
    <n v="1.7874371007239958E-3"/>
    <n v="1.3693098524215461E-3"/>
    <n v="2.0224200542391588E-2"/>
    <n v="4.1293803593021639E-4"/>
    <n v="3.268786654339511"/>
    <n v="3.2235933726242547"/>
    <x v="4"/>
  </r>
  <r>
    <s v="W"/>
    <x v="0"/>
    <x v="1"/>
    <n v="2.0086400810030605E-3"/>
    <n v="2.1552561206727213E-3"/>
    <n v="2.2394150850408343E-2"/>
    <n v="5.4702353362895829E-4"/>
    <n v="4.1964231360371569"/>
    <n v="4.0218933550749192"/>
    <x v="4"/>
  </r>
  <r>
    <s v="V"/>
    <x v="0"/>
    <x v="1"/>
    <n v="2.9390733247485136E-3"/>
    <n v="2.92430439153814E-3"/>
    <n v="2.1396243348382679E-2"/>
    <n v="3.044627776926713E-4"/>
    <n v="2.5195858344615831"/>
    <n v="4.5680681402583616"/>
    <x v="4"/>
  </r>
  <r>
    <s v="H"/>
    <x v="0"/>
    <x v="1"/>
    <n v="2.6625958460358614E-3"/>
    <n v="2.7788130360273636E-3"/>
    <n v="1.2088688346273241E-2"/>
    <n v="5.0080314125719395E-4"/>
    <n v="3.5167318854954388"/>
    <n v="3.669666219482822"/>
    <x v="4"/>
  </r>
  <r>
    <s v="N"/>
    <x v="0"/>
    <x v="1"/>
    <n v="2.9889913743824086E-3"/>
    <n v="2.0375628881611112E-3"/>
    <n v="2.394183410152053E-2"/>
    <n v="1.7906813973768364E-4"/>
    <n v="2.3798400911203776"/>
    <n v="3.919989409716623"/>
    <x v="4"/>
  </r>
  <r>
    <s v="A"/>
    <x v="0"/>
    <x v="1"/>
    <n v="2.0047835264737682E-3"/>
    <n v="3.709537368522209E-3"/>
    <n v="2.5621026981737412E-2"/>
    <n v="4.915360776734124E-4"/>
    <n v="3.5126796769285575"/>
    <n v="4.3753858031760293"/>
    <x v="4"/>
  </r>
  <r>
    <s v="L"/>
    <x v="0"/>
    <x v="1"/>
    <n v="1.9938804694911217E-3"/>
    <n v="3.1481617733170159E-3"/>
    <n v="2.1264342406805137E-2"/>
    <n v="5.1067560254660369E-4"/>
    <n v="3.5655306552899786"/>
    <n v="3.2258326472249799"/>
    <x v="4"/>
  </r>
  <r>
    <s v="V"/>
    <x v="0"/>
    <x v="1"/>
    <n v="1.9854772837262589E-3"/>
    <n v="2.8439239087891198E-3"/>
    <n v="2.9658293613180287E-2"/>
    <n v="3.4403450823392771E-4"/>
    <n v="2.7277503547020978"/>
    <n v="3.4292086783458098"/>
    <x v="4"/>
  </r>
  <r>
    <s v="J"/>
    <x v="0"/>
    <x v="1"/>
    <n v="2.9056320800649456E-3"/>
    <n v="2.1764801102075958E-3"/>
    <n v="3.6975403410814331E-3"/>
    <n v="2.5991511591863623E-4"/>
    <n v="3.2628218774521018"/>
    <n v="3.3760233544128786"/>
    <x v="4"/>
  </r>
  <r>
    <s v="X"/>
    <x v="0"/>
    <x v="1"/>
    <n v="2.1912382430360404E-3"/>
    <n v="2.8915376300999887E-3"/>
    <n v="1.8949995314226132E-2"/>
    <n v="1.0429990109139228E-4"/>
    <n v="3.7043614116821915"/>
    <n v="4.1345605577585376"/>
    <x v="4"/>
  </r>
  <r>
    <s v="I"/>
    <x v="0"/>
    <x v="1"/>
    <n v="1.7287922931140186E-3"/>
    <n v="1.1726652310046397E-3"/>
    <n v="2.0237211378544853E-2"/>
    <n v="3.3938330352616705E-4"/>
    <n v="2.9505183970140259"/>
    <n v="3.8075916585138008"/>
    <x v="4"/>
  </r>
  <r>
    <s v="P"/>
    <x v="0"/>
    <x v="1"/>
    <n v="1.0161717989347885E-3"/>
    <n v="1.3684863454180071E-3"/>
    <n v="2.5855153386838144E-2"/>
    <n v="7.9831904304351734E-4"/>
    <n v="2.7679166186441377"/>
    <n v="3.1683469586832236"/>
    <x v="4"/>
  </r>
  <r>
    <s v="F"/>
    <x v="0"/>
    <x v="1"/>
    <n v="2.2257282883421706E-4"/>
    <n v="2.3165004064433442E-3"/>
    <n v="1.5107816651201589E-2"/>
    <n v="5.8157544980715395E-4"/>
    <n v="3.4511765090811952"/>
    <n v="5.0260558477996931"/>
    <x v="4"/>
  </r>
  <r>
    <s v="I"/>
    <x v="0"/>
    <x v="1"/>
    <n v="2.6719253385734192E-3"/>
    <n v="2.677849882955833E-3"/>
    <n v="1.9104984804420543E-2"/>
    <n v="4.011442166245553E-4"/>
    <n v="3.5651418060519013"/>
    <n v="3.2293423608170988"/>
    <x v="4"/>
  </r>
  <r>
    <s v="F"/>
    <x v="0"/>
    <x v="1"/>
    <n v="1.4914816321448523E-3"/>
    <n v="3.2412114142256693E-3"/>
    <n v="3.2773710667323486E-2"/>
    <n v="4.5933130031970053E-4"/>
    <n v="3.5373311840807982"/>
    <n v="4.1724183131064594"/>
    <x v="4"/>
  </r>
  <r>
    <s v="L"/>
    <x v="0"/>
    <x v="1"/>
    <n v="1.8765612247716168E-3"/>
    <n v="3.6032702567243254E-3"/>
    <n v="3.1696395212323078E-2"/>
    <n v="5.3870152170421601E-4"/>
    <n v="2.5780294982517433"/>
    <n v="3.2299386520759983"/>
    <x v="4"/>
  </r>
  <r>
    <s v="J"/>
    <x v="0"/>
    <x v="1"/>
    <n v="3.2020958111178797E-3"/>
    <n v="2.357799048019746E-3"/>
    <n v="1.7161138546286207E-2"/>
    <n v="4.1107556954866133E-4"/>
    <n v="2.8809459477580122"/>
    <n v="4.9108285640521245"/>
    <x v="4"/>
  </r>
  <r>
    <s v="G"/>
    <x v="0"/>
    <x v="1"/>
    <n v="2.8409218674597036E-4"/>
    <n v="2.7955995974334731E-3"/>
    <n v="2.6430041093778774E-2"/>
    <n v="5.1263648361344434E-4"/>
    <n v="3.7850191790331573"/>
    <n v="3.8313657601288904"/>
    <x v="4"/>
  </r>
  <r>
    <s v="N"/>
    <x v="0"/>
    <x v="1"/>
    <n v="1.0682362926655569E-3"/>
    <n v="1.5434314395958715E-3"/>
    <n v="2.4947595766907728E-2"/>
    <n v="3.8922137059346703E-4"/>
    <n v="2.9753732026449353"/>
    <n v="3.1967342550120228"/>
    <x v="4"/>
  </r>
  <r>
    <s v="I"/>
    <x v="0"/>
    <x v="1"/>
    <n v="8.1437760228295791E-4"/>
    <n v="3.3642658008942363E-3"/>
    <n v="1.6370253619992156E-2"/>
    <n v="5.1143828433116518E-4"/>
    <n v="2.7487797952010764"/>
    <n v="4.569176549360126"/>
    <x v="4"/>
  </r>
  <r>
    <s v="P"/>
    <x v="0"/>
    <x v="1"/>
    <n v="1.5264824430920195E-3"/>
    <n v="8.303837463472252E-4"/>
    <n v="2.9053219923238154E-2"/>
    <n v="1.9076921862823859E-4"/>
    <n v="2.9044763469129085"/>
    <n v="4.6952239957261312"/>
    <x v="4"/>
  </r>
  <r>
    <s v="L"/>
    <x v="0"/>
    <x v="1"/>
    <n v="3.7055742729885373E-4"/>
    <n v="3.3171344373427391E-3"/>
    <n v="2.7080674463017901E-2"/>
    <n v="5.7714370021118137E-4"/>
    <n v="3.3034413209848261"/>
    <n v="4.1198794814129887"/>
    <x v="4"/>
  </r>
  <r>
    <s v="L"/>
    <x v="0"/>
    <x v="1"/>
    <n v="1.6866321308996696E-3"/>
    <n v="3.6161957935718198E-3"/>
    <n v="2.778426931492314E-2"/>
    <n v="2.5277578444819694E-4"/>
    <n v="3.5313267940254756"/>
    <n v="4.1305133078584717"/>
    <x v="4"/>
  </r>
  <r>
    <s v="F"/>
    <x v="0"/>
    <x v="1"/>
    <n v="2.8691097261597945E-3"/>
    <n v="3.1845941879944492E-3"/>
    <n v="2.0477092444268083E-2"/>
    <n v="1.9448322394031403E-4"/>
    <n v="3.7975461035759093"/>
    <n v="5.1041974395932606"/>
    <x v="4"/>
  </r>
  <r>
    <s v="V"/>
    <x v="0"/>
    <x v="1"/>
    <n v="1.8257216881180463E-3"/>
    <n v="2.6992191435553387E-3"/>
    <n v="1.6033385033424732E-2"/>
    <n v="1.598222068619991E-4"/>
    <n v="2.7381694986677472"/>
    <n v="5.0112870843850654"/>
    <x v="4"/>
  </r>
  <r>
    <s v="W"/>
    <x v="0"/>
    <x v="1"/>
    <n v="1.5924515631238563E-3"/>
    <n v="1.7111088599499238E-3"/>
    <n v="2.8580329694980002E-2"/>
    <n v="4.9365945169090042E-4"/>
    <n v="4.0385087598537854"/>
    <n v="3.9604120853523654"/>
    <x v="4"/>
  </r>
  <r>
    <s v="U"/>
    <x v="0"/>
    <x v="1"/>
    <n v="3.7875440989714234E-3"/>
    <n v="2.8540194307113379E-3"/>
    <n v="2.291511680227417E-2"/>
    <n v="2.2036991289391169E-4"/>
    <n v="2.3407399912064899"/>
    <n v="4.291508539615096"/>
    <x v="4"/>
  </r>
  <r>
    <s v="B"/>
    <x v="0"/>
    <x v="1"/>
    <n v="2.9215185225793272E-3"/>
    <n v="2.9963570305681793E-3"/>
    <n v="2.8082710767350694E-2"/>
    <n v="6.8884448764117492E-4"/>
    <n v="3.3311129311123469"/>
    <n v="4.0209901558279917"/>
    <x v="4"/>
  </r>
  <r>
    <s v="D"/>
    <x v="0"/>
    <x v="1"/>
    <n v="1.5888757904528046E-3"/>
    <n v="2.4139810047679937E-3"/>
    <n v="2.0308598237438528E-2"/>
    <n v="2.7301419611171115E-4"/>
    <n v="3.1963358023991018"/>
    <n v="3.6366927245096163"/>
    <x v="4"/>
  </r>
  <r>
    <s v="T"/>
    <x v="0"/>
    <x v="1"/>
    <n v="1.0906362982640912E-3"/>
    <n v="1.5895557220214117E-3"/>
    <n v="2.1218913771255666E-2"/>
    <n v="2.3487630853816948E-4"/>
    <n v="2.863743661722256"/>
    <n v="2.7356322963789887"/>
    <x v="4"/>
  </r>
  <r>
    <s v="M"/>
    <x v="0"/>
    <x v="1"/>
    <n v="1.9697199379051442E-3"/>
    <n v="2.9223922874784761E-3"/>
    <n v="9.9550632785421287E-3"/>
    <n v="4.236969924793867E-4"/>
    <n v="3.6494759164504433"/>
    <n v="4.2451159383166912"/>
    <x v="4"/>
  </r>
  <r>
    <s v="E"/>
    <x v="0"/>
    <x v="1"/>
    <n v="3.0656605615269374E-3"/>
    <n v="3.8740113115520673E-3"/>
    <n v="3.9146504311257324E-2"/>
    <n v="2.7177142985810438E-4"/>
    <n v="1.8036851630788462"/>
    <n v="3.3720490090729651"/>
    <x v="4"/>
  </r>
  <r>
    <s v="W"/>
    <x v="0"/>
    <x v="1"/>
    <n v="1.8671582829810609E-3"/>
    <n v="4.748039823728685E-3"/>
    <n v="1.8291045697219746E-2"/>
    <n v="3.4627277160225882E-4"/>
    <n v="3.2737108214530171"/>
    <n v="3.5920191341236243"/>
    <x v="4"/>
  </r>
  <r>
    <s v="D"/>
    <x v="0"/>
    <x v="1"/>
    <n v="2.4218646388867006E-3"/>
    <n v="2.0720545629389418E-3"/>
    <n v="3.0682530265364404E-2"/>
    <n v="4.9805775194427474E-4"/>
    <n v="2.6926444472504967"/>
    <n v="3.7280697003676946"/>
    <x v="4"/>
  </r>
  <r>
    <s v="Y"/>
    <x v="0"/>
    <x v="1"/>
    <n v="2.3190402825147244E-3"/>
    <n v="9.9914599881028047E-4"/>
    <n v="2.8119602712703105E-2"/>
    <n v="3.5420404407700507E-4"/>
    <n v="3.6131020446776017"/>
    <n v="2.846156463788919"/>
    <x v="4"/>
  </r>
  <r>
    <s v="V"/>
    <x v="0"/>
    <x v="1"/>
    <n v="3.7411591843330852E-3"/>
    <n v="3.5624852734808289E-3"/>
    <n v="1.3475973694973234E-2"/>
    <n v="3.1721041060056587E-4"/>
    <n v="4.2788353241772707"/>
    <n v="4.0144118430736313"/>
    <x v="4"/>
  </r>
  <r>
    <s v="P"/>
    <x v="0"/>
    <x v="1"/>
    <n v="2.4339418214038085E-3"/>
    <n v="2.4212982464682266E-3"/>
    <n v="2.4917970766682326E-2"/>
    <n v="1.8051339955226436E-4"/>
    <n v="3.8256157776787303"/>
    <n v="4.8264156210743199"/>
    <x v="4"/>
  </r>
  <r>
    <m/>
    <x v="2"/>
    <x v="2"/>
    <m/>
    <m/>
    <m/>
    <m/>
    <m/>
    <m/>
    <x v="5"/>
  </r>
  <r>
    <s v="F"/>
    <x v="1"/>
    <x v="1"/>
    <n v="5.7059475670361666E-4"/>
    <n v="1.6322379520325923E-2"/>
    <n v="2.5087052667007316E-2"/>
    <n v="5.2891723223177835E-4"/>
    <n v="2.4615222440518902"/>
    <n v="3.4641381806293876"/>
    <x v="4"/>
  </r>
  <r>
    <s v="F"/>
    <x v="1"/>
    <x v="1"/>
    <n v="7.7616232149388962E-4"/>
    <n v="1.4550910154925352E-2"/>
    <n v="2.5473928597950449E-2"/>
    <n v="3.0246668446762845E-4"/>
    <n v="2.4839321573878532"/>
    <n v="2.3783615084557153"/>
    <x v="4"/>
  </r>
  <r>
    <s v="G"/>
    <x v="1"/>
    <x v="1"/>
    <n v="5.8808876496677445E-4"/>
    <n v="1.8865755837044834E-2"/>
    <n v="1.9449603152231081E-2"/>
    <n v="9.2759456379553902E-4"/>
    <n v="2.4843861628660511"/>
    <n v="1.6857520924955922"/>
    <x v="4"/>
  </r>
  <r>
    <s v="R"/>
    <x v="1"/>
    <x v="1"/>
    <n v="9.1686142490886985E-4"/>
    <n v="1.1756445859936144E-2"/>
    <n v="2.4341052524755567E-2"/>
    <n v="-3.4436707740062187E-6"/>
    <n v="2.4663915046267584"/>
    <n v="2.6338114411131017"/>
    <x v="4"/>
  </r>
  <r>
    <s v="Y"/>
    <x v="1"/>
    <x v="1"/>
    <n v="5.5903945086647816E-4"/>
    <n v="9.3336481245403276E-3"/>
    <n v="2.0259156712999073E-2"/>
    <n v="2.3795458816999645E-4"/>
    <n v="1.4898691249191423"/>
    <n v="1.5059253706894671"/>
    <x v="4"/>
  </r>
  <r>
    <s v="X"/>
    <x v="1"/>
    <x v="1"/>
    <n v="7.6399364707727103E-4"/>
    <n v="5.9829083581742319E-3"/>
    <n v="2.4562522420412857E-2"/>
    <n v="5.0499549539813414E-4"/>
    <n v="2.6127950017405057"/>
    <n v="3.2444457295974867"/>
    <x v="4"/>
  </r>
  <r>
    <s v="P"/>
    <x v="1"/>
    <x v="1"/>
    <n v="5.9290096397983838E-4"/>
    <n v="1.6056117915927686E-2"/>
    <n v="4.6928870917856552E-3"/>
    <n v="5.5088245577503212E-4"/>
    <n v="2.4457189488373925"/>
    <n v="1.786905786152577"/>
    <x v="4"/>
  </r>
  <r>
    <s v="P"/>
    <x v="1"/>
    <x v="1"/>
    <n v="8.0570808578197422E-4"/>
    <n v="8.0294156893746145E-3"/>
    <n v="1.1828792955126422E-2"/>
    <n v="7.1390844461374065E-4"/>
    <n v="2.7354998396825518"/>
    <n v="2.2346187211682915"/>
    <x v="4"/>
  </r>
  <r>
    <s v="A"/>
    <x v="1"/>
    <x v="1"/>
    <n v="7.2888501125704019E-4"/>
    <n v="1.6981168996122887E-2"/>
    <n v="1.6564898313885981E-2"/>
    <n v="1.8643419621730388E-4"/>
    <n v="3.2159855500822188"/>
    <n v="2.484195008117275"/>
    <x v="4"/>
  </r>
  <r>
    <s v="N"/>
    <x v="1"/>
    <x v="1"/>
    <n v="9.5199221530353653E-4"/>
    <n v="1.8945161963419426E-2"/>
    <n v="2.0271718707292833E-2"/>
    <n v="-1.7057830561092026E-5"/>
    <n v="2.3195704937256068"/>
    <n v="2.5326659153363318"/>
    <x v="4"/>
  </r>
  <r>
    <s v="G"/>
    <x v="1"/>
    <x v="1"/>
    <n v="1.0644557643961342E-3"/>
    <n v="1.7324967475107901E-2"/>
    <n v="2.202564252300369E-2"/>
    <n v="6.5671776763256214E-4"/>
    <n v="2.0395083582106044"/>
    <n v="1.759541867018279"/>
    <x v="4"/>
  </r>
  <r>
    <s v="Q"/>
    <x v="1"/>
    <x v="1"/>
    <n v="5.8584199517454838E-4"/>
    <n v="1.2844895459148629E-2"/>
    <n v="2.075678350471033E-2"/>
    <n v="5.59929732399317E-4"/>
    <n v="2.2258067980002521"/>
    <n v="2.7682900053058215"/>
    <x v="4"/>
  </r>
  <r>
    <s v="T"/>
    <x v="1"/>
    <x v="1"/>
    <n v="5.8092904249786568E-4"/>
    <n v="9.7661879199649037E-3"/>
    <n v="2.3823318717806585E-2"/>
    <n v="7.4400997634729285E-4"/>
    <n v="2.4078753517247913"/>
    <n v="3.1132423224754326"/>
    <x v="4"/>
  </r>
  <r>
    <s v="U"/>
    <x v="1"/>
    <x v="1"/>
    <n v="5.3894304109413087E-4"/>
    <n v="1.6632831667073026E-2"/>
    <n v="2.0171894577720739E-2"/>
    <n v="1.7117923318262993E-4"/>
    <n v="2.9498196148125246"/>
    <n v="1.8849091881963147"/>
    <x v="4"/>
  </r>
  <r>
    <s v="O"/>
    <x v="1"/>
    <x v="1"/>
    <n v="6.9955123131170977E-4"/>
    <n v="1.2491083701640576E-2"/>
    <n v="2.5031598317453323E-2"/>
    <n v="2.717922922032324E-4"/>
    <n v="2.0705083869469769"/>
    <n v="2.7484226803473941"/>
    <x v="4"/>
  </r>
  <r>
    <s v="D"/>
    <x v="1"/>
    <x v="1"/>
    <n v="8.6398516716651213E-4"/>
    <n v="1.0043020488976095E-2"/>
    <n v="1.9136698052451075E-2"/>
    <n v="4.3004292386664454E-4"/>
    <n v="1.7487983421589499"/>
    <n v="3.194905798769422"/>
    <x v="4"/>
  </r>
  <r>
    <s v="S"/>
    <x v="1"/>
    <x v="1"/>
    <n v="1.0703401233639201E-3"/>
    <n v="1.0134433674902797E-2"/>
    <n v="1.5684412746062915E-2"/>
    <n v="6.0389737157631404E-4"/>
    <n v="1.7042157395858233"/>
    <n v="3.58518942567766"/>
    <x v="4"/>
  </r>
  <r>
    <s v="A"/>
    <x v="1"/>
    <x v="1"/>
    <n v="1.1103235292597357E-3"/>
    <n v="3.0836695049605133E-3"/>
    <n v="2.8037920085077467E-2"/>
    <n v="4.7471798680545591E-4"/>
    <n v="2.284330140938172"/>
    <n v="2.2768942797665765"/>
    <x v="4"/>
  </r>
  <r>
    <s v="X"/>
    <x v="1"/>
    <x v="1"/>
    <n v="8.1820498654682438E-4"/>
    <n v="1.5583416582041215E-2"/>
    <n v="7.1243550967500287E-3"/>
    <n v="2.0089408537959594E-4"/>
    <n v="3.6105436253731793"/>
    <n v="2.6229909855700155"/>
    <x v="4"/>
  </r>
  <r>
    <s v="G"/>
    <x v="1"/>
    <x v="1"/>
    <n v="5.7062852141370301E-4"/>
    <n v="1.4932971666391258E-2"/>
    <n v="2.1993133432766886E-2"/>
    <n v="6.8532164674453154E-4"/>
    <n v="2.2305208464399633"/>
    <n v="3.9765862898867983"/>
    <x v="4"/>
  </r>
  <r>
    <s v="V"/>
    <x v="1"/>
    <x v="1"/>
    <n v="3.9101170660597043E-4"/>
    <n v="4.5010784755833777E-3"/>
    <n v="2.4097393602829156E-2"/>
    <n v="2.1764855240046524E-4"/>
    <n v="2.581252977671189"/>
    <n v="1.9931055612364701"/>
    <x v="4"/>
  </r>
  <r>
    <s v="C"/>
    <x v="1"/>
    <x v="1"/>
    <n v="1.0646209039208961E-3"/>
    <n v="1.7685540755967549E-2"/>
    <n v="1.6105482882943209E-2"/>
    <n v="4.6973331581484618E-4"/>
    <n v="1.2082523872223521"/>
    <n v="2.6051249768776743"/>
    <x v="4"/>
  </r>
  <r>
    <s v="A"/>
    <x v="1"/>
    <x v="1"/>
    <n v="1.3453465438263645E-3"/>
    <n v="7.3609740269961078E-3"/>
    <n v="2.7388012862418203E-2"/>
    <n v="7.0887326422006407E-4"/>
    <n v="2.2796388608700724"/>
    <n v="3.0830662718349071"/>
    <x v="4"/>
  </r>
  <r>
    <s v="X"/>
    <x v="1"/>
    <x v="1"/>
    <n v="8.9502094681467685E-4"/>
    <n v="1.3711208975374454E-2"/>
    <n v="1.8811477985904282E-2"/>
    <n v="1.1311146200592684E-4"/>
    <n v="3.5697539246917454"/>
    <n v="2.6450150739309644"/>
    <x v="4"/>
  </r>
  <r>
    <s v="X"/>
    <x v="1"/>
    <x v="1"/>
    <n v="1.1868357299491257E-3"/>
    <n v="1.4815364323871542E-2"/>
    <n v="2.6688234660763491E-2"/>
    <n v="4.1363097790477409E-4"/>
    <n v="3.0850613734516852"/>
    <n v="3.3489623263944379"/>
    <x v="4"/>
  </r>
  <r>
    <s v="N"/>
    <x v="1"/>
    <x v="1"/>
    <n v="1.1402619148006233E-3"/>
    <n v="1.0912559210784906E-2"/>
    <n v="2.5651626358128846E-2"/>
    <n v="4.0326947952587099E-4"/>
    <n v="2.2484656211908356"/>
    <n v="3.2515147635853143"/>
    <x v="4"/>
  </r>
  <r>
    <s v="B"/>
    <x v="1"/>
    <x v="1"/>
    <n v="1.5796367030524996E-3"/>
    <n v="1.5827562877369177E-2"/>
    <n v="2.0963883422521964E-2"/>
    <n v="4.5173938860988813E-5"/>
    <n v="1.6950167796724762"/>
    <n v="2.8766663751273964"/>
    <x v="4"/>
  </r>
  <r>
    <s v="W"/>
    <x v="1"/>
    <x v="1"/>
    <n v="4.3900616152469079E-4"/>
    <n v="1.2184677411401109E-2"/>
    <n v="1.4186760584128544E-2"/>
    <n v="2.8466969532006572E-4"/>
    <n v="2.1457715892629041"/>
    <n v="3.3321460298817529"/>
    <x v="4"/>
  </r>
  <r>
    <s v="H"/>
    <x v="1"/>
    <x v="1"/>
    <n v="1.042530409590937E-3"/>
    <n v="2.1319063784638707E-2"/>
    <n v="2.7280544025118161E-2"/>
    <n v="4.5607988979617903E-4"/>
    <n v="2.1238625951823971"/>
    <n v="1.8524844018323428"/>
    <x v="4"/>
  </r>
  <r>
    <s v="K"/>
    <x v="1"/>
    <x v="1"/>
    <n v="1.7844099670321484E-4"/>
    <n v="1.5834149089703452E-2"/>
    <n v="2.8661106070528478E-2"/>
    <n v="9.4060479703356441E-5"/>
    <n v="2.6173976952207472"/>
    <n v="2.526976020190502"/>
    <x v="4"/>
  </r>
  <r>
    <s v="G"/>
    <x v="1"/>
    <x v="1"/>
    <n v="6.3515892336226158E-4"/>
    <n v="1.3498502383692879E-2"/>
    <n v="2.5422458534234086E-2"/>
    <n v="4.0302827911656329E-4"/>
    <n v="3.7130959987368066"/>
    <n v="2.7565661589573192"/>
    <x v="4"/>
  </r>
  <r>
    <s v="F"/>
    <x v="1"/>
    <x v="1"/>
    <n v="5.182691308885935E-4"/>
    <n v="1.5664484241676838E-2"/>
    <n v="1.394355336927528E-2"/>
    <n v="2.134128304003249E-4"/>
    <n v="2.6356044651112414"/>
    <n v="3.4650226947493534"/>
    <x v="4"/>
  </r>
  <r>
    <s v="J"/>
    <x v="1"/>
    <x v="1"/>
    <n v="9.7611476462726064E-4"/>
    <n v="8.9184009389351882E-3"/>
    <n v="2.589188758842885E-2"/>
    <n v="4.8307635511100639E-4"/>
    <n v="2.4627199837245137"/>
    <n v="3.0591035646021885"/>
    <x v="4"/>
  </r>
  <r>
    <s v="Y"/>
    <x v="1"/>
    <x v="1"/>
    <n v="6.8730204309997475E-4"/>
    <n v="1.0794475186071659E-2"/>
    <n v="1.9167232788907768E-2"/>
    <n v="7.8518453290872981E-4"/>
    <n v="2.6952303482030309"/>
    <n v="2.3357009385922445"/>
    <x v="4"/>
  </r>
  <r>
    <s v="J"/>
    <x v="1"/>
    <x v="1"/>
    <n v="5.4240009837685317E-4"/>
    <n v="1.6991526400173075E-2"/>
    <n v="1.1463114584460933E-2"/>
    <n v="8.3062279933570878E-4"/>
    <n v="2.9974213422129345"/>
    <n v="1.9923579066943606"/>
    <x v="4"/>
  </r>
  <r>
    <s v="X"/>
    <x v="1"/>
    <x v="1"/>
    <n v="9.5077488224661597E-4"/>
    <n v="1.286822246317167E-2"/>
    <n v="1.9935458449478579E-2"/>
    <n v="5.7256302311681001E-4"/>
    <n v="2.2270646663060143"/>
    <n v="3.0630009525096202"/>
    <x v="4"/>
  </r>
  <r>
    <s v="A"/>
    <x v="1"/>
    <x v="1"/>
    <n v="1.2359876825063874E-3"/>
    <n v="1.1435616003595005E-2"/>
    <n v="1.7960571161514421E-2"/>
    <n v="4.342037217291513E-4"/>
    <n v="2.8298876820527794"/>
    <n v="2.4649748112099359"/>
    <x v="4"/>
  </r>
  <r>
    <s v="F"/>
    <x v="1"/>
    <x v="1"/>
    <n v="3.9974392295104023E-4"/>
    <n v="1.2093047979420807E-2"/>
    <n v="2.1090356682774078E-2"/>
    <n v="6.4425438995939607E-4"/>
    <n v="1.8218318506219742"/>
    <n v="3.2190007319100791"/>
    <x v="4"/>
  </r>
  <r>
    <s v="D"/>
    <x v="1"/>
    <x v="1"/>
    <n v="8.6366958081864509E-4"/>
    <n v="1.4003897456032966E-2"/>
    <n v="1.8041327648842604E-2"/>
    <n v="3.065511882116738E-4"/>
    <n v="2.2862638694684208"/>
    <n v="3.7644088239342466"/>
    <x v="4"/>
  </r>
  <r>
    <s v="A"/>
    <x v="1"/>
    <x v="1"/>
    <n v="1.1072655544787195E-3"/>
    <n v="1.6890588478754111E-2"/>
    <n v="1.9606901675719633E-2"/>
    <n v="5.2307190510079754E-4"/>
    <n v="1.7752142782772524"/>
    <n v="3.3733718998361222"/>
    <x v="4"/>
  </r>
  <r>
    <s v="S"/>
    <x v="1"/>
    <x v="1"/>
    <n v="9.1697560011758236E-4"/>
    <n v="1.5002958083518713E-2"/>
    <n v="1.6626550296292196E-2"/>
    <n v="5.1611962903488353E-4"/>
    <n v="2.7004141991974104"/>
    <n v="2.6900289863437874"/>
    <x v="4"/>
  </r>
  <r>
    <s v="M"/>
    <x v="1"/>
    <x v="1"/>
    <n v="8.6546089270022664E-4"/>
    <n v="1.3424689189243402E-2"/>
    <n v="1.9218151488350873E-2"/>
    <n v="1.5227656622968431E-4"/>
    <n v="2.6416271307270218"/>
    <n v="2.0492077638036723"/>
    <x v="4"/>
  </r>
  <r>
    <s v="X"/>
    <x v="1"/>
    <x v="1"/>
    <n v="2.7957682401700483E-4"/>
    <n v="7.6542388310269225E-3"/>
    <n v="2.1754403909681606E-2"/>
    <n v="7.0915287804640187E-4"/>
    <n v="2.4109185826949604"/>
    <n v="4.0017595968393049"/>
    <x v="4"/>
  </r>
  <r>
    <s v="U"/>
    <x v="1"/>
    <x v="1"/>
    <n v="8.8323477062368953E-4"/>
    <n v="1.5882129002183595E-2"/>
    <n v="1.0963085042014584E-2"/>
    <n v="5.1553678299572797E-4"/>
    <n v="2.1570743432943926"/>
    <n v="2.1322962283542557"/>
    <x v="4"/>
  </r>
  <r>
    <s v="K"/>
    <x v="1"/>
    <x v="1"/>
    <n v="6.9633053139542354E-4"/>
    <n v="1.8826108280164778E-2"/>
    <n v="2.1797147087334077E-2"/>
    <n v="2.1340270021792831E-4"/>
    <n v="2.7911983384538179"/>
    <n v="2.2232286497279912"/>
    <x v="4"/>
  </r>
  <r>
    <s v="Q"/>
    <x v="1"/>
    <x v="1"/>
    <n v="1.025686614065785E-3"/>
    <n v="1.6735349201148539E-2"/>
    <n v="1.1856583671587333E-2"/>
    <n v="4.7325767255091328E-4"/>
    <n v="2.9185535566283951"/>
    <n v="3.3689044294319901"/>
    <x v="4"/>
  </r>
  <r>
    <s v="Y"/>
    <x v="1"/>
    <x v="1"/>
    <n v="4.5092100965042875E-4"/>
    <n v="1.0791529321743007E-2"/>
    <n v="2.1153983117096261E-2"/>
    <n v="4.7931908112330775E-4"/>
    <n v="3.3834432520257365"/>
    <n v="3.5483926857019847"/>
    <x v="4"/>
  </r>
  <r>
    <s v="W"/>
    <x v="1"/>
    <x v="1"/>
    <n v="8.1654377076596384E-4"/>
    <n v="1.7260085582751765E-2"/>
    <n v="2.143179060569949E-2"/>
    <n v="6.7231450705124369E-4"/>
    <n v="3.0782085020145975"/>
    <n v="3.0736193040976669"/>
    <x v="4"/>
  </r>
  <r>
    <s v="J"/>
    <x v="1"/>
    <x v="1"/>
    <n v="6.1012006294202151E-4"/>
    <n v="1.6052476356261124E-2"/>
    <n v="1.2864727427057226E-2"/>
    <n v="5.7211472326787602E-4"/>
    <n v="2.7793120581721067"/>
    <n v="3.2856252880825121"/>
    <x v="4"/>
  </r>
  <r>
    <s v="X"/>
    <x v="1"/>
    <x v="1"/>
    <n v="7.4756311576801553E-4"/>
    <n v="9.6597175116475073E-3"/>
    <n v="2.0401179800142825E-2"/>
    <n v="5.919856971493858E-4"/>
    <n v="3.9357024580748492"/>
    <n v="2.7264706785421833"/>
    <x v="4"/>
  </r>
  <r>
    <s v="Q"/>
    <x v="1"/>
    <x v="1"/>
    <n v="9.2451707464985316E-4"/>
    <n v="1.4553032593303063E-2"/>
    <n v="3.0770119421921267E-2"/>
    <n v="3.8112258227762045E-4"/>
    <n v="3.0720143287897494"/>
    <n v="5.2065490106522594"/>
    <x v="4"/>
  </r>
  <r>
    <s v="U"/>
    <x v="1"/>
    <x v="1"/>
    <n v="4.8192993484666023E-5"/>
    <n v="9.6858680833844697E-3"/>
    <n v="2.014094614921506E-2"/>
    <n v="1.0634539053558916E-3"/>
    <n v="1.448684727288629"/>
    <n v="3.5353479741996132"/>
    <x v="4"/>
  </r>
  <r>
    <s v="V"/>
    <x v="1"/>
    <x v="1"/>
    <n v="8.9070431330180093E-4"/>
    <n v="1.2338944570686777E-2"/>
    <n v="3.0653762019870801E-2"/>
    <n v="7.6993486938537956E-4"/>
    <n v="2.9822929957981339"/>
    <n v="2.2786282050980717"/>
    <x v="4"/>
  </r>
  <r>
    <s v="X"/>
    <x v="1"/>
    <x v="1"/>
    <n v="8.6338371277908707E-4"/>
    <n v="9.8896696849955189E-3"/>
    <n v="2.8874451351000325E-2"/>
    <n v="5.1129357011749012E-4"/>
    <n v="3.0632701297441249"/>
    <n v="2.367242077318763"/>
    <x v="4"/>
  </r>
  <r>
    <s v="L"/>
    <x v="1"/>
    <x v="1"/>
    <n v="8.7871724565618842E-4"/>
    <n v="1.0597797933038501E-2"/>
    <n v="2.4975182369479907E-2"/>
    <n v="8.9437621174870223E-4"/>
    <n v="3.3845849580140293"/>
    <n v="3.1372440925104268"/>
    <x v="4"/>
  </r>
  <r>
    <s v="O"/>
    <x v="1"/>
    <x v="1"/>
    <n v="1.2296971710408658E-3"/>
    <n v="3.4932499215312753E-3"/>
    <n v="1.6138615751499708E-2"/>
    <n v="7.59758142309927E-4"/>
    <n v="2.4716940734617627"/>
    <n v="3.0135787847247131"/>
    <x v="4"/>
  </r>
  <r>
    <s v="Q"/>
    <x v="1"/>
    <x v="1"/>
    <n v="6.8333855920337861E-4"/>
    <n v="1.1394202336512369E-2"/>
    <n v="2.0908321870662359E-2"/>
    <n v="9.2220913894189857E-4"/>
    <n v="2.8939898531566417"/>
    <n v="2.4153693726580521"/>
    <x v="4"/>
  </r>
  <r>
    <s v="G"/>
    <x v="1"/>
    <x v="1"/>
    <n v="5.5406857917048914E-4"/>
    <n v="7.9006553459129263E-3"/>
    <n v="8.1096244472224389E-3"/>
    <n v="7.4672275424660334E-4"/>
    <n v="3.2454043384211668"/>
    <n v="1.981816805085459"/>
    <x v="4"/>
  </r>
  <r>
    <s v="H"/>
    <x v="1"/>
    <x v="1"/>
    <n v="5.7253740319440562E-4"/>
    <n v="1.2986636702717819E-2"/>
    <n v="2.0310153258898771E-2"/>
    <n v="3.8207108727199285E-4"/>
    <n v="1.8522776600575552"/>
    <n v="3.2878655405922812"/>
    <x v="4"/>
  </r>
  <r>
    <s v="P"/>
    <x v="1"/>
    <x v="1"/>
    <n v="5.5302048034978316E-4"/>
    <n v="9.1973892178385738E-3"/>
    <n v="2.4789953707824296E-2"/>
    <n v="4.9641933192872279E-4"/>
    <n v="3.1636900156989141"/>
    <n v="1.6725635536202397"/>
    <x v="4"/>
  </r>
  <r>
    <s v="A"/>
    <x v="1"/>
    <x v="1"/>
    <n v="1.0994489920755175E-3"/>
    <n v="5.9647942387508514E-3"/>
    <n v="2.1154292396440313E-2"/>
    <n v="7.536199218483112E-5"/>
    <n v="4.13866216647458"/>
    <n v="2.2987320578829102"/>
    <x v="4"/>
  </r>
  <r>
    <s v="T"/>
    <x v="1"/>
    <x v="1"/>
    <n v="5.2823848536490375E-4"/>
    <n v="1.117720541215104E-2"/>
    <n v="1.7317871835388403E-2"/>
    <n v="6.2718817794292633E-4"/>
    <n v="2.1993697943087342"/>
    <n v="3.0997968506236808"/>
    <x v="4"/>
  </r>
  <r>
    <s v="H"/>
    <x v="1"/>
    <x v="1"/>
    <n v="8.8630324374144539E-4"/>
    <n v="1.1660323093993227E-2"/>
    <n v="2.0588368511722049E-2"/>
    <n v="5.1875572831773455E-4"/>
    <n v="3.2478649297617257"/>
    <n v="1.5483023347394795"/>
    <x v="4"/>
  </r>
  <r>
    <s v="J"/>
    <x v="1"/>
    <x v="1"/>
    <n v="8.5443409091158723E-4"/>
    <n v="6.0073368252139747E-3"/>
    <n v="1.6389410468022808E-2"/>
    <n v="1.1102000044690481E-4"/>
    <n v="2.4768361721610956"/>
    <n v="0.87454144985998861"/>
    <x v="4"/>
  </r>
  <r>
    <s v="X"/>
    <x v="1"/>
    <x v="1"/>
    <n v="7.1946582898157444E-4"/>
    <n v="1.6084469846282895E-2"/>
    <n v="8.9396653342043095E-3"/>
    <n v="3.9096359081690183E-4"/>
    <n v="3.4687585465175226"/>
    <n v="3.0397817722065441"/>
    <x v="4"/>
  </r>
  <r>
    <s v="S"/>
    <x v="1"/>
    <x v="1"/>
    <n v="1.3104122623720364E-3"/>
    <n v="2.0501392743089479E-2"/>
    <n v="1.5327760732459787E-2"/>
    <n v="1.1145886419270409E-4"/>
    <n v="2.1870966113434975"/>
    <n v="2.1218994250348162"/>
    <x v="4"/>
  </r>
  <r>
    <s v="X"/>
    <x v="1"/>
    <x v="1"/>
    <n v="6.6474993291617624E-4"/>
    <n v="4.9938498862976549E-3"/>
    <n v="2.1208108543336629E-2"/>
    <n v="7.8374762048771286E-5"/>
    <n v="2.0641053850303144"/>
    <n v="4.378818524129878"/>
    <x v="4"/>
  </r>
  <r>
    <s v="H"/>
    <x v="1"/>
    <x v="1"/>
    <n v="6.4338080739481229E-4"/>
    <n v="9.5213107950968788E-3"/>
    <n v="2.0517796736590942E-2"/>
    <n v="3.747647631125112E-4"/>
    <n v="2.2502578690372461"/>
    <n v="2.5223393976969497"/>
    <x v="4"/>
  </r>
  <r>
    <s v="N"/>
    <x v="1"/>
    <x v="1"/>
    <n v="5.3800417646845998E-4"/>
    <n v="8.9601680250811916E-3"/>
    <n v="2.3102501451900102E-2"/>
    <n v="5.2764203007687246E-4"/>
    <n v="1.8628623295808326"/>
    <n v="2.5508004493479044"/>
    <x v="4"/>
  </r>
  <r>
    <s v="Q"/>
    <x v="1"/>
    <x v="1"/>
    <n v="1.3759563633235052E-3"/>
    <n v="6.3748563775023557E-3"/>
    <n v="1.8824038690466675E-2"/>
    <n v="8.0146662052363218E-4"/>
    <n v="1.1254488577335908"/>
    <n v="3.0161603159170567"/>
    <x v="4"/>
  </r>
  <r>
    <s v="O"/>
    <x v="1"/>
    <x v="1"/>
    <n v="8.859794771529844E-4"/>
    <n v="3.1593451726409944E-3"/>
    <n v="2.0039920307415908E-2"/>
    <n v="6.5731474787148934E-4"/>
    <n v="2.1316711299504254"/>
    <n v="2.3137922769965944"/>
    <x v="4"/>
  </r>
  <r>
    <s v="R"/>
    <x v="1"/>
    <x v="1"/>
    <n v="7.6591549164327529E-4"/>
    <n v="8.8522419318644852E-3"/>
    <n v="1.9798702120582136E-2"/>
    <n v="7.9454552693924616E-4"/>
    <n v="2.4506155706361179"/>
    <n v="3.720416449630676"/>
    <x v="4"/>
  </r>
  <r>
    <s v="E"/>
    <x v="1"/>
    <x v="1"/>
    <n v="1.6666585813350102E-3"/>
    <n v="1.2344681810699575E-2"/>
    <n v="2.5326922465468305E-2"/>
    <n v="4.8692429124722725E-4"/>
    <n v="1.9779635252034391"/>
    <n v="2.196186278181544"/>
    <x v="4"/>
  </r>
  <r>
    <s v="X"/>
    <x v="1"/>
    <x v="1"/>
    <n v="3.3935787867604413E-4"/>
    <n v="1.541852300956752E-2"/>
    <n v="2.1649876980991245E-2"/>
    <n v="6.8467410915907547E-4"/>
    <n v="2.4107311480314819"/>
    <n v="3.2194558392133628"/>
    <x v="4"/>
  </r>
  <r>
    <s v="D"/>
    <x v="1"/>
    <x v="1"/>
    <n v="8.0111245200986659E-4"/>
    <n v="8.3129895788303237E-3"/>
    <n v="2.6870982394844187E-2"/>
    <n v="6.1051308526888389E-4"/>
    <n v="2.2151530338291305"/>
    <n v="1.8175960457280649"/>
    <x v="4"/>
  </r>
  <r>
    <s v="O"/>
    <x v="1"/>
    <x v="1"/>
    <n v="1.2666021723071695E-3"/>
    <n v="1.984802512684776E-2"/>
    <n v="2.3017993829112213E-2"/>
    <n v="2.4845485762624113E-4"/>
    <n v="2.0834783374155399"/>
    <n v="3.6147210366743354"/>
    <x v="4"/>
  </r>
  <r>
    <s v="W"/>
    <x v="1"/>
    <x v="1"/>
    <n v="3.1977346201823268E-4"/>
    <n v="1.3802418814250364E-2"/>
    <n v="1.0731435917202504E-2"/>
    <n v="7.6347516772821479E-4"/>
    <n v="2.5822009779316497"/>
    <n v="2.7173086940802147"/>
    <x v="4"/>
  </r>
  <r>
    <s v="F"/>
    <x v="1"/>
    <x v="1"/>
    <n v="6.0745388877857384E-4"/>
    <n v="1.3704816196267114E-2"/>
    <n v="1.3092900645880211E-2"/>
    <n v="7.3423923251423576E-4"/>
    <n v="2.1460386522872605"/>
    <n v="3.0309731929723083"/>
    <x v="4"/>
  </r>
  <r>
    <s v="D"/>
    <x v="1"/>
    <x v="1"/>
    <n v="9.9176655725369029E-4"/>
    <n v="1.6370816011930207E-2"/>
    <n v="2.5273151571027198E-2"/>
    <n v="7.4622185490865139E-4"/>
    <n v="2.4086850544891369"/>
    <n v="3.7714935401780751"/>
    <x v="4"/>
  </r>
  <r>
    <s v="Q"/>
    <x v="1"/>
    <x v="1"/>
    <n v="1.2257147634016281E-3"/>
    <n v="7.9120916024492532E-3"/>
    <n v="2.173398469774384E-2"/>
    <n v="3.2573558008681448E-4"/>
    <n v="2.4170803421543825"/>
    <n v="1.7441908250308646"/>
    <x v="4"/>
  </r>
  <r>
    <s v="B"/>
    <x v="1"/>
    <x v="1"/>
    <n v="5.6477351864549653E-4"/>
    <n v="1.1195587763110195E-2"/>
    <n v="1.1206705928575172E-2"/>
    <n v="3.904457395779867E-4"/>
    <n v="1.8254674868778307"/>
    <n v="3.3376488831396469"/>
    <x v="4"/>
  </r>
  <r>
    <s v="I"/>
    <x v="1"/>
    <x v="1"/>
    <n v="1.0187849044114938E-3"/>
    <n v="1.4706951938066391E-2"/>
    <n v="2.4422129680584014E-2"/>
    <n v="2.0964173265983676E-4"/>
    <n v="2.3710743282424502"/>
    <n v="3.0020096268030256"/>
    <x v="4"/>
  </r>
  <r>
    <s v="Y"/>
    <x v="1"/>
    <x v="1"/>
    <n v="6.7505938667542583E-4"/>
    <n v="6.5865783501380532E-3"/>
    <n v="1.9111374638422728E-2"/>
    <n v="5.283582937909082E-4"/>
    <n v="2.6008711214598965"/>
    <n v="3.2500082866079247"/>
    <x v="4"/>
  </r>
  <r>
    <s v="W"/>
    <x v="1"/>
    <x v="1"/>
    <n v="6.2970416878390333E-4"/>
    <n v="1.0905713085855327E-2"/>
    <n v="1.6015604242123824E-2"/>
    <n v="7.3118128844679067E-4"/>
    <n v="3.1423782016358008"/>
    <n v="2.4928398715226225"/>
    <x v="4"/>
  </r>
  <r>
    <s v="R"/>
    <x v="1"/>
    <x v="1"/>
    <n v="6.2313676677367607E-4"/>
    <n v="1.6628721463077891E-2"/>
    <n v="2.5817908051630499E-2"/>
    <n v="5.526000161817597E-4"/>
    <n v="1.2542831743418235"/>
    <n v="1.1771858396027386"/>
    <x v="4"/>
  </r>
  <r>
    <s v="D"/>
    <x v="1"/>
    <x v="1"/>
    <n v="6.9529261514527253E-4"/>
    <n v="1.2545327848455433E-2"/>
    <n v="8.7723707798046668E-3"/>
    <n v="9.0439456065383075E-4"/>
    <n v="3.7045725335761031"/>
    <n v="3.4586289679282953"/>
    <x v="4"/>
  </r>
  <r>
    <s v="Q"/>
    <x v="1"/>
    <x v="1"/>
    <n v="6.9334594720648062E-4"/>
    <n v="1.3172002579666057E-2"/>
    <n v="1.0392525294966109E-2"/>
    <n v="1.7681595431105377E-5"/>
    <n v="2.5282875098101179"/>
    <n v="2.0974930430631327"/>
    <x v="4"/>
  </r>
  <r>
    <s v="Q"/>
    <x v="1"/>
    <x v="1"/>
    <n v="6.476775434101251E-4"/>
    <n v="1.2939290642568791E-2"/>
    <n v="1.1883676722921269E-2"/>
    <n v="7.0174713435710331E-4"/>
    <n v="1.5598278085195432"/>
    <n v="3.7866131719097318"/>
    <x v="4"/>
  </r>
  <r>
    <s v="P"/>
    <x v="1"/>
    <x v="1"/>
    <n v="6.9259351560839206E-4"/>
    <n v="1.1063417570603654E-2"/>
    <n v="2.24567942856468E-2"/>
    <n v="4.9933752657061836E-4"/>
    <n v="3.4933231381137642"/>
    <n v="3.6872399627397305"/>
    <x v="4"/>
  </r>
  <r>
    <s v="W"/>
    <x v="1"/>
    <x v="1"/>
    <n v="6.990214996517299E-4"/>
    <n v="1.3781741185794999E-2"/>
    <n v="1.9223282462808858E-2"/>
    <n v="3.1095214239460563E-4"/>
    <n v="3.5635070112679985"/>
    <n v="3.8420423876760372"/>
    <x v="4"/>
  </r>
  <r>
    <s v="V"/>
    <x v="1"/>
    <x v="1"/>
    <n v="5.9359253194484992E-4"/>
    <n v="1.740123267880064E-2"/>
    <n v="2.6852240100402287E-2"/>
    <n v="6.5433318333802087E-4"/>
    <n v="2.9124809416499291"/>
    <n v="3.7315608574247419"/>
    <x v="4"/>
  </r>
  <r>
    <s v="H"/>
    <x v="1"/>
    <x v="1"/>
    <n v="1.1756870933390571E-3"/>
    <n v="1.365817948357583E-2"/>
    <n v="1.9182229600132918E-2"/>
    <n v="5.2092462393525641E-4"/>
    <n v="3.1455336590754577"/>
    <n v="3.9265629657566992"/>
    <x v="4"/>
  </r>
  <r>
    <s v="N"/>
    <x v="1"/>
    <x v="1"/>
    <n v="5.4763994183104148E-4"/>
    <n v="9.5750789385047018E-3"/>
    <n v="2.606773480848212E-2"/>
    <n v="5.3522099315881093E-4"/>
    <n v="2.5882072576701933"/>
    <n v="3.6161923063082888"/>
    <x v="4"/>
  </r>
  <r>
    <s v="A"/>
    <x v="1"/>
    <x v="1"/>
    <n v="2.8019985728487738E-4"/>
    <n v="9.6318092947505242E-3"/>
    <n v="2.3624214813495685E-2"/>
    <n v="5.6228277893128253E-4"/>
    <n v="3.1008680700301232"/>
    <n v="2.9166074548407246"/>
    <x v="4"/>
  </r>
  <r>
    <s v="L"/>
    <x v="1"/>
    <x v="1"/>
    <n v="1.1469329794537011E-3"/>
    <n v="1.3901100362919309E-2"/>
    <n v="1.5731164802866258E-2"/>
    <n v="5.2821630479785631E-4"/>
    <n v="2.1498303915066717"/>
    <n v="2.023363133515423"/>
    <x v="4"/>
  </r>
  <r>
    <s v="V"/>
    <x v="1"/>
    <x v="1"/>
    <n v="9.0800558230086066E-4"/>
    <n v="9.9385071334959756E-3"/>
    <n v="1.9410192596159608E-2"/>
    <n v="4.1423559881448475E-4"/>
    <n v="1.4764300105316595"/>
    <n v="2.1994406124470576"/>
    <x v="4"/>
  </r>
  <r>
    <s v="J"/>
    <x v="1"/>
    <x v="1"/>
    <n v="1.0847734658470968E-3"/>
    <n v="1.6950658287630059E-2"/>
    <n v="1.6473723175964437E-2"/>
    <n v="6.2759504871856943E-4"/>
    <n v="1.775230619985827"/>
    <n v="3.8547868008398707"/>
    <x v="4"/>
  </r>
  <r>
    <s v="X"/>
    <x v="1"/>
    <x v="1"/>
    <n v="7.3146406946743357E-4"/>
    <n v="8.5503887442496696E-3"/>
    <n v="2.1449681779403037E-2"/>
    <n v="7.4275590669343084E-4"/>
    <n v="2.1183006366413384"/>
    <n v="3.5517769864698434"/>
    <x v="4"/>
  </r>
  <r>
    <s v="I"/>
    <x v="1"/>
    <x v="1"/>
    <n v="5.7674774870881073E-4"/>
    <n v="8.6847292929475642E-3"/>
    <n v="2.5690457460952165E-2"/>
    <n v="6.9893065144831538E-4"/>
    <n v="2.604383648209899"/>
    <n v="2.5996069282862488"/>
    <x v="4"/>
  </r>
  <r>
    <s v="P"/>
    <x v="1"/>
    <x v="1"/>
    <n v="1.2809410163930337E-3"/>
    <n v="1.4433035774407564E-2"/>
    <n v="2.5530707088857123E-2"/>
    <n v="7.8923304511278262E-4"/>
    <n v="2.8163884276314715"/>
    <n v="3.4154618670560768"/>
    <x v="4"/>
  </r>
  <r>
    <s v="F"/>
    <x v="1"/>
    <x v="1"/>
    <n v="7.0527616068918116E-4"/>
    <n v="1.1304387259902604E-2"/>
    <n v="1.6094538109045441E-2"/>
    <n v="2.2167095838019279E-4"/>
    <n v="3.0831829578441328"/>
    <n v="2.1901432698295662"/>
    <x v="4"/>
  </r>
  <r>
    <s v="I"/>
    <x v="1"/>
    <x v="1"/>
    <n v="1.1963537313458682E-3"/>
    <n v="7.6709187266126291E-3"/>
    <n v="1.6931582536462292E-2"/>
    <n v="3.4762742609707579E-4"/>
    <n v="3.0576813149068545"/>
    <n v="3.9458231664786156"/>
    <x v="4"/>
  </r>
  <r>
    <s v="F"/>
    <x v="1"/>
    <x v="1"/>
    <n v="9.5867712093862967E-4"/>
    <n v="1.6742631794644889E-3"/>
    <n v="2.6544157667610167E-2"/>
    <n v="4.2028285962478527E-4"/>
    <n v="2.7509317717208193"/>
    <n v="3.5820839682830603"/>
    <x v="4"/>
  </r>
  <r>
    <s v="L"/>
    <x v="1"/>
    <x v="1"/>
    <n v="7.7337069685183351E-4"/>
    <n v="1.4085905113853084E-2"/>
    <n v="1.4353167712754782E-2"/>
    <n v="2.4409706415812269E-4"/>
    <n v="2.1053684861372597"/>
    <n v="3.624750120563573"/>
    <x v="4"/>
  </r>
  <r>
    <s v="J"/>
    <x v="1"/>
    <x v="1"/>
    <n v="5.9195305608285157E-4"/>
    <n v="7.7713585862959119E-3"/>
    <n v="1.6114864616013757E-2"/>
    <n v="6.3101088854396539E-4"/>
    <n v="3.4515447623853452"/>
    <n v="2.9711263932731735"/>
    <x v="4"/>
  </r>
  <r>
    <s v="G"/>
    <x v="1"/>
    <x v="1"/>
    <n v="1.1711171699449658E-3"/>
    <n v="6.4094045435905368E-3"/>
    <n v="2.0188684954831393E-2"/>
    <n v="5.4677228955246084E-4"/>
    <n v="2.1177999421734555"/>
    <n v="2.4575848313286452"/>
    <x v="4"/>
  </r>
  <r>
    <s v="N"/>
    <x v="1"/>
    <x v="1"/>
    <n v="8.1296465717158343E-4"/>
    <n v="1.0394127496135384E-2"/>
    <n v="1.9583577482145859E-2"/>
    <n v="6.6324596231000525E-4"/>
    <n v="2.2679890314921738"/>
    <n v="3.2954464447915393"/>
    <x v="4"/>
  </r>
  <r>
    <s v="I"/>
    <x v="1"/>
    <x v="1"/>
    <n v="3.2981381349838425E-4"/>
    <n v="1.5931295503047095E-2"/>
    <n v="2.5361480039090376E-2"/>
    <n v="5.4160686567872925E-4"/>
    <n v="2.8197838303801528"/>
    <n v="2.0836261190470724"/>
    <x v="4"/>
  </r>
  <r>
    <s v="P"/>
    <x v="1"/>
    <x v="1"/>
    <n v="5.8932213678675573E-4"/>
    <n v="1.6395134498214628E-2"/>
    <n v="2.6385663598770433E-2"/>
    <n v="5.2285255469217151E-4"/>
    <n v="2.1880358417337948"/>
    <n v="4.5449665768886085"/>
    <x v="4"/>
  </r>
  <r>
    <s v="L"/>
    <x v="1"/>
    <x v="1"/>
    <n v="7.3009716318603508E-4"/>
    <n v="1.2386073754206849E-2"/>
    <n v="1.883098406316076E-2"/>
    <n v="1.2394493489126428E-3"/>
    <n v="2.9842259339951864"/>
    <n v="2.0220147394536561"/>
    <x v="4"/>
  </r>
  <r>
    <s v="L"/>
    <x v="1"/>
    <x v="1"/>
    <n v="7.7726211896659875E-4"/>
    <n v="6.7372146107138094E-3"/>
    <n v="1.2519172440390533E-2"/>
    <n v="3.2450190796848993E-4"/>
    <n v="2.8189501463581288"/>
    <n v="2.9635244810334287"/>
    <x v="4"/>
  </r>
  <r>
    <s v="F"/>
    <x v="1"/>
    <x v="1"/>
    <n v="6.5179985042748819E-4"/>
    <n v="1.3569532811803717E-2"/>
    <n v="2.1888751593753263E-2"/>
    <n v="4.9661984241046778E-4"/>
    <n v="2.0219327889030474"/>
    <n v="2.0314012897047498"/>
    <x v="4"/>
  </r>
  <r>
    <s v="V"/>
    <x v="1"/>
    <x v="1"/>
    <n v="6.3454616904083661E-4"/>
    <n v="1.4435633140234432E-2"/>
    <n v="1.9833512346885233E-2"/>
    <n v="3.0666604215044571E-4"/>
    <n v="3.1736125498679248"/>
    <n v="2.0084640598237797"/>
    <x v="4"/>
  </r>
  <r>
    <s v="W"/>
    <x v="1"/>
    <x v="1"/>
    <n v="2.829124006661312E-4"/>
    <n v="1.9361989257016571E-2"/>
    <n v="1.6485445864711321E-2"/>
    <n v="8.6701683875623761E-4"/>
    <n v="2.2403272381118362"/>
    <n v="2.6700771191164829"/>
    <x v="4"/>
  </r>
  <r>
    <s v="U"/>
    <x v="1"/>
    <x v="1"/>
    <n v="1.8914809042185532E-4"/>
    <n v="1.2425495413173566E-2"/>
    <n v="1.4647544073421833E-2"/>
    <n v="2.9053330278291814E-4"/>
    <n v="3.1932312889329459"/>
    <n v="2.9286673577026203"/>
    <x v="4"/>
  </r>
  <r>
    <s v="B"/>
    <x v="1"/>
    <x v="1"/>
    <n v="6.96637995592898E-4"/>
    <n v="9.7887360576314753E-3"/>
    <n v="1.3937942233615629E-2"/>
    <n v="4.8864120285130731E-4"/>
    <n v="2.2220322443626221"/>
    <n v="2.8907752471930985"/>
    <x v="4"/>
  </r>
  <r>
    <s v="D"/>
    <x v="1"/>
    <x v="1"/>
    <n v="1.0759188393848938E-3"/>
    <n v="1.0720442264001137E-2"/>
    <n v="1.1305494341072003E-2"/>
    <n v="3.9601029278463754E-4"/>
    <n v="3.0469709313919848"/>
    <n v="1.7091611921521968"/>
    <x v="4"/>
  </r>
  <r>
    <s v="T"/>
    <x v="1"/>
    <x v="1"/>
    <n v="1.2682821109605918E-3"/>
    <n v="5.8046697720967851E-3"/>
    <n v="2.2132785689195002E-2"/>
    <n v="1.4665464769261988E-4"/>
    <n v="2.5972922582721742"/>
    <n v="2.8013100397739135"/>
    <x v="4"/>
  </r>
  <r>
    <s v="M"/>
    <x v="1"/>
    <x v="1"/>
    <n v="7.0019326836610061E-4"/>
    <n v="1.2061843849852885E-2"/>
    <n v="1.0988188317913762E-2"/>
    <n v="6.5495918868428617E-4"/>
    <n v="2.3745661190439242"/>
    <n v="2.6290260355249102"/>
    <x v="4"/>
  </r>
  <r>
    <s v="E"/>
    <x v="1"/>
    <x v="1"/>
    <n v="9.3931760378547816E-4"/>
    <n v="9.5324196966104814E-3"/>
    <n v="1.711553170872571E-2"/>
    <n v="5.5444323747146443E-4"/>
    <n v="3.9929011977220181"/>
    <n v="4.1290237958455034"/>
    <x v="4"/>
  </r>
  <r>
    <s v="W"/>
    <x v="1"/>
    <x v="1"/>
    <n v="1.5371343246012885E-3"/>
    <n v="8.7370367320370491E-3"/>
    <n v="2.5032600901221461E-2"/>
    <n v="6.8200024309165671E-4"/>
    <n v="1.9018238629300155"/>
    <n v="1.8429259917794494"/>
    <x v="4"/>
  </r>
  <r>
    <s v="D"/>
    <x v="1"/>
    <x v="1"/>
    <n v="8.3115814330891012E-4"/>
    <n v="1.1176148818583033E-2"/>
    <n v="3.2557582931248538E-2"/>
    <n v="2.2961293642648125E-4"/>
    <n v="1.9168020981163769"/>
    <n v="3.8260417215733149"/>
    <x v="4"/>
  </r>
  <r>
    <s v="Y"/>
    <x v="1"/>
    <x v="1"/>
    <n v="9.8083412507234775E-4"/>
    <n v="2.1566343517762383E-2"/>
    <n v="2.0291559445417599E-2"/>
    <n v="4.6832263744759814E-4"/>
    <n v="2.4159416807795981"/>
    <n v="2.7916379435536447"/>
    <x v="4"/>
  </r>
  <r>
    <s v="V"/>
    <x v="1"/>
    <x v="1"/>
    <n v="1.3309353226551909E-3"/>
    <n v="1.5613969483236768E-2"/>
    <n v="1.6724432650177264E-2"/>
    <n v="9.2377238903072463E-4"/>
    <n v="3.1164935344328568"/>
    <n v="1.9948430541513711"/>
    <x v="4"/>
  </r>
  <r>
    <s v="P"/>
    <x v="1"/>
    <x v="1"/>
    <n v="6.6145149965765029E-4"/>
    <n v="1.1924888223673397E-2"/>
    <n v="2.9016862808344389E-2"/>
    <n v="7.4624883720738732E-4"/>
    <n v="2.9536897543731606"/>
    <n v="3.3650764230293522"/>
    <x v="4"/>
  </r>
  <r>
    <m/>
    <x v="2"/>
    <x v="2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26837-EA9F-4863-9A0C-82808592EDFD}" name="樞紐分析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 rowHeaderCaption="項目">
  <location ref="B2:H33" firstHeaderRow="0" firstDataRow="1" firstDataCol="1"/>
  <pivotFields count="10">
    <pivotField showAll="0"/>
    <pivotField axis="axisRow" showAll="0">
      <items count="4">
        <item x="0"/>
        <item x="1"/>
        <item sd="0" x="2"/>
        <item t="default"/>
      </items>
    </pivotField>
    <pivotField axis="axisRow" showAll="0" sortType="descending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sd="0" x="5"/>
        <item t="default"/>
      </items>
    </pivotField>
  </pivotFields>
  <rowFields count="3">
    <field x="9"/>
    <field x="1"/>
    <field x="2"/>
  </rowFields>
  <rowItems count="31">
    <i>
      <x/>
    </i>
    <i r="1">
      <x/>
    </i>
    <i r="2">
      <x v="1"/>
    </i>
    <i r="1">
      <x v="1"/>
    </i>
    <i r="2">
      <x v="1"/>
    </i>
    <i>
      <x v="1"/>
    </i>
    <i r="1">
      <x/>
    </i>
    <i r="2">
      <x v="1"/>
    </i>
    <i r="1">
      <x v="1"/>
    </i>
    <i r="2">
      <x v="1"/>
    </i>
    <i>
      <x v="2"/>
    </i>
    <i r="1">
      <x/>
    </i>
    <i r="2">
      <x v="1"/>
    </i>
    <i r="2">
      <x v="2"/>
    </i>
    <i r="1">
      <x v="1"/>
    </i>
    <i r="2">
      <x v="1"/>
    </i>
    <i r="2">
      <x v="2"/>
    </i>
    <i>
      <x v="3"/>
    </i>
    <i r="1">
      <x/>
    </i>
    <i r="2">
      <x v="1"/>
    </i>
    <i r="2">
      <x v="2"/>
    </i>
    <i r="1">
      <x v="1"/>
    </i>
    <i r="2">
      <x v="1"/>
    </i>
    <i r="2">
      <x v="2"/>
    </i>
    <i>
      <x v="4"/>
    </i>
    <i r="1">
      <x/>
    </i>
    <i r="2">
      <x v="2"/>
    </i>
    <i r="1">
      <x v="1"/>
    </i>
    <i r="2">
      <x v="2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 - A Mode" fld="3" subtotal="average" baseField="1" baseItem="0"/>
    <dataField name="平均值 - B Mode" fld="4" subtotal="average" baseField="1" baseItem="0"/>
    <dataField name="平均值 - C Mode" fld="5" subtotal="average" baseField="1" baseItem="0"/>
    <dataField name="平均值 - D Mode" fld="6" subtotal="average" baseField="1" baseItem="0"/>
    <dataField name="平均值 - 正面(um) " fld="7" subtotal="average" baseField="1" baseItem="0"/>
    <dataField name="平均值 - 背面(um) " fld="8" subtotal="average" baseField="1" baseItem="0"/>
  </dataFields>
  <formats count="167">
    <format dxfId="166">
      <pivotArea collapsedLevelsAreSubtotals="1" fieldPosition="0">
        <references count="1">
          <reference field="1" count="1">
            <x v="0"/>
          </reference>
        </references>
      </pivotArea>
    </format>
    <format dxfId="165">
      <pivotArea collapsedLevelsAreSubtotals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164">
      <pivotArea collapsedLevelsAreSubtotals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63">
      <pivotArea collapsedLevelsAreSubtotals="1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162">
      <pivotArea collapsedLevelsAreSubtotals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61">
      <pivotArea collapsedLevelsAreSubtotals="1" fieldPosition="0">
        <references count="1">
          <reference field="1" count="1">
            <x v="1"/>
          </reference>
        </references>
      </pivotArea>
    </format>
    <format dxfId="160">
      <pivotArea collapsedLevelsAreSubtotals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159">
      <pivotArea collapsedLevelsAreSubtotals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58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57">
      <pivotArea collapsedLevelsAreSubtotals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56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>
            <x v="2"/>
          </reference>
        </references>
      </pivotArea>
    </format>
    <format dxfId="155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54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53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52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151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50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9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1" type="button" dataOnly="0" labelOnly="1" outline="0" axis="axisRow" fieldPosition="1"/>
    </format>
    <format dxfId="145">
      <pivotArea dataOnly="0" labelOnly="1" fieldPosition="0">
        <references count="1">
          <reference field="1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2">
          <reference field="1" count="1" selected="0">
            <x v="0"/>
          </reference>
          <reference field="2" count="2">
            <x v="1"/>
            <x v="2"/>
          </reference>
        </references>
      </pivotArea>
    </format>
    <format dxfId="142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141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40">
      <pivotArea dataOnly="0" labelOnly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39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38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3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1" type="button" dataOnly="0" labelOnly="1" outline="0" axis="axisRow" fieldPosition="1"/>
    </format>
    <format dxfId="133">
      <pivotArea dataOnly="0" labelOnly="1" fieldPosition="0">
        <references count="1">
          <reference field="1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2">
          <reference field="1" count="1" selected="0">
            <x v="0"/>
          </reference>
          <reference field="2" count="2">
            <x v="1"/>
            <x v="2"/>
          </reference>
        </references>
      </pivotArea>
    </format>
    <format dxfId="130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2"/>
          </reference>
        </references>
      </pivotArea>
    </format>
    <format dxfId="129">
      <pivotArea dataOnly="0" labelOnly="1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28">
      <pivotArea dataOnly="0" labelOnly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27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9" count="4">
            <x v="0"/>
            <x v="1"/>
            <x v="2"/>
            <x v="3"/>
          </reference>
        </references>
      </pivotArea>
    </format>
    <format dxfId="126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9" count="3">
            <x v="2"/>
            <x v="3"/>
            <x v="4"/>
          </reference>
        </references>
      </pivotArea>
    </format>
    <format dxfId="12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9" type="button" dataOnly="0" labelOnly="1" outline="0" axis="axisRow" fieldPosition="0"/>
    </format>
    <format dxfId="121">
      <pivotArea dataOnly="0" labelOnly="1" fieldPosition="0">
        <references count="1">
          <reference field="9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2">
          <reference field="1" count="2">
            <x v="0"/>
            <x v="1"/>
          </reference>
          <reference field="9" count="1" selected="0">
            <x v="0"/>
          </reference>
        </references>
      </pivotArea>
    </format>
    <format dxfId="118">
      <pivotArea dataOnly="0" labelOnly="1" fieldPosition="0">
        <references count="2">
          <reference field="1" count="2">
            <x v="0"/>
            <x v="1"/>
          </reference>
          <reference field="9" count="1" selected="0">
            <x v="1"/>
          </reference>
        </references>
      </pivotArea>
    </format>
    <format dxfId="117">
      <pivotArea dataOnly="0" labelOnly="1" fieldPosition="0">
        <references count="2">
          <reference field="1" count="2">
            <x v="0"/>
            <x v="1"/>
          </reference>
          <reference field="9" count="1" selected="0">
            <x v="2"/>
          </reference>
        </references>
      </pivotArea>
    </format>
    <format dxfId="116">
      <pivotArea dataOnly="0" labelOnly="1" fieldPosition="0">
        <references count="2">
          <reference field="1" count="2">
            <x v="0"/>
            <x v="1"/>
          </reference>
          <reference field="9" count="1" selected="0">
            <x v="3"/>
          </reference>
        </references>
      </pivotArea>
    </format>
    <format dxfId="115">
      <pivotArea dataOnly="0" labelOnly="1" fieldPosition="0">
        <references count="2">
          <reference field="1" count="2">
            <x v="0"/>
            <x v="1"/>
          </reference>
          <reference field="9" count="1" selected="0">
            <x v="4"/>
          </reference>
        </references>
      </pivotArea>
    </format>
    <format dxfId="114">
      <pivotArea dataOnly="0" labelOnly="1" fieldPosition="0">
        <references count="2">
          <reference field="1" count="1">
            <x v="2"/>
          </reference>
          <reference field="9" count="1" selected="0">
            <x v="5"/>
          </reference>
        </references>
      </pivotArea>
    </format>
    <format dxfId="113">
      <pivotArea dataOnly="0" labelOnly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112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111">
      <pivotArea dataOnly="0" labelOnly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110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109">
      <pivotArea dataOnly="0" labelOnly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108">
      <pivotArea dataOnly="0" labelOnly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107">
      <pivotArea dataOnly="0" labelOnly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106">
      <pivotArea dataOnly="0" labelOnly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105">
      <pivotArea dataOnly="0" labelOnly="1" fieldPosition="0">
        <references count="3"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104">
      <pivotArea dataOnly="0" labelOnly="1" fieldPosition="0">
        <references count="3"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9" count="1">
            <x v="0"/>
          </reference>
        </references>
      </pivotArea>
    </format>
    <format dxfId="101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0"/>
          </reference>
          <reference field="9" count="1" selected="0">
            <x v="0"/>
          </reference>
        </references>
      </pivotArea>
    </format>
    <format dxfId="100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99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1"/>
          </reference>
          <reference field="9" count="1" selected="0">
            <x v="0"/>
          </reference>
        </references>
      </pivotArea>
    </format>
    <format dxfId="98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97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9" count="1">
            <x v="1"/>
          </reference>
        </references>
      </pivotArea>
    </format>
    <format dxfId="96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0"/>
          </reference>
          <reference field="9" count="1" selected="0">
            <x v="1"/>
          </reference>
        </references>
      </pivotArea>
    </format>
    <format dxfId="95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94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1"/>
          </reference>
          <reference field="9" count="1" selected="0">
            <x v="1"/>
          </reference>
        </references>
      </pivotArea>
    </format>
    <format dxfId="93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92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9" count="1">
            <x v="2"/>
          </reference>
        </references>
      </pivotArea>
    </format>
    <format dxfId="91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0"/>
          </reference>
          <reference field="9" count="1" selected="0">
            <x v="2"/>
          </reference>
        </references>
      </pivotArea>
    </format>
    <format dxfId="90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89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1"/>
          </reference>
          <reference field="9" count="1" selected="0">
            <x v="2"/>
          </reference>
        </references>
      </pivotArea>
    </format>
    <format dxfId="88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87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9" count="1">
            <x v="3"/>
          </reference>
        </references>
      </pivotArea>
    </format>
    <format dxfId="86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0"/>
          </reference>
          <reference field="9" count="1" selected="0">
            <x v="3"/>
          </reference>
        </references>
      </pivotArea>
    </format>
    <format dxfId="85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84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1"/>
          </reference>
          <reference field="9" count="1" selected="0">
            <x v="3"/>
          </reference>
        </references>
      </pivotArea>
    </format>
    <format dxfId="83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82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9" count="1">
            <x v="4"/>
          </reference>
        </references>
      </pivotArea>
    </format>
    <format dxfId="81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0"/>
          </reference>
          <reference field="9" count="1" selected="0">
            <x v="4"/>
          </reference>
        </references>
      </pivotArea>
    </format>
    <format dxfId="80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79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1" count="1">
            <x v="1"/>
          </reference>
          <reference field="9" count="1" selected="0">
            <x v="4"/>
          </reference>
        </references>
      </pivotArea>
    </format>
    <format dxfId="78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77">
      <pivotArea collapsedLevelsAreSubtotals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76">
      <pivotArea dataOnly="0" labelOnly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75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74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73">
      <pivotArea collapsedLevelsAreSubtotals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72">
      <pivotArea dataOnly="0" labelOnly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71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70">
      <pivotArea dataOnly="0" labelOnly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69">
      <pivotArea collapsedLevelsAreSubtotals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68">
      <pivotArea dataOnly="0" labelOnly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67">
      <pivotArea collapsedLevelsAreSubtotals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66">
      <pivotArea dataOnly="0" labelOnly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65">
      <pivotArea collapsedLevelsAreSubtotals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64">
      <pivotArea dataOnly="0" labelOnly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63">
      <pivotArea collapsedLevelsAreSubtotals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62">
      <pivotArea dataOnly="0" labelOnly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61">
      <pivotArea collapsedLevelsAreSubtotals="1" fieldPosition="0">
        <references count="3"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60">
      <pivotArea dataOnly="0" labelOnly="1" fieldPosition="0">
        <references count="3"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59">
      <pivotArea collapsedLevelsAreSubtotals="1" fieldPosition="0">
        <references count="3"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58">
      <pivotArea dataOnly="0" labelOnly="1" fieldPosition="0">
        <references count="3"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57">
      <pivotArea collapsedLevelsAreSubtotals="1" fieldPosition="0">
        <references count="1">
          <reference field="9" count="1">
            <x v="0"/>
          </reference>
        </references>
      </pivotArea>
    </format>
    <format dxfId="56">
      <pivotArea collapsedLevelsAreSubtotals="1" fieldPosition="0">
        <references count="2">
          <reference field="1" count="1">
            <x v="0"/>
          </reference>
          <reference field="9" count="1" selected="0">
            <x v="0"/>
          </reference>
        </references>
      </pivotArea>
    </format>
    <format dxfId="55">
      <pivotArea collapsedLevelsAreSubtotals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54">
      <pivotArea collapsedLevelsAreSubtotals="1" fieldPosition="0">
        <references count="2">
          <reference field="1" count="1">
            <x v="1"/>
          </reference>
          <reference field="9" count="1" selected="0">
            <x v="0"/>
          </reference>
        </references>
      </pivotArea>
    </format>
    <format dxfId="53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52">
      <pivotArea collapsedLevelsAreSubtotals="1" fieldPosition="0">
        <references count="1">
          <reference field="9" count="1">
            <x v="1"/>
          </reference>
        </references>
      </pivotArea>
    </format>
    <format dxfId="51">
      <pivotArea collapsedLevelsAreSubtotals="1" fieldPosition="0">
        <references count="2">
          <reference field="1" count="1">
            <x v="0"/>
          </reference>
          <reference field="9" count="1" selected="0">
            <x v="1"/>
          </reference>
        </references>
      </pivotArea>
    </format>
    <format dxfId="50">
      <pivotArea collapsedLevelsAreSubtotals="1" fieldPosition="0">
        <references count="3">
          <reference field="1" count="1" selected="0">
            <x v="0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49">
      <pivotArea collapsedLevelsAreSubtotals="1" fieldPosition="0">
        <references count="2">
          <reference field="1" count="1">
            <x v="1"/>
          </reference>
          <reference field="9" count="1" selected="0">
            <x v="1"/>
          </reference>
        </references>
      </pivotArea>
    </format>
    <format dxfId="48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47">
      <pivotArea collapsedLevelsAreSubtotals="1" fieldPosition="0">
        <references count="1">
          <reference field="9" count="1">
            <x v="2"/>
          </reference>
        </references>
      </pivotArea>
    </format>
    <format dxfId="46">
      <pivotArea collapsedLevelsAreSubtotals="1" fieldPosition="0">
        <references count="2">
          <reference field="1" count="1">
            <x v="0"/>
          </reference>
          <reference field="9" count="1" selected="0">
            <x v="2"/>
          </reference>
        </references>
      </pivotArea>
    </format>
    <format dxfId="45">
      <pivotArea collapsedLevelsAreSubtotals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44">
      <pivotArea collapsedLevelsAreSubtotals="1" fieldPosition="0">
        <references count="2">
          <reference field="1" count="1">
            <x v="1"/>
          </reference>
          <reference field="9" count="1" selected="0">
            <x v="2"/>
          </reference>
        </references>
      </pivotArea>
    </format>
    <format dxfId="43">
      <pivotArea collapsedLevelsAreSubtotals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2"/>
          </reference>
        </references>
      </pivotArea>
    </format>
    <format dxfId="42">
      <pivotArea collapsedLevelsAreSubtotals="1" fieldPosition="0">
        <references count="1">
          <reference field="9" count="1">
            <x v="3"/>
          </reference>
        </references>
      </pivotArea>
    </format>
    <format dxfId="41">
      <pivotArea collapsedLevelsAreSubtotals="1" fieldPosition="0">
        <references count="2">
          <reference field="1" count="1">
            <x v="0"/>
          </reference>
          <reference field="9" count="1" selected="0">
            <x v="3"/>
          </reference>
        </references>
      </pivotArea>
    </format>
    <format dxfId="40">
      <pivotArea collapsedLevelsAreSubtotals="1" fieldPosition="0">
        <references count="3">
          <reference field="1" count="1" selected="0">
            <x v="0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39">
      <pivotArea collapsedLevelsAreSubtotals="1" fieldPosition="0">
        <references count="2">
          <reference field="1" count="1">
            <x v="1"/>
          </reference>
          <reference field="9" count="1" selected="0">
            <x v="3"/>
          </reference>
        </references>
      </pivotArea>
    </format>
    <format dxfId="38">
      <pivotArea collapsedLevelsAreSubtotals="1" fieldPosition="0">
        <references count="3">
          <reference field="1" count="1" selected="0">
            <x v="1"/>
          </reference>
          <reference field="2" count="2">
            <x v="1"/>
            <x v="2"/>
          </reference>
          <reference field="9" count="1" selected="0">
            <x v="3"/>
          </reference>
        </references>
      </pivotArea>
    </format>
    <format dxfId="37">
      <pivotArea collapsedLevelsAreSubtotals="1" fieldPosition="0">
        <references count="1">
          <reference field="9" count="1">
            <x v="4"/>
          </reference>
        </references>
      </pivotArea>
    </format>
    <format dxfId="36">
      <pivotArea collapsedLevelsAreSubtotals="1" fieldPosition="0">
        <references count="2">
          <reference field="1" count="1">
            <x v="0"/>
          </reference>
          <reference field="9" count="1" selected="0">
            <x v="4"/>
          </reference>
        </references>
      </pivotArea>
    </format>
    <format dxfId="35">
      <pivotArea collapsedLevelsAreSubtotals="1" fieldPosition="0">
        <references count="3"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34">
      <pivotArea collapsedLevelsAreSubtotals="1" fieldPosition="0">
        <references count="2">
          <reference field="1" count="1">
            <x v="1"/>
          </reference>
          <reference field="9" count="1" selected="0">
            <x v="4"/>
          </reference>
        </references>
      </pivotArea>
    </format>
    <format dxfId="33">
      <pivotArea collapsedLevelsAreSubtotals="1" fieldPosition="0">
        <references count="3"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32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31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30">
      <pivotArea collapsedLevelsAreSubtotals="1" fieldPosition="0">
        <references count="4">
          <reference field="4294967294" count="1" selected="0">
            <x v="3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29">
      <pivotArea collapsedLevelsAreSubtotals="1" fieldPosition="0">
        <references count="4">
          <reference field="4294967294" count="1" selected="0">
            <x v="3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28">
      <pivotArea collapsedLevelsAreSubtotals="1" fieldPosition="0">
        <references count="4">
          <reference field="4294967294" count="2" selected="0">
            <x v="4"/>
            <x v="5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27">
      <pivotArea collapsedLevelsAreSubtotals="1" fieldPosition="0">
        <references count="4">
          <reference field="4294967294" count="2" selected="0">
            <x v="4"/>
            <x v="5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0"/>
          </reference>
        </references>
      </pivotArea>
    </format>
    <format dxfId="26">
      <pivotArea collapsedLevelsAreSubtotals="1" fieldPosition="0">
        <references count="4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25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24">
      <pivotArea collapsedLevelsAreSubtotals="1" fieldPosition="0">
        <references count="4">
          <reference field="4294967294" count="1" selected="0">
            <x v="3"/>
          </reference>
          <reference field="1" count="1" selected="0">
            <x v="1"/>
          </reference>
          <reference field="2" count="1">
            <x v="1"/>
          </reference>
          <reference field="9" count="1" selected="0">
            <x v="1"/>
          </reference>
        </references>
      </pivotArea>
    </format>
    <format dxfId="2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2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21">
      <pivotArea collapsedLevelsAreSubtotals="1" fieldPosition="0">
        <references count="4">
          <reference field="4294967294" count="2" selected="0">
            <x v="2"/>
            <x v="3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3"/>
          </reference>
        </references>
      </pivotArea>
    </format>
    <format dxfId="20">
      <pivotArea collapsedLevelsAreSubtotals="1" fieldPosition="0">
        <references count="4">
          <reference field="4294967294" count="2" selected="0">
            <x v="2"/>
            <x v="3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3"/>
          </reference>
        </references>
      </pivotArea>
    </format>
    <format dxfId="19">
      <pivotArea collapsedLevelsAreSubtotals="1" fieldPosition="0">
        <references count="4">
          <reference field="4294967294" count="2" selected="0">
            <x v="4"/>
            <x v="5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3"/>
          </reference>
        </references>
      </pivotArea>
    </format>
    <format dxfId="18">
      <pivotArea collapsedLevelsAreSubtotals="1" fieldPosition="0">
        <references count="4">
          <reference field="4294967294" count="2" selected="0">
            <x v="4"/>
            <x v="5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3"/>
          </reference>
        </references>
      </pivotArea>
    </format>
    <format dxfId="1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16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15">
      <pivotArea collapsedLevelsAreSubtotals="1" fieldPosition="0">
        <references count="4">
          <reference field="4294967294" count="2" selected="0">
            <x v="4"/>
            <x v="5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14">
      <pivotArea collapsedLevelsAreSubtotals="1" fieldPosition="0">
        <references count="4">
          <reference field="4294967294" count="2" selected="0">
            <x v="4"/>
            <x v="5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13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12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11">
      <pivotArea collapsedLevelsAreSubtotals="1" fieldPosition="0">
        <references count="4">
          <reference field="4294967294" count="2" selected="0">
            <x v="2"/>
            <x v="3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10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9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>
            <x v="2"/>
          </reference>
          <reference field="9" count="1" selected="0">
            <x v="2"/>
          </reference>
        </references>
      </pivotArea>
    </format>
    <format dxfId="8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7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>
            <x v="2"/>
          </reference>
          <reference field="9" count="1" selected="0">
            <x v="4"/>
          </reference>
        </references>
      </pivotArea>
    </format>
    <format dxfId="6">
      <pivotArea field="9" grandRow="1" outline="0" collapsedLevelsAreSubtotals="1" axis="axisRow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5">
      <pivotArea field="9" grandRow="1" outline="0" collapsedLevelsAreSubtotals="1" axis="axisRow" fieldPosition="0">
        <references count="1">
          <reference field="4294967294" count="2" selected="0">
            <x v="4"/>
            <x v="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5"/>
          </reference>
          <reference field="9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5"/>
          </reference>
          <reference field="9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5"/>
          </reference>
          <reference field="9" count="1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5"/>
          </reference>
          <reference field="9" count="1">
            <x v="4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4"/>
          </reference>
          <reference field="9" count="1">
            <x v="4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54"/>
  <sheetViews>
    <sheetView topLeftCell="A13" workbookViewId="0">
      <selection activeCell="D48" sqref="D48"/>
    </sheetView>
  </sheetViews>
  <sheetFormatPr defaultRowHeight="16.5"/>
  <cols>
    <col min="1" max="1" width="39" bestFit="1" customWidth="1"/>
    <col min="2" max="2" width="22.125" bestFit="1" customWidth="1"/>
    <col min="3" max="3" width="9.25" bestFit="1" customWidth="1"/>
  </cols>
  <sheetData>
    <row r="1" spans="1:3" ht="25.5">
      <c r="A1" s="1" t="s">
        <v>0</v>
      </c>
      <c r="B1" s="1" t="s">
        <v>1</v>
      </c>
      <c r="C1" s="1" t="s">
        <v>2</v>
      </c>
    </row>
    <row r="2" spans="1:3" ht="23.25">
      <c r="A2" s="2" t="s">
        <v>3</v>
      </c>
      <c r="B2" s="2" t="s">
        <v>4</v>
      </c>
      <c r="C2" s="2" t="s">
        <v>5</v>
      </c>
    </row>
    <row r="3" spans="1:3" ht="23.25">
      <c r="A3" s="2" t="s">
        <v>6</v>
      </c>
      <c r="B3" s="2" t="s">
        <v>7</v>
      </c>
      <c r="C3" s="2" t="s">
        <v>8</v>
      </c>
    </row>
    <row r="4" spans="1:3" ht="23.25">
      <c r="A4" s="1" t="s">
        <v>9</v>
      </c>
      <c r="B4" s="1" t="s">
        <v>10</v>
      </c>
      <c r="C4" s="2" t="s">
        <v>5</v>
      </c>
    </row>
    <row r="5" spans="1:3" ht="23.25">
      <c r="A5" s="1" t="s">
        <v>11</v>
      </c>
      <c r="B5" s="2" t="s">
        <v>12</v>
      </c>
      <c r="C5" s="2" t="s">
        <v>8</v>
      </c>
    </row>
    <row r="6" spans="1:3" ht="23.25">
      <c r="A6" s="1" t="s">
        <v>13</v>
      </c>
      <c r="B6" s="2" t="s">
        <v>14</v>
      </c>
      <c r="C6" s="2" t="s">
        <v>5</v>
      </c>
    </row>
    <row r="7" spans="1:3" ht="23.25">
      <c r="A7" s="1" t="s">
        <v>15</v>
      </c>
      <c r="B7" s="2" t="s">
        <v>16</v>
      </c>
      <c r="C7" s="2" t="s">
        <v>17</v>
      </c>
    </row>
    <row r="8" spans="1:3" ht="23.25">
      <c r="A8" s="1" t="s">
        <v>18</v>
      </c>
      <c r="B8" s="2" t="s">
        <v>19</v>
      </c>
      <c r="C8" s="2" t="s">
        <v>17</v>
      </c>
    </row>
    <row r="9" spans="1:3" ht="23.25">
      <c r="A9" s="1" t="s">
        <v>20</v>
      </c>
      <c r="B9" s="2" t="s">
        <v>21</v>
      </c>
      <c r="C9" s="2" t="s">
        <v>5</v>
      </c>
    </row>
    <row r="10" spans="1:3" ht="23.25">
      <c r="A10" s="1" t="s">
        <v>22</v>
      </c>
      <c r="B10" s="2" t="s">
        <v>23</v>
      </c>
      <c r="C10" s="2" t="s">
        <v>5</v>
      </c>
    </row>
    <row r="11" spans="1:3" ht="23.25">
      <c r="A11" s="1" t="s">
        <v>24</v>
      </c>
      <c r="B11" s="2" t="s">
        <v>25</v>
      </c>
      <c r="C11" s="2" t="s">
        <v>26</v>
      </c>
    </row>
    <row r="13" spans="1:3" ht="25.5">
      <c r="A13" s="1" t="s">
        <v>27</v>
      </c>
      <c r="B13" s="1" t="s">
        <v>1</v>
      </c>
      <c r="C13" s="1" t="s">
        <v>28</v>
      </c>
    </row>
    <row r="14" spans="1:3" ht="23.25">
      <c r="A14" s="1" t="s">
        <v>29</v>
      </c>
      <c r="B14" s="2" t="s">
        <v>30</v>
      </c>
      <c r="C14" s="2" t="s">
        <v>26</v>
      </c>
    </row>
    <row r="15" spans="1:3" ht="23.25">
      <c r="A15" s="1" t="s">
        <v>31</v>
      </c>
      <c r="B15" s="2" t="s">
        <v>32</v>
      </c>
      <c r="C15" s="2" t="s">
        <v>26</v>
      </c>
    </row>
    <row r="17" spans="1:3" ht="25.5">
      <c r="A17" s="1" t="s">
        <v>33</v>
      </c>
      <c r="B17" s="1" t="s">
        <v>1</v>
      </c>
      <c r="C17" s="1" t="s">
        <v>28</v>
      </c>
    </row>
    <row r="18" spans="1:3" ht="23.25">
      <c r="A18" s="1" t="s">
        <v>18</v>
      </c>
      <c r="B18" s="2" t="s">
        <v>34</v>
      </c>
      <c r="C18" s="2" t="s">
        <v>36</v>
      </c>
    </row>
    <row r="19" spans="1:3" ht="23.25">
      <c r="A19" s="1" t="s">
        <v>37</v>
      </c>
      <c r="B19" s="2" t="s">
        <v>38</v>
      </c>
      <c r="C19" s="2" t="s">
        <v>5</v>
      </c>
    </row>
    <row r="20" spans="1:3" ht="23.25">
      <c r="A20" s="1" t="s">
        <v>39</v>
      </c>
      <c r="B20" s="2" t="s">
        <v>40</v>
      </c>
      <c r="C20" s="2" t="s">
        <v>26</v>
      </c>
    </row>
    <row r="21" spans="1:3" ht="23.25">
      <c r="A21" s="1" t="s">
        <v>41</v>
      </c>
      <c r="B21" s="2" t="s">
        <v>42</v>
      </c>
      <c r="C21" s="2" t="s">
        <v>26</v>
      </c>
    </row>
    <row r="22" spans="1:3" ht="23.25">
      <c r="A22" s="1" t="s">
        <v>43</v>
      </c>
      <c r="B22" s="2" t="s">
        <v>44</v>
      </c>
      <c r="C22" s="2" t="s">
        <v>5</v>
      </c>
    </row>
    <row r="23" spans="1:3" ht="23.25">
      <c r="A23" s="1" t="s">
        <v>45</v>
      </c>
      <c r="B23" s="2" t="s">
        <v>46</v>
      </c>
      <c r="C23" s="2" t="s">
        <v>26</v>
      </c>
    </row>
    <row r="24" spans="1:3" ht="23.25">
      <c r="A24" s="1" t="s">
        <v>47</v>
      </c>
      <c r="B24" s="2" t="s">
        <v>48</v>
      </c>
      <c r="C24" s="2" t="s">
        <v>49</v>
      </c>
    </row>
    <row r="26" spans="1:3" ht="25.5">
      <c r="A26" s="1" t="s">
        <v>50</v>
      </c>
      <c r="B26" s="1" t="s">
        <v>1</v>
      </c>
      <c r="C26" s="1" t="s">
        <v>2</v>
      </c>
    </row>
    <row r="27" spans="1:3" ht="23.25">
      <c r="A27" s="1" t="s">
        <v>3</v>
      </c>
      <c r="B27" s="2" t="s">
        <v>51</v>
      </c>
      <c r="C27" s="2" t="s">
        <v>35</v>
      </c>
    </row>
    <row r="29" spans="1:3" ht="25.5">
      <c r="A29" s="1" t="s">
        <v>60</v>
      </c>
      <c r="B29" s="1" t="s">
        <v>1</v>
      </c>
      <c r="C29" s="1" t="s">
        <v>2</v>
      </c>
    </row>
    <row r="30" spans="1:3" ht="23.25">
      <c r="A30" s="1" t="s">
        <v>53</v>
      </c>
      <c r="B30" s="2" t="s">
        <v>56</v>
      </c>
      <c r="C30" s="2" t="s">
        <v>5</v>
      </c>
    </row>
    <row r="31" spans="1:3" ht="23.25">
      <c r="A31" s="1" t="s">
        <v>54</v>
      </c>
      <c r="B31" s="1" t="s">
        <v>57</v>
      </c>
      <c r="C31" s="2" t="s">
        <v>5</v>
      </c>
    </row>
    <row r="32" spans="1:3" ht="23.25">
      <c r="A32" s="1" t="s">
        <v>55</v>
      </c>
      <c r="B32" s="2" t="s">
        <v>58</v>
      </c>
      <c r="C32" s="2" t="s">
        <v>61</v>
      </c>
    </row>
    <row r="33" spans="1:3" ht="23.25">
      <c r="A33" s="1" t="s">
        <v>62</v>
      </c>
      <c r="B33" s="1" t="s">
        <v>63</v>
      </c>
      <c r="C33" s="1" t="s">
        <v>5</v>
      </c>
    </row>
    <row r="34" spans="1:3" ht="23.25">
      <c r="A34" s="1" t="s">
        <v>64</v>
      </c>
      <c r="B34" s="1" t="s">
        <v>59</v>
      </c>
      <c r="C34" s="1" t="s">
        <v>5</v>
      </c>
    </row>
    <row r="35" spans="1:3" ht="23.25">
      <c r="A35" s="1" t="s">
        <v>65</v>
      </c>
      <c r="B35" s="1" t="s">
        <v>66</v>
      </c>
      <c r="C35" s="1" t="s">
        <v>67</v>
      </c>
    </row>
    <row r="37" spans="1:3" ht="25.5">
      <c r="A37" s="1" t="s">
        <v>69</v>
      </c>
      <c r="B37" s="1" t="s">
        <v>1</v>
      </c>
      <c r="C37" s="1" t="s">
        <v>2</v>
      </c>
    </row>
    <row r="38" spans="1:3" ht="23.25">
      <c r="A38" s="1" t="s">
        <v>70</v>
      </c>
      <c r="B38" s="2" t="s">
        <v>71</v>
      </c>
      <c r="C38" s="2" t="s">
        <v>5</v>
      </c>
    </row>
    <row r="39" spans="1:3" ht="23.25">
      <c r="A39" s="1" t="s">
        <v>72</v>
      </c>
      <c r="B39" s="1" t="s">
        <v>73</v>
      </c>
      <c r="C39" s="2" t="s">
        <v>74</v>
      </c>
    </row>
    <row r="40" spans="1:3" ht="23.25">
      <c r="A40" s="1" t="s">
        <v>75</v>
      </c>
      <c r="B40" s="1" t="s">
        <v>76</v>
      </c>
      <c r="C40" s="1" t="s">
        <v>5</v>
      </c>
    </row>
    <row r="41" spans="1:3" ht="23.25">
      <c r="A41" s="1" t="s">
        <v>77</v>
      </c>
      <c r="B41" s="1" t="s">
        <v>78</v>
      </c>
      <c r="C41" s="1" t="s">
        <v>5</v>
      </c>
    </row>
    <row r="43" spans="1:3" ht="25.5">
      <c r="A43" s="1" t="s">
        <v>79</v>
      </c>
      <c r="B43" s="1" t="s">
        <v>1</v>
      </c>
      <c r="C43" s="1" t="s">
        <v>28</v>
      </c>
    </row>
    <row r="44" spans="1:3" ht="23.25">
      <c r="A44" s="1" t="s">
        <v>80</v>
      </c>
      <c r="B44" s="2" t="s">
        <v>81</v>
      </c>
      <c r="C44" s="2" t="s">
        <v>82</v>
      </c>
    </row>
    <row r="45" spans="1:3" ht="23.25">
      <c r="A45" s="1" t="s">
        <v>83</v>
      </c>
      <c r="B45" s="2" t="s">
        <v>84</v>
      </c>
      <c r="C45" s="2" t="s">
        <v>5</v>
      </c>
    </row>
    <row r="46" spans="1:3" ht="23.25">
      <c r="A46" s="1" t="s">
        <v>85</v>
      </c>
      <c r="B46" s="1" t="s">
        <v>86</v>
      </c>
      <c r="C46" s="2" t="s">
        <v>5</v>
      </c>
    </row>
    <row r="47" spans="1:3" ht="23.25">
      <c r="A47" s="1" t="s">
        <v>87</v>
      </c>
      <c r="B47" s="1" t="s">
        <v>88</v>
      </c>
      <c r="C47" s="2" t="s">
        <v>82</v>
      </c>
    </row>
    <row r="48" spans="1:3" ht="23.25">
      <c r="A48" s="1" t="s">
        <v>89</v>
      </c>
      <c r="B48" s="1" t="s">
        <v>90</v>
      </c>
      <c r="C48" s="1" t="s">
        <v>52</v>
      </c>
    </row>
    <row r="49" spans="1:3" ht="23.25">
      <c r="A49" s="1" t="s">
        <v>91</v>
      </c>
      <c r="B49" s="1" t="s">
        <v>92</v>
      </c>
      <c r="C49" s="2" t="s">
        <v>5</v>
      </c>
    </row>
    <row r="51" spans="1:3" ht="25.5">
      <c r="A51" s="1" t="s">
        <v>93</v>
      </c>
      <c r="B51" s="1" t="s">
        <v>1</v>
      </c>
      <c r="C51" s="1" t="s">
        <v>28</v>
      </c>
    </row>
    <row r="52" spans="1:3" ht="23.25">
      <c r="A52" s="1" t="s">
        <v>94</v>
      </c>
      <c r="B52" s="2" t="s">
        <v>95</v>
      </c>
      <c r="C52" s="2" t="s">
        <v>96</v>
      </c>
    </row>
    <row r="53" spans="1:3" ht="23.25">
      <c r="A53" s="1" t="s">
        <v>97</v>
      </c>
      <c r="B53" s="2" t="s">
        <v>98</v>
      </c>
      <c r="C53" s="2" t="s">
        <v>96</v>
      </c>
    </row>
    <row r="54" spans="1:3" ht="23.25">
      <c r="A54" s="1" t="s">
        <v>99</v>
      </c>
      <c r="B54" s="1" t="s">
        <v>100</v>
      </c>
      <c r="C54" s="2" t="s">
        <v>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92D050"/>
  </sheetPr>
  <dimension ref="A1:J424"/>
  <sheetViews>
    <sheetView tabSelected="1" zoomScale="115" zoomScaleNormal="115" workbookViewId="0">
      <pane ySplit="1" topLeftCell="A397" activePane="bottomLeft" state="frozen"/>
      <selection activeCell="A3" sqref="A3"/>
      <selection pane="bottomLeft" activeCell="L414" sqref="L414"/>
    </sheetView>
  </sheetViews>
  <sheetFormatPr defaultRowHeight="16.5"/>
  <cols>
    <col min="1" max="1" width="7.5" style="7" bestFit="1" customWidth="1"/>
    <col min="2" max="2" width="11.5" style="35" bestFit="1" customWidth="1"/>
    <col min="3" max="3" width="22.5" style="35" bestFit="1" customWidth="1"/>
    <col min="4" max="5" width="12.875" style="7" bestFit="1" customWidth="1"/>
    <col min="6" max="6" width="9.75" style="7" bestFit="1" customWidth="1"/>
    <col min="7" max="7" width="10.5" style="7" bestFit="1" customWidth="1"/>
    <col min="8" max="9" width="11.75" style="7" bestFit="1" customWidth="1"/>
    <col min="10" max="10" width="25.625" style="7" bestFit="1" customWidth="1"/>
    <col min="11" max="198" width="9" style="7"/>
    <col min="199" max="199" width="9" style="7" customWidth="1"/>
    <col min="200" max="200" width="12.75" style="7" customWidth="1"/>
    <col min="201" max="201" width="2.75" style="7" customWidth="1"/>
    <col min="202" max="202" width="4.25" style="7" customWidth="1"/>
    <col min="203" max="203" width="4.5" style="7" customWidth="1"/>
    <col min="204" max="204" width="3.25" style="7" customWidth="1"/>
    <col min="205" max="205" width="5.625" style="7" customWidth="1"/>
    <col min="206" max="206" width="3.25" style="7" customWidth="1"/>
    <col min="207" max="207" width="4.5" style="7" customWidth="1"/>
    <col min="208" max="209" width="7.875" style="7" customWidth="1"/>
    <col min="210" max="210" width="5.625" style="7" customWidth="1"/>
    <col min="211" max="211" width="6.125" style="7" customWidth="1"/>
    <col min="212" max="212" width="4.5" style="7" customWidth="1"/>
    <col min="213" max="213" width="5.375" style="7" customWidth="1"/>
    <col min="214" max="215" width="13.625" style="7" customWidth="1"/>
    <col min="216" max="216" width="4.5" style="7" customWidth="1"/>
    <col min="217" max="217" width="5.625" style="7" customWidth="1"/>
    <col min="218" max="218" width="4.5" style="7" customWidth="1"/>
    <col min="219" max="219" width="8.875" style="7" customWidth="1"/>
    <col min="220" max="220" width="3.25" style="7" customWidth="1"/>
    <col min="221" max="221" width="4.5" style="7" customWidth="1"/>
    <col min="222" max="222" width="9.875" style="7" customWidth="1"/>
    <col min="223" max="223" width="6.75" style="7" customWidth="1"/>
    <col min="224" max="224" width="4.75" style="7" customWidth="1"/>
    <col min="225" max="226" width="3.25" style="7" customWidth="1"/>
    <col min="227" max="227" width="4.625" style="7" customWidth="1"/>
    <col min="228" max="229" width="4.5" style="7" customWidth="1"/>
    <col min="230" max="231" width="7.125" style="7" customWidth="1"/>
    <col min="232" max="232" width="5.25" style="7" customWidth="1"/>
    <col min="233" max="233" width="30.375" style="7" customWidth="1"/>
    <col min="234" max="234" width="5.25" style="7" customWidth="1"/>
    <col min="235" max="237" width="13.625" style="7" customWidth="1"/>
    <col min="238" max="238" width="18.25" style="7" customWidth="1"/>
    <col min="239" max="239" width="7.5" style="7" customWidth="1"/>
    <col min="240" max="240" width="2.375" style="7" customWidth="1"/>
    <col min="241" max="241" width="21.375" style="7" customWidth="1"/>
    <col min="242" max="242" width="17.25" style="7" customWidth="1"/>
    <col min="243" max="243" width="10.5" style="7" customWidth="1"/>
    <col min="244" max="244" width="5" style="7" customWidth="1"/>
    <col min="245" max="454" width="9" style="7"/>
    <col min="455" max="455" width="9" style="7" customWidth="1"/>
    <col min="456" max="456" width="12.75" style="7" customWidth="1"/>
    <col min="457" max="457" width="2.75" style="7" customWidth="1"/>
    <col min="458" max="458" width="4.25" style="7" customWidth="1"/>
    <col min="459" max="459" width="4.5" style="7" customWidth="1"/>
    <col min="460" max="460" width="3.25" style="7" customWidth="1"/>
    <col min="461" max="461" width="5.625" style="7" customWidth="1"/>
    <col min="462" max="462" width="3.25" style="7" customWidth="1"/>
    <col min="463" max="463" width="4.5" style="7" customWidth="1"/>
    <col min="464" max="465" width="7.875" style="7" customWidth="1"/>
    <col min="466" max="466" width="5.625" style="7" customWidth="1"/>
    <col min="467" max="467" width="6.125" style="7" customWidth="1"/>
    <col min="468" max="468" width="4.5" style="7" customWidth="1"/>
    <col min="469" max="469" width="5.375" style="7" customWidth="1"/>
    <col min="470" max="471" width="13.625" style="7" customWidth="1"/>
    <col min="472" max="472" width="4.5" style="7" customWidth="1"/>
    <col min="473" max="473" width="5.625" style="7" customWidth="1"/>
    <col min="474" max="474" width="4.5" style="7" customWidth="1"/>
    <col min="475" max="475" width="8.875" style="7" customWidth="1"/>
    <col min="476" max="476" width="3.25" style="7" customWidth="1"/>
    <col min="477" max="477" width="4.5" style="7" customWidth="1"/>
    <col min="478" max="478" width="9.875" style="7" customWidth="1"/>
    <col min="479" max="479" width="6.75" style="7" customWidth="1"/>
    <col min="480" max="480" width="4.75" style="7" customWidth="1"/>
    <col min="481" max="482" width="3.25" style="7" customWidth="1"/>
    <col min="483" max="483" width="4.625" style="7" customWidth="1"/>
    <col min="484" max="485" width="4.5" style="7" customWidth="1"/>
    <col min="486" max="487" width="7.125" style="7" customWidth="1"/>
    <col min="488" max="488" width="5.25" style="7" customWidth="1"/>
    <col min="489" max="489" width="30.375" style="7" customWidth="1"/>
    <col min="490" max="490" width="5.25" style="7" customWidth="1"/>
    <col min="491" max="493" width="13.625" style="7" customWidth="1"/>
    <col min="494" max="494" width="18.25" style="7" customWidth="1"/>
    <col min="495" max="495" width="7.5" style="7" customWidth="1"/>
    <col min="496" max="496" width="2.375" style="7" customWidth="1"/>
    <col min="497" max="497" width="21.375" style="7" customWidth="1"/>
    <col min="498" max="498" width="17.25" style="7" customWidth="1"/>
    <col min="499" max="499" width="10.5" style="7" customWidth="1"/>
    <col min="500" max="500" width="5" style="7" customWidth="1"/>
    <col min="501" max="710" width="9" style="7"/>
    <col min="711" max="711" width="9" style="7" customWidth="1"/>
    <col min="712" max="712" width="12.75" style="7" customWidth="1"/>
    <col min="713" max="713" width="2.75" style="7" customWidth="1"/>
    <col min="714" max="714" width="4.25" style="7" customWidth="1"/>
    <col min="715" max="715" width="4.5" style="7" customWidth="1"/>
    <col min="716" max="716" width="3.25" style="7" customWidth="1"/>
    <col min="717" max="717" width="5.625" style="7" customWidth="1"/>
    <col min="718" max="718" width="3.25" style="7" customWidth="1"/>
    <col min="719" max="719" width="4.5" style="7" customWidth="1"/>
    <col min="720" max="721" width="7.875" style="7" customWidth="1"/>
    <col min="722" max="722" width="5.625" style="7" customWidth="1"/>
    <col min="723" max="723" width="6.125" style="7" customWidth="1"/>
    <col min="724" max="724" width="4.5" style="7" customWidth="1"/>
    <col min="725" max="725" width="5.375" style="7" customWidth="1"/>
    <col min="726" max="727" width="13.625" style="7" customWidth="1"/>
    <col min="728" max="728" width="4.5" style="7" customWidth="1"/>
    <col min="729" max="729" width="5.625" style="7" customWidth="1"/>
    <col min="730" max="730" width="4.5" style="7" customWidth="1"/>
    <col min="731" max="731" width="8.875" style="7" customWidth="1"/>
    <col min="732" max="732" width="3.25" style="7" customWidth="1"/>
    <col min="733" max="733" width="4.5" style="7" customWidth="1"/>
    <col min="734" max="734" width="9.875" style="7" customWidth="1"/>
    <col min="735" max="735" width="6.75" style="7" customWidth="1"/>
    <col min="736" max="736" width="4.75" style="7" customWidth="1"/>
    <col min="737" max="738" width="3.25" style="7" customWidth="1"/>
    <col min="739" max="739" width="4.625" style="7" customWidth="1"/>
    <col min="740" max="741" width="4.5" style="7" customWidth="1"/>
    <col min="742" max="743" width="7.125" style="7" customWidth="1"/>
    <col min="744" max="744" width="5.25" style="7" customWidth="1"/>
    <col min="745" max="745" width="30.375" style="7" customWidth="1"/>
    <col min="746" max="746" width="5.25" style="7" customWidth="1"/>
    <col min="747" max="749" width="13.625" style="7" customWidth="1"/>
    <col min="750" max="750" width="18.25" style="7" customWidth="1"/>
    <col min="751" max="751" width="7.5" style="7" customWidth="1"/>
    <col min="752" max="752" width="2.375" style="7" customWidth="1"/>
    <col min="753" max="753" width="21.375" style="7" customWidth="1"/>
    <col min="754" max="754" width="17.25" style="7" customWidth="1"/>
    <col min="755" max="755" width="10.5" style="7" customWidth="1"/>
    <col min="756" max="756" width="5" style="7" customWidth="1"/>
    <col min="757" max="966" width="9" style="7"/>
    <col min="967" max="967" width="9" style="7" customWidth="1"/>
    <col min="968" max="968" width="12.75" style="7" customWidth="1"/>
    <col min="969" max="969" width="2.75" style="7" customWidth="1"/>
    <col min="970" max="970" width="4.25" style="7" customWidth="1"/>
    <col min="971" max="971" width="4.5" style="7" customWidth="1"/>
    <col min="972" max="972" width="3.25" style="7" customWidth="1"/>
    <col min="973" max="973" width="5.625" style="7" customWidth="1"/>
    <col min="974" max="974" width="3.25" style="7" customWidth="1"/>
    <col min="975" max="975" width="4.5" style="7" customWidth="1"/>
    <col min="976" max="977" width="7.875" style="7" customWidth="1"/>
    <col min="978" max="978" width="5.625" style="7" customWidth="1"/>
    <col min="979" max="979" width="6.125" style="7" customWidth="1"/>
    <col min="980" max="980" width="4.5" style="7" customWidth="1"/>
    <col min="981" max="981" width="5.375" style="7" customWidth="1"/>
    <col min="982" max="983" width="13.625" style="7" customWidth="1"/>
    <col min="984" max="984" width="4.5" style="7" customWidth="1"/>
    <col min="985" max="985" width="5.625" style="7" customWidth="1"/>
    <col min="986" max="986" width="4.5" style="7" customWidth="1"/>
    <col min="987" max="987" width="8.875" style="7" customWidth="1"/>
    <col min="988" max="988" width="3.25" style="7" customWidth="1"/>
    <col min="989" max="989" width="4.5" style="7" customWidth="1"/>
    <col min="990" max="990" width="9.875" style="7" customWidth="1"/>
    <col min="991" max="991" width="6.75" style="7" customWidth="1"/>
    <col min="992" max="992" width="4.75" style="7" customWidth="1"/>
    <col min="993" max="994" width="3.25" style="7" customWidth="1"/>
    <col min="995" max="995" width="4.625" style="7" customWidth="1"/>
    <col min="996" max="997" width="4.5" style="7" customWidth="1"/>
    <col min="998" max="999" width="7.125" style="7" customWidth="1"/>
    <col min="1000" max="1000" width="5.25" style="7" customWidth="1"/>
    <col min="1001" max="1001" width="30.375" style="7" customWidth="1"/>
    <col min="1002" max="1002" width="5.25" style="7" customWidth="1"/>
    <col min="1003" max="1005" width="13.625" style="7" customWidth="1"/>
    <col min="1006" max="1006" width="18.25" style="7" customWidth="1"/>
    <col min="1007" max="1007" width="7.5" style="7" customWidth="1"/>
    <col min="1008" max="1008" width="2.375" style="7" customWidth="1"/>
    <col min="1009" max="1009" width="21.375" style="7" customWidth="1"/>
    <col min="1010" max="1010" width="17.25" style="7" customWidth="1"/>
    <col min="1011" max="1011" width="10.5" style="7" customWidth="1"/>
    <col min="1012" max="1012" width="5" style="7" customWidth="1"/>
    <col min="1013" max="1222" width="9" style="7"/>
    <col min="1223" max="1223" width="9" style="7" customWidth="1"/>
    <col min="1224" max="1224" width="12.75" style="7" customWidth="1"/>
    <col min="1225" max="1225" width="2.75" style="7" customWidth="1"/>
    <col min="1226" max="1226" width="4.25" style="7" customWidth="1"/>
    <col min="1227" max="1227" width="4.5" style="7" customWidth="1"/>
    <col min="1228" max="1228" width="3.25" style="7" customWidth="1"/>
    <col min="1229" max="1229" width="5.625" style="7" customWidth="1"/>
    <col min="1230" max="1230" width="3.25" style="7" customWidth="1"/>
    <col min="1231" max="1231" width="4.5" style="7" customWidth="1"/>
    <col min="1232" max="1233" width="7.875" style="7" customWidth="1"/>
    <col min="1234" max="1234" width="5.625" style="7" customWidth="1"/>
    <col min="1235" max="1235" width="6.125" style="7" customWidth="1"/>
    <col min="1236" max="1236" width="4.5" style="7" customWidth="1"/>
    <col min="1237" max="1237" width="5.375" style="7" customWidth="1"/>
    <col min="1238" max="1239" width="13.625" style="7" customWidth="1"/>
    <col min="1240" max="1240" width="4.5" style="7" customWidth="1"/>
    <col min="1241" max="1241" width="5.625" style="7" customWidth="1"/>
    <col min="1242" max="1242" width="4.5" style="7" customWidth="1"/>
    <col min="1243" max="1243" width="8.875" style="7" customWidth="1"/>
    <col min="1244" max="1244" width="3.25" style="7" customWidth="1"/>
    <col min="1245" max="1245" width="4.5" style="7" customWidth="1"/>
    <col min="1246" max="1246" width="9.875" style="7" customWidth="1"/>
    <col min="1247" max="1247" width="6.75" style="7" customWidth="1"/>
    <col min="1248" max="1248" width="4.75" style="7" customWidth="1"/>
    <col min="1249" max="1250" width="3.25" style="7" customWidth="1"/>
    <col min="1251" max="1251" width="4.625" style="7" customWidth="1"/>
    <col min="1252" max="1253" width="4.5" style="7" customWidth="1"/>
    <col min="1254" max="1255" width="7.125" style="7" customWidth="1"/>
    <col min="1256" max="1256" width="5.25" style="7" customWidth="1"/>
    <col min="1257" max="1257" width="30.375" style="7" customWidth="1"/>
    <col min="1258" max="1258" width="5.25" style="7" customWidth="1"/>
    <col min="1259" max="1261" width="13.625" style="7" customWidth="1"/>
    <col min="1262" max="1262" width="18.25" style="7" customWidth="1"/>
    <col min="1263" max="1263" width="7.5" style="7" customWidth="1"/>
    <col min="1264" max="1264" width="2.375" style="7" customWidth="1"/>
    <col min="1265" max="1265" width="21.375" style="7" customWidth="1"/>
    <col min="1266" max="1266" width="17.25" style="7" customWidth="1"/>
    <col min="1267" max="1267" width="10.5" style="7" customWidth="1"/>
    <col min="1268" max="1268" width="5" style="7" customWidth="1"/>
    <col min="1269" max="1478" width="9" style="7"/>
    <col min="1479" max="1479" width="9" style="7" customWidth="1"/>
    <col min="1480" max="1480" width="12.75" style="7" customWidth="1"/>
    <col min="1481" max="1481" width="2.75" style="7" customWidth="1"/>
    <col min="1482" max="1482" width="4.25" style="7" customWidth="1"/>
    <col min="1483" max="1483" width="4.5" style="7" customWidth="1"/>
    <col min="1484" max="1484" width="3.25" style="7" customWidth="1"/>
    <col min="1485" max="1485" width="5.625" style="7" customWidth="1"/>
    <col min="1486" max="1486" width="3.25" style="7" customWidth="1"/>
    <col min="1487" max="1487" width="4.5" style="7" customWidth="1"/>
    <col min="1488" max="1489" width="7.875" style="7" customWidth="1"/>
    <col min="1490" max="1490" width="5.625" style="7" customWidth="1"/>
    <col min="1491" max="1491" width="6.125" style="7" customWidth="1"/>
    <col min="1492" max="1492" width="4.5" style="7" customWidth="1"/>
    <col min="1493" max="1493" width="5.375" style="7" customWidth="1"/>
    <col min="1494" max="1495" width="13.625" style="7" customWidth="1"/>
    <col min="1496" max="1496" width="4.5" style="7" customWidth="1"/>
    <col min="1497" max="1497" width="5.625" style="7" customWidth="1"/>
    <col min="1498" max="1498" width="4.5" style="7" customWidth="1"/>
    <col min="1499" max="1499" width="8.875" style="7" customWidth="1"/>
    <col min="1500" max="1500" width="3.25" style="7" customWidth="1"/>
    <col min="1501" max="1501" width="4.5" style="7" customWidth="1"/>
    <col min="1502" max="1502" width="9.875" style="7" customWidth="1"/>
    <col min="1503" max="1503" width="6.75" style="7" customWidth="1"/>
    <col min="1504" max="1504" width="4.75" style="7" customWidth="1"/>
    <col min="1505" max="1506" width="3.25" style="7" customWidth="1"/>
    <col min="1507" max="1507" width="4.625" style="7" customWidth="1"/>
    <col min="1508" max="1509" width="4.5" style="7" customWidth="1"/>
    <col min="1510" max="1511" width="7.125" style="7" customWidth="1"/>
    <col min="1512" max="1512" width="5.25" style="7" customWidth="1"/>
    <col min="1513" max="1513" width="30.375" style="7" customWidth="1"/>
    <col min="1514" max="1514" width="5.25" style="7" customWidth="1"/>
    <col min="1515" max="1517" width="13.625" style="7" customWidth="1"/>
    <col min="1518" max="1518" width="18.25" style="7" customWidth="1"/>
    <col min="1519" max="1519" width="7.5" style="7" customWidth="1"/>
    <col min="1520" max="1520" width="2.375" style="7" customWidth="1"/>
    <col min="1521" max="1521" width="21.375" style="7" customWidth="1"/>
    <col min="1522" max="1522" width="17.25" style="7" customWidth="1"/>
    <col min="1523" max="1523" width="10.5" style="7" customWidth="1"/>
    <col min="1524" max="1524" width="5" style="7" customWidth="1"/>
    <col min="1525" max="1734" width="9" style="7"/>
    <col min="1735" max="1735" width="9" style="7" customWidth="1"/>
    <col min="1736" max="1736" width="12.75" style="7" customWidth="1"/>
    <col min="1737" max="1737" width="2.75" style="7" customWidth="1"/>
    <col min="1738" max="1738" width="4.25" style="7" customWidth="1"/>
    <col min="1739" max="1739" width="4.5" style="7" customWidth="1"/>
    <col min="1740" max="1740" width="3.25" style="7" customWidth="1"/>
    <col min="1741" max="1741" width="5.625" style="7" customWidth="1"/>
    <col min="1742" max="1742" width="3.25" style="7" customWidth="1"/>
    <col min="1743" max="1743" width="4.5" style="7" customWidth="1"/>
    <col min="1744" max="1745" width="7.875" style="7" customWidth="1"/>
    <col min="1746" max="1746" width="5.625" style="7" customWidth="1"/>
    <col min="1747" max="1747" width="6.125" style="7" customWidth="1"/>
    <col min="1748" max="1748" width="4.5" style="7" customWidth="1"/>
    <col min="1749" max="1749" width="5.375" style="7" customWidth="1"/>
    <col min="1750" max="1751" width="13.625" style="7" customWidth="1"/>
    <col min="1752" max="1752" width="4.5" style="7" customWidth="1"/>
    <col min="1753" max="1753" width="5.625" style="7" customWidth="1"/>
    <col min="1754" max="1754" width="4.5" style="7" customWidth="1"/>
    <col min="1755" max="1755" width="8.875" style="7" customWidth="1"/>
    <col min="1756" max="1756" width="3.25" style="7" customWidth="1"/>
    <col min="1757" max="1757" width="4.5" style="7" customWidth="1"/>
    <col min="1758" max="1758" width="9.875" style="7" customWidth="1"/>
    <col min="1759" max="1759" width="6.75" style="7" customWidth="1"/>
    <col min="1760" max="1760" width="4.75" style="7" customWidth="1"/>
    <col min="1761" max="1762" width="3.25" style="7" customWidth="1"/>
    <col min="1763" max="1763" width="4.625" style="7" customWidth="1"/>
    <col min="1764" max="1765" width="4.5" style="7" customWidth="1"/>
    <col min="1766" max="1767" width="7.125" style="7" customWidth="1"/>
    <col min="1768" max="1768" width="5.25" style="7" customWidth="1"/>
    <col min="1769" max="1769" width="30.375" style="7" customWidth="1"/>
    <col min="1770" max="1770" width="5.25" style="7" customWidth="1"/>
    <col min="1771" max="1773" width="13.625" style="7" customWidth="1"/>
    <col min="1774" max="1774" width="18.25" style="7" customWidth="1"/>
    <col min="1775" max="1775" width="7.5" style="7" customWidth="1"/>
    <col min="1776" max="1776" width="2.375" style="7" customWidth="1"/>
    <col min="1777" max="1777" width="21.375" style="7" customWidth="1"/>
    <col min="1778" max="1778" width="17.25" style="7" customWidth="1"/>
    <col min="1779" max="1779" width="10.5" style="7" customWidth="1"/>
    <col min="1780" max="1780" width="5" style="7" customWidth="1"/>
    <col min="1781" max="1990" width="9" style="7"/>
    <col min="1991" max="1991" width="9" style="7" customWidth="1"/>
    <col min="1992" max="1992" width="12.75" style="7" customWidth="1"/>
    <col min="1993" max="1993" width="2.75" style="7" customWidth="1"/>
    <col min="1994" max="1994" width="4.25" style="7" customWidth="1"/>
    <col min="1995" max="1995" width="4.5" style="7" customWidth="1"/>
    <col min="1996" max="1996" width="3.25" style="7" customWidth="1"/>
    <col min="1997" max="1997" width="5.625" style="7" customWidth="1"/>
    <col min="1998" max="1998" width="3.25" style="7" customWidth="1"/>
    <col min="1999" max="1999" width="4.5" style="7" customWidth="1"/>
    <col min="2000" max="2001" width="7.875" style="7" customWidth="1"/>
    <col min="2002" max="2002" width="5.625" style="7" customWidth="1"/>
    <col min="2003" max="2003" width="6.125" style="7" customWidth="1"/>
    <col min="2004" max="2004" width="4.5" style="7" customWidth="1"/>
    <col min="2005" max="2005" width="5.375" style="7" customWidth="1"/>
    <col min="2006" max="2007" width="13.625" style="7" customWidth="1"/>
    <col min="2008" max="2008" width="4.5" style="7" customWidth="1"/>
    <col min="2009" max="2009" width="5.625" style="7" customWidth="1"/>
    <col min="2010" max="2010" width="4.5" style="7" customWidth="1"/>
    <col min="2011" max="2011" width="8.875" style="7" customWidth="1"/>
    <col min="2012" max="2012" width="3.25" style="7" customWidth="1"/>
    <col min="2013" max="2013" width="4.5" style="7" customWidth="1"/>
    <col min="2014" max="2014" width="9.875" style="7" customWidth="1"/>
    <col min="2015" max="2015" width="6.75" style="7" customWidth="1"/>
    <col min="2016" max="2016" width="4.75" style="7" customWidth="1"/>
    <col min="2017" max="2018" width="3.25" style="7" customWidth="1"/>
    <col min="2019" max="2019" width="4.625" style="7" customWidth="1"/>
    <col min="2020" max="2021" width="4.5" style="7" customWidth="1"/>
    <col min="2022" max="2023" width="7.125" style="7" customWidth="1"/>
    <col min="2024" max="2024" width="5.25" style="7" customWidth="1"/>
    <col min="2025" max="2025" width="30.375" style="7" customWidth="1"/>
    <col min="2026" max="2026" width="5.25" style="7" customWidth="1"/>
    <col min="2027" max="2029" width="13.625" style="7" customWidth="1"/>
    <col min="2030" max="2030" width="18.25" style="7" customWidth="1"/>
    <col min="2031" max="2031" width="7.5" style="7" customWidth="1"/>
    <col min="2032" max="2032" width="2.375" style="7" customWidth="1"/>
    <col min="2033" max="2033" width="21.375" style="7" customWidth="1"/>
    <col min="2034" max="2034" width="17.25" style="7" customWidth="1"/>
    <col min="2035" max="2035" width="10.5" style="7" customWidth="1"/>
    <col min="2036" max="2036" width="5" style="7" customWidth="1"/>
    <col min="2037" max="2246" width="9" style="7"/>
    <col min="2247" max="2247" width="9" style="7" customWidth="1"/>
    <col min="2248" max="2248" width="12.75" style="7" customWidth="1"/>
    <col min="2249" max="2249" width="2.75" style="7" customWidth="1"/>
    <col min="2250" max="2250" width="4.25" style="7" customWidth="1"/>
    <col min="2251" max="2251" width="4.5" style="7" customWidth="1"/>
    <col min="2252" max="2252" width="3.25" style="7" customWidth="1"/>
    <col min="2253" max="2253" width="5.625" style="7" customWidth="1"/>
    <col min="2254" max="2254" width="3.25" style="7" customWidth="1"/>
    <col min="2255" max="2255" width="4.5" style="7" customWidth="1"/>
    <col min="2256" max="2257" width="7.875" style="7" customWidth="1"/>
    <col min="2258" max="2258" width="5.625" style="7" customWidth="1"/>
    <col min="2259" max="2259" width="6.125" style="7" customWidth="1"/>
    <col min="2260" max="2260" width="4.5" style="7" customWidth="1"/>
    <col min="2261" max="2261" width="5.375" style="7" customWidth="1"/>
    <col min="2262" max="2263" width="13.625" style="7" customWidth="1"/>
    <col min="2264" max="2264" width="4.5" style="7" customWidth="1"/>
    <col min="2265" max="2265" width="5.625" style="7" customWidth="1"/>
    <col min="2266" max="2266" width="4.5" style="7" customWidth="1"/>
    <col min="2267" max="2267" width="8.875" style="7" customWidth="1"/>
    <col min="2268" max="2268" width="3.25" style="7" customWidth="1"/>
    <col min="2269" max="2269" width="4.5" style="7" customWidth="1"/>
    <col min="2270" max="2270" width="9.875" style="7" customWidth="1"/>
    <col min="2271" max="2271" width="6.75" style="7" customWidth="1"/>
    <col min="2272" max="2272" width="4.75" style="7" customWidth="1"/>
    <col min="2273" max="2274" width="3.25" style="7" customWidth="1"/>
    <col min="2275" max="2275" width="4.625" style="7" customWidth="1"/>
    <col min="2276" max="2277" width="4.5" style="7" customWidth="1"/>
    <col min="2278" max="2279" width="7.125" style="7" customWidth="1"/>
    <col min="2280" max="2280" width="5.25" style="7" customWidth="1"/>
    <col min="2281" max="2281" width="30.375" style="7" customWidth="1"/>
    <col min="2282" max="2282" width="5.25" style="7" customWidth="1"/>
    <col min="2283" max="2285" width="13.625" style="7" customWidth="1"/>
    <col min="2286" max="2286" width="18.25" style="7" customWidth="1"/>
    <col min="2287" max="2287" width="7.5" style="7" customWidth="1"/>
    <col min="2288" max="2288" width="2.375" style="7" customWidth="1"/>
    <col min="2289" max="2289" width="21.375" style="7" customWidth="1"/>
    <col min="2290" max="2290" width="17.25" style="7" customWidth="1"/>
    <col min="2291" max="2291" width="10.5" style="7" customWidth="1"/>
    <col min="2292" max="2292" width="5" style="7" customWidth="1"/>
    <col min="2293" max="2502" width="9" style="7"/>
    <col min="2503" max="2503" width="9" style="7" customWidth="1"/>
    <col min="2504" max="2504" width="12.75" style="7" customWidth="1"/>
    <col min="2505" max="2505" width="2.75" style="7" customWidth="1"/>
    <col min="2506" max="2506" width="4.25" style="7" customWidth="1"/>
    <col min="2507" max="2507" width="4.5" style="7" customWidth="1"/>
    <col min="2508" max="2508" width="3.25" style="7" customWidth="1"/>
    <col min="2509" max="2509" width="5.625" style="7" customWidth="1"/>
    <col min="2510" max="2510" width="3.25" style="7" customWidth="1"/>
    <col min="2511" max="2511" width="4.5" style="7" customWidth="1"/>
    <col min="2512" max="2513" width="7.875" style="7" customWidth="1"/>
    <col min="2514" max="2514" width="5.625" style="7" customWidth="1"/>
    <col min="2515" max="2515" width="6.125" style="7" customWidth="1"/>
    <col min="2516" max="2516" width="4.5" style="7" customWidth="1"/>
    <col min="2517" max="2517" width="5.375" style="7" customWidth="1"/>
    <col min="2518" max="2519" width="13.625" style="7" customWidth="1"/>
    <col min="2520" max="2520" width="4.5" style="7" customWidth="1"/>
    <col min="2521" max="2521" width="5.625" style="7" customWidth="1"/>
    <col min="2522" max="2522" width="4.5" style="7" customWidth="1"/>
    <col min="2523" max="2523" width="8.875" style="7" customWidth="1"/>
    <col min="2524" max="2524" width="3.25" style="7" customWidth="1"/>
    <col min="2525" max="2525" width="4.5" style="7" customWidth="1"/>
    <col min="2526" max="2526" width="9.875" style="7" customWidth="1"/>
    <col min="2527" max="2527" width="6.75" style="7" customWidth="1"/>
    <col min="2528" max="2528" width="4.75" style="7" customWidth="1"/>
    <col min="2529" max="2530" width="3.25" style="7" customWidth="1"/>
    <col min="2531" max="2531" width="4.625" style="7" customWidth="1"/>
    <col min="2532" max="2533" width="4.5" style="7" customWidth="1"/>
    <col min="2534" max="2535" width="7.125" style="7" customWidth="1"/>
    <col min="2536" max="2536" width="5.25" style="7" customWidth="1"/>
    <col min="2537" max="2537" width="30.375" style="7" customWidth="1"/>
    <col min="2538" max="2538" width="5.25" style="7" customWidth="1"/>
    <col min="2539" max="2541" width="13.625" style="7" customWidth="1"/>
    <col min="2542" max="2542" width="18.25" style="7" customWidth="1"/>
    <col min="2543" max="2543" width="7.5" style="7" customWidth="1"/>
    <col min="2544" max="2544" width="2.375" style="7" customWidth="1"/>
    <col min="2545" max="2545" width="21.375" style="7" customWidth="1"/>
    <col min="2546" max="2546" width="17.25" style="7" customWidth="1"/>
    <col min="2547" max="2547" width="10.5" style="7" customWidth="1"/>
    <col min="2548" max="2548" width="5" style="7" customWidth="1"/>
    <col min="2549" max="2758" width="9" style="7"/>
    <col min="2759" max="2759" width="9" style="7" customWidth="1"/>
    <col min="2760" max="2760" width="12.75" style="7" customWidth="1"/>
    <col min="2761" max="2761" width="2.75" style="7" customWidth="1"/>
    <col min="2762" max="2762" width="4.25" style="7" customWidth="1"/>
    <col min="2763" max="2763" width="4.5" style="7" customWidth="1"/>
    <col min="2764" max="2764" width="3.25" style="7" customWidth="1"/>
    <col min="2765" max="2765" width="5.625" style="7" customWidth="1"/>
    <col min="2766" max="2766" width="3.25" style="7" customWidth="1"/>
    <col min="2767" max="2767" width="4.5" style="7" customWidth="1"/>
    <col min="2768" max="2769" width="7.875" style="7" customWidth="1"/>
    <col min="2770" max="2770" width="5.625" style="7" customWidth="1"/>
    <col min="2771" max="2771" width="6.125" style="7" customWidth="1"/>
    <col min="2772" max="2772" width="4.5" style="7" customWidth="1"/>
    <col min="2773" max="2773" width="5.375" style="7" customWidth="1"/>
    <col min="2774" max="2775" width="13.625" style="7" customWidth="1"/>
    <col min="2776" max="2776" width="4.5" style="7" customWidth="1"/>
    <col min="2777" max="2777" width="5.625" style="7" customWidth="1"/>
    <col min="2778" max="2778" width="4.5" style="7" customWidth="1"/>
    <col min="2779" max="2779" width="8.875" style="7" customWidth="1"/>
    <col min="2780" max="2780" width="3.25" style="7" customWidth="1"/>
    <col min="2781" max="2781" width="4.5" style="7" customWidth="1"/>
    <col min="2782" max="2782" width="9.875" style="7" customWidth="1"/>
    <col min="2783" max="2783" width="6.75" style="7" customWidth="1"/>
    <col min="2784" max="2784" width="4.75" style="7" customWidth="1"/>
    <col min="2785" max="2786" width="3.25" style="7" customWidth="1"/>
    <col min="2787" max="2787" width="4.625" style="7" customWidth="1"/>
    <col min="2788" max="2789" width="4.5" style="7" customWidth="1"/>
    <col min="2790" max="2791" width="7.125" style="7" customWidth="1"/>
    <col min="2792" max="2792" width="5.25" style="7" customWidth="1"/>
    <col min="2793" max="2793" width="30.375" style="7" customWidth="1"/>
    <col min="2794" max="2794" width="5.25" style="7" customWidth="1"/>
    <col min="2795" max="2797" width="13.625" style="7" customWidth="1"/>
    <col min="2798" max="2798" width="18.25" style="7" customWidth="1"/>
    <col min="2799" max="2799" width="7.5" style="7" customWidth="1"/>
    <col min="2800" max="2800" width="2.375" style="7" customWidth="1"/>
    <col min="2801" max="2801" width="21.375" style="7" customWidth="1"/>
    <col min="2802" max="2802" width="17.25" style="7" customWidth="1"/>
    <col min="2803" max="2803" width="10.5" style="7" customWidth="1"/>
    <col min="2804" max="2804" width="5" style="7" customWidth="1"/>
    <col min="2805" max="3014" width="9" style="7"/>
    <col min="3015" max="3015" width="9" style="7" customWidth="1"/>
    <col min="3016" max="3016" width="12.75" style="7" customWidth="1"/>
    <col min="3017" max="3017" width="2.75" style="7" customWidth="1"/>
    <col min="3018" max="3018" width="4.25" style="7" customWidth="1"/>
    <col min="3019" max="3019" width="4.5" style="7" customWidth="1"/>
    <col min="3020" max="3020" width="3.25" style="7" customWidth="1"/>
    <col min="3021" max="3021" width="5.625" style="7" customWidth="1"/>
    <col min="3022" max="3022" width="3.25" style="7" customWidth="1"/>
    <col min="3023" max="3023" width="4.5" style="7" customWidth="1"/>
    <col min="3024" max="3025" width="7.875" style="7" customWidth="1"/>
    <col min="3026" max="3026" width="5.625" style="7" customWidth="1"/>
    <col min="3027" max="3027" width="6.125" style="7" customWidth="1"/>
    <col min="3028" max="3028" width="4.5" style="7" customWidth="1"/>
    <col min="3029" max="3029" width="5.375" style="7" customWidth="1"/>
    <col min="3030" max="3031" width="13.625" style="7" customWidth="1"/>
    <col min="3032" max="3032" width="4.5" style="7" customWidth="1"/>
    <col min="3033" max="3033" width="5.625" style="7" customWidth="1"/>
    <col min="3034" max="3034" width="4.5" style="7" customWidth="1"/>
    <col min="3035" max="3035" width="8.875" style="7" customWidth="1"/>
    <col min="3036" max="3036" width="3.25" style="7" customWidth="1"/>
    <col min="3037" max="3037" width="4.5" style="7" customWidth="1"/>
    <col min="3038" max="3038" width="9.875" style="7" customWidth="1"/>
    <col min="3039" max="3039" width="6.75" style="7" customWidth="1"/>
    <col min="3040" max="3040" width="4.75" style="7" customWidth="1"/>
    <col min="3041" max="3042" width="3.25" style="7" customWidth="1"/>
    <col min="3043" max="3043" width="4.625" style="7" customWidth="1"/>
    <col min="3044" max="3045" width="4.5" style="7" customWidth="1"/>
    <col min="3046" max="3047" width="7.125" style="7" customWidth="1"/>
    <col min="3048" max="3048" width="5.25" style="7" customWidth="1"/>
    <col min="3049" max="3049" width="30.375" style="7" customWidth="1"/>
    <col min="3050" max="3050" width="5.25" style="7" customWidth="1"/>
    <col min="3051" max="3053" width="13.625" style="7" customWidth="1"/>
    <col min="3054" max="3054" width="18.25" style="7" customWidth="1"/>
    <col min="3055" max="3055" width="7.5" style="7" customWidth="1"/>
    <col min="3056" max="3056" width="2.375" style="7" customWidth="1"/>
    <col min="3057" max="3057" width="21.375" style="7" customWidth="1"/>
    <col min="3058" max="3058" width="17.25" style="7" customWidth="1"/>
    <col min="3059" max="3059" width="10.5" style="7" customWidth="1"/>
    <col min="3060" max="3060" width="5" style="7" customWidth="1"/>
    <col min="3061" max="3270" width="9" style="7"/>
    <col min="3271" max="3271" width="9" style="7" customWidth="1"/>
    <col min="3272" max="3272" width="12.75" style="7" customWidth="1"/>
    <col min="3273" max="3273" width="2.75" style="7" customWidth="1"/>
    <col min="3274" max="3274" width="4.25" style="7" customWidth="1"/>
    <col min="3275" max="3275" width="4.5" style="7" customWidth="1"/>
    <col min="3276" max="3276" width="3.25" style="7" customWidth="1"/>
    <col min="3277" max="3277" width="5.625" style="7" customWidth="1"/>
    <col min="3278" max="3278" width="3.25" style="7" customWidth="1"/>
    <col min="3279" max="3279" width="4.5" style="7" customWidth="1"/>
    <col min="3280" max="3281" width="7.875" style="7" customWidth="1"/>
    <col min="3282" max="3282" width="5.625" style="7" customWidth="1"/>
    <col min="3283" max="3283" width="6.125" style="7" customWidth="1"/>
    <col min="3284" max="3284" width="4.5" style="7" customWidth="1"/>
    <col min="3285" max="3285" width="5.375" style="7" customWidth="1"/>
    <col min="3286" max="3287" width="13.625" style="7" customWidth="1"/>
    <col min="3288" max="3288" width="4.5" style="7" customWidth="1"/>
    <col min="3289" max="3289" width="5.625" style="7" customWidth="1"/>
    <col min="3290" max="3290" width="4.5" style="7" customWidth="1"/>
    <col min="3291" max="3291" width="8.875" style="7" customWidth="1"/>
    <col min="3292" max="3292" width="3.25" style="7" customWidth="1"/>
    <col min="3293" max="3293" width="4.5" style="7" customWidth="1"/>
    <col min="3294" max="3294" width="9.875" style="7" customWidth="1"/>
    <col min="3295" max="3295" width="6.75" style="7" customWidth="1"/>
    <col min="3296" max="3296" width="4.75" style="7" customWidth="1"/>
    <col min="3297" max="3298" width="3.25" style="7" customWidth="1"/>
    <col min="3299" max="3299" width="4.625" style="7" customWidth="1"/>
    <col min="3300" max="3301" width="4.5" style="7" customWidth="1"/>
    <col min="3302" max="3303" width="7.125" style="7" customWidth="1"/>
    <col min="3304" max="3304" width="5.25" style="7" customWidth="1"/>
    <col min="3305" max="3305" width="30.375" style="7" customWidth="1"/>
    <col min="3306" max="3306" width="5.25" style="7" customWidth="1"/>
    <col min="3307" max="3309" width="13.625" style="7" customWidth="1"/>
    <col min="3310" max="3310" width="18.25" style="7" customWidth="1"/>
    <col min="3311" max="3311" width="7.5" style="7" customWidth="1"/>
    <col min="3312" max="3312" width="2.375" style="7" customWidth="1"/>
    <col min="3313" max="3313" width="21.375" style="7" customWidth="1"/>
    <col min="3314" max="3314" width="17.25" style="7" customWidth="1"/>
    <col min="3315" max="3315" width="10.5" style="7" customWidth="1"/>
    <col min="3316" max="3316" width="5" style="7" customWidth="1"/>
    <col min="3317" max="3526" width="9" style="7"/>
    <col min="3527" max="3527" width="9" style="7" customWidth="1"/>
    <col min="3528" max="3528" width="12.75" style="7" customWidth="1"/>
    <col min="3529" max="3529" width="2.75" style="7" customWidth="1"/>
    <col min="3530" max="3530" width="4.25" style="7" customWidth="1"/>
    <col min="3531" max="3531" width="4.5" style="7" customWidth="1"/>
    <col min="3532" max="3532" width="3.25" style="7" customWidth="1"/>
    <col min="3533" max="3533" width="5.625" style="7" customWidth="1"/>
    <col min="3534" max="3534" width="3.25" style="7" customWidth="1"/>
    <col min="3535" max="3535" width="4.5" style="7" customWidth="1"/>
    <col min="3536" max="3537" width="7.875" style="7" customWidth="1"/>
    <col min="3538" max="3538" width="5.625" style="7" customWidth="1"/>
    <col min="3539" max="3539" width="6.125" style="7" customWidth="1"/>
    <col min="3540" max="3540" width="4.5" style="7" customWidth="1"/>
    <col min="3541" max="3541" width="5.375" style="7" customWidth="1"/>
    <col min="3542" max="3543" width="13.625" style="7" customWidth="1"/>
    <col min="3544" max="3544" width="4.5" style="7" customWidth="1"/>
    <col min="3545" max="3545" width="5.625" style="7" customWidth="1"/>
    <col min="3546" max="3546" width="4.5" style="7" customWidth="1"/>
    <col min="3547" max="3547" width="8.875" style="7" customWidth="1"/>
    <col min="3548" max="3548" width="3.25" style="7" customWidth="1"/>
    <col min="3549" max="3549" width="4.5" style="7" customWidth="1"/>
    <col min="3550" max="3550" width="9.875" style="7" customWidth="1"/>
    <col min="3551" max="3551" width="6.75" style="7" customWidth="1"/>
    <col min="3552" max="3552" width="4.75" style="7" customWidth="1"/>
    <col min="3553" max="3554" width="3.25" style="7" customWidth="1"/>
    <col min="3555" max="3555" width="4.625" style="7" customWidth="1"/>
    <col min="3556" max="3557" width="4.5" style="7" customWidth="1"/>
    <col min="3558" max="3559" width="7.125" style="7" customWidth="1"/>
    <col min="3560" max="3560" width="5.25" style="7" customWidth="1"/>
    <col min="3561" max="3561" width="30.375" style="7" customWidth="1"/>
    <col min="3562" max="3562" width="5.25" style="7" customWidth="1"/>
    <col min="3563" max="3565" width="13.625" style="7" customWidth="1"/>
    <col min="3566" max="3566" width="18.25" style="7" customWidth="1"/>
    <col min="3567" max="3567" width="7.5" style="7" customWidth="1"/>
    <col min="3568" max="3568" width="2.375" style="7" customWidth="1"/>
    <col min="3569" max="3569" width="21.375" style="7" customWidth="1"/>
    <col min="3570" max="3570" width="17.25" style="7" customWidth="1"/>
    <col min="3571" max="3571" width="10.5" style="7" customWidth="1"/>
    <col min="3572" max="3572" width="5" style="7" customWidth="1"/>
    <col min="3573" max="3782" width="9" style="7"/>
    <col min="3783" max="3783" width="9" style="7" customWidth="1"/>
    <col min="3784" max="3784" width="12.75" style="7" customWidth="1"/>
    <col min="3785" max="3785" width="2.75" style="7" customWidth="1"/>
    <col min="3786" max="3786" width="4.25" style="7" customWidth="1"/>
    <col min="3787" max="3787" width="4.5" style="7" customWidth="1"/>
    <col min="3788" max="3788" width="3.25" style="7" customWidth="1"/>
    <col min="3789" max="3789" width="5.625" style="7" customWidth="1"/>
    <col min="3790" max="3790" width="3.25" style="7" customWidth="1"/>
    <col min="3791" max="3791" width="4.5" style="7" customWidth="1"/>
    <col min="3792" max="3793" width="7.875" style="7" customWidth="1"/>
    <col min="3794" max="3794" width="5.625" style="7" customWidth="1"/>
    <col min="3795" max="3795" width="6.125" style="7" customWidth="1"/>
    <col min="3796" max="3796" width="4.5" style="7" customWidth="1"/>
    <col min="3797" max="3797" width="5.375" style="7" customWidth="1"/>
    <col min="3798" max="3799" width="13.625" style="7" customWidth="1"/>
    <col min="3800" max="3800" width="4.5" style="7" customWidth="1"/>
    <col min="3801" max="3801" width="5.625" style="7" customWidth="1"/>
    <col min="3802" max="3802" width="4.5" style="7" customWidth="1"/>
    <col min="3803" max="3803" width="8.875" style="7" customWidth="1"/>
    <col min="3804" max="3804" width="3.25" style="7" customWidth="1"/>
    <col min="3805" max="3805" width="4.5" style="7" customWidth="1"/>
    <col min="3806" max="3806" width="9.875" style="7" customWidth="1"/>
    <col min="3807" max="3807" width="6.75" style="7" customWidth="1"/>
    <col min="3808" max="3808" width="4.75" style="7" customWidth="1"/>
    <col min="3809" max="3810" width="3.25" style="7" customWidth="1"/>
    <col min="3811" max="3811" width="4.625" style="7" customWidth="1"/>
    <col min="3812" max="3813" width="4.5" style="7" customWidth="1"/>
    <col min="3814" max="3815" width="7.125" style="7" customWidth="1"/>
    <col min="3816" max="3816" width="5.25" style="7" customWidth="1"/>
    <col min="3817" max="3817" width="30.375" style="7" customWidth="1"/>
    <col min="3818" max="3818" width="5.25" style="7" customWidth="1"/>
    <col min="3819" max="3821" width="13.625" style="7" customWidth="1"/>
    <col min="3822" max="3822" width="18.25" style="7" customWidth="1"/>
    <col min="3823" max="3823" width="7.5" style="7" customWidth="1"/>
    <col min="3824" max="3824" width="2.375" style="7" customWidth="1"/>
    <col min="3825" max="3825" width="21.375" style="7" customWidth="1"/>
    <col min="3826" max="3826" width="17.25" style="7" customWidth="1"/>
    <col min="3827" max="3827" width="10.5" style="7" customWidth="1"/>
    <col min="3828" max="3828" width="5" style="7" customWidth="1"/>
    <col min="3829" max="4038" width="9" style="7"/>
    <col min="4039" max="4039" width="9" style="7" customWidth="1"/>
    <col min="4040" max="4040" width="12.75" style="7" customWidth="1"/>
    <col min="4041" max="4041" width="2.75" style="7" customWidth="1"/>
    <col min="4042" max="4042" width="4.25" style="7" customWidth="1"/>
    <col min="4043" max="4043" width="4.5" style="7" customWidth="1"/>
    <col min="4044" max="4044" width="3.25" style="7" customWidth="1"/>
    <col min="4045" max="4045" width="5.625" style="7" customWidth="1"/>
    <col min="4046" max="4046" width="3.25" style="7" customWidth="1"/>
    <col min="4047" max="4047" width="4.5" style="7" customWidth="1"/>
    <col min="4048" max="4049" width="7.875" style="7" customWidth="1"/>
    <col min="4050" max="4050" width="5.625" style="7" customWidth="1"/>
    <col min="4051" max="4051" width="6.125" style="7" customWidth="1"/>
    <col min="4052" max="4052" width="4.5" style="7" customWidth="1"/>
    <col min="4053" max="4053" width="5.375" style="7" customWidth="1"/>
    <col min="4054" max="4055" width="13.625" style="7" customWidth="1"/>
    <col min="4056" max="4056" width="4.5" style="7" customWidth="1"/>
    <col min="4057" max="4057" width="5.625" style="7" customWidth="1"/>
    <col min="4058" max="4058" width="4.5" style="7" customWidth="1"/>
    <col min="4059" max="4059" width="8.875" style="7" customWidth="1"/>
    <col min="4060" max="4060" width="3.25" style="7" customWidth="1"/>
    <col min="4061" max="4061" width="4.5" style="7" customWidth="1"/>
    <col min="4062" max="4062" width="9.875" style="7" customWidth="1"/>
    <col min="4063" max="4063" width="6.75" style="7" customWidth="1"/>
    <col min="4064" max="4064" width="4.75" style="7" customWidth="1"/>
    <col min="4065" max="4066" width="3.25" style="7" customWidth="1"/>
    <col min="4067" max="4067" width="4.625" style="7" customWidth="1"/>
    <col min="4068" max="4069" width="4.5" style="7" customWidth="1"/>
    <col min="4070" max="4071" width="7.125" style="7" customWidth="1"/>
    <col min="4072" max="4072" width="5.25" style="7" customWidth="1"/>
    <col min="4073" max="4073" width="30.375" style="7" customWidth="1"/>
    <col min="4074" max="4074" width="5.25" style="7" customWidth="1"/>
    <col min="4075" max="4077" width="13.625" style="7" customWidth="1"/>
    <col min="4078" max="4078" width="18.25" style="7" customWidth="1"/>
    <col min="4079" max="4079" width="7.5" style="7" customWidth="1"/>
    <col min="4080" max="4080" width="2.375" style="7" customWidth="1"/>
    <col min="4081" max="4081" width="21.375" style="7" customWidth="1"/>
    <col min="4082" max="4082" width="17.25" style="7" customWidth="1"/>
    <col min="4083" max="4083" width="10.5" style="7" customWidth="1"/>
    <col min="4084" max="4084" width="5" style="7" customWidth="1"/>
    <col min="4085" max="4294" width="9" style="7"/>
    <col min="4295" max="4295" width="9" style="7" customWidth="1"/>
    <col min="4296" max="4296" width="12.75" style="7" customWidth="1"/>
    <col min="4297" max="4297" width="2.75" style="7" customWidth="1"/>
    <col min="4298" max="4298" width="4.25" style="7" customWidth="1"/>
    <col min="4299" max="4299" width="4.5" style="7" customWidth="1"/>
    <col min="4300" max="4300" width="3.25" style="7" customWidth="1"/>
    <col min="4301" max="4301" width="5.625" style="7" customWidth="1"/>
    <col min="4302" max="4302" width="3.25" style="7" customWidth="1"/>
    <col min="4303" max="4303" width="4.5" style="7" customWidth="1"/>
    <col min="4304" max="4305" width="7.875" style="7" customWidth="1"/>
    <col min="4306" max="4306" width="5.625" style="7" customWidth="1"/>
    <col min="4307" max="4307" width="6.125" style="7" customWidth="1"/>
    <col min="4308" max="4308" width="4.5" style="7" customWidth="1"/>
    <col min="4309" max="4309" width="5.375" style="7" customWidth="1"/>
    <col min="4310" max="4311" width="13.625" style="7" customWidth="1"/>
    <col min="4312" max="4312" width="4.5" style="7" customWidth="1"/>
    <col min="4313" max="4313" width="5.625" style="7" customWidth="1"/>
    <col min="4314" max="4314" width="4.5" style="7" customWidth="1"/>
    <col min="4315" max="4315" width="8.875" style="7" customWidth="1"/>
    <col min="4316" max="4316" width="3.25" style="7" customWidth="1"/>
    <col min="4317" max="4317" width="4.5" style="7" customWidth="1"/>
    <col min="4318" max="4318" width="9.875" style="7" customWidth="1"/>
    <col min="4319" max="4319" width="6.75" style="7" customWidth="1"/>
    <col min="4320" max="4320" width="4.75" style="7" customWidth="1"/>
    <col min="4321" max="4322" width="3.25" style="7" customWidth="1"/>
    <col min="4323" max="4323" width="4.625" style="7" customWidth="1"/>
    <col min="4324" max="4325" width="4.5" style="7" customWidth="1"/>
    <col min="4326" max="4327" width="7.125" style="7" customWidth="1"/>
    <col min="4328" max="4328" width="5.25" style="7" customWidth="1"/>
    <col min="4329" max="4329" width="30.375" style="7" customWidth="1"/>
    <col min="4330" max="4330" width="5.25" style="7" customWidth="1"/>
    <col min="4331" max="4333" width="13.625" style="7" customWidth="1"/>
    <col min="4334" max="4334" width="18.25" style="7" customWidth="1"/>
    <col min="4335" max="4335" width="7.5" style="7" customWidth="1"/>
    <col min="4336" max="4336" width="2.375" style="7" customWidth="1"/>
    <col min="4337" max="4337" width="21.375" style="7" customWidth="1"/>
    <col min="4338" max="4338" width="17.25" style="7" customWidth="1"/>
    <col min="4339" max="4339" width="10.5" style="7" customWidth="1"/>
    <col min="4340" max="4340" width="5" style="7" customWidth="1"/>
    <col min="4341" max="4550" width="9" style="7"/>
    <col min="4551" max="4551" width="9" style="7" customWidth="1"/>
    <col min="4552" max="4552" width="12.75" style="7" customWidth="1"/>
    <col min="4553" max="4553" width="2.75" style="7" customWidth="1"/>
    <col min="4554" max="4554" width="4.25" style="7" customWidth="1"/>
    <col min="4555" max="4555" width="4.5" style="7" customWidth="1"/>
    <col min="4556" max="4556" width="3.25" style="7" customWidth="1"/>
    <col min="4557" max="4557" width="5.625" style="7" customWidth="1"/>
    <col min="4558" max="4558" width="3.25" style="7" customWidth="1"/>
    <col min="4559" max="4559" width="4.5" style="7" customWidth="1"/>
    <col min="4560" max="4561" width="7.875" style="7" customWidth="1"/>
    <col min="4562" max="4562" width="5.625" style="7" customWidth="1"/>
    <col min="4563" max="4563" width="6.125" style="7" customWidth="1"/>
    <col min="4564" max="4564" width="4.5" style="7" customWidth="1"/>
    <col min="4565" max="4565" width="5.375" style="7" customWidth="1"/>
    <col min="4566" max="4567" width="13.625" style="7" customWidth="1"/>
    <col min="4568" max="4568" width="4.5" style="7" customWidth="1"/>
    <col min="4569" max="4569" width="5.625" style="7" customWidth="1"/>
    <col min="4570" max="4570" width="4.5" style="7" customWidth="1"/>
    <col min="4571" max="4571" width="8.875" style="7" customWidth="1"/>
    <col min="4572" max="4572" width="3.25" style="7" customWidth="1"/>
    <col min="4573" max="4573" width="4.5" style="7" customWidth="1"/>
    <col min="4574" max="4574" width="9.875" style="7" customWidth="1"/>
    <col min="4575" max="4575" width="6.75" style="7" customWidth="1"/>
    <col min="4576" max="4576" width="4.75" style="7" customWidth="1"/>
    <col min="4577" max="4578" width="3.25" style="7" customWidth="1"/>
    <col min="4579" max="4579" width="4.625" style="7" customWidth="1"/>
    <col min="4580" max="4581" width="4.5" style="7" customWidth="1"/>
    <col min="4582" max="4583" width="7.125" style="7" customWidth="1"/>
    <col min="4584" max="4584" width="5.25" style="7" customWidth="1"/>
    <col min="4585" max="4585" width="30.375" style="7" customWidth="1"/>
    <col min="4586" max="4586" width="5.25" style="7" customWidth="1"/>
    <col min="4587" max="4589" width="13.625" style="7" customWidth="1"/>
    <col min="4590" max="4590" width="18.25" style="7" customWidth="1"/>
    <col min="4591" max="4591" width="7.5" style="7" customWidth="1"/>
    <col min="4592" max="4592" width="2.375" style="7" customWidth="1"/>
    <col min="4593" max="4593" width="21.375" style="7" customWidth="1"/>
    <col min="4594" max="4594" width="17.25" style="7" customWidth="1"/>
    <col min="4595" max="4595" width="10.5" style="7" customWidth="1"/>
    <col min="4596" max="4596" width="5" style="7" customWidth="1"/>
    <col min="4597" max="4806" width="9" style="7"/>
    <col min="4807" max="4807" width="9" style="7" customWidth="1"/>
    <col min="4808" max="4808" width="12.75" style="7" customWidth="1"/>
    <col min="4809" max="4809" width="2.75" style="7" customWidth="1"/>
    <col min="4810" max="4810" width="4.25" style="7" customWidth="1"/>
    <col min="4811" max="4811" width="4.5" style="7" customWidth="1"/>
    <col min="4812" max="4812" width="3.25" style="7" customWidth="1"/>
    <col min="4813" max="4813" width="5.625" style="7" customWidth="1"/>
    <col min="4814" max="4814" width="3.25" style="7" customWidth="1"/>
    <col min="4815" max="4815" width="4.5" style="7" customWidth="1"/>
    <col min="4816" max="4817" width="7.875" style="7" customWidth="1"/>
    <col min="4818" max="4818" width="5.625" style="7" customWidth="1"/>
    <col min="4819" max="4819" width="6.125" style="7" customWidth="1"/>
    <col min="4820" max="4820" width="4.5" style="7" customWidth="1"/>
    <col min="4821" max="4821" width="5.375" style="7" customWidth="1"/>
    <col min="4822" max="4823" width="13.625" style="7" customWidth="1"/>
    <col min="4824" max="4824" width="4.5" style="7" customWidth="1"/>
    <col min="4825" max="4825" width="5.625" style="7" customWidth="1"/>
    <col min="4826" max="4826" width="4.5" style="7" customWidth="1"/>
    <col min="4827" max="4827" width="8.875" style="7" customWidth="1"/>
    <col min="4828" max="4828" width="3.25" style="7" customWidth="1"/>
    <col min="4829" max="4829" width="4.5" style="7" customWidth="1"/>
    <col min="4830" max="4830" width="9.875" style="7" customWidth="1"/>
    <col min="4831" max="4831" width="6.75" style="7" customWidth="1"/>
    <col min="4832" max="4832" width="4.75" style="7" customWidth="1"/>
    <col min="4833" max="4834" width="3.25" style="7" customWidth="1"/>
    <col min="4835" max="4835" width="4.625" style="7" customWidth="1"/>
    <col min="4836" max="4837" width="4.5" style="7" customWidth="1"/>
    <col min="4838" max="4839" width="7.125" style="7" customWidth="1"/>
    <col min="4840" max="4840" width="5.25" style="7" customWidth="1"/>
    <col min="4841" max="4841" width="30.375" style="7" customWidth="1"/>
    <col min="4842" max="4842" width="5.25" style="7" customWidth="1"/>
    <col min="4843" max="4845" width="13.625" style="7" customWidth="1"/>
    <col min="4846" max="4846" width="18.25" style="7" customWidth="1"/>
    <col min="4847" max="4847" width="7.5" style="7" customWidth="1"/>
    <col min="4848" max="4848" width="2.375" style="7" customWidth="1"/>
    <col min="4849" max="4849" width="21.375" style="7" customWidth="1"/>
    <col min="4850" max="4850" width="17.25" style="7" customWidth="1"/>
    <col min="4851" max="4851" width="10.5" style="7" customWidth="1"/>
    <col min="4852" max="4852" width="5" style="7" customWidth="1"/>
    <col min="4853" max="5062" width="9" style="7"/>
    <col min="5063" max="5063" width="9" style="7" customWidth="1"/>
    <col min="5064" max="5064" width="12.75" style="7" customWidth="1"/>
    <col min="5065" max="5065" width="2.75" style="7" customWidth="1"/>
    <col min="5066" max="5066" width="4.25" style="7" customWidth="1"/>
    <col min="5067" max="5067" width="4.5" style="7" customWidth="1"/>
    <col min="5068" max="5068" width="3.25" style="7" customWidth="1"/>
    <col min="5069" max="5069" width="5.625" style="7" customWidth="1"/>
    <col min="5070" max="5070" width="3.25" style="7" customWidth="1"/>
    <col min="5071" max="5071" width="4.5" style="7" customWidth="1"/>
    <col min="5072" max="5073" width="7.875" style="7" customWidth="1"/>
    <col min="5074" max="5074" width="5.625" style="7" customWidth="1"/>
    <col min="5075" max="5075" width="6.125" style="7" customWidth="1"/>
    <col min="5076" max="5076" width="4.5" style="7" customWidth="1"/>
    <col min="5077" max="5077" width="5.375" style="7" customWidth="1"/>
    <col min="5078" max="5079" width="13.625" style="7" customWidth="1"/>
    <col min="5080" max="5080" width="4.5" style="7" customWidth="1"/>
    <col min="5081" max="5081" width="5.625" style="7" customWidth="1"/>
    <col min="5082" max="5082" width="4.5" style="7" customWidth="1"/>
    <col min="5083" max="5083" width="8.875" style="7" customWidth="1"/>
    <col min="5084" max="5084" width="3.25" style="7" customWidth="1"/>
    <col min="5085" max="5085" width="4.5" style="7" customWidth="1"/>
    <col min="5086" max="5086" width="9.875" style="7" customWidth="1"/>
    <col min="5087" max="5087" width="6.75" style="7" customWidth="1"/>
    <col min="5088" max="5088" width="4.75" style="7" customWidth="1"/>
    <col min="5089" max="5090" width="3.25" style="7" customWidth="1"/>
    <col min="5091" max="5091" width="4.625" style="7" customWidth="1"/>
    <col min="5092" max="5093" width="4.5" style="7" customWidth="1"/>
    <col min="5094" max="5095" width="7.125" style="7" customWidth="1"/>
    <col min="5096" max="5096" width="5.25" style="7" customWidth="1"/>
    <col min="5097" max="5097" width="30.375" style="7" customWidth="1"/>
    <col min="5098" max="5098" width="5.25" style="7" customWidth="1"/>
    <col min="5099" max="5101" width="13.625" style="7" customWidth="1"/>
    <col min="5102" max="5102" width="18.25" style="7" customWidth="1"/>
    <col min="5103" max="5103" width="7.5" style="7" customWidth="1"/>
    <col min="5104" max="5104" width="2.375" style="7" customWidth="1"/>
    <col min="5105" max="5105" width="21.375" style="7" customWidth="1"/>
    <col min="5106" max="5106" width="17.25" style="7" customWidth="1"/>
    <col min="5107" max="5107" width="10.5" style="7" customWidth="1"/>
    <col min="5108" max="5108" width="5" style="7" customWidth="1"/>
    <col min="5109" max="5318" width="9" style="7"/>
    <col min="5319" max="5319" width="9" style="7" customWidth="1"/>
    <col min="5320" max="5320" width="12.75" style="7" customWidth="1"/>
    <col min="5321" max="5321" width="2.75" style="7" customWidth="1"/>
    <col min="5322" max="5322" width="4.25" style="7" customWidth="1"/>
    <col min="5323" max="5323" width="4.5" style="7" customWidth="1"/>
    <col min="5324" max="5324" width="3.25" style="7" customWidth="1"/>
    <col min="5325" max="5325" width="5.625" style="7" customWidth="1"/>
    <col min="5326" max="5326" width="3.25" style="7" customWidth="1"/>
    <col min="5327" max="5327" width="4.5" style="7" customWidth="1"/>
    <col min="5328" max="5329" width="7.875" style="7" customWidth="1"/>
    <col min="5330" max="5330" width="5.625" style="7" customWidth="1"/>
    <col min="5331" max="5331" width="6.125" style="7" customWidth="1"/>
    <col min="5332" max="5332" width="4.5" style="7" customWidth="1"/>
    <col min="5333" max="5333" width="5.375" style="7" customWidth="1"/>
    <col min="5334" max="5335" width="13.625" style="7" customWidth="1"/>
    <col min="5336" max="5336" width="4.5" style="7" customWidth="1"/>
    <col min="5337" max="5337" width="5.625" style="7" customWidth="1"/>
    <col min="5338" max="5338" width="4.5" style="7" customWidth="1"/>
    <col min="5339" max="5339" width="8.875" style="7" customWidth="1"/>
    <col min="5340" max="5340" width="3.25" style="7" customWidth="1"/>
    <col min="5341" max="5341" width="4.5" style="7" customWidth="1"/>
    <col min="5342" max="5342" width="9.875" style="7" customWidth="1"/>
    <col min="5343" max="5343" width="6.75" style="7" customWidth="1"/>
    <col min="5344" max="5344" width="4.75" style="7" customWidth="1"/>
    <col min="5345" max="5346" width="3.25" style="7" customWidth="1"/>
    <col min="5347" max="5347" width="4.625" style="7" customWidth="1"/>
    <col min="5348" max="5349" width="4.5" style="7" customWidth="1"/>
    <col min="5350" max="5351" width="7.125" style="7" customWidth="1"/>
    <col min="5352" max="5352" width="5.25" style="7" customWidth="1"/>
    <col min="5353" max="5353" width="30.375" style="7" customWidth="1"/>
    <col min="5354" max="5354" width="5.25" style="7" customWidth="1"/>
    <col min="5355" max="5357" width="13.625" style="7" customWidth="1"/>
    <col min="5358" max="5358" width="18.25" style="7" customWidth="1"/>
    <col min="5359" max="5359" width="7.5" style="7" customWidth="1"/>
    <col min="5360" max="5360" width="2.375" style="7" customWidth="1"/>
    <col min="5361" max="5361" width="21.375" style="7" customWidth="1"/>
    <col min="5362" max="5362" width="17.25" style="7" customWidth="1"/>
    <col min="5363" max="5363" width="10.5" style="7" customWidth="1"/>
    <col min="5364" max="5364" width="5" style="7" customWidth="1"/>
    <col min="5365" max="5574" width="9" style="7"/>
    <col min="5575" max="5575" width="9" style="7" customWidth="1"/>
    <col min="5576" max="5576" width="12.75" style="7" customWidth="1"/>
    <col min="5577" max="5577" width="2.75" style="7" customWidth="1"/>
    <col min="5578" max="5578" width="4.25" style="7" customWidth="1"/>
    <col min="5579" max="5579" width="4.5" style="7" customWidth="1"/>
    <col min="5580" max="5580" width="3.25" style="7" customWidth="1"/>
    <col min="5581" max="5581" width="5.625" style="7" customWidth="1"/>
    <col min="5582" max="5582" width="3.25" style="7" customWidth="1"/>
    <col min="5583" max="5583" width="4.5" style="7" customWidth="1"/>
    <col min="5584" max="5585" width="7.875" style="7" customWidth="1"/>
    <col min="5586" max="5586" width="5.625" style="7" customWidth="1"/>
    <col min="5587" max="5587" width="6.125" style="7" customWidth="1"/>
    <col min="5588" max="5588" width="4.5" style="7" customWidth="1"/>
    <col min="5589" max="5589" width="5.375" style="7" customWidth="1"/>
    <col min="5590" max="5591" width="13.625" style="7" customWidth="1"/>
    <col min="5592" max="5592" width="4.5" style="7" customWidth="1"/>
    <col min="5593" max="5593" width="5.625" style="7" customWidth="1"/>
    <col min="5594" max="5594" width="4.5" style="7" customWidth="1"/>
    <col min="5595" max="5595" width="8.875" style="7" customWidth="1"/>
    <col min="5596" max="5596" width="3.25" style="7" customWidth="1"/>
    <col min="5597" max="5597" width="4.5" style="7" customWidth="1"/>
    <col min="5598" max="5598" width="9.875" style="7" customWidth="1"/>
    <col min="5599" max="5599" width="6.75" style="7" customWidth="1"/>
    <col min="5600" max="5600" width="4.75" style="7" customWidth="1"/>
    <col min="5601" max="5602" width="3.25" style="7" customWidth="1"/>
    <col min="5603" max="5603" width="4.625" style="7" customWidth="1"/>
    <col min="5604" max="5605" width="4.5" style="7" customWidth="1"/>
    <col min="5606" max="5607" width="7.125" style="7" customWidth="1"/>
    <col min="5608" max="5608" width="5.25" style="7" customWidth="1"/>
    <col min="5609" max="5609" width="30.375" style="7" customWidth="1"/>
    <col min="5610" max="5610" width="5.25" style="7" customWidth="1"/>
    <col min="5611" max="5613" width="13.625" style="7" customWidth="1"/>
    <col min="5614" max="5614" width="18.25" style="7" customWidth="1"/>
    <col min="5615" max="5615" width="7.5" style="7" customWidth="1"/>
    <col min="5616" max="5616" width="2.375" style="7" customWidth="1"/>
    <col min="5617" max="5617" width="21.375" style="7" customWidth="1"/>
    <col min="5618" max="5618" width="17.25" style="7" customWidth="1"/>
    <col min="5619" max="5619" width="10.5" style="7" customWidth="1"/>
    <col min="5620" max="5620" width="5" style="7" customWidth="1"/>
    <col min="5621" max="5830" width="9" style="7"/>
    <col min="5831" max="5831" width="9" style="7" customWidth="1"/>
    <col min="5832" max="5832" width="12.75" style="7" customWidth="1"/>
    <col min="5833" max="5833" width="2.75" style="7" customWidth="1"/>
    <col min="5834" max="5834" width="4.25" style="7" customWidth="1"/>
    <col min="5835" max="5835" width="4.5" style="7" customWidth="1"/>
    <col min="5836" max="5836" width="3.25" style="7" customWidth="1"/>
    <col min="5837" max="5837" width="5.625" style="7" customWidth="1"/>
    <col min="5838" max="5838" width="3.25" style="7" customWidth="1"/>
    <col min="5839" max="5839" width="4.5" style="7" customWidth="1"/>
    <col min="5840" max="5841" width="7.875" style="7" customWidth="1"/>
    <col min="5842" max="5842" width="5.625" style="7" customWidth="1"/>
    <col min="5843" max="5843" width="6.125" style="7" customWidth="1"/>
    <col min="5844" max="5844" width="4.5" style="7" customWidth="1"/>
    <col min="5845" max="5845" width="5.375" style="7" customWidth="1"/>
    <col min="5846" max="5847" width="13.625" style="7" customWidth="1"/>
    <col min="5848" max="5848" width="4.5" style="7" customWidth="1"/>
    <col min="5849" max="5849" width="5.625" style="7" customWidth="1"/>
    <col min="5850" max="5850" width="4.5" style="7" customWidth="1"/>
    <col min="5851" max="5851" width="8.875" style="7" customWidth="1"/>
    <col min="5852" max="5852" width="3.25" style="7" customWidth="1"/>
    <col min="5853" max="5853" width="4.5" style="7" customWidth="1"/>
    <col min="5854" max="5854" width="9.875" style="7" customWidth="1"/>
    <col min="5855" max="5855" width="6.75" style="7" customWidth="1"/>
    <col min="5856" max="5856" width="4.75" style="7" customWidth="1"/>
    <col min="5857" max="5858" width="3.25" style="7" customWidth="1"/>
    <col min="5859" max="5859" width="4.625" style="7" customWidth="1"/>
    <col min="5860" max="5861" width="4.5" style="7" customWidth="1"/>
    <col min="5862" max="5863" width="7.125" style="7" customWidth="1"/>
    <col min="5864" max="5864" width="5.25" style="7" customWidth="1"/>
    <col min="5865" max="5865" width="30.375" style="7" customWidth="1"/>
    <col min="5866" max="5866" width="5.25" style="7" customWidth="1"/>
    <col min="5867" max="5869" width="13.625" style="7" customWidth="1"/>
    <col min="5870" max="5870" width="18.25" style="7" customWidth="1"/>
    <col min="5871" max="5871" width="7.5" style="7" customWidth="1"/>
    <col min="5872" max="5872" width="2.375" style="7" customWidth="1"/>
    <col min="5873" max="5873" width="21.375" style="7" customWidth="1"/>
    <col min="5874" max="5874" width="17.25" style="7" customWidth="1"/>
    <col min="5875" max="5875" width="10.5" style="7" customWidth="1"/>
    <col min="5876" max="5876" width="5" style="7" customWidth="1"/>
    <col min="5877" max="6086" width="9" style="7"/>
    <col min="6087" max="6087" width="9" style="7" customWidth="1"/>
    <col min="6088" max="6088" width="12.75" style="7" customWidth="1"/>
    <col min="6089" max="6089" width="2.75" style="7" customWidth="1"/>
    <col min="6090" max="6090" width="4.25" style="7" customWidth="1"/>
    <col min="6091" max="6091" width="4.5" style="7" customWidth="1"/>
    <col min="6092" max="6092" width="3.25" style="7" customWidth="1"/>
    <col min="6093" max="6093" width="5.625" style="7" customWidth="1"/>
    <col min="6094" max="6094" width="3.25" style="7" customWidth="1"/>
    <col min="6095" max="6095" width="4.5" style="7" customWidth="1"/>
    <col min="6096" max="6097" width="7.875" style="7" customWidth="1"/>
    <col min="6098" max="6098" width="5.625" style="7" customWidth="1"/>
    <col min="6099" max="6099" width="6.125" style="7" customWidth="1"/>
    <col min="6100" max="6100" width="4.5" style="7" customWidth="1"/>
    <col min="6101" max="6101" width="5.375" style="7" customWidth="1"/>
    <col min="6102" max="6103" width="13.625" style="7" customWidth="1"/>
    <col min="6104" max="6104" width="4.5" style="7" customWidth="1"/>
    <col min="6105" max="6105" width="5.625" style="7" customWidth="1"/>
    <col min="6106" max="6106" width="4.5" style="7" customWidth="1"/>
    <col min="6107" max="6107" width="8.875" style="7" customWidth="1"/>
    <col min="6108" max="6108" width="3.25" style="7" customWidth="1"/>
    <col min="6109" max="6109" width="4.5" style="7" customWidth="1"/>
    <col min="6110" max="6110" width="9.875" style="7" customWidth="1"/>
    <col min="6111" max="6111" width="6.75" style="7" customWidth="1"/>
    <col min="6112" max="6112" width="4.75" style="7" customWidth="1"/>
    <col min="6113" max="6114" width="3.25" style="7" customWidth="1"/>
    <col min="6115" max="6115" width="4.625" style="7" customWidth="1"/>
    <col min="6116" max="6117" width="4.5" style="7" customWidth="1"/>
    <col min="6118" max="6119" width="7.125" style="7" customWidth="1"/>
    <col min="6120" max="6120" width="5.25" style="7" customWidth="1"/>
    <col min="6121" max="6121" width="30.375" style="7" customWidth="1"/>
    <col min="6122" max="6122" width="5.25" style="7" customWidth="1"/>
    <col min="6123" max="6125" width="13.625" style="7" customWidth="1"/>
    <col min="6126" max="6126" width="18.25" style="7" customWidth="1"/>
    <col min="6127" max="6127" width="7.5" style="7" customWidth="1"/>
    <col min="6128" max="6128" width="2.375" style="7" customWidth="1"/>
    <col min="6129" max="6129" width="21.375" style="7" customWidth="1"/>
    <col min="6130" max="6130" width="17.25" style="7" customWidth="1"/>
    <col min="6131" max="6131" width="10.5" style="7" customWidth="1"/>
    <col min="6132" max="6132" width="5" style="7" customWidth="1"/>
    <col min="6133" max="6342" width="9" style="7"/>
    <col min="6343" max="6343" width="9" style="7" customWidth="1"/>
    <col min="6344" max="6344" width="12.75" style="7" customWidth="1"/>
    <col min="6345" max="6345" width="2.75" style="7" customWidth="1"/>
    <col min="6346" max="6346" width="4.25" style="7" customWidth="1"/>
    <col min="6347" max="6347" width="4.5" style="7" customWidth="1"/>
    <col min="6348" max="6348" width="3.25" style="7" customWidth="1"/>
    <col min="6349" max="6349" width="5.625" style="7" customWidth="1"/>
    <col min="6350" max="6350" width="3.25" style="7" customWidth="1"/>
    <col min="6351" max="6351" width="4.5" style="7" customWidth="1"/>
    <col min="6352" max="6353" width="7.875" style="7" customWidth="1"/>
    <col min="6354" max="6354" width="5.625" style="7" customWidth="1"/>
    <col min="6355" max="6355" width="6.125" style="7" customWidth="1"/>
    <col min="6356" max="6356" width="4.5" style="7" customWidth="1"/>
    <col min="6357" max="6357" width="5.375" style="7" customWidth="1"/>
    <col min="6358" max="6359" width="13.625" style="7" customWidth="1"/>
    <col min="6360" max="6360" width="4.5" style="7" customWidth="1"/>
    <col min="6361" max="6361" width="5.625" style="7" customWidth="1"/>
    <col min="6362" max="6362" width="4.5" style="7" customWidth="1"/>
    <col min="6363" max="6363" width="8.875" style="7" customWidth="1"/>
    <col min="6364" max="6364" width="3.25" style="7" customWidth="1"/>
    <col min="6365" max="6365" width="4.5" style="7" customWidth="1"/>
    <col min="6366" max="6366" width="9.875" style="7" customWidth="1"/>
    <col min="6367" max="6367" width="6.75" style="7" customWidth="1"/>
    <col min="6368" max="6368" width="4.75" style="7" customWidth="1"/>
    <col min="6369" max="6370" width="3.25" style="7" customWidth="1"/>
    <col min="6371" max="6371" width="4.625" style="7" customWidth="1"/>
    <col min="6372" max="6373" width="4.5" style="7" customWidth="1"/>
    <col min="6374" max="6375" width="7.125" style="7" customWidth="1"/>
    <col min="6376" max="6376" width="5.25" style="7" customWidth="1"/>
    <col min="6377" max="6377" width="30.375" style="7" customWidth="1"/>
    <col min="6378" max="6378" width="5.25" style="7" customWidth="1"/>
    <col min="6379" max="6381" width="13.625" style="7" customWidth="1"/>
    <col min="6382" max="6382" width="18.25" style="7" customWidth="1"/>
    <col min="6383" max="6383" width="7.5" style="7" customWidth="1"/>
    <col min="6384" max="6384" width="2.375" style="7" customWidth="1"/>
    <col min="6385" max="6385" width="21.375" style="7" customWidth="1"/>
    <col min="6386" max="6386" width="17.25" style="7" customWidth="1"/>
    <col min="6387" max="6387" width="10.5" style="7" customWidth="1"/>
    <col min="6388" max="6388" width="5" style="7" customWidth="1"/>
    <col min="6389" max="6598" width="9" style="7"/>
    <col min="6599" max="6599" width="9" style="7" customWidth="1"/>
    <col min="6600" max="6600" width="12.75" style="7" customWidth="1"/>
    <col min="6601" max="6601" width="2.75" style="7" customWidth="1"/>
    <col min="6602" max="6602" width="4.25" style="7" customWidth="1"/>
    <col min="6603" max="6603" width="4.5" style="7" customWidth="1"/>
    <col min="6604" max="6604" width="3.25" style="7" customWidth="1"/>
    <col min="6605" max="6605" width="5.625" style="7" customWidth="1"/>
    <col min="6606" max="6606" width="3.25" style="7" customWidth="1"/>
    <col min="6607" max="6607" width="4.5" style="7" customWidth="1"/>
    <col min="6608" max="6609" width="7.875" style="7" customWidth="1"/>
    <col min="6610" max="6610" width="5.625" style="7" customWidth="1"/>
    <col min="6611" max="6611" width="6.125" style="7" customWidth="1"/>
    <col min="6612" max="6612" width="4.5" style="7" customWidth="1"/>
    <col min="6613" max="6613" width="5.375" style="7" customWidth="1"/>
    <col min="6614" max="6615" width="13.625" style="7" customWidth="1"/>
    <col min="6616" max="6616" width="4.5" style="7" customWidth="1"/>
    <col min="6617" max="6617" width="5.625" style="7" customWidth="1"/>
    <col min="6618" max="6618" width="4.5" style="7" customWidth="1"/>
    <col min="6619" max="6619" width="8.875" style="7" customWidth="1"/>
    <col min="6620" max="6620" width="3.25" style="7" customWidth="1"/>
    <col min="6621" max="6621" width="4.5" style="7" customWidth="1"/>
    <col min="6622" max="6622" width="9.875" style="7" customWidth="1"/>
    <col min="6623" max="6623" width="6.75" style="7" customWidth="1"/>
    <col min="6624" max="6624" width="4.75" style="7" customWidth="1"/>
    <col min="6625" max="6626" width="3.25" style="7" customWidth="1"/>
    <col min="6627" max="6627" width="4.625" style="7" customWidth="1"/>
    <col min="6628" max="6629" width="4.5" style="7" customWidth="1"/>
    <col min="6630" max="6631" width="7.125" style="7" customWidth="1"/>
    <col min="6632" max="6632" width="5.25" style="7" customWidth="1"/>
    <col min="6633" max="6633" width="30.375" style="7" customWidth="1"/>
    <col min="6634" max="6634" width="5.25" style="7" customWidth="1"/>
    <col min="6635" max="6637" width="13.625" style="7" customWidth="1"/>
    <col min="6638" max="6638" width="18.25" style="7" customWidth="1"/>
    <col min="6639" max="6639" width="7.5" style="7" customWidth="1"/>
    <col min="6640" max="6640" width="2.375" style="7" customWidth="1"/>
    <col min="6641" max="6641" width="21.375" style="7" customWidth="1"/>
    <col min="6642" max="6642" width="17.25" style="7" customWidth="1"/>
    <col min="6643" max="6643" width="10.5" style="7" customWidth="1"/>
    <col min="6644" max="6644" width="5" style="7" customWidth="1"/>
    <col min="6645" max="6854" width="9" style="7"/>
    <col min="6855" max="6855" width="9" style="7" customWidth="1"/>
    <col min="6856" max="6856" width="12.75" style="7" customWidth="1"/>
    <col min="6857" max="6857" width="2.75" style="7" customWidth="1"/>
    <col min="6858" max="6858" width="4.25" style="7" customWidth="1"/>
    <col min="6859" max="6859" width="4.5" style="7" customWidth="1"/>
    <col min="6860" max="6860" width="3.25" style="7" customWidth="1"/>
    <col min="6861" max="6861" width="5.625" style="7" customWidth="1"/>
    <col min="6862" max="6862" width="3.25" style="7" customWidth="1"/>
    <col min="6863" max="6863" width="4.5" style="7" customWidth="1"/>
    <col min="6864" max="6865" width="7.875" style="7" customWidth="1"/>
    <col min="6866" max="6866" width="5.625" style="7" customWidth="1"/>
    <col min="6867" max="6867" width="6.125" style="7" customWidth="1"/>
    <col min="6868" max="6868" width="4.5" style="7" customWidth="1"/>
    <col min="6869" max="6869" width="5.375" style="7" customWidth="1"/>
    <col min="6870" max="6871" width="13.625" style="7" customWidth="1"/>
    <col min="6872" max="6872" width="4.5" style="7" customWidth="1"/>
    <col min="6873" max="6873" width="5.625" style="7" customWidth="1"/>
    <col min="6874" max="6874" width="4.5" style="7" customWidth="1"/>
    <col min="6875" max="6875" width="8.875" style="7" customWidth="1"/>
    <col min="6876" max="6876" width="3.25" style="7" customWidth="1"/>
    <col min="6877" max="6877" width="4.5" style="7" customWidth="1"/>
    <col min="6878" max="6878" width="9.875" style="7" customWidth="1"/>
    <col min="6879" max="6879" width="6.75" style="7" customWidth="1"/>
    <col min="6880" max="6880" width="4.75" style="7" customWidth="1"/>
    <col min="6881" max="6882" width="3.25" style="7" customWidth="1"/>
    <col min="6883" max="6883" width="4.625" style="7" customWidth="1"/>
    <col min="6884" max="6885" width="4.5" style="7" customWidth="1"/>
    <col min="6886" max="6887" width="7.125" style="7" customWidth="1"/>
    <col min="6888" max="6888" width="5.25" style="7" customWidth="1"/>
    <col min="6889" max="6889" width="30.375" style="7" customWidth="1"/>
    <col min="6890" max="6890" width="5.25" style="7" customWidth="1"/>
    <col min="6891" max="6893" width="13.625" style="7" customWidth="1"/>
    <col min="6894" max="6894" width="18.25" style="7" customWidth="1"/>
    <col min="6895" max="6895" width="7.5" style="7" customWidth="1"/>
    <col min="6896" max="6896" width="2.375" style="7" customWidth="1"/>
    <col min="6897" max="6897" width="21.375" style="7" customWidth="1"/>
    <col min="6898" max="6898" width="17.25" style="7" customWidth="1"/>
    <col min="6899" max="6899" width="10.5" style="7" customWidth="1"/>
    <col min="6900" max="6900" width="5" style="7" customWidth="1"/>
    <col min="6901" max="7110" width="9" style="7"/>
    <col min="7111" max="7111" width="9" style="7" customWidth="1"/>
    <col min="7112" max="7112" width="12.75" style="7" customWidth="1"/>
    <col min="7113" max="7113" width="2.75" style="7" customWidth="1"/>
    <col min="7114" max="7114" width="4.25" style="7" customWidth="1"/>
    <col min="7115" max="7115" width="4.5" style="7" customWidth="1"/>
    <col min="7116" max="7116" width="3.25" style="7" customWidth="1"/>
    <col min="7117" max="7117" width="5.625" style="7" customWidth="1"/>
    <col min="7118" max="7118" width="3.25" style="7" customWidth="1"/>
    <col min="7119" max="7119" width="4.5" style="7" customWidth="1"/>
    <col min="7120" max="7121" width="7.875" style="7" customWidth="1"/>
    <col min="7122" max="7122" width="5.625" style="7" customWidth="1"/>
    <col min="7123" max="7123" width="6.125" style="7" customWidth="1"/>
    <col min="7124" max="7124" width="4.5" style="7" customWidth="1"/>
    <col min="7125" max="7125" width="5.375" style="7" customWidth="1"/>
    <col min="7126" max="7127" width="13.625" style="7" customWidth="1"/>
    <col min="7128" max="7128" width="4.5" style="7" customWidth="1"/>
    <col min="7129" max="7129" width="5.625" style="7" customWidth="1"/>
    <col min="7130" max="7130" width="4.5" style="7" customWidth="1"/>
    <col min="7131" max="7131" width="8.875" style="7" customWidth="1"/>
    <col min="7132" max="7132" width="3.25" style="7" customWidth="1"/>
    <col min="7133" max="7133" width="4.5" style="7" customWidth="1"/>
    <col min="7134" max="7134" width="9.875" style="7" customWidth="1"/>
    <col min="7135" max="7135" width="6.75" style="7" customWidth="1"/>
    <col min="7136" max="7136" width="4.75" style="7" customWidth="1"/>
    <col min="7137" max="7138" width="3.25" style="7" customWidth="1"/>
    <col min="7139" max="7139" width="4.625" style="7" customWidth="1"/>
    <col min="7140" max="7141" width="4.5" style="7" customWidth="1"/>
    <col min="7142" max="7143" width="7.125" style="7" customWidth="1"/>
    <col min="7144" max="7144" width="5.25" style="7" customWidth="1"/>
    <col min="7145" max="7145" width="30.375" style="7" customWidth="1"/>
    <col min="7146" max="7146" width="5.25" style="7" customWidth="1"/>
    <col min="7147" max="7149" width="13.625" style="7" customWidth="1"/>
    <col min="7150" max="7150" width="18.25" style="7" customWidth="1"/>
    <col min="7151" max="7151" width="7.5" style="7" customWidth="1"/>
    <col min="7152" max="7152" width="2.375" style="7" customWidth="1"/>
    <col min="7153" max="7153" width="21.375" style="7" customWidth="1"/>
    <col min="7154" max="7154" width="17.25" style="7" customWidth="1"/>
    <col min="7155" max="7155" width="10.5" style="7" customWidth="1"/>
    <col min="7156" max="7156" width="5" style="7" customWidth="1"/>
    <col min="7157" max="7366" width="9" style="7"/>
    <col min="7367" max="7367" width="9" style="7" customWidth="1"/>
    <col min="7368" max="7368" width="12.75" style="7" customWidth="1"/>
    <col min="7369" max="7369" width="2.75" style="7" customWidth="1"/>
    <col min="7370" max="7370" width="4.25" style="7" customWidth="1"/>
    <col min="7371" max="7371" width="4.5" style="7" customWidth="1"/>
    <col min="7372" max="7372" width="3.25" style="7" customWidth="1"/>
    <col min="7373" max="7373" width="5.625" style="7" customWidth="1"/>
    <col min="7374" max="7374" width="3.25" style="7" customWidth="1"/>
    <col min="7375" max="7375" width="4.5" style="7" customWidth="1"/>
    <col min="7376" max="7377" width="7.875" style="7" customWidth="1"/>
    <col min="7378" max="7378" width="5.625" style="7" customWidth="1"/>
    <col min="7379" max="7379" width="6.125" style="7" customWidth="1"/>
    <col min="7380" max="7380" width="4.5" style="7" customWidth="1"/>
    <col min="7381" max="7381" width="5.375" style="7" customWidth="1"/>
    <col min="7382" max="7383" width="13.625" style="7" customWidth="1"/>
    <col min="7384" max="7384" width="4.5" style="7" customWidth="1"/>
    <col min="7385" max="7385" width="5.625" style="7" customWidth="1"/>
    <col min="7386" max="7386" width="4.5" style="7" customWidth="1"/>
    <col min="7387" max="7387" width="8.875" style="7" customWidth="1"/>
    <col min="7388" max="7388" width="3.25" style="7" customWidth="1"/>
    <col min="7389" max="7389" width="4.5" style="7" customWidth="1"/>
    <col min="7390" max="7390" width="9.875" style="7" customWidth="1"/>
    <col min="7391" max="7391" width="6.75" style="7" customWidth="1"/>
    <col min="7392" max="7392" width="4.75" style="7" customWidth="1"/>
    <col min="7393" max="7394" width="3.25" style="7" customWidth="1"/>
    <col min="7395" max="7395" width="4.625" style="7" customWidth="1"/>
    <col min="7396" max="7397" width="4.5" style="7" customWidth="1"/>
    <col min="7398" max="7399" width="7.125" style="7" customWidth="1"/>
    <col min="7400" max="7400" width="5.25" style="7" customWidth="1"/>
    <col min="7401" max="7401" width="30.375" style="7" customWidth="1"/>
    <col min="7402" max="7402" width="5.25" style="7" customWidth="1"/>
    <col min="7403" max="7405" width="13.625" style="7" customWidth="1"/>
    <col min="7406" max="7406" width="18.25" style="7" customWidth="1"/>
    <col min="7407" max="7407" width="7.5" style="7" customWidth="1"/>
    <col min="7408" max="7408" width="2.375" style="7" customWidth="1"/>
    <col min="7409" max="7409" width="21.375" style="7" customWidth="1"/>
    <col min="7410" max="7410" width="17.25" style="7" customWidth="1"/>
    <col min="7411" max="7411" width="10.5" style="7" customWidth="1"/>
    <col min="7412" max="7412" width="5" style="7" customWidth="1"/>
    <col min="7413" max="7622" width="9" style="7"/>
    <col min="7623" max="7623" width="9" style="7" customWidth="1"/>
    <col min="7624" max="7624" width="12.75" style="7" customWidth="1"/>
    <col min="7625" max="7625" width="2.75" style="7" customWidth="1"/>
    <col min="7626" max="7626" width="4.25" style="7" customWidth="1"/>
    <col min="7627" max="7627" width="4.5" style="7" customWidth="1"/>
    <col min="7628" max="7628" width="3.25" style="7" customWidth="1"/>
    <col min="7629" max="7629" width="5.625" style="7" customWidth="1"/>
    <col min="7630" max="7630" width="3.25" style="7" customWidth="1"/>
    <col min="7631" max="7631" width="4.5" style="7" customWidth="1"/>
    <col min="7632" max="7633" width="7.875" style="7" customWidth="1"/>
    <col min="7634" max="7634" width="5.625" style="7" customWidth="1"/>
    <col min="7635" max="7635" width="6.125" style="7" customWidth="1"/>
    <col min="7636" max="7636" width="4.5" style="7" customWidth="1"/>
    <col min="7637" max="7637" width="5.375" style="7" customWidth="1"/>
    <col min="7638" max="7639" width="13.625" style="7" customWidth="1"/>
    <col min="7640" max="7640" width="4.5" style="7" customWidth="1"/>
    <col min="7641" max="7641" width="5.625" style="7" customWidth="1"/>
    <col min="7642" max="7642" width="4.5" style="7" customWidth="1"/>
    <col min="7643" max="7643" width="8.875" style="7" customWidth="1"/>
    <col min="7644" max="7644" width="3.25" style="7" customWidth="1"/>
    <col min="7645" max="7645" width="4.5" style="7" customWidth="1"/>
    <col min="7646" max="7646" width="9.875" style="7" customWidth="1"/>
    <col min="7647" max="7647" width="6.75" style="7" customWidth="1"/>
    <col min="7648" max="7648" width="4.75" style="7" customWidth="1"/>
    <col min="7649" max="7650" width="3.25" style="7" customWidth="1"/>
    <col min="7651" max="7651" width="4.625" style="7" customWidth="1"/>
    <col min="7652" max="7653" width="4.5" style="7" customWidth="1"/>
    <col min="7654" max="7655" width="7.125" style="7" customWidth="1"/>
    <col min="7656" max="7656" width="5.25" style="7" customWidth="1"/>
    <col min="7657" max="7657" width="30.375" style="7" customWidth="1"/>
    <col min="7658" max="7658" width="5.25" style="7" customWidth="1"/>
    <col min="7659" max="7661" width="13.625" style="7" customWidth="1"/>
    <col min="7662" max="7662" width="18.25" style="7" customWidth="1"/>
    <col min="7663" max="7663" width="7.5" style="7" customWidth="1"/>
    <col min="7664" max="7664" width="2.375" style="7" customWidth="1"/>
    <col min="7665" max="7665" width="21.375" style="7" customWidth="1"/>
    <col min="7666" max="7666" width="17.25" style="7" customWidth="1"/>
    <col min="7667" max="7667" width="10.5" style="7" customWidth="1"/>
    <col min="7668" max="7668" width="5" style="7" customWidth="1"/>
    <col min="7669" max="7878" width="9" style="7"/>
    <col min="7879" max="7879" width="9" style="7" customWidth="1"/>
    <col min="7880" max="7880" width="12.75" style="7" customWidth="1"/>
    <col min="7881" max="7881" width="2.75" style="7" customWidth="1"/>
    <col min="7882" max="7882" width="4.25" style="7" customWidth="1"/>
    <col min="7883" max="7883" width="4.5" style="7" customWidth="1"/>
    <col min="7884" max="7884" width="3.25" style="7" customWidth="1"/>
    <col min="7885" max="7885" width="5.625" style="7" customWidth="1"/>
    <col min="7886" max="7886" width="3.25" style="7" customWidth="1"/>
    <col min="7887" max="7887" width="4.5" style="7" customWidth="1"/>
    <col min="7888" max="7889" width="7.875" style="7" customWidth="1"/>
    <col min="7890" max="7890" width="5.625" style="7" customWidth="1"/>
    <col min="7891" max="7891" width="6.125" style="7" customWidth="1"/>
    <col min="7892" max="7892" width="4.5" style="7" customWidth="1"/>
    <col min="7893" max="7893" width="5.375" style="7" customWidth="1"/>
    <col min="7894" max="7895" width="13.625" style="7" customWidth="1"/>
    <col min="7896" max="7896" width="4.5" style="7" customWidth="1"/>
    <col min="7897" max="7897" width="5.625" style="7" customWidth="1"/>
    <col min="7898" max="7898" width="4.5" style="7" customWidth="1"/>
    <col min="7899" max="7899" width="8.875" style="7" customWidth="1"/>
    <col min="7900" max="7900" width="3.25" style="7" customWidth="1"/>
    <col min="7901" max="7901" width="4.5" style="7" customWidth="1"/>
    <col min="7902" max="7902" width="9.875" style="7" customWidth="1"/>
    <col min="7903" max="7903" width="6.75" style="7" customWidth="1"/>
    <col min="7904" max="7904" width="4.75" style="7" customWidth="1"/>
    <col min="7905" max="7906" width="3.25" style="7" customWidth="1"/>
    <col min="7907" max="7907" width="4.625" style="7" customWidth="1"/>
    <col min="7908" max="7909" width="4.5" style="7" customWidth="1"/>
    <col min="7910" max="7911" width="7.125" style="7" customWidth="1"/>
    <col min="7912" max="7912" width="5.25" style="7" customWidth="1"/>
    <col min="7913" max="7913" width="30.375" style="7" customWidth="1"/>
    <col min="7914" max="7914" width="5.25" style="7" customWidth="1"/>
    <col min="7915" max="7917" width="13.625" style="7" customWidth="1"/>
    <col min="7918" max="7918" width="18.25" style="7" customWidth="1"/>
    <col min="7919" max="7919" width="7.5" style="7" customWidth="1"/>
    <col min="7920" max="7920" width="2.375" style="7" customWidth="1"/>
    <col min="7921" max="7921" width="21.375" style="7" customWidth="1"/>
    <col min="7922" max="7922" width="17.25" style="7" customWidth="1"/>
    <col min="7923" max="7923" width="10.5" style="7" customWidth="1"/>
    <col min="7924" max="7924" width="5" style="7" customWidth="1"/>
    <col min="7925" max="8134" width="9" style="7"/>
    <col min="8135" max="8135" width="9" style="7" customWidth="1"/>
    <col min="8136" max="8136" width="12.75" style="7" customWidth="1"/>
    <col min="8137" max="8137" width="2.75" style="7" customWidth="1"/>
    <col min="8138" max="8138" width="4.25" style="7" customWidth="1"/>
    <col min="8139" max="8139" width="4.5" style="7" customWidth="1"/>
    <col min="8140" max="8140" width="3.25" style="7" customWidth="1"/>
    <col min="8141" max="8141" width="5.625" style="7" customWidth="1"/>
    <col min="8142" max="8142" width="3.25" style="7" customWidth="1"/>
    <col min="8143" max="8143" width="4.5" style="7" customWidth="1"/>
    <col min="8144" max="8145" width="7.875" style="7" customWidth="1"/>
    <col min="8146" max="8146" width="5.625" style="7" customWidth="1"/>
    <col min="8147" max="8147" width="6.125" style="7" customWidth="1"/>
    <col min="8148" max="8148" width="4.5" style="7" customWidth="1"/>
    <col min="8149" max="8149" width="5.375" style="7" customWidth="1"/>
    <col min="8150" max="8151" width="13.625" style="7" customWidth="1"/>
    <col min="8152" max="8152" width="4.5" style="7" customWidth="1"/>
    <col min="8153" max="8153" width="5.625" style="7" customWidth="1"/>
    <col min="8154" max="8154" width="4.5" style="7" customWidth="1"/>
    <col min="8155" max="8155" width="8.875" style="7" customWidth="1"/>
    <col min="8156" max="8156" width="3.25" style="7" customWidth="1"/>
    <col min="8157" max="8157" width="4.5" style="7" customWidth="1"/>
    <col min="8158" max="8158" width="9.875" style="7" customWidth="1"/>
    <col min="8159" max="8159" width="6.75" style="7" customWidth="1"/>
    <col min="8160" max="8160" width="4.75" style="7" customWidth="1"/>
    <col min="8161" max="8162" width="3.25" style="7" customWidth="1"/>
    <col min="8163" max="8163" width="4.625" style="7" customWidth="1"/>
    <col min="8164" max="8165" width="4.5" style="7" customWidth="1"/>
    <col min="8166" max="8167" width="7.125" style="7" customWidth="1"/>
    <col min="8168" max="8168" width="5.25" style="7" customWidth="1"/>
    <col min="8169" max="8169" width="30.375" style="7" customWidth="1"/>
    <col min="8170" max="8170" width="5.25" style="7" customWidth="1"/>
    <col min="8171" max="8173" width="13.625" style="7" customWidth="1"/>
    <col min="8174" max="8174" width="18.25" style="7" customWidth="1"/>
    <col min="8175" max="8175" width="7.5" style="7" customWidth="1"/>
    <col min="8176" max="8176" width="2.375" style="7" customWidth="1"/>
    <col min="8177" max="8177" width="21.375" style="7" customWidth="1"/>
    <col min="8178" max="8178" width="17.25" style="7" customWidth="1"/>
    <col min="8179" max="8179" width="10.5" style="7" customWidth="1"/>
    <col min="8180" max="8180" width="5" style="7" customWidth="1"/>
    <col min="8181" max="8390" width="9" style="7"/>
    <col min="8391" max="8391" width="9" style="7" customWidth="1"/>
    <col min="8392" max="8392" width="12.75" style="7" customWidth="1"/>
    <col min="8393" max="8393" width="2.75" style="7" customWidth="1"/>
    <col min="8394" max="8394" width="4.25" style="7" customWidth="1"/>
    <col min="8395" max="8395" width="4.5" style="7" customWidth="1"/>
    <col min="8396" max="8396" width="3.25" style="7" customWidth="1"/>
    <col min="8397" max="8397" width="5.625" style="7" customWidth="1"/>
    <col min="8398" max="8398" width="3.25" style="7" customWidth="1"/>
    <col min="8399" max="8399" width="4.5" style="7" customWidth="1"/>
    <col min="8400" max="8401" width="7.875" style="7" customWidth="1"/>
    <col min="8402" max="8402" width="5.625" style="7" customWidth="1"/>
    <col min="8403" max="8403" width="6.125" style="7" customWidth="1"/>
    <col min="8404" max="8404" width="4.5" style="7" customWidth="1"/>
    <col min="8405" max="8405" width="5.375" style="7" customWidth="1"/>
    <col min="8406" max="8407" width="13.625" style="7" customWidth="1"/>
    <col min="8408" max="8408" width="4.5" style="7" customWidth="1"/>
    <col min="8409" max="8409" width="5.625" style="7" customWidth="1"/>
    <col min="8410" max="8410" width="4.5" style="7" customWidth="1"/>
    <col min="8411" max="8411" width="8.875" style="7" customWidth="1"/>
    <col min="8412" max="8412" width="3.25" style="7" customWidth="1"/>
    <col min="8413" max="8413" width="4.5" style="7" customWidth="1"/>
    <col min="8414" max="8414" width="9.875" style="7" customWidth="1"/>
    <col min="8415" max="8415" width="6.75" style="7" customWidth="1"/>
    <col min="8416" max="8416" width="4.75" style="7" customWidth="1"/>
    <col min="8417" max="8418" width="3.25" style="7" customWidth="1"/>
    <col min="8419" max="8419" width="4.625" style="7" customWidth="1"/>
    <col min="8420" max="8421" width="4.5" style="7" customWidth="1"/>
    <col min="8422" max="8423" width="7.125" style="7" customWidth="1"/>
    <col min="8424" max="8424" width="5.25" style="7" customWidth="1"/>
    <col min="8425" max="8425" width="30.375" style="7" customWidth="1"/>
    <col min="8426" max="8426" width="5.25" style="7" customWidth="1"/>
    <col min="8427" max="8429" width="13.625" style="7" customWidth="1"/>
    <col min="8430" max="8430" width="18.25" style="7" customWidth="1"/>
    <col min="8431" max="8431" width="7.5" style="7" customWidth="1"/>
    <col min="8432" max="8432" width="2.375" style="7" customWidth="1"/>
    <col min="8433" max="8433" width="21.375" style="7" customWidth="1"/>
    <col min="8434" max="8434" width="17.25" style="7" customWidth="1"/>
    <col min="8435" max="8435" width="10.5" style="7" customWidth="1"/>
    <col min="8436" max="8436" width="5" style="7" customWidth="1"/>
    <col min="8437" max="8646" width="9" style="7"/>
    <col min="8647" max="8647" width="9" style="7" customWidth="1"/>
    <col min="8648" max="8648" width="12.75" style="7" customWidth="1"/>
    <col min="8649" max="8649" width="2.75" style="7" customWidth="1"/>
    <col min="8650" max="8650" width="4.25" style="7" customWidth="1"/>
    <col min="8651" max="8651" width="4.5" style="7" customWidth="1"/>
    <col min="8652" max="8652" width="3.25" style="7" customWidth="1"/>
    <col min="8653" max="8653" width="5.625" style="7" customWidth="1"/>
    <col min="8654" max="8654" width="3.25" style="7" customWidth="1"/>
    <col min="8655" max="8655" width="4.5" style="7" customWidth="1"/>
    <col min="8656" max="8657" width="7.875" style="7" customWidth="1"/>
    <col min="8658" max="8658" width="5.625" style="7" customWidth="1"/>
    <col min="8659" max="8659" width="6.125" style="7" customWidth="1"/>
    <col min="8660" max="8660" width="4.5" style="7" customWidth="1"/>
    <col min="8661" max="8661" width="5.375" style="7" customWidth="1"/>
    <col min="8662" max="8663" width="13.625" style="7" customWidth="1"/>
    <col min="8664" max="8664" width="4.5" style="7" customWidth="1"/>
    <col min="8665" max="8665" width="5.625" style="7" customWidth="1"/>
    <col min="8666" max="8666" width="4.5" style="7" customWidth="1"/>
    <col min="8667" max="8667" width="8.875" style="7" customWidth="1"/>
    <col min="8668" max="8668" width="3.25" style="7" customWidth="1"/>
    <col min="8669" max="8669" width="4.5" style="7" customWidth="1"/>
    <col min="8670" max="8670" width="9.875" style="7" customWidth="1"/>
    <col min="8671" max="8671" width="6.75" style="7" customWidth="1"/>
    <col min="8672" max="8672" width="4.75" style="7" customWidth="1"/>
    <col min="8673" max="8674" width="3.25" style="7" customWidth="1"/>
    <col min="8675" max="8675" width="4.625" style="7" customWidth="1"/>
    <col min="8676" max="8677" width="4.5" style="7" customWidth="1"/>
    <col min="8678" max="8679" width="7.125" style="7" customWidth="1"/>
    <col min="8680" max="8680" width="5.25" style="7" customWidth="1"/>
    <col min="8681" max="8681" width="30.375" style="7" customWidth="1"/>
    <col min="8682" max="8682" width="5.25" style="7" customWidth="1"/>
    <col min="8683" max="8685" width="13.625" style="7" customWidth="1"/>
    <col min="8686" max="8686" width="18.25" style="7" customWidth="1"/>
    <col min="8687" max="8687" width="7.5" style="7" customWidth="1"/>
    <col min="8688" max="8688" width="2.375" style="7" customWidth="1"/>
    <col min="8689" max="8689" width="21.375" style="7" customWidth="1"/>
    <col min="8690" max="8690" width="17.25" style="7" customWidth="1"/>
    <col min="8691" max="8691" width="10.5" style="7" customWidth="1"/>
    <col min="8692" max="8692" width="5" style="7" customWidth="1"/>
    <col min="8693" max="8902" width="9" style="7"/>
    <col min="8903" max="8903" width="9" style="7" customWidth="1"/>
    <col min="8904" max="8904" width="12.75" style="7" customWidth="1"/>
    <col min="8905" max="8905" width="2.75" style="7" customWidth="1"/>
    <col min="8906" max="8906" width="4.25" style="7" customWidth="1"/>
    <col min="8907" max="8907" width="4.5" style="7" customWidth="1"/>
    <col min="8908" max="8908" width="3.25" style="7" customWidth="1"/>
    <col min="8909" max="8909" width="5.625" style="7" customWidth="1"/>
    <col min="8910" max="8910" width="3.25" style="7" customWidth="1"/>
    <col min="8911" max="8911" width="4.5" style="7" customWidth="1"/>
    <col min="8912" max="8913" width="7.875" style="7" customWidth="1"/>
    <col min="8914" max="8914" width="5.625" style="7" customWidth="1"/>
    <col min="8915" max="8915" width="6.125" style="7" customWidth="1"/>
    <col min="8916" max="8916" width="4.5" style="7" customWidth="1"/>
    <col min="8917" max="8917" width="5.375" style="7" customWidth="1"/>
    <col min="8918" max="8919" width="13.625" style="7" customWidth="1"/>
    <col min="8920" max="8920" width="4.5" style="7" customWidth="1"/>
    <col min="8921" max="8921" width="5.625" style="7" customWidth="1"/>
    <col min="8922" max="8922" width="4.5" style="7" customWidth="1"/>
    <col min="8923" max="8923" width="8.875" style="7" customWidth="1"/>
    <col min="8924" max="8924" width="3.25" style="7" customWidth="1"/>
    <col min="8925" max="8925" width="4.5" style="7" customWidth="1"/>
    <col min="8926" max="8926" width="9.875" style="7" customWidth="1"/>
    <col min="8927" max="8927" width="6.75" style="7" customWidth="1"/>
    <col min="8928" max="8928" width="4.75" style="7" customWidth="1"/>
    <col min="8929" max="8930" width="3.25" style="7" customWidth="1"/>
    <col min="8931" max="8931" width="4.625" style="7" customWidth="1"/>
    <col min="8932" max="8933" width="4.5" style="7" customWidth="1"/>
    <col min="8934" max="8935" width="7.125" style="7" customWidth="1"/>
    <col min="8936" max="8936" width="5.25" style="7" customWidth="1"/>
    <col min="8937" max="8937" width="30.375" style="7" customWidth="1"/>
    <col min="8938" max="8938" width="5.25" style="7" customWidth="1"/>
    <col min="8939" max="8941" width="13.625" style="7" customWidth="1"/>
    <col min="8942" max="8942" width="18.25" style="7" customWidth="1"/>
    <col min="8943" max="8943" width="7.5" style="7" customWidth="1"/>
    <col min="8944" max="8944" width="2.375" style="7" customWidth="1"/>
    <col min="8945" max="8945" width="21.375" style="7" customWidth="1"/>
    <col min="8946" max="8946" width="17.25" style="7" customWidth="1"/>
    <col min="8947" max="8947" width="10.5" style="7" customWidth="1"/>
    <col min="8948" max="8948" width="5" style="7" customWidth="1"/>
    <col min="8949" max="9158" width="9" style="7"/>
    <col min="9159" max="9159" width="9" style="7" customWidth="1"/>
    <col min="9160" max="9160" width="12.75" style="7" customWidth="1"/>
    <col min="9161" max="9161" width="2.75" style="7" customWidth="1"/>
    <col min="9162" max="9162" width="4.25" style="7" customWidth="1"/>
    <col min="9163" max="9163" width="4.5" style="7" customWidth="1"/>
    <col min="9164" max="9164" width="3.25" style="7" customWidth="1"/>
    <col min="9165" max="9165" width="5.625" style="7" customWidth="1"/>
    <col min="9166" max="9166" width="3.25" style="7" customWidth="1"/>
    <col min="9167" max="9167" width="4.5" style="7" customWidth="1"/>
    <col min="9168" max="9169" width="7.875" style="7" customWidth="1"/>
    <col min="9170" max="9170" width="5.625" style="7" customWidth="1"/>
    <col min="9171" max="9171" width="6.125" style="7" customWidth="1"/>
    <col min="9172" max="9172" width="4.5" style="7" customWidth="1"/>
    <col min="9173" max="9173" width="5.375" style="7" customWidth="1"/>
    <col min="9174" max="9175" width="13.625" style="7" customWidth="1"/>
    <col min="9176" max="9176" width="4.5" style="7" customWidth="1"/>
    <col min="9177" max="9177" width="5.625" style="7" customWidth="1"/>
    <col min="9178" max="9178" width="4.5" style="7" customWidth="1"/>
    <col min="9179" max="9179" width="8.875" style="7" customWidth="1"/>
    <col min="9180" max="9180" width="3.25" style="7" customWidth="1"/>
    <col min="9181" max="9181" width="4.5" style="7" customWidth="1"/>
    <col min="9182" max="9182" width="9.875" style="7" customWidth="1"/>
    <col min="9183" max="9183" width="6.75" style="7" customWidth="1"/>
    <col min="9184" max="9184" width="4.75" style="7" customWidth="1"/>
    <col min="9185" max="9186" width="3.25" style="7" customWidth="1"/>
    <col min="9187" max="9187" width="4.625" style="7" customWidth="1"/>
    <col min="9188" max="9189" width="4.5" style="7" customWidth="1"/>
    <col min="9190" max="9191" width="7.125" style="7" customWidth="1"/>
    <col min="9192" max="9192" width="5.25" style="7" customWidth="1"/>
    <col min="9193" max="9193" width="30.375" style="7" customWidth="1"/>
    <col min="9194" max="9194" width="5.25" style="7" customWidth="1"/>
    <col min="9195" max="9197" width="13.625" style="7" customWidth="1"/>
    <col min="9198" max="9198" width="18.25" style="7" customWidth="1"/>
    <col min="9199" max="9199" width="7.5" style="7" customWidth="1"/>
    <col min="9200" max="9200" width="2.375" style="7" customWidth="1"/>
    <col min="9201" max="9201" width="21.375" style="7" customWidth="1"/>
    <col min="9202" max="9202" width="17.25" style="7" customWidth="1"/>
    <col min="9203" max="9203" width="10.5" style="7" customWidth="1"/>
    <col min="9204" max="9204" width="5" style="7" customWidth="1"/>
    <col min="9205" max="9414" width="9" style="7"/>
    <col min="9415" max="9415" width="9" style="7" customWidth="1"/>
    <col min="9416" max="9416" width="12.75" style="7" customWidth="1"/>
    <col min="9417" max="9417" width="2.75" style="7" customWidth="1"/>
    <col min="9418" max="9418" width="4.25" style="7" customWidth="1"/>
    <col min="9419" max="9419" width="4.5" style="7" customWidth="1"/>
    <col min="9420" max="9420" width="3.25" style="7" customWidth="1"/>
    <col min="9421" max="9421" width="5.625" style="7" customWidth="1"/>
    <col min="9422" max="9422" width="3.25" style="7" customWidth="1"/>
    <col min="9423" max="9423" width="4.5" style="7" customWidth="1"/>
    <col min="9424" max="9425" width="7.875" style="7" customWidth="1"/>
    <col min="9426" max="9426" width="5.625" style="7" customWidth="1"/>
    <col min="9427" max="9427" width="6.125" style="7" customWidth="1"/>
    <col min="9428" max="9428" width="4.5" style="7" customWidth="1"/>
    <col min="9429" max="9429" width="5.375" style="7" customWidth="1"/>
    <col min="9430" max="9431" width="13.625" style="7" customWidth="1"/>
    <col min="9432" max="9432" width="4.5" style="7" customWidth="1"/>
    <col min="9433" max="9433" width="5.625" style="7" customWidth="1"/>
    <col min="9434" max="9434" width="4.5" style="7" customWidth="1"/>
    <col min="9435" max="9435" width="8.875" style="7" customWidth="1"/>
    <col min="9436" max="9436" width="3.25" style="7" customWidth="1"/>
    <col min="9437" max="9437" width="4.5" style="7" customWidth="1"/>
    <col min="9438" max="9438" width="9.875" style="7" customWidth="1"/>
    <col min="9439" max="9439" width="6.75" style="7" customWidth="1"/>
    <col min="9440" max="9440" width="4.75" style="7" customWidth="1"/>
    <col min="9441" max="9442" width="3.25" style="7" customWidth="1"/>
    <col min="9443" max="9443" width="4.625" style="7" customWidth="1"/>
    <col min="9444" max="9445" width="4.5" style="7" customWidth="1"/>
    <col min="9446" max="9447" width="7.125" style="7" customWidth="1"/>
    <col min="9448" max="9448" width="5.25" style="7" customWidth="1"/>
    <col min="9449" max="9449" width="30.375" style="7" customWidth="1"/>
    <col min="9450" max="9450" width="5.25" style="7" customWidth="1"/>
    <col min="9451" max="9453" width="13.625" style="7" customWidth="1"/>
    <col min="9454" max="9454" width="18.25" style="7" customWidth="1"/>
    <col min="9455" max="9455" width="7.5" style="7" customWidth="1"/>
    <col min="9456" max="9456" width="2.375" style="7" customWidth="1"/>
    <col min="9457" max="9457" width="21.375" style="7" customWidth="1"/>
    <col min="9458" max="9458" width="17.25" style="7" customWidth="1"/>
    <col min="9459" max="9459" width="10.5" style="7" customWidth="1"/>
    <col min="9460" max="9460" width="5" style="7" customWidth="1"/>
    <col min="9461" max="9670" width="9" style="7"/>
    <col min="9671" max="9671" width="9" style="7" customWidth="1"/>
    <col min="9672" max="9672" width="12.75" style="7" customWidth="1"/>
    <col min="9673" max="9673" width="2.75" style="7" customWidth="1"/>
    <col min="9674" max="9674" width="4.25" style="7" customWidth="1"/>
    <col min="9675" max="9675" width="4.5" style="7" customWidth="1"/>
    <col min="9676" max="9676" width="3.25" style="7" customWidth="1"/>
    <col min="9677" max="9677" width="5.625" style="7" customWidth="1"/>
    <col min="9678" max="9678" width="3.25" style="7" customWidth="1"/>
    <col min="9679" max="9679" width="4.5" style="7" customWidth="1"/>
    <col min="9680" max="9681" width="7.875" style="7" customWidth="1"/>
    <col min="9682" max="9682" width="5.625" style="7" customWidth="1"/>
    <col min="9683" max="9683" width="6.125" style="7" customWidth="1"/>
    <col min="9684" max="9684" width="4.5" style="7" customWidth="1"/>
    <col min="9685" max="9685" width="5.375" style="7" customWidth="1"/>
    <col min="9686" max="9687" width="13.625" style="7" customWidth="1"/>
    <col min="9688" max="9688" width="4.5" style="7" customWidth="1"/>
    <col min="9689" max="9689" width="5.625" style="7" customWidth="1"/>
    <col min="9690" max="9690" width="4.5" style="7" customWidth="1"/>
    <col min="9691" max="9691" width="8.875" style="7" customWidth="1"/>
    <col min="9692" max="9692" width="3.25" style="7" customWidth="1"/>
    <col min="9693" max="9693" width="4.5" style="7" customWidth="1"/>
    <col min="9694" max="9694" width="9.875" style="7" customWidth="1"/>
    <col min="9695" max="9695" width="6.75" style="7" customWidth="1"/>
    <col min="9696" max="9696" width="4.75" style="7" customWidth="1"/>
    <col min="9697" max="9698" width="3.25" style="7" customWidth="1"/>
    <col min="9699" max="9699" width="4.625" style="7" customWidth="1"/>
    <col min="9700" max="9701" width="4.5" style="7" customWidth="1"/>
    <col min="9702" max="9703" width="7.125" style="7" customWidth="1"/>
    <col min="9704" max="9704" width="5.25" style="7" customWidth="1"/>
    <col min="9705" max="9705" width="30.375" style="7" customWidth="1"/>
    <col min="9706" max="9706" width="5.25" style="7" customWidth="1"/>
    <col min="9707" max="9709" width="13.625" style="7" customWidth="1"/>
    <col min="9710" max="9710" width="18.25" style="7" customWidth="1"/>
    <col min="9711" max="9711" width="7.5" style="7" customWidth="1"/>
    <col min="9712" max="9712" width="2.375" style="7" customWidth="1"/>
    <col min="9713" max="9713" width="21.375" style="7" customWidth="1"/>
    <col min="9714" max="9714" width="17.25" style="7" customWidth="1"/>
    <col min="9715" max="9715" width="10.5" style="7" customWidth="1"/>
    <col min="9716" max="9716" width="5" style="7" customWidth="1"/>
    <col min="9717" max="9926" width="9" style="7"/>
    <col min="9927" max="9927" width="9" style="7" customWidth="1"/>
    <col min="9928" max="9928" width="12.75" style="7" customWidth="1"/>
    <col min="9929" max="9929" width="2.75" style="7" customWidth="1"/>
    <col min="9930" max="9930" width="4.25" style="7" customWidth="1"/>
    <col min="9931" max="9931" width="4.5" style="7" customWidth="1"/>
    <col min="9932" max="9932" width="3.25" style="7" customWidth="1"/>
    <col min="9933" max="9933" width="5.625" style="7" customWidth="1"/>
    <col min="9934" max="9934" width="3.25" style="7" customWidth="1"/>
    <col min="9935" max="9935" width="4.5" style="7" customWidth="1"/>
    <col min="9936" max="9937" width="7.875" style="7" customWidth="1"/>
    <col min="9938" max="9938" width="5.625" style="7" customWidth="1"/>
    <col min="9939" max="9939" width="6.125" style="7" customWidth="1"/>
    <col min="9940" max="9940" width="4.5" style="7" customWidth="1"/>
    <col min="9941" max="9941" width="5.375" style="7" customWidth="1"/>
    <col min="9942" max="9943" width="13.625" style="7" customWidth="1"/>
    <col min="9944" max="9944" width="4.5" style="7" customWidth="1"/>
    <col min="9945" max="9945" width="5.625" style="7" customWidth="1"/>
    <col min="9946" max="9946" width="4.5" style="7" customWidth="1"/>
    <col min="9947" max="9947" width="8.875" style="7" customWidth="1"/>
    <col min="9948" max="9948" width="3.25" style="7" customWidth="1"/>
    <col min="9949" max="9949" width="4.5" style="7" customWidth="1"/>
    <col min="9950" max="9950" width="9.875" style="7" customWidth="1"/>
    <col min="9951" max="9951" width="6.75" style="7" customWidth="1"/>
    <col min="9952" max="9952" width="4.75" style="7" customWidth="1"/>
    <col min="9953" max="9954" width="3.25" style="7" customWidth="1"/>
    <col min="9955" max="9955" width="4.625" style="7" customWidth="1"/>
    <col min="9956" max="9957" width="4.5" style="7" customWidth="1"/>
    <col min="9958" max="9959" width="7.125" style="7" customWidth="1"/>
    <col min="9960" max="9960" width="5.25" style="7" customWidth="1"/>
    <col min="9961" max="9961" width="30.375" style="7" customWidth="1"/>
    <col min="9962" max="9962" width="5.25" style="7" customWidth="1"/>
    <col min="9963" max="9965" width="13.625" style="7" customWidth="1"/>
    <col min="9966" max="9966" width="18.25" style="7" customWidth="1"/>
    <col min="9967" max="9967" width="7.5" style="7" customWidth="1"/>
    <col min="9968" max="9968" width="2.375" style="7" customWidth="1"/>
    <col min="9969" max="9969" width="21.375" style="7" customWidth="1"/>
    <col min="9970" max="9970" width="17.25" style="7" customWidth="1"/>
    <col min="9971" max="9971" width="10.5" style="7" customWidth="1"/>
    <col min="9972" max="9972" width="5" style="7" customWidth="1"/>
    <col min="9973" max="10182" width="9" style="7"/>
    <col min="10183" max="10183" width="9" style="7" customWidth="1"/>
    <col min="10184" max="10184" width="12.75" style="7" customWidth="1"/>
    <col min="10185" max="10185" width="2.75" style="7" customWidth="1"/>
    <col min="10186" max="10186" width="4.25" style="7" customWidth="1"/>
    <col min="10187" max="10187" width="4.5" style="7" customWidth="1"/>
    <col min="10188" max="10188" width="3.25" style="7" customWidth="1"/>
    <col min="10189" max="10189" width="5.625" style="7" customWidth="1"/>
    <col min="10190" max="10190" width="3.25" style="7" customWidth="1"/>
    <col min="10191" max="10191" width="4.5" style="7" customWidth="1"/>
    <col min="10192" max="10193" width="7.875" style="7" customWidth="1"/>
    <col min="10194" max="10194" width="5.625" style="7" customWidth="1"/>
    <col min="10195" max="10195" width="6.125" style="7" customWidth="1"/>
    <col min="10196" max="10196" width="4.5" style="7" customWidth="1"/>
    <col min="10197" max="10197" width="5.375" style="7" customWidth="1"/>
    <col min="10198" max="10199" width="13.625" style="7" customWidth="1"/>
    <col min="10200" max="10200" width="4.5" style="7" customWidth="1"/>
    <col min="10201" max="10201" width="5.625" style="7" customWidth="1"/>
    <col min="10202" max="10202" width="4.5" style="7" customWidth="1"/>
    <col min="10203" max="10203" width="8.875" style="7" customWidth="1"/>
    <col min="10204" max="10204" width="3.25" style="7" customWidth="1"/>
    <col min="10205" max="10205" width="4.5" style="7" customWidth="1"/>
    <col min="10206" max="10206" width="9.875" style="7" customWidth="1"/>
    <col min="10207" max="10207" width="6.75" style="7" customWidth="1"/>
    <col min="10208" max="10208" width="4.75" style="7" customWidth="1"/>
    <col min="10209" max="10210" width="3.25" style="7" customWidth="1"/>
    <col min="10211" max="10211" width="4.625" style="7" customWidth="1"/>
    <col min="10212" max="10213" width="4.5" style="7" customWidth="1"/>
    <col min="10214" max="10215" width="7.125" style="7" customWidth="1"/>
    <col min="10216" max="10216" width="5.25" style="7" customWidth="1"/>
    <col min="10217" max="10217" width="30.375" style="7" customWidth="1"/>
    <col min="10218" max="10218" width="5.25" style="7" customWidth="1"/>
    <col min="10219" max="10221" width="13.625" style="7" customWidth="1"/>
    <col min="10222" max="10222" width="18.25" style="7" customWidth="1"/>
    <col min="10223" max="10223" width="7.5" style="7" customWidth="1"/>
    <col min="10224" max="10224" width="2.375" style="7" customWidth="1"/>
    <col min="10225" max="10225" width="21.375" style="7" customWidth="1"/>
    <col min="10226" max="10226" width="17.25" style="7" customWidth="1"/>
    <col min="10227" max="10227" width="10.5" style="7" customWidth="1"/>
    <col min="10228" max="10228" width="5" style="7" customWidth="1"/>
    <col min="10229" max="10438" width="9" style="7"/>
    <col min="10439" max="10439" width="9" style="7" customWidth="1"/>
    <col min="10440" max="10440" width="12.75" style="7" customWidth="1"/>
    <col min="10441" max="10441" width="2.75" style="7" customWidth="1"/>
    <col min="10442" max="10442" width="4.25" style="7" customWidth="1"/>
    <col min="10443" max="10443" width="4.5" style="7" customWidth="1"/>
    <col min="10444" max="10444" width="3.25" style="7" customWidth="1"/>
    <col min="10445" max="10445" width="5.625" style="7" customWidth="1"/>
    <col min="10446" max="10446" width="3.25" style="7" customWidth="1"/>
    <col min="10447" max="10447" width="4.5" style="7" customWidth="1"/>
    <col min="10448" max="10449" width="7.875" style="7" customWidth="1"/>
    <col min="10450" max="10450" width="5.625" style="7" customWidth="1"/>
    <col min="10451" max="10451" width="6.125" style="7" customWidth="1"/>
    <col min="10452" max="10452" width="4.5" style="7" customWidth="1"/>
    <col min="10453" max="10453" width="5.375" style="7" customWidth="1"/>
    <col min="10454" max="10455" width="13.625" style="7" customWidth="1"/>
    <col min="10456" max="10456" width="4.5" style="7" customWidth="1"/>
    <col min="10457" max="10457" width="5.625" style="7" customWidth="1"/>
    <col min="10458" max="10458" width="4.5" style="7" customWidth="1"/>
    <col min="10459" max="10459" width="8.875" style="7" customWidth="1"/>
    <col min="10460" max="10460" width="3.25" style="7" customWidth="1"/>
    <col min="10461" max="10461" width="4.5" style="7" customWidth="1"/>
    <col min="10462" max="10462" width="9.875" style="7" customWidth="1"/>
    <col min="10463" max="10463" width="6.75" style="7" customWidth="1"/>
    <col min="10464" max="10464" width="4.75" style="7" customWidth="1"/>
    <col min="10465" max="10466" width="3.25" style="7" customWidth="1"/>
    <col min="10467" max="10467" width="4.625" style="7" customWidth="1"/>
    <col min="10468" max="10469" width="4.5" style="7" customWidth="1"/>
    <col min="10470" max="10471" width="7.125" style="7" customWidth="1"/>
    <col min="10472" max="10472" width="5.25" style="7" customWidth="1"/>
    <col min="10473" max="10473" width="30.375" style="7" customWidth="1"/>
    <col min="10474" max="10474" width="5.25" style="7" customWidth="1"/>
    <col min="10475" max="10477" width="13.625" style="7" customWidth="1"/>
    <col min="10478" max="10478" width="18.25" style="7" customWidth="1"/>
    <col min="10479" max="10479" width="7.5" style="7" customWidth="1"/>
    <col min="10480" max="10480" width="2.375" style="7" customWidth="1"/>
    <col min="10481" max="10481" width="21.375" style="7" customWidth="1"/>
    <col min="10482" max="10482" width="17.25" style="7" customWidth="1"/>
    <col min="10483" max="10483" width="10.5" style="7" customWidth="1"/>
    <col min="10484" max="10484" width="5" style="7" customWidth="1"/>
    <col min="10485" max="10694" width="9" style="7"/>
    <col min="10695" max="10695" width="9" style="7" customWidth="1"/>
    <col min="10696" max="10696" width="12.75" style="7" customWidth="1"/>
    <col min="10697" max="10697" width="2.75" style="7" customWidth="1"/>
    <col min="10698" max="10698" width="4.25" style="7" customWidth="1"/>
    <col min="10699" max="10699" width="4.5" style="7" customWidth="1"/>
    <col min="10700" max="10700" width="3.25" style="7" customWidth="1"/>
    <col min="10701" max="10701" width="5.625" style="7" customWidth="1"/>
    <col min="10702" max="10702" width="3.25" style="7" customWidth="1"/>
    <col min="10703" max="10703" width="4.5" style="7" customWidth="1"/>
    <col min="10704" max="10705" width="7.875" style="7" customWidth="1"/>
    <col min="10706" max="10706" width="5.625" style="7" customWidth="1"/>
    <col min="10707" max="10707" width="6.125" style="7" customWidth="1"/>
    <col min="10708" max="10708" width="4.5" style="7" customWidth="1"/>
    <col min="10709" max="10709" width="5.375" style="7" customWidth="1"/>
    <col min="10710" max="10711" width="13.625" style="7" customWidth="1"/>
    <col min="10712" max="10712" width="4.5" style="7" customWidth="1"/>
    <col min="10713" max="10713" width="5.625" style="7" customWidth="1"/>
    <col min="10714" max="10714" width="4.5" style="7" customWidth="1"/>
    <col min="10715" max="10715" width="8.875" style="7" customWidth="1"/>
    <col min="10716" max="10716" width="3.25" style="7" customWidth="1"/>
    <col min="10717" max="10717" width="4.5" style="7" customWidth="1"/>
    <col min="10718" max="10718" width="9.875" style="7" customWidth="1"/>
    <col min="10719" max="10719" width="6.75" style="7" customWidth="1"/>
    <col min="10720" max="10720" width="4.75" style="7" customWidth="1"/>
    <col min="10721" max="10722" width="3.25" style="7" customWidth="1"/>
    <col min="10723" max="10723" width="4.625" style="7" customWidth="1"/>
    <col min="10724" max="10725" width="4.5" style="7" customWidth="1"/>
    <col min="10726" max="10727" width="7.125" style="7" customWidth="1"/>
    <col min="10728" max="10728" width="5.25" style="7" customWidth="1"/>
    <col min="10729" max="10729" width="30.375" style="7" customWidth="1"/>
    <col min="10730" max="10730" width="5.25" style="7" customWidth="1"/>
    <col min="10731" max="10733" width="13.625" style="7" customWidth="1"/>
    <col min="10734" max="10734" width="18.25" style="7" customWidth="1"/>
    <col min="10735" max="10735" width="7.5" style="7" customWidth="1"/>
    <col min="10736" max="10736" width="2.375" style="7" customWidth="1"/>
    <col min="10737" max="10737" width="21.375" style="7" customWidth="1"/>
    <col min="10738" max="10738" width="17.25" style="7" customWidth="1"/>
    <col min="10739" max="10739" width="10.5" style="7" customWidth="1"/>
    <col min="10740" max="10740" width="5" style="7" customWidth="1"/>
    <col min="10741" max="10950" width="9" style="7"/>
    <col min="10951" max="10951" width="9" style="7" customWidth="1"/>
    <col min="10952" max="10952" width="12.75" style="7" customWidth="1"/>
    <col min="10953" max="10953" width="2.75" style="7" customWidth="1"/>
    <col min="10954" max="10954" width="4.25" style="7" customWidth="1"/>
    <col min="10955" max="10955" width="4.5" style="7" customWidth="1"/>
    <col min="10956" max="10956" width="3.25" style="7" customWidth="1"/>
    <col min="10957" max="10957" width="5.625" style="7" customWidth="1"/>
    <col min="10958" max="10958" width="3.25" style="7" customWidth="1"/>
    <col min="10959" max="10959" width="4.5" style="7" customWidth="1"/>
    <col min="10960" max="10961" width="7.875" style="7" customWidth="1"/>
    <col min="10962" max="10962" width="5.625" style="7" customWidth="1"/>
    <col min="10963" max="10963" width="6.125" style="7" customWidth="1"/>
    <col min="10964" max="10964" width="4.5" style="7" customWidth="1"/>
    <col min="10965" max="10965" width="5.375" style="7" customWidth="1"/>
    <col min="10966" max="10967" width="13.625" style="7" customWidth="1"/>
    <col min="10968" max="10968" width="4.5" style="7" customWidth="1"/>
    <col min="10969" max="10969" width="5.625" style="7" customWidth="1"/>
    <col min="10970" max="10970" width="4.5" style="7" customWidth="1"/>
    <col min="10971" max="10971" width="8.875" style="7" customWidth="1"/>
    <col min="10972" max="10972" width="3.25" style="7" customWidth="1"/>
    <col min="10973" max="10973" width="4.5" style="7" customWidth="1"/>
    <col min="10974" max="10974" width="9.875" style="7" customWidth="1"/>
    <col min="10975" max="10975" width="6.75" style="7" customWidth="1"/>
    <col min="10976" max="10976" width="4.75" style="7" customWidth="1"/>
    <col min="10977" max="10978" width="3.25" style="7" customWidth="1"/>
    <col min="10979" max="10979" width="4.625" style="7" customWidth="1"/>
    <col min="10980" max="10981" width="4.5" style="7" customWidth="1"/>
    <col min="10982" max="10983" width="7.125" style="7" customWidth="1"/>
    <col min="10984" max="10984" width="5.25" style="7" customWidth="1"/>
    <col min="10985" max="10985" width="30.375" style="7" customWidth="1"/>
    <col min="10986" max="10986" width="5.25" style="7" customWidth="1"/>
    <col min="10987" max="10989" width="13.625" style="7" customWidth="1"/>
    <col min="10990" max="10990" width="18.25" style="7" customWidth="1"/>
    <col min="10991" max="10991" width="7.5" style="7" customWidth="1"/>
    <col min="10992" max="10992" width="2.375" style="7" customWidth="1"/>
    <col min="10993" max="10993" width="21.375" style="7" customWidth="1"/>
    <col min="10994" max="10994" width="17.25" style="7" customWidth="1"/>
    <col min="10995" max="10995" width="10.5" style="7" customWidth="1"/>
    <col min="10996" max="10996" width="5" style="7" customWidth="1"/>
    <col min="10997" max="11206" width="9" style="7"/>
    <col min="11207" max="11207" width="9" style="7" customWidth="1"/>
    <col min="11208" max="11208" width="12.75" style="7" customWidth="1"/>
    <col min="11209" max="11209" width="2.75" style="7" customWidth="1"/>
    <col min="11210" max="11210" width="4.25" style="7" customWidth="1"/>
    <col min="11211" max="11211" width="4.5" style="7" customWidth="1"/>
    <col min="11212" max="11212" width="3.25" style="7" customWidth="1"/>
    <col min="11213" max="11213" width="5.625" style="7" customWidth="1"/>
    <col min="11214" max="11214" width="3.25" style="7" customWidth="1"/>
    <col min="11215" max="11215" width="4.5" style="7" customWidth="1"/>
    <col min="11216" max="11217" width="7.875" style="7" customWidth="1"/>
    <col min="11218" max="11218" width="5.625" style="7" customWidth="1"/>
    <col min="11219" max="11219" width="6.125" style="7" customWidth="1"/>
    <col min="11220" max="11220" width="4.5" style="7" customWidth="1"/>
    <col min="11221" max="11221" width="5.375" style="7" customWidth="1"/>
    <col min="11222" max="11223" width="13.625" style="7" customWidth="1"/>
    <col min="11224" max="11224" width="4.5" style="7" customWidth="1"/>
    <col min="11225" max="11225" width="5.625" style="7" customWidth="1"/>
    <col min="11226" max="11226" width="4.5" style="7" customWidth="1"/>
    <col min="11227" max="11227" width="8.875" style="7" customWidth="1"/>
    <col min="11228" max="11228" width="3.25" style="7" customWidth="1"/>
    <col min="11229" max="11229" width="4.5" style="7" customWidth="1"/>
    <col min="11230" max="11230" width="9.875" style="7" customWidth="1"/>
    <col min="11231" max="11231" width="6.75" style="7" customWidth="1"/>
    <col min="11232" max="11232" width="4.75" style="7" customWidth="1"/>
    <col min="11233" max="11234" width="3.25" style="7" customWidth="1"/>
    <col min="11235" max="11235" width="4.625" style="7" customWidth="1"/>
    <col min="11236" max="11237" width="4.5" style="7" customWidth="1"/>
    <col min="11238" max="11239" width="7.125" style="7" customWidth="1"/>
    <col min="11240" max="11240" width="5.25" style="7" customWidth="1"/>
    <col min="11241" max="11241" width="30.375" style="7" customWidth="1"/>
    <col min="11242" max="11242" width="5.25" style="7" customWidth="1"/>
    <col min="11243" max="11245" width="13.625" style="7" customWidth="1"/>
    <col min="11246" max="11246" width="18.25" style="7" customWidth="1"/>
    <col min="11247" max="11247" width="7.5" style="7" customWidth="1"/>
    <col min="11248" max="11248" width="2.375" style="7" customWidth="1"/>
    <col min="11249" max="11249" width="21.375" style="7" customWidth="1"/>
    <col min="11250" max="11250" width="17.25" style="7" customWidth="1"/>
    <col min="11251" max="11251" width="10.5" style="7" customWidth="1"/>
    <col min="11252" max="11252" width="5" style="7" customWidth="1"/>
    <col min="11253" max="11462" width="9" style="7"/>
    <col min="11463" max="11463" width="9" style="7" customWidth="1"/>
    <col min="11464" max="11464" width="12.75" style="7" customWidth="1"/>
    <col min="11465" max="11465" width="2.75" style="7" customWidth="1"/>
    <col min="11466" max="11466" width="4.25" style="7" customWidth="1"/>
    <col min="11467" max="11467" width="4.5" style="7" customWidth="1"/>
    <col min="11468" max="11468" width="3.25" style="7" customWidth="1"/>
    <col min="11469" max="11469" width="5.625" style="7" customWidth="1"/>
    <col min="11470" max="11470" width="3.25" style="7" customWidth="1"/>
    <col min="11471" max="11471" width="4.5" style="7" customWidth="1"/>
    <col min="11472" max="11473" width="7.875" style="7" customWidth="1"/>
    <col min="11474" max="11474" width="5.625" style="7" customWidth="1"/>
    <col min="11475" max="11475" width="6.125" style="7" customWidth="1"/>
    <col min="11476" max="11476" width="4.5" style="7" customWidth="1"/>
    <col min="11477" max="11477" width="5.375" style="7" customWidth="1"/>
    <col min="11478" max="11479" width="13.625" style="7" customWidth="1"/>
    <col min="11480" max="11480" width="4.5" style="7" customWidth="1"/>
    <col min="11481" max="11481" width="5.625" style="7" customWidth="1"/>
    <col min="11482" max="11482" width="4.5" style="7" customWidth="1"/>
    <col min="11483" max="11483" width="8.875" style="7" customWidth="1"/>
    <col min="11484" max="11484" width="3.25" style="7" customWidth="1"/>
    <col min="11485" max="11485" width="4.5" style="7" customWidth="1"/>
    <col min="11486" max="11486" width="9.875" style="7" customWidth="1"/>
    <col min="11487" max="11487" width="6.75" style="7" customWidth="1"/>
    <col min="11488" max="11488" width="4.75" style="7" customWidth="1"/>
    <col min="11489" max="11490" width="3.25" style="7" customWidth="1"/>
    <col min="11491" max="11491" width="4.625" style="7" customWidth="1"/>
    <col min="11492" max="11493" width="4.5" style="7" customWidth="1"/>
    <col min="11494" max="11495" width="7.125" style="7" customWidth="1"/>
    <col min="11496" max="11496" width="5.25" style="7" customWidth="1"/>
    <col min="11497" max="11497" width="30.375" style="7" customWidth="1"/>
    <col min="11498" max="11498" width="5.25" style="7" customWidth="1"/>
    <col min="11499" max="11501" width="13.625" style="7" customWidth="1"/>
    <col min="11502" max="11502" width="18.25" style="7" customWidth="1"/>
    <col min="11503" max="11503" width="7.5" style="7" customWidth="1"/>
    <col min="11504" max="11504" width="2.375" style="7" customWidth="1"/>
    <col min="11505" max="11505" width="21.375" style="7" customWidth="1"/>
    <col min="11506" max="11506" width="17.25" style="7" customWidth="1"/>
    <col min="11507" max="11507" width="10.5" style="7" customWidth="1"/>
    <col min="11508" max="11508" width="5" style="7" customWidth="1"/>
    <col min="11509" max="11718" width="9" style="7"/>
    <col min="11719" max="11719" width="9" style="7" customWidth="1"/>
    <col min="11720" max="11720" width="12.75" style="7" customWidth="1"/>
    <col min="11721" max="11721" width="2.75" style="7" customWidth="1"/>
    <col min="11722" max="11722" width="4.25" style="7" customWidth="1"/>
    <col min="11723" max="11723" width="4.5" style="7" customWidth="1"/>
    <col min="11724" max="11724" width="3.25" style="7" customWidth="1"/>
    <col min="11725" max="11725" width="5.625" style="7" customWidth="1"/>
    <col min="11726" max="11726" width="3.25" style="7" customWidth="1"/>
    <col min="11727" max="11727" width="4.5" style="7" customWidth="1"/>
    <col min="11728" max="11729" width="7.875" style="7" customWidth="1"/>
    <col min="11730" max="11730" width="5.625" style="7" customWidth="1"/>
    <col min="11731" max="11731" width="6.125" style="7" customWidth="1"/>
    <col min="11732" max="11732" width="4.5" style="7" customWidth="1"/>
    <col min="11733" max="11733" width="5.375" style="7" customWidth="1"/>
    <col min="11734" max="11735" width="13.625" style="7" customWidth="1"/>
    <col min="11736" max="11736" width="4.5" style="7" customWidth="1"/>
    <col min="11737" max="11737" width="5.625" style="7" customWidth="1"/>
    <col min="11738" max="11738" width="4.5" style="7" customWidth="1"/>
    <col min="11739" max="11739" width="8.875" style="7" customWidth="1"/>
    <col min="11740" max="11740" width="3.25" style="7" customWidth="1"/>
    <col min="11741" max="11741" width="4.5" style="7" customWidth="1"/>
    <col min="11742" max="11742" width="9.875" style="7" customWidth="1"/>
    <col min="11743" max="11743" width="6.75" style="7" customWidth="1"/>
    <col min="11744" max="11744" width="4.75" style="7" customWidth="1"/>
    <col min="11745" max="11746" width="3.25" style="7" customWidth="1"/>
    <col min="11747" max="11747" width="4.625" style="7" customWidth="1"/>
    <col min="11748" max="11749" width="4.5" style="7" customWidth="1"/>
    <col min="11750" max="11751" width="7.125" style="7" customWidth="1"/>
    <col min="11752" max="11752" width="5.25" style="7" customWidth="1"/>
    <col min="11753" max="11753" width="30.375" style="7" customWidth="1"/>
    <col min="11754" max="11754" width="5.25" style="7" customWidth="1"/>
    <col min="11755" max="11757" width="13.625" style="7" customWidth="1"/>
    <col min="11758" max="11758" width="18.25" style="7" customWidth="1"/>
    <col min="11759" max="11759" width="7.5" style="7" customWidth="1"/>
    <col min="11760" max="11760" width="2.375" style="7" customWidth="1"/>
    <col min="11761" max="11761" width="21.375" style="7" customWidth="1"/>
    <col min="11762" max="11762" width="17.25" style="7" customWidth="1"/>
    <col min="11763" max="11763" width="10.5" style="7" customWidth="1"/>
    <col min="11764" max="11764" width="5" style="7" customWidth="1"/>
    <col min="11765" max="11974" width="9" style="7"/>
    <col min="11975" max="11975" width="9" style="7" customWidth="1"/>
    <col min="11976" max="11976" width="12.75" style="7" customWidth="1"/>
    <col min="11977" max="11977" width="2.75" style="7" customWidth="1"/>
    <col min="11978" max="11978" width="4.25" style="7" customWidth="1"/>
    <col min="11979" max="11979" width="4.5" style="7" customWidth="1"/>
    <col min="11980" max="11980" width="3.25" style="7" customWidth="1"/>
    <col min="11981" max="11981" width="5.625" style="7" customWidth="1"/>
    <col min="11982" max="11982" width="3.25" style="7" customWidth="1"/>
    <col min="11983" max="11983" width="4.5" style="7" customWidth="1"/>
    <col min="11984" max="11985" width="7.875" style="7" customWidth="1"/>
    <col min="11986" max="11986" width="5.625" style="7" customWidth="1"/>
    <col min="11987" max="11987" width="6.125" style="7" customWidth="1"/>
    <col min="11988" max="11988" width="4.5" style="7" customWidth="1"/>
    <col min="11989" max="11989" width="5.375" style="7" customWidth="1"/>
    <col min="11990" max="11991" width="13.625" style="7" customWidth="1"/>
    <col min="11992" max="11992" width="4.5" style="7" customWidth="1"/>
    <col min="11993" max="11993" width="5.625" style="7" customWidth="1"/>
    <col min="11994" max="11994" width="4.5" style="7" customWidth="1"/>
    <col min="11995" max="11995" width="8.875" style="7" customWidth="1"/>
    <col min="11996" max="11996" width="3.25" style="7" customWidth="1"/>
    <col min="11997" max="11997" width="4.5" style="7" customWidth="1"/>
    <col min="11998" max="11998" width="9.875" style="7" customWidth="1"/>
    <col min="11999" max="11999" width="6.75" style="7" customWidth="1"/>
    <col min="12000" max="12000" width="4.75" style="7" customWidth="1"/>
    <col min="12001" max="12002" width="3.25" style="7" customWidth="1"/>
    <col min="12003" max="12003" width="4.625" style="7" customWidth="1"/>
    <col min="12004" max="12005" width="4.5" style="7" customWidth="1"/>
    <col min="12006" max="12007" width="7.125" style="7" customWidth="1"/>
    <col min="12008" max="12008" width="5.25" style="7" customWidth="1"/>
    <col min="12009" max="12009" width="30.375" style="7" customWidth="1"/>
    <col min="12010" max="12010" width="5.25" style="7" customWidth="1"/>
    <col min="12011" max="12013" width="13.625" style="7" customWidth="1"/>
    <col min="12014" max="12014" width="18.25" style="7" customWidth="1"/>
    <col min="12015" max="12015" width="7.5" style="7" customWidth="1"/>
    <col min="12016" max="12016" width="2.375" style="7" customWidth="1"/>
    <col min="12017" max="12017" width="21.375" style="7" customWidth="1"/>
    <col min="12018" max="12018" width="17.25" style="7" customWidth="1"/>
    <col min="12019" max="12019" width="10.5" style="7" customWidth="1"/>
    <col min="12020" max="12020" width="5" style="7" customWidth="1"/>
    <col min="12021" max="12230" width="9" style="7"/>
    <col min="12231" max="12231" width="9" style="7" customWidth="1"/>
    <col min="12232" max="12232" width="12.75" style="7" customWidth="1"/>
    <col min="12233" max="12233" width="2.75" style="7" customWidth="1"/>
    <col min="12234" max="12234" width="4.25" style="7" customWidth="1"/>
    <col min="12235" max="12235" width="4.5" style="7" customWidth="1"/>
    <col min="12236" max="12236" width="3.25" style="7" customWidth="1"/>
    <col min="12237" max="12237" width="5.625" style="7" customWidth="1"/>
    <col min="12238" max="12238" width="3.25" style="7" customWidth="1"/>
    <col min="12239" max="12239" width="4.5" style="7" customWidth="1"/>
    <col min="12240" max="12241" width="7.875" style="7" customWidth="1"/>
    <col min="12242" max="12242" width="5.625" style="7" customWidth="1"/>
    <col min="12243" max="12243" width="6.125" style="7" customWidth="1"/>
    <col min="12244" max="12244" width="4.5" style="7" customWidth="1"/>
    <col min="12245" max="12245" width="5.375" style="7" customWidth="1"/>
    <col min="12246" max="12247" width="13.625" style="7" customWidth="1"/>
    <col min="12248" max="12248" width="4.5" style="7" customWidth="1"/>
    <col min="12249" max="12249" width="5.625" style="7" customWidth="1"/>
    <col min="12250" max="12250" width="4.5" style="7" customWidth="1"/>
    <col min="12251" max="12251" width="8.875" style="7" customWidth="1"/>
    <col min="12252" max="12252" width="3.25" style="7" customWidth="1"/>
    <col min="12253" max="12253" width="4.5" style="7" customWidth="1"/>
    <col min="12254" max="12254" width="9.875" style="7" customWidth="1"/>
    <col min="12255" max="12255" width="6.75" style="7" customWidth="1"/>
    <col min="12256" max="12256" width="4.75" style="7" customWidth="1"/>
    <col min="12257" max="12258" width="3.25" style="7" customWidth="1"/>
    <col min="12259" max="12259" width="4.625" style="7" customWidth="1"/>
    <col min="12260" max="12261" width="4.5" style="7" customWidth="1"/>
    <col min="12262" max="12263" width="7.125" style="7" customWidth="1"/>
    <col min="12264" max="12264" width="5.25" style="7" customWidth="1"/>
    <col min="12265" max="12265" width="30.375" style="7" customWidth="1"/>
    <col min="12266" max="12266" width="5.25" style="7" customWidth="1"/>
    <col min="12267" max="12269" width="13.625" style="7" customWidth="1"/>
    <col min="12270" max="12270" width="18.25" style="7" customWidth="1"/>
    <col min="12271" max="12271" width="7.5" style="7" customWidth="1"/>
    <col min="12272" max="12272" width="2.375" style="7" customWidth="1"/>
    <col min="12273" max="12273" width="21.375" style="7" customWidth="1"/>
    <col min="12274" max="12274" width="17.25" style="7" customWidth="1"/>
    <col min="12275" max="12275" width="10.5" style="7" customWidth="1"/>
    <col min="12276" max="12276" width="5" style="7" customWidth="1"/>
    <col min="12277" max="12486" width="9" style="7"/>
    <col min="12487" max="12487" width="9" style="7" customWidth="1"/>
    <col min="12488" max="12488" width="12.75" style="7" customWidth="1"/>
    <col min="12489" max="12489" width="2.75" style="7" customWidth="1"/>
    <col min="12490" max="12490" width="4.25" style="7" customWidth="1"/>
    <col min="12491" max="12491" width="4.5" style="7" customWidth="1"/>
    <col min="12492" max="12492" width="3.25" style="7" customWidth="1"/>
    <col min="12493" max="12493" width="5.625" style="7" customWidth="1"/>
    <col min="12494" max="12494" width="3.25" style="7" customWidth="1"/>
    <col min="12495" max="12495" width="4.5" style="7" customWidth="1"/>
    <col min="12496" max="12497" width="7.875" style="7" customWidth="1"/>
    <col min="12498" max="12498" width="5.625" style="7" customWidth="1"/>
    <col min="12499" max="12499" width="6.125" style="7" customWidth="1"/>
    <col min="12500" max="12500" width="4.5" style="7" customWidth="1"/>
    <col min="12501" max="12501" width="5.375" style="7" customWidth="1"/>
    <col min="12502" max="12503" width="13.625" style="7" customWidth="1"/>
    <col min="12504" max="12504" width="4.5" style="7" customWidth="1"/>
    <col min="12505" max="12505" width="5.625" style="7" customWidth="1"/>
    <col min="12506" max="12506" width="4.5" style="7" customWidth="1"/>
    <col min="12507" max="12507" width="8.875" style="7" customWidth="1"/>
    <col min="12508" max="12508" width="3.25" style="7" customWidth="1"/>
    <col min="12509" max="12509" width="4.5" style="7" customWidth="1"/>
    <col min="12510" max="12510" width="9.875" style="7" customWidth="1"/>
    <col min="12511" max="12511" width="6.75" style="7" customWidth="1"/>
    <col min="12512" max="12512" width="4.75" style="7" customWidth="1"/>
    <col min="12513" max="12514" width="3.25" style="7" customWidth="1"/>
    <col min="12515" max="12515" width="4.625" style="7" customWidth="1"/>
    <col min="12516" max="12517" width="4.5" style="7" customWidth="1"/>
    <col min="12518" max="12519" width="7.125" style="7" customWidth="1"/>
    <col min="12520" max="12520" width="5.25" style="7" customWidth="1"/>
    <col min="12521" max="12521" width="30.375" style="7" customWidth="1"/>
    <col min="12522" max="12522" width="5.25" style="7" customWidth="1"/>
    <col min="12523" max="12525" width="13.625" style="7" customWidth="1"/>
    <col min="12526" max="12526" width="18.25" style="7" customWidth="1"/>
    <col min="12527" max="12527" width="7.5" style="7" customWidth="1"/>
    <col min="12528" max="12528" width="2.375" style="7" customWidth="1"/>
    <col min="12529" max="12529" width="21.375" style="7" customWidth="1"/>
    <col min="12530" max="12530" width="17.25" style="7" customWidth="1"/>
    <col min="12531" max="12531" width="10.5" style="7" customWidth="1"/>
    <col min="12532" max="12532" width="5" style="7" customWidth="1"/>
    <col min="12533" max="12742" width="9" style="7"/>
    <col min="12743" max="12743" width="9" style="7" customWidth="1"/>
    <col min="12744" max="12744" width="12.75" style="7" customWidth="1"/>
    <col min="12745" max="12745" width="2.75" style="7" customWidth="1"/>
    <col min="12746" max="12746" width="4.25" style="7" customWidth="1"/>
    <col min="12747" max="12747" width="4.5" style="7" customWidth="1"/>
    <col min="12748" max="12748" width="3.25" style="7" customWidth="1"/>
    <col min="12749" max="12749" width="5.625" style="7" customWidth="1"/>
    <col min="12750" max="12750" width="3.25" style="7" customWidth="1"/>
    <col min="12751" max="12751" width="4.5" style="7" customWidth="1"/>
    <col min="12752" max="12753" width="7.875" style="7" customWidth="1"/>
    <col min="12754" max="12754" width="5.625" style="7" customWidth="1"/>
    <col min="12755" max="12755" width="6.125" style="7" customWidth="1"/>
    <col min="12756" max="12756" width="4.5" style="7" customWidth="1"/>
    <col min="12757" max="12757" width="5.375" style="7" customWidth="1"/>
    <col min="12758" max="12759" width="13.625" style="7" customWidth="1"/>
    <col min="12760" max="12760" width="4.5" style="7" customWidth="1"/>
    <col min="12761" max="12761" width="5.625" style="7" customWidth="1"/>
    <col min="12762" max="12762" width="4.5" style="7" customWidth="1"/>
    <col min="12763" max="12763" width="8.875" style="7" customWidth="1"/>
    <col min="12764" max="12764" width="3.25" style="7" customWidth="1"/>
    <col min="12765" max="12765" width="4.5" style="7" customWidth="1"/>
    <col min="12766" max="12766" width="9.875" style="7" customWidth="1"/>
    <col min="12767" max="12767" width="6.75" style="7" customWidth="1"/>
    <col min="12768" max="12768" width="4.75" style="7" customWidth="1"/>
    <col min="12769" max="12770" width="3.25" style="7" customWidth="1"/>
    <col min="12771" max="12771" width="4.625" style="7" customWidth="1"/>
    <col min="12772" max="12773" width="4.5" style="7" customWidth="1"/>
    <col min="12774" max="12775" width="7.125" style="7" customWidth="1"/>
    <col min="12776" max="12776" width="5.25" style="7" customWidth="1"/>
    <col min="12777" max="12777" width="30.375" style="7" customWidth="1"/>
    <col min="12778" max="12778" width="5.25" style="7" customWidth="1"/>
    <col min="12779" max="12781" width="13.625" style="7" customWidth="1"/>
    <col min="12782" max="12782" width="18.25" style="7" customWidth="1"/>
    <col min="12783" max="12783" width="7.5" style="7" customWidth="1"/>
    <col min="12784" max="12784" width="2.375" style="7" customWidth="1"/>
    <col min="12785" max="12785" width="21.375" style="7" customWidth="1"/>
    <col min="12786" max="12786" width="17.25" style="7" customWidth="1"/>
    <col min="12787" max="12787" width="10.5" style="7" customWidth="1"/>
    <col min="12788" max="12788" width="5" style="7" customWidth="1"/>
    <col min="12789" max="12998" width="9" style="7"/>
    <col min="12999" max="12999" width="9" style="7" customWidth="1"/>
    <col min="13000" max="13000" width="12.75" style="7" customWidth="1"/>
    <col min="13001" max="13001" width="2.75" style="7" customWidth="1"/>
    <col min="13002" max="13002" width="4.25" style="7" customWidth="1"/>
    <col min="13003" max="13003" width="4.5" style="7" customWidth="1"/>
    <col min="13004" max="13004" width="3.25" style="7" customWidth="1"/>
    <col min="13005" max="13005" width="5.625" style="7" customWidth="1"/>
    <col min="13006" max="13006" width="3.25" style="7" customWidth="1"/>
    <col min="13007" max="13007" width="4.5" style="7" customWidth="1"/>
    <col min="13008" max="13009" width="7.875" style="7" customWidth="1"/>
    <col min="13010" max="13010" width="5.625" style="7" customWidth="1"/>
    <col min="13011" max="13011" width="6.125" style="7" customWidth="1"/>
    <col min="13012" max="13012" width="4.5" style="7" customWidth="1"/>
    <col min="13013" max="13013" width="5.375" style="7" customWidth="1"/>
    <col min="13014" max="13015" width="13.625" style="7" customWidth="1"/>
    <col min="13016" max="13016" width="4.5" style="7" customWidth="1"/>
    <col min="13017" max="13017" width="5.625" style="7" customWidth="1"/>
    <col min="13018" max="13018" width="4.5" style="7" customWidth="1"/>
    <col min="13019" max="13019" width="8.875" style="7" customWidth="1"/>
    <col min="13020" max="13020" width="3.25" style="7" customWidth="1"/>
    <col min="13021" max="13021" width="4.5" style="7" customWidth="1"/>
    <col min="13022" max="13022" width="9.875" style="7" customWidth="1"/>
    <col min="13023" max="13023" width="6.75" style="7" customWidth="1"/>
    <col min="13024" max="13024" width="4.75" style="7" customWidth="1"/>
    <col min="13025" max="13026" width="3.25" style="7" customWidth="1"/>
    <col min="13027" max="13027" width="4.625" style="7" customWidth="1"/>
    <col min="13028" max="13029" width="4.5" style="7" customWidth="1"/>
    <col min="13030" max="13031" width="7.125" style="7" customWidth="1"/>
    <col min="13032" max="13032" width="5.25" style="7" customWidth="1"/>
    <col min="13033" max="13033" width="30.375" style="7" customWidth="1"/>
    <col min="13034" max="13034" width="5.25" style="7" customWidth="1"/>
    <col min="13035" max="13037" width="13.625" style="7" customWidth="1"/>
    <col min="13038" max="13038" width="18.25" style="7" customWidth="1"/>
    <col min="13039" max="13039" width="7.5" style="7" customWidth="1"/>
    <col min="13040" max="13040" width="2.375" style="7" customWidth="1"/>
    <col min="13041" max="13041" width="21.375" style="7" customWidth="1"/>
    <col min="13042" max="13042" width="17.25" style="7" customWidth="1"/>
    <col min="13043" max="13043" width="10.5" style="7" customWidth="1"/>
    <col min="13044" max="13044" width="5" style="7" customWidth="1"/>
    <col min="13045" max="13254" width="9" style="7"/>
    <col min="13255" max="13255" width="9" style="7" customWidth="1"/>
    <col min="13256" max="13256" width="12.75" style="7" customWidth="1"/>
    <col min="13257" max="13257" width="2.75" style="7" customWidth="1"/>
    <col min="13258" max="13258" width="4.25" style="7" customWidth="1"/>
    <col min="13259" max="13259" width="4.5" style="7" customWidth="1"/>
    <col min="13260" max="13260" width="3.25" style="7" customWidth="1"/>
    <col min="13261" max="13261" width="5.625" style="7" customWidth="1"/>
    <col min="13262" max="13262" width="3.25" style="7" customWidth="1"/>
    <col min="13263" max="13263" width="4.5" style="7" customWidth="1"/>
    <col min="13264" max="13265" width="7.875" style="7" customWidth="1"/>
    <col min="13266" max="13266" width="5.625" style="7" customWidth="1"/>
    <col min="13267" max="13267" width="6.125" style="7" customWidth="1"/>
    <col min="13268" max="13268" width="4.5" style="7" customWidth="1"/>
    <col min="13269" max="13269" width="5.375" style="7" customWidth="1"/>
    <col min="13270" max="13271" width="13.625" style="7" customWidth="1"/>
    <col min="13272" max="13272" width="4.5" style="7" customWidth="1"/>
    <col min="13273" max="13273" width="5.625" style="7" customWidth="1"/>
    <col min="13274" max="13274" width="4.5" style="7" customWidth="1"/>
    <col min="13275" max="13275" width="8.875" style="7" customWidth="1"/>
    <col min="13276" max="13276" width="3.25" style="7" customWidth="1"/>
    <col min="13277" max="13277" width="4.5" style="7" customWidth="1"/>
    <col min="13278" max="13278" width="9.875" style="7" customWidth="1"/>
    <col min="13279" max="13279" width="6.75" style="7" customWidth="1"/>
    <col min="13280" max="13280" width="4.75" style="7" customWidth="1"/>
    <col min="13281" max="13282" width="3.25" style="7" customWidth="1"/>
    <col min="13283" max="13283" width="4.625" style="7" customWidth="1"/>
    <col min="13284" max="13285" width="4.5" style="7" customWidth="1"/>
    <col min="13286" max="13287" width="7.125" style="7" customWidth="1"/>
    <col min="13288" max="13288" width="5.25" style="7" customWidth="1"/>
    <col min="13289" max="13289" width="30.375" style="7" customWidth="1"/>
    <col min="13290" max="13290" width="5.25" style="7" customWidth="1"/>
    <col min="13291" max="13293" width="13.625" style="7" customWidth="1"/>
    <col min="13294" max="13294" width="18.25" style="7" customWidth="1"/>
    <col min="13295" max="13295" width="7.5" style="7" customWidth="1"/>
    <col min="13296" max="13296" width="2.375" style="7" customWidth="1"/>
    <col min="13297" max="13297" width="21.375" style="7" customWidth="1"/>
    <col min="13298" max="13298" width="17.25" style="7" customWidth="1"/>
    <col min="13299" max="13299" width="10.5" style="7" customWidth="1"/>
    <col min="13300" max="13300" width="5" style="7" customWidth="1"/>
    <col min="13301" max="13510" width="9" style="7"/>
    <col min="13511" max="13511" width="9" style="7" customWidth="1"/>
    <col min="13512" max="13512" width="12.75" style="7" customWidth="1"/>
    <col min="13513" max="13513" width="2.75" style="7" customWidth="1"/>
    <col min="13514" max="13514" width="4.25" style="7" customWidth="1"/>
    <col min="13515" max="13515" width="4.5" style="7" customWidth="1"/>
    <col min="13516" max="13516" width="3.25" style="7" customWidth="1"/>
    <col min="13517" max="13517" width="5.625" style="7" customWidth="1"/>
    <col min="13518" max="13518" width="3.25" style="7" customWidth="1"/>
    <col min="13519" max="13519" width="4.5" style="7" customWidth="1"/>
    <col min="13520" max="13521" width="7.875" style="7" customWidth="1"/>
    <col min="13522" max="13522" width="5.625" style="7" customWidth="1"/>
    <col min="13523" max="13523" width="6.125" style="7" customWidth="1"/>
    <col min="13524" max="13524" width="4.5" style="7" customWidth="1"/>
    <col min="13525" max="13525" width="5.375" style="7" customWidth="1"/>
    <col min="13526" max="13527" width="13.625" style="7" customWidth="1"/>
    <col min="13528" max="13528" width="4.5" style="7" customWidth="1"/>
    <col min="13529" max="13529" width="5.625" style="7" customWidth="1"/>
    <col min="13530" max="13530" width="4.5" style="7" customWidth="1"/>
    <col min="13531" max="13531" width="8.875" style="7" customWidth="1"/>
    <col min="13532" max="13532" width="3.25" style="7" customWidth="1"/>
    <col min="13533" max="13533" width="4.5" style="7" customWidth="1"/>
    <col min="13534" max="13534" width="9.875" style="7" customWidth="1"/>
    <col min="13535" max="13535" width="6.75" style="7" customWidth="1"/>
    <col min="13536" max="13536" width="4.75" style="7" customWidth="1"/>
    <col min="13537" max="13538" width="3.25" style="7" customWidth="1"/>
    <col min="13539" max="13539" width="4.625" style="7" customWidth="1"/>
    <col min="13540" max="13541" width="4.5" style="7" customWidth="1"/>
    <col min="13542" max="13543" width="7.125" style="7" customWidth="1"/>
    <col min="13544" max="13544" width="5.25" style="7" customWidth="1"/>
    <col min="13545" max="13545" width="30.375" style="7" customWidth="1"/>
    <col min="13546" max="13546" width="5.25" style="7" customWidth="1"/>
    <col min="13547" max="13549" width="13.625" style="7" customWidth="1"/>
    <col min="13550" max="13550" width="18.25" style="7" customWidth="1"/>
    <col min="13551" max="13551" width="7.5" style="7" customWidth="1"/>
    <col min="13552" max="13552" width="2.375" style="7" customWidth="1"/>
    <col min="13553" max="13553" width="21.375" style="7" customWidth="1"/>
    <col min="13554" max="13554" width="17.25" style="7" customWidth="1"/>
    <col min="13555" max="13555" width="10.5" style="7" customWidth="1"/>
    <col min="13556" max="13556" width="5" style="7" customWidth="1"/>
    <col min="13557" max="13766" width="9" style="7"/>
    <col min="13767" max="13767" width="9" style="7" customWidth="1"/>
    <col min="13768" max="13768" width="12.75" style="7" customWidth="1"/>
    <col min="13769" max="13769" width="2.75" style="7" customWidth="1"/>
    <col min="13770" max="13770" width="4.25" style="7" customWidth="1"/>
    <col min="13771" max="13771" width="4.5" style="7" customWidth="1"/>
    <col min="13772" max="13772" width="3.25" style="7" customWidth="1"/>
    <col min="13773" max="13773" width="5.625" style="7" customWidth="1"/>
    <col min="13774" max="13774" width="3.25" style="7" customWidth="1"/>
    <col min="13775" max="13775" width="4.5" style="7" customWidth="1"/>
    <col min="13776" max="13777" width="7.875" style="7" customWidth="1"/>
    <col min="13778" max="13778" width="5.625" style="7" customWidth="1"/>
    <col min="13779" max="13779" width="6.125" style="7" customWidth="1"/>
    <col min="13780" max="13780" width="4.5" style="7" customWidth="1"/>
    <col min="13781" max="13781" width="5.375" style="7" customWidth="1"/>
    <col min="13782" max="13783" width="13.625" style="7" customWidth="1"/>
    <col min="13784" max="13784" width="4.5" style="7" customWidth="1"/>
    <col min="13785" max="13785" width="5.625" style="7" customWidth="1"/>
    <col min="13786" max="13786" width="4.5" style="7" customWidth="1"/>
    <col min="13787" max="13787" width="8.875" style="7" customWidth="1"/>
    <col min="13788" max="13788" width="3.25" style="7" customWidth="1"/>
    <col min="13789" max="13789" width="4.5" style="7" customWidth="1"/>
    <col min="13790" max="13790" width="9.875" style="7" customWidth="1"/>
    <col min="13791" max="13791" width="6.75" style="7" customWidth="1"/>
    <col min="13792" max="13792" width="4.75" style="7" customWidth="1"/>
    <col min="13793" max="13794" width="3.25" style="7" customWidth="1"/>
    <col min="13795" max="13795" width="4.625" style="7" customWidth="1"/>
    <col min="13796" max="13797" width="4.5" style="7" customWidth="1"/>
    <col min="13798" max="13799" width="7.125" style="7" customWidth="1"/>
    <col min="13800" max="13800" width="5.25" style="7" customWidth="1"/>
    <col min="13801" max="13801" width="30.375" style="7" customWidth="1"/>
    <col min="13802" max="13802" width="5.25" style="7" customWidth="1"/>
    <col min="13803" max="13805" width="13.625" style="7" customWidth="1"/>
    <col min="13806" max="13806" width="18.25" style="7" customWidth="1"/>
    <col min="13807" max="13807" width="7.5" style="7" customWidth="1"/>
    <col min="13808" max="13808" width="2.375" style="7" customWidth="1"/>
    <col min="13809" max="13809" width="21.375" style="7" customWidth="1"/>
    <col min="13810" max="13810" width="17.25" style="7" customWidth="1"/>
    <col min="13811" max="13811" width="10.5" style="7" customWidth="1"/>
    <col min="13812" max="13812" width="5" style="7" customWidth="1"/>
    <col min="13813" max="14022" width="9" style="7"/>
    <col min="14023" max="14023" width="9" style="7" customWidth="1"/>
    <col min="14024" max="14024" width="12.75" style="7" customWidth="1"/>
    <col min="14025" max="14025" width="2.75" style="7" customWidth="1"/>
    <col min="14026" max="14026" width="4.25" style="7" customWidth="1"/>
    <col min="14027" max="14027" width="4.5" style="7" customWidth="1"/>
    <col min="14028" max="14028" width="3.25" style="7" customWidth="1"/>
    <col min="14029" max="14029" width="5.625" style="7" customWidth="1"/>
    <col min="14030" max="14030" width="3.25" style="7" customWidth="1"/>
    <col min="14031" max="14031" width="4.5" style="7" customWidth="1"/>
    <col min="14032" max="14033" width="7.875" style="7" customWidth="1"/>
    <col min="14034" max="14034" width="5.625" style="7" customWidth="1"/>
    <col min="14035" max="14035" width="6.125" style="7" customWidth="1"/>
    <col min="14036" max="14036" width="4.5" style="7" customWidth="1"/>
    <col min="14037" max="14037" width="5.375" style="7" customWidth="1"/>
    <col min="14038" max="14039" width="13.625" style="7" customWidth="1"/>
    <col min="14040" max="14040" width="4.5" style="7" customWidth="1"/>
    <col min="14041" max="14041" width="5.625" style="7" customWidth="1"/>
    <col min="14042" max="14042" width="4.5" style="7" customWidth="1"/>
    <col min="14043" max="14043" width="8.875" style="7" customWidth="1"/>
    <col min="14044" max="14044" width="3.25" style="7" customWidth="1"/>
    <col min="14045" max="14045" width="4.5" style="7" customWidth="1"/>
    <col min="14046" max="14046" width="9.875" style="7" customWidth="1"/>
    <col min="14047" max="14047" width="6.75" style="7" customWidth="1"/>
    <col min="14048" max="14048" width="4.75" style="7" customWidth="1"/>
    <col min="14049" max="14050" width="3.25" style="7" customWidth="1"/>
    <col min="14051" max="14051" width="4.625" style="7" customWidth="1"/>
    <col min="14052" max="14053" width="4.5" style="7" customWidth="1"/>
    <col min="14054" max="14055" width="7.125" style="7" customWidth="1"/>
    <col min="14056" max="14056" width="5.25" style="7" customWidth="1"/>
    <col min="14057" max="14057" width="30.375" style="7" customWidth="1"/>
    <col min="14058" max="14058" width="5.25" style="7" customWidth="1"/>
    <col min="14059" max="14061" width="13.625" style="7" customWidth="1"/>
    <col min="14062" max="14062" width="18.25" style="7" customWidth="1"/>
    <col min="14063" max="14063" width="7.5" style="7" customWidth="1"/>
    <col min="14064" max="14064" width="2.375" style="7" customWidth="1"/>
    <col min="14065" max="14065" width="21.375" style="7" customWidth="1"/>
    <col min="14066" max="14066" width="17.25" style="7" customWidth="1"/>
    <col min="14067" max="14067" width="10.5" style="7" customWidth="1"/>
    <col min="14068" max="14068" width="5" style="7" customWidth="1"/>
    <col min="14069" max="14278" width="9" style="7"/>
    <col min="14279" max="14279" width="9" style="7" customWidth="1"/>
    <col min="14280" max="14280" width="12.75" style="7" customWidth="1"/>
    <col min="14281" max="14281" width="2.75" style="7" customWidth="1"/>
    <col min="14282" max="14282" width="4.25" style="7" customWidth="1"/>
    <col min="14283" max="14283" width="4.5" style="7" customWidth="1"/>
    <col min="14284" max="14284" width="3.25" style="7" customWidth="1"/>
    <col min="14285" max="14285" width="5.625" style="7" customWidth="1"/>
    <col min="14286" max="14286" width="3.25" style="7" customWidth="1"/>
    <col min="14287" max="14287" width="4.5" style="7" customWidth="1"/>
    <col min="14288" max="14289" width="7.875" style="7" customWidth="1"/>
    <col min="14290" max="14290" width="5.625" style="7" customWidth="1"/>
    <col min="14291" max="14291" width="6.125" style="7" customWidth="1"/>
    <col min="14292" max="14292" width="4.5" style="7" customWidth="1"/>
    <col min="14293" max="14293" width="5.375" style="7" customWidth="1"/>
    <col min="14294" max="14295" width="13.625" style="7" customWidth="1"/>
    <col min="14296" max="14296" width="4.5" style="7" customWidth="1"/>
    <col min="14297" max="14297" width="5.625" style="7" customWidth="1"/>
    <col min="14298" max="14298" width="4.5" style="7" customWidth="1"/>
    <col min="14299" max="14299" width="8.875" style="7" customWidth="1"/>
    <col min="14300" max="14300" width="3.25" style="7" customWidth="1"/>
    <col min="14301" max="14301" width="4.5" style="7" customWidth="1"/>
    <col min="14302" max="14302" width="9.875" style="7" customWidth="1"/>
    <col min="14303" max="14303" width="6.75" style="7" customWidth="1"/>
    <col min="14304" max="14304" width="4.75" style="7" customWidth="1"/>
    <col min="14305" max="14306" width="3.25" style="7" customWidth="1"/>
    <col min="14307" max="14307" width="4.625" style="7" customWidth="1"/>
    <col min="14308" max="14309" width="4.5" style="7" customWidth="1"/>
    <col min="14310" max="14311" width="7.125" style="7" customWidth="1"/>
    <col min="14312" max="14312" width="5.25" style="7" customWidth="1"/>
    <col min="14313" max="14313" width="30.375" style="7" customWidth="1"/>
    <col min="14314" max="14314" width="5.25" style="7" customWidth="1"/>
    <col min="14315" max="14317" width="13.625" style="7" customWidth="1"/>
    <col min="14318" max="14318" width="18.25" style="7" customWidth="1"/>
    <col min="14319" max="14319" width="7.5" style="7" customWidth="1"/>
    <col min="14320" max="14320" width="2.375" style="7" customWidth="1"/>
    <col min="14321" max="14321" width="21.375" style="7" customWidth="1"/>
    <col min="14322" max="14322" width="17.25" style="7" customWidth="1"/>
    <col min="14323" max="14323" width="10.5" style="7" customWidth="1"/>
    <col min="14324" max="14324" width="5" style="7" customWidth="1"/>
    <col min="14325" max="14534" width="9" style="7"/>
    <col min="14535" max="14535" width="9" style="7" customWidth="1"/>
    <col min="14536" max="14536" width="12.75" style="7" customWidth="1"/>
    <col min="14537" max="14537" width="2.75" style="7" customWidth="1"/>
    <col min="14538" max="14538" width="4.25" style="7" customWidth="1"/>
    <col min="14539" max="14539" width="4.5" style="7" customWidth="1"/>
    <col min="14540" max="14540" width="3.25" style="7" customWidth="1"/>
    <col min="14541" max="14541" width="5.625" style="7" customWidth="1"/>
    <col min="14542" max="14542" width="3.25" style="7" customWidth="1"/>
    <col min="14543" max="14543" width="4.5" style="7" customWidth="1"/>
    <col min="14544" max="14545" width="7.875" style="7" customWidth="1"/>
    <col min="14546" max="14546" width="5.625" style="7" customWidth="1"/>
    <col min="14547" max="14547" width="6.125" style="7" customWidth="1"/>
    <col min="14548" max="14548" width="4.5" style="7" customWidth="1"/>
    <col min="14549" max="14549" width="5.375" style="7" customWidth="1"/>
    <col min="14550" max="14551" width="13.625" style="7" customWidth="1"/>
    <col min="14552" max="14552" width="4.5" style="7" customWidth="1"/>
    <col min="14553" max="14553" width="5.625" style="7" customWidth="1"/>
    <col min="14554" max="14554" width="4.5" style="7" customWidth="1"/>
    <col min="14555" max="14555" width="8.875" style="7" customWidth="1"/>
    <col min="14556" max="14556" width="3.25" style="7" customWidth="1"/>
    <col min="14557" max="14557" width="4.5" style="7" customWidth="1"/>
    <col min="14558" max="14558" width="9.875" style="7" customWidth="1"/>
    <col min="14559" max="14559" width="6.75" style="7" customWidth="1"/>
    <col min="14560" max="14560" width="4.75" style="7" customWidth="1"/>
    <col min="14561" max="14562" width="3.25" style="7" customWidth="1"/>
    <col min="14563" max="14563" width="4.625" style="7" customWidth="1"/>
    <col min="14564" max="14565" width="4.5" style="7" customWidth="1"/>
    <col min="14566" max="14567" width="7.125" style="7" customWidth="1"/>
    <col min="14568" max="14568" width="5.25" style="7" customWidth="1"/>
    <col min="14569" max="14569" width="30.375" style="7" customWidth="1"/>
    <col min="14570" max="14570" width="5.25" style="7" customWidth="1"/>
    <col min="14571" max="14573" width="13.625" style="7" customWidth="1"/>
    <col min="14574" max="14574" width="18.25" style="7" customWidth="1"/>
    <col min="14575" max="14575" width="7.5" style="7" customWidth="1"/>
    <col min="14576" max="14576" width="2.375" style="7" customWidth="1"/>
    <col min="14577" max="14577" width="21.375" style="7" customWidth="1"/>
    <col min="14578" max="14578" width="17.25" style="7" customWidth="1"/>
    <col min="14579" max="14579" width="10.5" style="7" customWidth="1"/>
    <col min="14580" max="14580" width="5" style="7" customWidth="1"/>
    <col min="14581" max="14790" width="9" style="7"/>
    <col min="14791" max="14791" width="9" style="7" customWidth="1"/>
    <col min="14792" max="14792" width="12.75" style="7" customWidth="1"/>
    <col min="14793" max="14793" width="2.75" style="7" customWidth="1"/>
    <col min="14794" max="14794" width="4.25" style="7" customWidth="1"/>
    <col min="14795" max="14795" width="4.5" style="7" customWidth="1"/>
    <col min="14796" max="14796" width="3.25" style="7" customWidth="1"/>
    <col min="14797" max="14797" width="5.625" style="7" customWidth="1"/>
    <col min="14798" max="14798" width="3.25" style="7" customWidth="1"/>
    <col min="14799" max="14799" width="4.5" style="7" customWidth="1"/>
    <col min="14800" max="14801" width="7.875" style="7" customWidth="1"/>
    <col min="14802" max="14802" width="5.625" style="7" customWidth="1"/>
    <col min="14803" max="14803" width="6.125" style="7" customWidth="1"/>
    <col min="14804" max="14804" width="4.5" style="7" customWidth="1"/>
    <col min="14805" max="14805" width="5.375" style="7" customWidth="1"/>
    <col min="14806" max="14807" width="13.625" style="7" customWidth="1"/>
    <col min="14808" max="14808" width="4.5" style="7" customWidth="1"/>
    <col min="14809" max="14809" width="5.625" style="7" customWidth="1"/>
    <col min="14810" max="14810" width="4.5" style="7" customWidth="1"/>
    <col min="14811" max="14811" width="8.875" style="7" customWidth="1"/>
    <col min="14812" max="14812" width="3.25" style="7" customWidth="1"/>
    <col min="14813" max="14813" width="4.5" style="7" customWidth="1"/>
    <col min="14814" max="14814" width="9.875" style="7" customWidth="1"/>
    <col min="14815" max="14815" width="6.75" style="7" customWidth="1"/>
    <col min="14816" max="14816" width="4.75" style="7" customWidth="1"/>
    <col min="14817" max="14818" width="3.25" style="7" customWidth="1"/>
    <col min="14819" max="14819" width="4.625" style="7" customWidth="1"/>
    <col min="14820" max="14821" width="4.5" style="7" customWidth="1"/>
    <col min="14822" max="14823" width="7.125" style="7" customWidth="1"/>
    <col min="14824" max="14824" width="5.25" style="7" customWidth="1"/>
    <col min="14825" max="14825" width="30.375" style="7" customWidth="1"/>
    <col min="14826" max="14826" width="5.25" style="7" customWidth="1"/>
    <col min="14827" max="14829" width="13.625" style="7" customWidth="1"/>
    <col min="14830" max="14830" width="18.25" style="7" customWidth="1"/>
    <col min="14831" max="14831" width="7.5" style="7" customWidth="1"/>
    <col min="14832" max="14832" width="2.375" style="7" customWidth="1"/>
    <col min="14833" max="14833" width="21.375" style="7" customWidth="1"/>
    <col min="14834" max="14834" width="17.25" style="7" customWidth="1"/>
    <col min="14835" max="14835" width="10.5" style="7" customWidth="1"/>
    <col min="14836" max="14836" width="5" style="7" customWidth="1"/>
    <col min="14837" max="15046" width="9" style="7"/>
    <col min="15047" max="15047" width="9" style="7" customWidth="1"/>
    <col min="15048" max="15048" width="12.75" style="7" customWidth="1"/>
    <col min="15049" max="15049" width="2.75" style="7" customWidth="1"/>
    <col min="15050" max="15050" width="4.25" style="7" customWidth="1"/>
    <col min="15051" max="15051" width="4.5" style="7" customWidth="1"/>
    <col min="15052" max="15052" width="3.25" style="7" customWidth="1"/>
    <col min="15053" max="15053" width="5.625" style="7" customWidth="1"/>
    <col min="15054" max="15054" width="3.25" style="7" customWidth="1"/>
    <col min="15055" max="15055" width="4.5" style="7" customWidth="1"/>
    <col min="15056" max="15057" width="7.875" style="7" customWidth="1"/>
    <col min="15058" max="15058" width="5.625" style="7" customWidth="1"/>
    <col min="15059" max="15059" width="6.125" style="7" customWidth="1"/>
    <col min="15060" max="15060" width="4.5" style="7" customWidth="1"/>
    <col min="15061" max="15061" width="5.375" style="7" customWidth="1"/>
    <col min="15062" max="15063" width="13.625" style="7" customWidth="1"/>
    <col min="15064" max="15064" width="4.5" style="7" customWidth="1"/>
    <col min="15065" max="15065" width="5.625" style="7" customWidth="1"/>
    <col min="15066" max="15066" width="4.5" style="7" customWidth="1"/>
    <col min="15067" max="15067" width="8.875" style="7" customWidth="1"/>
    <col min="15068" max="15068" width="3.25" style="7" customWidth="1"/>
    <col min="15069" max="15069" width="4.5" style="7" customWidth="1"/>
    <col min="15070" max="15070" width="9.875" style="7" customWidth="1"/>
    <col min="15071" max="15071" width="6.75" style="7" customWidth="1"/>
    <col min="15072" max="15072" width="4.75" style="7" customWidth="1"/>
    <col min="15073" max="15074" width="3.25" style="7" customWidth="1"/>
    <col min="15075" max="15075" width="4.625" style="7" customWidth="1"/>
    <col min="15076" max="15077" width="4.5" style="7" customWidth="1"/>
    <col min="15078" max="15079" width="7.125" style="7" customWidth="1"/>
    <col min="15080" max="15080" width="5.25" style="7" customWidth="1"/>
    <col min="15081" max="15081" width="30.375" style="7" customWidth="1"/>
    <col min="15082" max="15082" width="5.25" style="7" customWidth="1"/>
    <col min="15083" max="15085" width="13.625" style="7" customWidth="1"/>
    <col min="15086" max="15086" width="18.25" style="7" customWidth="1"/>
    <col min="15087" max="15087" width="7.5" style="7" customWidth="1"/>
    <col min="15088" max="15088" width="2.375" style="7" customWidth="1"/>
    <col min="15089" max="15089" width="21.375" style="7" customWidth="1"/>
    <col min="15090" max="15090" width="17.25" style="7" customWidth="1"/>
    <col min="15091" max="15091" width="10.5" style="7" customWidth="1"/>
    <col min="15092" max="15092" width="5" style="7" customWidth="1"/>
    <col min="15093" max="15302" width="9" style="7"/>
    <col min="15303" max="15303" width="9" style="7" customWidth="1"/>
    <col min="15304" max="15304" width="12.75" style="7" customWidth="1"/>
    <col min="15305" max="15305" width="2.75" style="7" customWidth="1"/>
    <col min="15306" max="15306" width="4.25" style="7" customWidth="1"/>
    <col min="15307" max="15307" width="4.5" style="7" customWidth="1"/>
    <col min="15308" max="15308" width="3.25" style="7" customWidth="1"/>
    <col min="15309" max="15309" width="5.625" style="7" customWidth="1"/>
    <col min="15310" max="15310" width="3.25" style="7" customWidth="1"/>
    <col min="15311" max="15311" width="4.5" style="7" customWidth="1"/>
    <col min="15312" max="15313" width="7.875" style="7" customWidth="1"/>
    <col min="15314" max="15314" width="5.625" style="7" customWidth="1"/>
    <col min="15315" max="15315" width="6.125" style="7" customWidth="1"/>
    <col min="15316" max="15316" width="4.5" style="7" customWidth="1"/>
    <col min="15317" max="15317" width="5.375" style="7" customWidth="1"/>
    <col min="15318" max="15319" width="13.625" style="7" customWidth="1"/>
    <col min="15320" max="15320" width="4.5" style="7" customWidth="1"/>
    <col min="15321" max="15321" width="5.625" style="7" customWidth="1"/>
    <col min="15322" max="15322" width="4.5" style="7" customWidth="1"/>
    <col min="15323" max="15323" width="8.875" style="7" customWidth="1"/>
    <col min="15324" max="15324" width="3.25" style="7" customWidth="1"/>
    <col min="15325" max="15325" width="4.5" style="7" customWidth="1"/>
    <col min="15326" max="15326" width="9.875" style="7" customWidth="1"/>
    <col min="15327" max="15327" width="6.75" style="7" customWidth="1"/>
    <col min="15328" max="15328" width="4.75" style="7" customWidth="1"/>
    <col min="15329" max="15330" width="3.25" style="7" customWidth="1"/>
    <col min="15331" max="15331" width="4.625" style="7" customWidth="1"/>
    <col min="15332" max="15333" width="4.5" style="7" customWidth="1"/>
    <col min="15334" max="15335" width="7.125" style="7" customWidth="1"/>
    <col min="15336" max="15336" width="5.25" style="7" customWidth="1"/>
    <col min="15337" max="15337" width="30.375" style="7" customWidth="1"/>
    <col min="15338" max="15338" width="5.25" style="7" customWidth="1"/>
    <col min="15339" max="15341" width="13.625" style="7" customWidth="1"/>
    <col min="15342" max="15342" width="18.25" style="7" customWidth="1"/>
    <col min="15343" max="15343" width="7.5" style="7" customWidth="1"/>
    <col min="15344" max="15344" width="2.375" style="7" customWidth="1"/>
    <col min="15345" max="15345" width="21.375" style="7" customWidth="1"/>
    <col min="15346" max="15346" width="17.25" style="7" customWidth="1"/>
    <col min="15347" max="15347" width="10.5" style="7" customWidth="1"/>
    <col min="15348" max="15348" width="5" style="7" customWidth="1"/>
    <col min="15349" max="15558" width="9" style="7"/>
    <col min="15559" max="15559" width="9" style="7" customWidth="1"/>
    <col min="15560" max="15560" width="12.75" style="7" customWidth="1"/>
    <col min="15561" max="15561" width="2.75" style="7" customWidth="1"/>
    <col min="15562" max="15562" width="4.25" style="7" customWidth="1"/>
    <col min="15563" max="15563" width="4.5" style="7" customWidth="1"/>
    <col min="15564" max="15564" width="3.25" style="7" customWidth="1"/>
    <col min="15565" max="15565" width="5.625" style="7" customWidth="1"/>
    <col min="15566" max="15566" width="3.25" style="7" customWidth="1"/>
    <col min="15567" max="15567" width="4.5" style="7" customWidth="1"/>
    <col min="15568" max="15569" width="7.875" style="7" customWidth="1"/>
    <col min="15570" max="15570" width="5.625" style="7" customWidth="1"/>
    <col min="15571" max="15571" width="6.125" style="7" customWidth="1"/>
    <col min="15572" max="15572" width="4.5" style="7" customWidth="1"/>
    <col min="15573" max="15573" width="5.375" style="7" customWidth="1"/>
    <col min="15574" max="15575" width="13.625" style="7" customWidth="1"/>
    <col min="15576" max="15576" width="4.5" style="7" customWidth="1"/>
    <col min="15577" max="15577" width="5.625" style="7" customWidth="1"/>
    <col min="15578" max="15578" width="4.5" style="7" customWidth="1"/>
    <col min="15579" max="15579" width="8.875" style="7" customWidth="1"/>
    <col min="15580" max="15580" width="3.25" style="7" customWidth="1"/>
    <col min="15581" max="15581" width="4.5" style="7" customWidth="1"/>
    <col min="15582" max="15582" width="9.875" style="7" customWidth="1"/>
    <col min="15583" max="15583" width="6.75" style="7" customWidth="1"/>
    <col min="15584" max="15584" width="4.75" style="7" customWidth="1"/>
    <col min="15585" max="15586" width="3.25" style="7" customWidth="1"/>
    <col min="15587" max="15587" width="4.625" style="7" customWidth="1"/>
    <col min="15588" max="15589" width="4.5" style="7" customWidth="1"/>
    <col min="15590" max="15591" width="7.125" style="7" customWidth="1"/>
    <col min="15592" max="15592" width="5.25" style="7" customWidth="1"/>
    <col min="15593" max="15593" width="30.375" style="7" customWidth="1"/>
    <col min="15594" max="15594" width="5.25" style="7" customWidth="1"/>
    <col min="15595" max="15597" width="13.625" style="7" customWidth="1"/>
    <col min="15598" max="15598" width="18.25" style="7" customWidth="1"/>
    <col min="15599" max="15599" width="7.5" style="7" customWidth="1"/>
    <col min="15600" max="15600" width="2.375" style="7" customWidth="1"/>
    <col min="15601" max="15601" width="21.375" style="7" customWidth="1"/>
    <col min="15602" max="15602" width="17.25" style="7" customWidth="1"/>
    <col min="15603" max="15603" width="10.5" style="7" customWidth="1"/>
    <col min="15604" max="15604" width="5" style="7" customWidth="1"/>
    <col min="15605" max="15814" width="9" style="7"/>
    <col min="15815" max="15815" width="9" style="7" customWidth="1"/>
    <col min="15816" max="15816" width="12.75" style="7" customWidth="1"/>
    <col min="15817" max="15817" width="2.75" style="7" customWidth="1"/>
    <col min="15818" max="15818" width="4.25" style="7" customWidth="1"/>
    <col min="15819" max="15819" width="4.5" style="7" customWidth="1"/>
    <col min="15820" max="15820" width="3.25" style="7" customWidth="1"/>
    <col min="15821" max="15821" width="5.625" style="7" customWidth="1"/>
    <col min="15822" max="15822" width="3.25" style="7" customWidth="1"/>
    <col min="15823" max="15823" width="4.5" style="7" customWidth="1"/>
    <col min="15824" max="15825" width="7.875" style="7" customWidth="1"/>
    <col min="15826" max="15826" width="5.625" style="7" customWidth="1"/>
    <col min="15827" max="15827" width="6.125" style="7" customWidth="1"/>
    <col min="15828" max="15828" width="4.5" style="7" customWidth="1"/>
    <col min="15829" max="15829" width="5.375" style="7" customWidth="1"/>
    <col min="15830" max="15831" width="13.625" style="7" customWidth="1"/>
    <col min="15832" max="15832" width="4.5" style="7" customWidth="1"/>
    <col min="15833" max="15833" width="5.625" style="7" customWidth="1"/>
    <col min="15834" max="15834" width="4.5" style="7" customWidth="1"/>
    <col min="15835" max="15835" width="8.875" style="7" customWidth="1"/>
    <col min="15836" max="15836" width="3.25" style="7" customWidth="1"/>
    <col min="15837" max="15837" width="4.5" style="7" customWidth="1"/>
    <col min="15838" max="15838" width="9.875" style="7" customWidth="1"/>
    <col min="15839" max="15839" width="6.75" style="7" customWidth="1"/>
    <col min="15840" max="15840" width="4.75" style="7" customWidth="1"/>
    <col min="15841" max="15842" width="3.25" style="7" customWidth="1"/>
    <col min="15843" max="15843" width="4.625" style="7" customWidth="1"/>
    <col min="15844" max="15845" width="4.5" style="7" customWidth="1"/>
    <col min="15846" max="15847" width="7.125" style="7" customWidth="1"/>
    <col min="15848" max="15848" width="5.25" style="7" customWidth="1"/>
    <col min="15849" max="15849" width="30.375" style="7" customWidth="1"/>
    <col min="15850" max="15850" width="5.25" style="7" customWidth="1"/>
    <col min="15851" max="15853" width="13.625" style="7" customWidth="1"/>
    <col min="15854" max="15854" width="18.25" style="7" customWidth="1"/>
    <col min="15855" max="15855" width="7.5" style="7" customWidth="1"/>
    <col min="15856" max="15856" width="2.375" style="7" customWidth="1"/>
    <col min="15857" max="15857" width="21.375" style="7" customWidth="1"/>
    <col min="15858" max="15858" width="17.25" style="7" customWidth="1"/>
    <col min="15859" max="15859" width="10.5" style="7" customWidth="1"/>
    <col min="15860" max="15860" width="5" style="7" customWidth="1"/>
    <col min="15861" max="16070" width="9" style="7"/>
    <col min="16071" max="16071" width="9" style="7" customWidth="1"/>
    <col min="16072" max="16072" width="12.75" style="7" customWidth="1"/>
    <col min="16073" max="16073" width="2.75" style="7" customWidth="1"/>
    <col min="16074" max="16074" width="4.25" style="7" customWidth="1"/>
    <col min="16075" max="16075" width="4.5" style="7" customWidth="1"/>
    <col min="16076" max="16076" width="3.25" style="7" customWidth="1"/>
    <col min="16077" max="16077" width="5.625" style="7" customWidth="1"/>
    <col min="16078" max="16078" width="3.25" style="7" customWidth="1"/>
    <col min="16079" max="16079" width="4.5" style="7" customWidth="1"/>
    <col min="16080" max="16081" width="7.875" style="7" customWidth="1"/>
    <col min="16082" max="16082" width="5.625" style="7" customWidth="1"/>
    <col min="16083" max="16083" width="6.125" style="7" customWidth="1"/>
    <col min="16084" max="16084" width="4.5" style="7" customWidth="1"/>
    <col min="16085" max="16085" width="5.375" style="7" customWidth="1"/>
    <col min="16086" max="16087" width="13.625" style="7" customWidth="1"/>
    <col min="16088" max="16088" width="4.5" style="7" customWidth="1"/>
    <col min="16089" max="16089" width="5.625" style="7" customWidth="1"/>
    <col min="16090" max="16090" width="4.5" style="7" customWidth="1"/>
    <col min="16091" max="16091" width="8.875" style="7" customWidth="1"/>
    <col min="16092" max="16092" width="3.25" style="7" customWidth="1"/>
    <col min="16093" max="16093" width="4.5" style="7" customWidth="1"/>
    <col min="16094" max="16094" width="9.875" style="7" customWidth="1"/>
    <col min="16095" max="16095" width="6.75" style="7" customWidth="1"/>
    <col min="16096" max="16096" width="4.75" style="7" customWidth="1"/>
    <col min="16097" max="16098" width="3.25" style="7" customWidth="1"/>
    <col min="16099" max="16099" width="4.625" style="7" customWidth="1"/>
    <col min="16100" max="16101" width="4.5" style="7" customWidth="1"/>
    <col min="16102" max="16103" width="7.125" style="7" customWidth="1"/>
    <col min="16104" max="16104" width="5.25" style="7" customWidth="1"/>
    <col min="16105" max="16105" width="30.375" style="7" customWidth="1"/>
    <col min="16106" max="16106" width="5.25" style="7" customWidth="1"/>
    <col min="16107" max="16109" width="13.625" style="7" customWidth="1"/>
    <col min="16110" max="16110" width="18.25" style="7" customWidth="1"/>
    <col min="16111" max="16111" width="7.5" style="7" customWidth="1"/>
    <col min="16112" max="16112" width="2.375" style="7" customWidth="1"/>
    <col min="16113" max="16113" width="21.375" style="7" customWidth="1"/>
    <col min="16114" max="16114" width="17.25" style="7" customWidth="1"/>
    <col min="16115" max="16115" width="10.5" style="7" customWidth="1"/>
    <col min="16116" max="16116" width="5" style="7" customWidth="1"/>
    <col min="16117" max="16384" width="9" style="7"/>
  </cols>
  <sheetData>
    <row r="1" spans="1:10" s="3" customFormat="1">
      <c r="A1" s="26" t="s">
        <v>170</v>
      </c>
      <c r="B1" s="27" t="s">
        <v>171</v>
      </c>
      <c r="C1" s="27" t="s">
        <v>172</v>
      </c>
      <c r="D1" s="28" t="s">
        <v>149</v>
      </c>
      <c r="E1" s="28" t="s">
        <v>150</v>
      </c>
      <c r="F1" s="28" t="s">
        <v>151</v>
      </c>
      <c r="G1" s="28" t="s">
        <v>152</v>
      </c>
      <c r="H1" s="28" t="s">
        <v>173</v>
      </c>
      <c r="I1" s="28" t="s">
        <v>168</v>
      </c>
      <c r="J1" s="26" t="s">
        <v>174</v>
      </c>
    </row>
    <row r="2" spans="1:10" s="3" customFormat="1" hidden="1">
      <c r="A2" s="26" t="s">
        <v>105</v>
      </c>
      <c r="B2" s="8" t="s">
        <v>110</v>
      </c>
      <c r="C2" s="8" t="s">
        <v>175</v>
      </c>
      <c r="D2" s="29">
        <v>4.7999999999999996E-3</v>
      </c>
      <c r="E2" s="29">
        <v>9.1000000000000004E-3</v>
      </c>
      <c r="F2" s="29">
        <v>5.2400000000000002E-2</v>
      </c>
      <c r="G2" s="30">
        <v>0</v>
      </c>
      <c r="H2" s="31">
        <v>2.27</v>
      </c>
      <c r="I2" s="31">
        <v>2.0099999999999998</v>
      </c>
      <c r="J2" s="32" t="s">
        <v>139</v>
      </c>
    </row>
    <row r="3" spans="1:10" s="3" customFormat="1" hidden="1">
      <c r="A3" s="26" t="s">
        <v>106</v>
      </c>
      <c r="B3" s="8" t="s">
        <v>110</v>
      </c>
      <c r="C3" s="8" t="s">
        <v>175</v>
      </c>
      <c r="D3" s="29">
        <v>0</v>
      </c>
      <c r="E3" s="29">
        <v>9.4999999999999998E-3</v>
      </c>
      <c r="F3" s="29">
        <v>4.7999999999999996E-3</v>
      </c>
      <c r="G3" s="30">
        <v>0</v>
      </c>
      <c r="H3" s="31">
        <v>3.12</v>
      </c>
      <c r="I3" s="31">
        <v>2.91</v>
      </c>
      <c r="J3" s="32" t="s">
        <v>139</v>
      </c>
    </row>
    <row r="4" spans="1:10" s="3" customFormat="1" hidden="1">
      <c r="A4" s="26" t="s">
        <v>108</v>
      </c>
      <c r="B4" s="8" t="s">
        <v>110</v>
      </c>
      <c r="C4" s="8" t="s">
        <v>175</v>
      </c>
      <c r="D4" s="29">
        <v>5.0000000000000001E-4</v>
      </c>
      <c r="E4" s="29">
        <v>2.2000000000000001E-3</v>
      </c>
      <c r="F4" s="29">
        <v>7.6E-3</v>
      </c>
      <c r="G4" s="30">
        <v>1E-4</v>
      </c>
      <c r="H4" s="31">
        <v>2.33</v>
      </c>
      <c r="I4" s="31">
        <v>4.57</v>
      </c>
      <c r="J4" s="32" t="s">
        <v>139</v>
      </c>
    </row>
    <row r="5" spans="1:10" s="3" customFormat="1" hidden="1">
      <c r="A5" s="26" t="s">
        <v>105</v>
      </c>
      <c r="B5" s="8" t="s">
        <v>112</v>
      </c>
      <c r="C5" s="8" t="s">
        <v>175</v>
      </c>
      <c r="D5" s="29">
        <v>0</v>
      </c>
      <c r="E5" s="29">
        <v>4.7999999999999996E-3</v>
      </c>
      <c r="F5" s="29">
        <v>1.43E-2</v>
      </c>
      <c r="G5" s="30">
        <v>5.0000000000000001E-4</v>
      </c>
      <c r="H5" s="31">
        <v>2.25</v>
      </c>
      <c r="I5" s="31">
        <v>2.04</v>
      </c>
      <c r="J5" s="32" t="s">
        <v>139</v>
      </c>
    </row>
    <row r="6" spans="1:10" s="3" customFormat="1" hidden="1">
      <c r="A6" s="26" t="s">
        <v>106</v>
      </c>
      <c r="B6" s="8" t="s">
        <v>112</v>
      </c>
      <c r="C6" s="8" t="s">
        <v>175</v>
      </c>
      <c r="D6" s="29">
        <v>0</v>
      </c>
      <c r="E6" s="29">
        <v>3.0999999999999999E-3</v>
      </c>
      <c r="F6" s="29">
        <v>2.6200000000000001E-2</v>
      </c>
      <c r="G6" s="30">
        <v>6.9999999999999999E-4</v>
      </c>
      <c r="H6" s="31">
        <v>2.37</v>
      </c>
      <c r="I6" s="31">
        <v>1.67</v>
      </c>
      <c r="J6" s="32" t="s">
        <v>139</v>
      </c>
    </row>
    <row r="7" spans="1:10" s="3" customFormat="1" hidden="1">
      <c r="A7" s="26" t="s">
        <v>108</v>
      </c>
      <c r="B7" s="8" t="s">
        <v>112</v>
      </c>
      <c r="C7" s="8" t="s">
        <v>175</v>
      </c>
      <c r="D7" s="29">
        <v>1.5E-3</v>
      </c>
      <c r="E7" s="29">
        <v>8.8000000000000005E-3</v>
      </c>
      <c r="F7" s="29">
        <v>1.83E-2</v>
      </c>
      <c r="G7" s="30">
        <v>2E-3</v>
      </c>
      <c r="H7" s="31">
        <v>1.94</v>
      </c>
      <c r="I7" s="31">
        <v>3.41</v>
      </c>
      <c r="J7" s="32" t="s">
        <v>139</v>
      </c>
    </row>
    <row r="8" spans="1:10" s="3" customFormat="1" hidden="1">
      <c r="A8" s="26" t="s">
        <v>114</v>
      </c>
      <c r="B8" s="8" t="s">
        <v>110</v>
      </c>
      <c r="C8" s="8" t="s">
        <v>175</v>
      </c>
      <c r="D8" s="29">
        <v>5.9999999999999995E-4</v>
      </c>
      <c r="E8" s="29">
        <v>1.55E-2</v>
      </c>
      <c r="F8" s="29">
        <v>1.3899999999999999E-2</v>
      </c>
      <c r="G8" s="30">
        <v>0</v>
      </c>
      <c r="H8" s="31">
        <v>1.17</v>
      </c>
      <c r="I8" s="31">
        <v>3.69</v>
      </c>
      <c r="J8" s="26" t="s">
        <v>141</v>
      </c>
    </row>
    <row r="9" spans="1:10" s="3" customFormat="1" hidden="1">
      <c r="A9" s="26" t="s">
        <v>116</v>
      </c>
      <c r="B9" s="8" t="s">
        <v>110</v>
      </c>
      <c r="C9" s="8" t="s">
        <v>175</v>
      </c>
      <c r="D9" s="29">
        <v>0</v>
      </c>
      <c r="E9" s="29">
        <v>1.3899999999999999E-2</v>
      </c>
      <c r="F9" s="29">
        <v>2.7799999999999998E-2</v>
      </c>
      <c r="G9" s="30">
        <v>0</v>
      </c>
      <c r="H9" s="31">
        <v>7.23</v>
      </c>
      <c r="I9" s="31">
        <v>3.06</v>
      </c>
      <c r="J9" s="26" t="s">
        <v>141</v>
      </c>
    </row>
    <row r="10" spans="1:10" s="3" customFormat="1" hidden="1">
      <c r="A10" s="26" t="s">
        <v>118</v>
      </c>
      <c r="B10" s="8" t="s">
        <v>110</v>
      </c>
      <c r="C10" s="8" t="s">
        <v>175</v>
      </c>
      <c r="D10" s="29">
        <v>4.0000000000000002E-4</v>
      </c>
      <c r="E10" s="29">
        <v>6.8500000000000005E-2</v>
      </c>
      <c r="F10" s="29">
        <v>3.3700000000000001E-2</v>
      </c>
      <c r="G10" s="30">
        <v>2.0000000000000001E-4</v>
      </c>
      <c r="H10" s="31">
        <v>1.37</v>
      </c>
      <c r="I10" s="31">
        <v>3.92</v>
      </c>
      <c r="J10" s="26" t="s">
        <v>141</v>
      </c>
    </row>
    <row r="11" spans="1:10" s="3" customFormat="1" hidden="1">
      <c r="A11" s="26" t="s">
        <v>114</v>
      </c>
      <c r="B11" s="8" t="s">
        <v>112</v>
      </c>
      <c r="C11" s="8" t="s">
        <v>175</v>
      </c>
      <c r="D11" s="29">
        <v>0</v>
      </c>
      <c r="E11" s="29">
        <v>1.43E-2</v>
      </c>
      <c r="F11" s="29">
        <v>6.8999999999999999E-3</v>
      </c>
      <c r="G11" s="30">
        <v>1E-3</v>
      </c>
      <c r="H11" s="31">
        <v>1.1499999999999999</v>
      </c>
      <c r="I11" s="31">
        <v>3.62</v>
      </c>
      <c r="J11" s="26" t="s">
        <v>141</v>
      </c>
    </row>
    <row r="12" spans="1:10" s="3" customFormat="1" hidden="1">
      <c r="A12" s="26" t="s">
        <v>116</v>
      </c>
      <c r="B12" s="8" t="s">
        <v>112</v>
      </c>
      <c r="C12" s="8" t="s">
        <v>175</v>
      </c>
      <c r="D12" s="29">
        <v>0</v>
      </c>
      <c r="E12" s="29">
        <v>3.5000000000000001E-3</v>
      </c>
      <c r="F12" s="29">
        <v>1.04E-2</v>
      </c>
      <c r="G12" s="30">
        <v>0</v>
      </c>
      <c r="H12" s="31">
        <v>5.63</v>
      </c>
      <c r="I12" s="31">
        <v>3.08</v>
      </c>
      <c r="J12" s="26" t="s">
        <v>141</v>
      </c>
    </row>
    <row r="13" spans="1:10" s="3" customFormat="1" hidden="1">
      <c r="A13" s="26" t="s">
        <v>118</v>
      </c>
      <c r="B13" s="8" t="s">
        <v>112</v>
      </c>
      <c r="C13" s="8" t="s">
        <v>175</v>
      </c>
      <c r="D13" s="29">
        <v>2.9999999999999997E-4</v>
      </c>
      <c r="E13" s="29">
        <v>6.5000000000000002E-2</v>
      </c>
      <c r="F13" s="29">
        <v>2.5999999999999999E-2</v>
      </c>
      <c r="G13" s="30">
        <v>1.6000000000000001E-3</v>
      </c>
      <c r="H13" s="31">
        <v>1.1499999999999999</v>
      </c>
      <c r="I13" s="31">
        <v>3.11</v>
      </c>
      <c r="J13" s="26" t="s">
        <v>141</v>
      </c>
    </row>
    <row r="14" spans="1:10" s="3" customFormat="1" hidden="1">
      <c r="A14" s="26" t="s">
        <v>122</v>
      </c>
      <c r="B14" s="8" t="s">
        <v>110</v>
      </c>
      <c r="C14" s="34" t="s">
        <v>104</v>
      </c>
      <c r="D14" s="29">
        <v>1.1999999999999999E-3</v>
      </c>
      <c r="E14" s="29">
        <v>1.2687427912341408E-2</v>
      </c>
      <c r="F14" s="29">
        <v>2.306805074971165E-2</v>
      </c>
      <c r="G14" s="29">
        <v>0</v>
      </c>
      <c r="H14" s="33">
        <v>3.479883486764054</v>
      </c>
      <c r="I14" s="33">
        <v>4.1930912131067224</v>
      </c>
      <c r="J14" s="26" t="s">
        <v>143</v>
      </c>
    </row>
    <row r="15" spans="1:10" s="3" customFormat="1" hidden="1">
      <c r="A15" s="26" t="s">
        <v>136</v>
      </c>
      <c r="B15" s="8" t="s">
        <v>110</v>
      </c>
      <c r="C15" s="34" t="s">
        <v>104</v>
      </c>
      <c r="D15" s="29">
        <v>1.5E-3</v>
      </c>
      <c r="E15" s="29">
        <v>1.41E-2</v>
      </c>
      <c r="F15" s="29">
        <v>3.5000000000000003E-2</v>
      </c>
      <c r="G15" s="29">
        <v>5.0000000000000001E-4</v>
      </c>
      <c r="H15" s="33">
        <v>2.2925237540224241</v>
      </c>
      <c r="I15" s="33">
        <v>3.6267415073939269</v>
      </c>
      <c r="J15" s="26" t="s">
        <v>143</v>
      </c>
    </row>
    <row r="16" spans="1:10" s="3" customFormat="1" hidden="1">
      <c r="A16" s="26" t="s">
        <v>101</v>
      </c>
      <c r="B16" s="8" t="s">
        <v>110</v>
      </c>
      <c r="C16" s="34" t="s">
        <v>104</v>
      </c>
      <c r="D16" s="29">
        <v>0</v>
      </c>
      <c r="E16" s="29">
        <v>4.7619047619047623E-3</v>
      </c>
      <c r="F16" s="29">
        <v>4.7619047619047623E-3</v>
      </c>
      <c r="G16" s="29">
        <v>0</v>
      </c>
      <c r="H16" s="33">
        <v>2.7510410709862305</v>
      </c>
      <c r="I16" s="33">
        <v>2.3392407552280003</v>
      </c>
      <c r="J16" s="26" t="s">
        <v>143</v>
      </c>
    </row>
    <row r="17" spans="1:10" s="3" customFormat="1" hidden="1">
      <c r="A17" s="26" t="s">
        <v>124</v>
      </c>
      <c r="B17" s="8" t="s">
        <v>110</v>
      </c>
      <c r="C17" s="34" t="s">
        <v>104</v>
      </c>
      <c r="D17" s="29">
        <v>2.0000000000000001E-4</v>
      </c>
      <c r="E17" s="29">
        <v>1.3599999999999999E-2</v>
      </c>
      <c r="F17" s="29">
        <v>3.9899999999999998E-2</v>
      </c>
      <c r="G17" s="29">
        <v>1E-4</v>
      </c>
      <c r="H17" s="33">
        <v>3.5619576610665642</v>
      </c>
      <c r="I17" s="33">
        <v>4.2696437727634917</v>
      </c>
      <c r="J17" s="26" t="s">
        <v>143</v>
      </c>
    </row>
    <row r="18" spans="1:10" s="3" customFormat="1" hidden="1">
      <c r="A18" s="26" t="s">
        <v>119</v>
      </c>
      <c r="B18" s="8" t="s">
        <v>110</v>
      </c>
      <c r="C18" s="34" t="s">
        <v>104</v>
      </c>
      <c r="D18" s="29">
        <v>0</v>
      </c>
      <c r="E18" s="29">
        <v>4.0000000000000001E-3</v>
      </c>
      <c r="F18" s="29">
        <v>1.4285714285714285E-2</v>
      </c>
      <c r="G18" s="29">
        <v>5.0000000000000001E-4</v>
      </c>
      <c r="H18" s="33">
        <v>4.0078494490862129</v>
      </c>
      <c r="I18" s="33">
        <v>4.5778717150968413</v>
      </c>
      <c r="J18" s="26" t="s">
        <v>143</v>
      </c>
    </row>
    <row r="19" spans="1:10" s="3" customFormat="1" hidden="1">
      <c r="A19" s="26" t="s">
        <v>115</v>
      </c>
      <c r="B19" s="8" t="s">
        <v>110</v>
      </c>
      <c r="C19" s="34" t="s">
        <v>104</v>
      </c>
      <c r="D19" s="29">
        <v>1.5E-3</v>
      </c>
      <c r="E19" s="29">
        <v>1.3599999999999999E-2</v>
      </c>
      <c r="F19" s="29">
        <v>3.8800000000000001E-2</v>
      </c>
      <c r="G19" s="29">
        <v>5.0000000000000001E-4</v>
      </c>
      <c r="H19" s="33">
        <v>4.1918797170729842</v>
      </c>
      <c r="I19" s="33">
        <v>3.3735076228204606</v>
      </c>
      <c r="J19" s="26" t="s">
        <v>143</v>
      </c>
    </row>
    <row r="20" spans="1:10" s="3" customFormat="1" hidden="1">
      <c r="A20" s="26" t="s">
        <v>132</v>
      </c>
      <c r="B20" s="8" t="s">
        <v>110</v>
      </c>
      <c r="C20" s="34" t="s">
        <v>104</v>
      </c>
      <c r="D20" s="29">
        <v>1.2999999999999999E-3</v>
      </c>
      <c r="E20" s="29">
        <v>1.9557823129251702E-2</v>
      </c>
      <c r="F20" s="29">
        <v>1.6581632653061226E-2</v>
      </c>
      <c r="G20" s="29">
        <v>5.9999999999999995E-4</v>
      </c>
      <c r="H20" s="33">
        <v>4.1941298739475759</v>
      </c>
      <c r="I20" s="33">
        <v>3.4554057515051064</v>
      </c>
      <c r="J20" s="26" t="s">
        <v>143</v>
      </c>
    </row>
    <row r="21" spans="1:10" s="3" customFormat="1" hidden="1">
      <c r="A21" s="26" t="s">
        <v>102</v>
      </c>
      <c r="B21" s="8" t="s">
        <v>110</v>
      </c>
      <c r="C21" s="34" t="s">
        <v>104</v>
      </c>
      <c r="D21" s="29">
        <v>0</v>
      </c>
      <c r="E21" s="29">
        <v>1.3180272108843538E-2</v>
      </c>
      <c r="F21" s="29">
        <v>1.8282312925170068E-2</v>
      </c>
      <c r="G21" s="29">
        <v>0</v>
      </c>
      <c r="H21" s="33">
        <v>2.7931519385630184</v>
      </c>
      <c r="I21" s="33">
        <v>5.0042924938994187</v>
      </c>
      <c r="J21" s="26" t="s">
        <v>143</v>
      </c>
    </row>
    <row r="22" spans="1:10" s="3" customFormat="1" hidden="1">
      <c r="A22" s="26" t="s">
        <v>102</v>
      </c>
      <c r="B22" s="8" t="s">
        <v>110</v>
      </c>
      <c r="C22" s="34" t="s">
        <v>104</v>
      </c>
      <c r="D22" s="29">
        <v>3.2000000000000002E-3</v>
      </c>
      <c r="E22" s="29">
        <v>2.5600000000000001E-2</v>
      </c>
      <c r="F22" s="29">
        <v>1.0500000000000001E-2</v>
      </c>
      <c r="G22" s="29">
        <v>0</v>
      </c>
      <c r="H22" s="33">
        <v>1.2068948690229486</v>
      </c>
      <c r="I22" s="33">
        <v>5.119878516305719</v>
      </c>
      <c r="J22" s="26" t="s">
        <v>143</v>
      </c>
    </row>
    <row r="23" spans="1:10" s="3" customFormat="1" hidden="1">
      <c r="A23" s="26" t="s">
        <v>135</v>
      </c>
      <c r="B23" s="8" t="s">
        <v>110</v>
      </c>
      <c r="C23" s="34" t="s">
        <v>104</v>
      </c>
      <c r="D23" s="29">
        <v>2.5000000000000001E-3</v>
      </c>
      <c r="E23" s="29">
        <v>1.3599999999999999E-2</v>
      </c>
      <c r="F23" s="29">
        <v>2.1000000000000001E-2</v>
      </c>
      <c r="G23" s="29">
        <v>5.0000000000000001E-4</v>
      </c>
      <c r="H23" s="33">
        <v>3.5206881794679887</v>
      </c>
      <c r="I23" s="33">
        <v>4.3403266518803143</v>
      </c>
      <c r="J23" s="26" t="s">
        <v>143</v>
      </c>
    </row>
    <row r="24" spans="1:10" s="3" customFormat="1" hidden="1">
      <c r="A24" s="26" t="s">
        <v>122</v>
      </c>
      <c r="B24" s="8" t="s">
        <v>112</v>
      </c>
      <c r="C24" s="34" t="s">
        <v>104</v>
      </c>
      <c r="D24" s="29">
        <v>1.1221897301225241E-3</v>
      </c>
      <c r="E24" s="29">
        <v>1.440017108875025E-2</v>
      </c>
      <c r="F24" s="29">
        <v>6.6E-3</v>
      </c>
      <c r="G24" s="29">
        <v>1.8461743666111361E-4</v>
      </c>
      <c r="H24" s="33">
        <v>2.1959520458259139</v>
      </c>
      <c r="I24" s="33">
        <v>1.035149956022043</v>
      </c>
      <c r="J24" s="26" t="s">
        <v>143</v>
      </c>
    </row>
    <row r="25" spans="1:10" s="3" customFormat="1" hidden="1">
      <c r="A25" s="26" t="s">
        <v>136</v>
      </c>
      <c r="B25" s="8" t="s">
        <v>112</v>
      </c>
      <c r="C25" s="34" t="s">
        <v>104</v>
      </c>
      <c r="D25" s="29">
        <v>7.0844274896715435E-4</v>
      </c>
      <c r="E25" s="29">
        <v>1.3566761694089649E-2</v>
      </c>
      <c r="F25" s="29">
        <v>1.3291364085461402E-2</v>
      </c>
      <c r="G25" s="29">
        <v>4.7456723734831273E-4</v>
      </c>
      <c r="H25" s="33">
        <v>2.985157323514704</v>
      </c>
      <c r="I25" s="33">
        <v>0.9147259075504649</v>
      </c>
      <c r="J25" s="26" t="s">
        <v>143</v>
      </c>
    </row>
    <row r="26" spans="1:10" s="3" customFormat="1" hidden="1">
      <c r="A26" s="26" t="s">
        <v>101</v>
      </c>
      <c r="B26" s="8" t="s">
        <v>112</v>
      </c>
      <c r="C26" s="34" t="s">
        <v>104</v>
      </c>
      <c r="D26" s="29">
        <v>9.9254486513574857E-4</v>
      </c>
      <c r="E26" s="29">
        <v>1.0512755766792163E-2</v>
      </c>
      <c r="F26" s="29">
        <v>1.8037535896846008E-2</v>
      </c>
      <c r="G26" s="29">
        <v>3.6632326269720508E-4</v>
      </c>
      <c r="H26" s="33">
        <v>2.2259569750343697</v>
      </c>
      <c r="I26" s="33">
        <v>0.8001365645267049</v>
      </c>
      <c r="J26" s="26" t="s">
        <v>143</v>
      </c>
    </row>
    <row r="27" spans="1:10" s="3" customFormat="1" hidden="1">
      <c r="A27" s="26" t="s">
        <v>124</v>
      </c>
      <c r="B27" s="8" t="s">
        <v>112</v>
      </c>
      <c r="C27" s="34" t="s">
        <v>104</v>
      </c>
      <c r="D27" s="29">
        <v>1.0460210780194844E-3</v>
      </c>
      <c r="E27" s="29">
        <v>6.3024697218796479E-3</v>
      </c>
      <c r="F27" s="29">
        <v>1.2500000000000001E-2</v>
      </c>
      <c r="G27" s="29">
        <v>1.981862204071215E-4</v>
      </c>
      <c r="H27" s="33">
        <v>1.4543433911712877</v>
      </c>
      <c r="I27" s="33">
        <v>1.6407885985780353</v>
      </c>
      <c r="J27" s="26" t="s">
        <v>143</v>
      </c>
    </row>
    <row r="28" spans="1:10" s="3" customFormat="1" hidden="1">
      <c r="A28" s="26" t="s">
        <v>119</v>
      </c>
      <c r="B28" s="8" t="s">
        <v>112</v>
      </c>
      <c r="C28" s="34" t="s">
        <v>104</v>
      </c>
      <c r="D28" s="29">
        <v>1.2014742823727416E-3</v>
      </c>
      <c r="E28" s="29">
        <v>1.6413009168145459E-2</v>
      </c>
      <c r="F28" s="29">
        <v>2.1399999999999999E-2</v>
      </c>
      <c r="G28" s="29">
        <v>4.4168250227563812E-4</v>
      </c>
      <c r="H28" s="33">
        <v>2.1928765035949978</v>
      </c>
      <c r="I28" s="33">
        <v>1.3350884761400694</v>
      </c>
      <c r="J28" s="26" t="s">
        <v>143</v>
      </c>
    </row>
    <row r="29" spans="1:10" s="3" customFormat="1" hidden="1">
      <c r="A29" s="26" t="s">
        <v>115</v>
      </c>
      <c r="B29" s="8" t="s">
        <v>112</v>
      </c>
      <c r="C29" s="34" t="s">
        <v>104</v>
      </c>
      <c r="D29" s="29">
        <v>1.3731229685032677E-3</v>
      </c>
      <c r="E29" s="29">
        <v>3.0999999999999999E-3</v>
      </c>
      <c r="F29" s="29">
        <v>2.5495600621048962E-2</v>
      </c>
      <c r="G29" s="29">
        <v>3.1080836744540021E-4</v>
      </c>
      <c r="H29" s="33">
        <v>0.29808693013977861</v>
      </c>
      <c r="I29" s="33">
        <v>1.3227019531795547</v>
      </c>
      <c r="J29" s="26" t="s">
        <v>143</v>
      </c>
    </row>
    <row r="30" spans="1:10" s="3" customFormat="1" hidden="1">
      <c r="A30" s="26" t="s">
        <v>132</v>
      </c>
      <c r="B30" s="8" t="s">
        <v>112</v>
      </c>
      <c r="C30" s="34" t="s">
        <v>104</v>
      </c>
      <c r="D30" s="29">
        <v>9.0136501224439267E-4</v>
      </c>
      <c r="E30" s="29">
        <v>1.2740984190468336E-2</v>
      </c>
      <c r="F30" s="29">
        <v>1.3100000000000001E-2</v>
      </c>
      <c r="G30" s="29">
        <v>0</v>
      </c>
      <c r="H30" s="33">
        <v>3.7001328440555961</v>
      </c>
      <c r="I30" s="33">
        <v>1.2546610001760858</v>
      </c>
      <c r="J30" s="26" t="s">
        <v>143</v>
      </c>
    </row>
    <row r="31" spans="1:10" s="3" customFormat="1" hidden="1">
      <c r="A31" s="26" t="s">
        <v>102</v>
      </c>
      <c r="B31" s="8" t="s">
        <v>112</v>
      </c>
      <c r="C31" s="34" t="s">
        <v>104</v>
      </c>
      <c r="D31" s="29">
        <v>1.3037892903479458E-3</v>
      </c>
      <c r="E31" s="29">
        <v>1.3300959600961665E-2</v>
      </c>
      <c r="F31" s="29">
        <v>2.2594753719918988E-2</v>
      </c>
      <c r="G31" s="29">
        <v>3.2900254144043752E-4</v>
      </c>
      <c r="H31" s="33">
        <v>3.1762498919452242</v>
      </c>
      <c r="I31" s="33">
        <v>1.26371179103361</v>
      </c>
      <c r="J31" s="26" t="s">
        <v>143</v>
      </c>
    </row>
    <row r="32" spans="1:10" s="3" customFormat="1" hidden="1">
      <c r="A32" s="26" t="s">
        <v>102</v>
      </c>
      <c r="B32" s="8" t="s">
        <v>112</v>
      </c>
      <c r="C32" s="34" t="s">
        <v>104</v>
      </c>
      <c r="D32" s="29">
        <v>1.340514452664598E-3</v>
      </c>
      <c r="E32" s="29">
        <v>5.1999999999999998E-3</v>
      </c>
      <c r="F32" s="29">
        <v>2.7133076919967452E-2</v>
      </c>
      <c r="G32" s="29">
        <v>1.8342403844518593E-4</v>
      </c>
      <c r="H32" s="33">
        <v>2.1947776169599784</v>
      </c>
      <c r="I32" s="33">
        <v>1.1052989684969547</v>
      </c>
      <c r="J32" s="26" t="s">
        <v>143</v>
      </c>
    </row>
    <row r="33" spans="1:10" s="3" customFormat="1" hidden="1">
      <c r="A33" s="26" t="s">
        <v>135</v>
      </c>
      <c r="B33" s="8" t="s">
        <v>112</v>
      </c>
      <c r="C33" s="34" t="s">
        <v>104</v>
      </c>
      <c r="D33" s="29">
        <v>1.0105355716221417E-3</v>
      </c>
      <c r="E33" s="29">
        <v>1.7100000000000001E-2</v>
      </c>
      <c r="F33" s="29">
        <v>2.104697075902813E-2</v>
      </c>
      <c r="G33" s="29">
        <v>4.0000000000000002E-4</v>
      </c>
      <c r="H33" s="33">
        <v>2.6764664777581424</v>
      </c>
      <c r="I33" s="33">
        <v>0.52773678429647841</v>
      </c>
      <c r="J33" s="26" t="s">
        <v>143</v>
      </c>
    </row>
    <row r="34" spans="1:10" s="3" customFormat="1" hidden="1">
      <c r="A34" s="26" t="s">
        <v>122</v>
      </c>
      <c r="B34" s="8" t="s">
        <v>110</v>
      </c>
      <c r="C34" s="8" t="s">
        <v>175</v>
      </c>
      <c r="D34" s="29">
        <v>1.1999999999999999E-3</v>
      </c>
      <c r="E34" s="29">
        <v>1.2687427912341408E-2</v>
      </c>
      <c r="F34" s="29">
        <v>2.306805074971165E-2</v>
      </c>
      <c r="G34" s="29">
        <v>0</v>
      </c>
      <c r="H34" s="33">
        <v>2.2805798035862144</v>
      </c>
      <c r="I34" s="33">
        <v>4.1675374077560177</v>
      </c>
      <c r="J34" s="26" t="s">
        <v>143</v>
      </c>
    </row>
    <row r="35" spans="1:10" s="3" customFormat="1" hidden="1">
      <c r="A35" s="26" t="s">
        <v>136</v>
      </c>
      <c r="B35" s="8" t="s">
        <v>110</v>
      </c>
      <c r="C35" s="8" t="s">
        <v>175</v>
      </c>
      <c r="D35" s="29">
        <v>1.5E-3</v>
      </c>
      <c r="E35" s="29">
        <v>0.01</v>
      </c>
      <c r="F35" s="29">
        <v>3.5000000000000003E-2</v>
      </c>
      <c r="G35" s="29">
        <v>1E-3</v>
      </c>
      <c r="H35" s="33">
        <v>2.7123672243198871</v>
      </c>
      <c r="I35" s="33">
        <v>4.1328906967160854</v>
      </c>
      <c r="J35" s="26" t="s">
        <v>143</v>
      </c>
    </row>
    <row r="36" spans="1:10" s="3" customFormat="1" hidden="1">
      <c r="A36" s="26" t="s">
        <v>101</v>
      </c>
      <c r="B36" s="8" t="s">
        <v>110</v>
      </c>
      <c r="C36" s="8" t="s">
        <v>175</v>
      </c>
      <c r="D36" s="29">
        <v>0</v>
      </c>
      <c r="E36" s="29">
        <v>4.7619047619047623E-3</v>
      </c>
      <c r="F36" s="29">
        <v>4.7619047619047623E-3</v>
      </c>
      <c r="G36" s="29">
        <v>0</v>
      </c>
      <c r="H36" s="33">
        <v>4.5323851941581479</v>
      </c>
      <c r="I36" s="33">
        <v>1.4442999150811504</v>
      </c>
      <c r="J36" s="26" t="s">
        <v>143</v>
      </c>
    </row>
    <row r="37" spans="1:10" s="3" customFormat="1" hidden="1">
      <c r="A37" s="26" t="s">
        <v>124</v>
      </c>
      <c r="B37" s="8" t="s">
        <v>110</v>
      </c>
      <c r="C37" s="8" t="s">
        <v>175</v>
      </c>
      <c r="D37" s="29">
        <v>1.5E-3</v>
      </c>
      <c r="E37" s="29">
        <v>1.3599999999999999E-2</v>
      </c>
      <c r="F37" s="29">
        <v>3.9899999999999998E-2</v>
      </c>
      <c r="G37" s="29">
        <v>1E-4</v>
      </c>
      <c r="H37" s="33">
        <v>2.5953025105841627</v>
      </c>
      <c r="I37" s="33">
        <v>3.963933475174116</v>
      </c>
      <c r="J37" s="26" t="s">
        <v>143</v>
      </c>
    </row>
    <row r="38" spans="1:10" s="3" customFormat="1" hidden="1">
      <c r="A38" s="26" t="s">
        <v>119</v>
      </c>
      <c r="B38" s="8" t="s">
        <v>110</v>
      </c>
      <c r="C38" s="8" t="s">
        <v>175</v>
      </c>
      <c r="D38" s="29">
        <v>0</v>
      </c>
      <c r="E38" s="29">
        <v>9.5238095238095247E-3</v>
      </c>
      <c r="F38" s="29">
        <v>1.4285714285714285E-2</v>
      </c>
      <c r="G38" s="29">
        <v>0</v>
      </c>
      <c r="H38" s="33">
        <v>1.5716326294006664</v>
      </c>
      <c r="I38" s="33">
        <v>4.3393940860601479</v>
      </c>
      <c r="J38" s="26" t="s">
        <v>143</v>
      </c>
    </row>
    <row r="39" spans="1:10" s="3" customFormat="1" hidden="1">
      <c r="A39" s="26" t="s">
        <v>115</v>
      </c>
      <c r="B39" s="8" t="s">
        <v>110</v>
      </c>
      <c r="C39" s="8" t="s">
        <v>175</v>
      </c>
      <c r="D39" s="29">
        <v>1.5E-3</v>
      </c>
      <c r="E39" s="29">
        <v>1.3599999999999999E-2</v>
      </c>
      <c r="F39" s="29">
        <v>3.8800000000000001E-2</v>
      </c>
      <c r="G39" s="29">
        <v>5.0000000000000001E-4</v>
      </c>
      <c r="H39" s="33">
        <v>4.6856508800567163</v>
      </c>
      <c r="I39" s="33">
        <v>2.7048664292300257</v>
      </c>
      <c r="J39" s="26" t="s">
        <v>143</v>
      </c>
    </row>
    <row r="40" spans="1:10" s="3" customFormat="1" hidden="1">
      <c r="A40" s="26" t="s">
        <v>132</v>
      </c>
      <c r="B40" s="8" t="s">
        <v>110</v>
      </c>
      <c r="C40" s="8" t="s">
        <v>175</v>
      </c>
      <c r="D40" s="29">
        <v>1.2999999999999999E-3</v>
      </c>
      <c r="E40" s="29">
        <v>1.9557823129251702E-2</v>
      </c>
      <c r="F40" s="29">
        <v>1.6581632653061226E-2</v>
      </c>
      <c r="G40" s="29">
        <v>5.9999999999999995E-4</v>
      </c>
      <c r="H40" s="33">
        <v>2.3778806319452124</v>
      </c>
      <c r="I40" s="33">
        <v>5.5082472020041937</v>
      </c>
      <c r="J40" s="26" t="s">
        <v>143</v>
      </c>
    </row>
    <row r="41" spans="1:10" s="3" customFormat="1" hidden="1">
      <c r="A41" s="26" t="s">
        <v>102</v>
      </c>
      <c r="B41" s="8" t="s">
        <v>110</v>
      </c>
      <c r="C41" s="8" t="s">
        <v>175</v>
      </c>
      <c r="D41" s="29">
        <v>0</v>
      </c>
      <c r="E41" s="29">
        <v>1.3180272108843538E-2</v>
      </c>
      <c r="F41" s="29">
        <v>1.8282312925170068E-2</v>
      </c>
      <c r="G41" s="29">
        <v>0</v>
      </c>
      <c r="H41" s="33">
        <v>4.280147071429961</v>
      </c>
      <c r="I41" s="33">
        <v>4.2150947430999919</v>
      </c>
      <c r="J41" s="26" t="s">
        <v>143</v>
      </c>
    </row>
    <row r="42" spans="1:10" s="3" customFormat="1" hidden="1">
      <c r="A42" s="26" t="s">
        <v>102</v>
      </c>
      <c r="B42" s="8" t="s">
        <v>110</v>
      </c>
      <c r="C42" s="8" t="s">
        <v>175</v>
      </c>
      <c r="D42" s="29">
        <v>3.2000000000000002E-3</v>
      </c>
      <c r="E42" s="29">
        <v>2.5600000000000001E-2</v>
      </c>
      <c r="F42" s="29">
        <v>1.0500000000000001E-2</v>
      </c>
      <c r="G42" s="29">
        <v>0</v>
      </c>
      <c r="H42" s="33">
        <v>3.303391921899399</v>
      </c>
      <c r="I42" s="33">
        <v>5.024557358199397</v>
      </c>
      <c r="J42" s="26" t="s">
        <v>143</v>
      </c>
    </row>
    <row r="43" spans="1:10" s="3" customFormat="1" hidden="1">
      <c r="A43" s="26" t="s">
        <v>135</v>
      </c>
      <c r="B43" s="8" t="s">
        <v>110</v>
      </c>
      <c r="C43" s="8" t="s">
        <v>175</v>
      </c>
      <c r="D43" s="29">
        <v>2.5000000000000001E-3</v>
      </c>
      <c r="E43" s="29">
        <v>1.3599999999999999E-2</v>
      </c>
      <c r="F43" s="29">
        <v>2.1999999999999999E-2</v>
      </c>
      <c r="G43" s="29">
        <v>5.0000000000000001E-4</v>
      </c>
      <c r="H43" s="33">
        <v>3.4606621326196354</v>
      </c>
      <c r="I43" s="33">
        <v>4.5991786866788722</v>
      </c>
      <c r="J43" s="26" t="s">
        <v>143</v>
      </c>
    </row>
    <row r="44" spans="1:10" s="3" customFormat="1" hidden="1">
      <c r="A44" s="26" t="s">
        <v>122</v>
      </c>
      <c r="B44" s="8" t="s">
        <v>112</v>
      </c>
      <c r="C44" s="8" t="s">
        <v>175</v>
      </c>
      <c r="D44" s="29">
        <v>7.7934081275077532E-6</v>
      </c>
      <c r="E44" s="29">
        <v>1.1430566181383543E-2</v>
      </c>
      <c r="F44" s="29">
        <v>2.432680721094738E-2</v>
      </c>
      <c r="G44" s="29">
        <v>2.1032708516785393E-3</v>
      </c>
      <c r="H44" s="33">
        <v>1.1637999009148239</v>
      </c>
      <c r="I44" s="33">
        <v>0.98294392220569993</v>
      </c>
      <c r="J44" s="26" t="s">
        <v>143</v>
      </c>
    </row>
    <row r="45" spans="1:10" s="3" customFormat="1" hidden="1">
      <c r="A45" s="26" t="s">
        <v>136</v>
      </c>
      <c r="B45" s="8" t="s">
        <v>112</v>
      </c>
      <c r="C45" s="8" t="s">
        <v>175</v>
      </c>
      <c r="D45" s="29">
        <v>4.0639864546922295E-5</v>
      </c>
      <c r="E45" s="29">
        <v>1.1735584949735381E-2</v>
      </c>
      <c r="F45" s="29">
        <v>1.6900863966421729E-2</v>
      </c>
      <c r="G45" s="29">
        <v>2.7862534741800154E-3</v>
      </c>
      <c r="H45" s="33">
        <v>2.5113800266857806</v>
      </c>
      <c r="I45" s="33">
        <v>1.1238234101635827</v>
      </c>
      <c r="J45" s="26" t="s">
        <v>143</v>
      </c>
    </row>
    <row r="46" spans="1:10" s="3" customFormat="1" hidden="1">
      <c r="A46" s="26" t="s">
        <v>101</v>
      </c>
      <c r="B46" s="8" t="s">
        <v>112</v>
      </c>
      <c r="C46" s="8" t="s">
        <v>175</v>
      </c>
      <c r="D46" s="29">
        <v>2.047420281871341E-4</v>
      </c>
      <c r="E46" s="29">
        <v>6.1169796929268138E-3</v>
      </c>
      <c r="F46" s="29">
        <v>1.574711827703635E-2</v>
      </c>
      <c r="G46" s="29">
        <v>2.2889994801558022E-3</v>
      </c>
      <c r="H46" s="33">
        <v>3.1532516503745383</v>
      </c>
      <c r="I46" s="33">
        <v>1.2481170175815539</v>
      </c>
      <c r="J46" s="26" t="s">
        <v>143</v>
      </c>
    </row>
    <row r="47" spans="1:10" s="3" customFormat="1" hidden="1">
      <c r="A47" s="26" t="s">
        <v>124</v>
      </c>
      <c r="B47" s="8" t="s">
        <v>112</v>
      </c>
      <c r="C47" s="8" t="s">
        <v>175</v>
      </c>
      <c r="D47" s="29">
        <v>2.873000006220946E-4</v>
      </c>
      <c r="E47" s="29">
        <v>1.2771928248847101E-2</v>
      </c>
      <c r="F47" s="29">
        <v>1.3501834917843687E-2</v>
      </c>
      <c r="G47" s="29">
        <v>1.7916916069518258E-3</v>
      </c>
      <c r="H47" s="33">
        <v>3.6811280858241684</v>
      </c>
      <c r="I47" s="33">
        <v>1.4314000709203318</v>
      </c>
      <c r="J47" s="26" t="s">
        <v>143</v>
      </c>
    </row>
    <row r="48" spans="1:10" s="3" customFormat="1" hidden="1">
      <c r="A48" s="26" t="s">
        <v>119</v>
      </c>
      <c r="B48" s="8" t="s">
        <v>112</v>
      </c>
      <c r="C48" s="8" t="s">
        <v>175</v>
      </c>
      <c r="D48" s="29">
        <v>3.1707629398212286E-5</v>
      </c>
      <c r="E48" s="29">
        <v>1.2208673569147835E-2</v>
      </c>
      <c r="F48" s="29">
        <v>2.1609061239814573E-2</v>
      </c>
      <c r="G48" s="29">
        <v>8.154001256999771E-4</v>
      </c>
      <c r="H48" s="33">
        <v>2.7424068379798112</v>
      </c>
      <c r="I48" s="33">
        <v>1.1517557118017088</v>
      </c>
      <c r="J48" s="26" t="s">
        <v>143</v>
      </c>
    </row>
    <row r="49" spans="1:10" s="3" customFormat="1" hidden="1">
      <c r="A49" s="26" t="s">
        <v>115</v>
      </c>
      <c r="B49" s="8" t="s">
        <v>112</v>
      </c>
      <c r="C49" s="8" t="s">
        <v>175</v>
      </c>
      <c r="D49" s="29">
        <v>8.1619676097926971E-5</v>
      </c>
      <c r="E49" s="29">
        <v>1.5283289370886174E-2</v>
      </c>
      <c r="F49" s="29">
        <v>1.9348190476105288E-2</v>
      </c>
      <c r="G49" s="29">
        <v>2.8056847331838939E-3</v>
      </c>
      <c r="H49" s="33">
        <v>0.97079417775072385</v>
      </c>
      <c r="I49" s="33">
        <v>1.3126026615906212</v>
      </c>
      <c r="J49" s="26" t="s">
        <v>143</v>
      </c>
    </row>
    <row r="50" spans="1:10" s="3" customFormat="1" hidden="1">
      <c r="A50" s="26" t="s">
        <v>132</v>
      </c>
      <c r="B50" s="8" t="s">
        <v>112</v>
      </c>
      <c r="C50" s="8" t="s">
        <v>175</v>
      </c>
      <c r="D50" s="29">
        <v>2.2002388799741618E-4</v>
      </c>
      <c r="E50" s="29">
        <v>1.3151000249319221E-2</v>
      </c>
      <c r="F50" s="29">
        <v>2.2998946347417046E-2</v>
      </c>
      <c r="G50" s="29">
        <v>1.569190530543569E-3</v>
      </c>
      <c r="H50" s="33">
        <v>3.1254742778990909</v>
      </c>
      <c r="I50" s="33">
        <v>1.0061746919046139</v>
      </c>
      <c r="J50" s="26" t="s">
        <v>143</v>
      </c>
    </row>
    <row r="51" spans="1:10" s="3" customFormat="1" hidden="1">
      <c r="A51" s="26" t="s">
        <v>102</v>
      </c>
      <c r="B51" s="8" t="s">
        <v>112</v>
      </c>
      <c r="C51" s="8" t="s">
        <v>175</v>
      </c>
      <c r="D51" s="29">
        <v>5.7717939501564141E-5</v>
      </c>
      <c r="E51" s="29">
        <v>1.3031336418427356E-2</v>
      </c>
      <c r="F51" s="29">
        <v>2.3954185309244772E-2</v>
      </c>
      <c r="G51" s="29">
        <v>2.8353285108146109E-3</v>
      </c>
      <c r="H51" s="33">
        <v>1.6500871996430466</v>
      </c>
      <c r="I51" s="33">
        <v>1.102162805031532</v>
      </c>
      <c r="J51" s="26" t="s">
        <v>143</v>
      </c>
    </row>
    <row r="52" spans="1:10" s="3" customFormat="1" hidden="1">
      <c r="A52" s="26" t="s">
        <v>102</v>
      </c>
      <c r="B52" s="8" t="s">
        <v>112</v>
      </c>
      <c r="C52" s="8" t="s">
        <v>175</v>
      </c>
      <c r="D52" s="29">
        <v>1.1192905814307592E-4</v>
      </c>
      <c r="E52" s="29">
        <v>9.406604947443142E-3</v>
      </c>
      <c r="F52" s="29">
        <v>1.8013736646407777E-2</v>
      </c>
      <c r="G52" s="29">
        <v>1.9371153140097361E-3</v>
      </c>
      <c r="H52" s="33">
        <v>2.9508636266807993</v>
      </c>
      <c r="I52" s="33">
        <v>0.35622011253119223</v>
      </c>
      <c r="J52" s="26" t="s">
        <v>143</v>
      </c>
    </row>
    <row r="53" spans="1:10" s="3" customFormat="1" hidden="1">
      <c r="A53" s="26" t="s">
        <v>135</v>
      </c>
      <c r="B53" s="8" t="s">
        <v>112</v>
      </c>
      <c r="C53" s="8" t="s">
        <v>175</v>
      </c>
      <c r="D53" s="29">
        <v>-4.3473492621854274E-5</v>
      </c>
      <c r="E53" s="29">
        <v>9.864036371883423E-3</v>
      </c>
      <c r="F53" s="29">
        <v>1.1599255608761407E-2</v>
      </c>
      <c r="G53" s="29">
        <v>2.0670653727820308E-3</v>
      </c>
      <c r="H53" s="33">
        <v>3.1508142162472152</v>
      </c>
      <c r="I53" s="33">
        <v>1.4847995962691651</v>
      </c>
      <c r="J53" s="26" t="s">
        <v>143</v>
      </c>
    </row>
    <row r="54" spans="1:10" s="3" customFormat="1" hidden="1">
      <c r="A54" s="26" t="s">
        <v>119</v>
      </c>
      <c r="B54" s="8" t="s">
        <v>110</v>
      </c>
      <c r="C54" s="34" t="s">
        <v>104</v>
      </c>
      <c r="D54" s="29">
        <v>1.3943927754177961E-3</v>
      </c>
      <c r="E54" s="29">
        <v>1.6223150517200177E-2</v>
      </c>
      <c r="F54" s="29">
        <v>2.1730535738040874E-2</v>
      </c>
      <c r="G54" s="29">
        <v>4.8096648456501983E-4</v>
      </c>
      <c r="H54" s="33">
        <v>3.5465252206686184</v>
      </c>
      <c r="I54" s="33">
        <v>5.1939877703365003</v>
      </c>
      <c r="J54" s="26" t="s">
        <v>145</v>
      </c>
    </row>
    <row r="55" spans="1:10" s="3" customFormat="1" hidden="1">
      <c r="A55" s="26" t="s">
        <v>132</v>
      </c>
      <c r="B55" s="8" t="s">
        <v>110</v>
      </c>
      <c r="C55" s="34" t="s">
        <v>104</v>
      </c>
      <c r="D55" s="29">
        <v>1.662427237938394E-3</v>
      </c>
      <c r="E55" s="29">
        <v>1.2621500315811964E-2</v>
      </c>
      <c r="F55" s="29">
        <v>2.405664756667486E-2</v>
      </c>
      <c r="G55" s="29">
        <v>3.9526607410857748E-4</v>
      </c>
      <c r="H55" s="33">
        <v>2.993817780992289</v>
      </c>
      <c r="I55" s="33">
        <v>5.7875062288159889</v>
      </c>
      <c r="J55" s="26" t="s">
        <v>145</v>
      </c>
    </row>
    <row r="56" spans="1:10" s="3" customFormat="1" hidden="1">
      <c r="A56" s="26" t="s">
        <v>128</v>
      </c>
      <c r="B56" s="8" t="s">
        <v>110</v>
      </c>
      <c r="C56" s="34" t="s">
        <v>104</v>
      </c>
      <c r="D56" s="29">
        <v>1.6444728689428238E-3</v>
      </c>
      <c r="E56" s="29">
        <v>1.2258551739325716E-2</v>
      </c>
      <c r="F56" s="29">
        <v>1.1964864938343919E-2</v>
      </c>
      <c r="G56" s="29">
        <v>3.4563505763643209E-4</v>
      </c>
      <c r="H56" s="33">
        <v>4.1311971082660204</v>
      </c>
      <c r="I56" s="33">
        <v>4.118688453978371</v>
      </c>
      <c r="J56" s="26" t="s">
        <v>145</v>
      </c>
    </row>
    <row r="57" spans="1:10" s="3" customFormat="1" hidden="1">
      <c r="A57" s="26" t="s">
        <v>117</v>
      </c>
      <c r="B57" s="8" t="s">
        <v>110</v>
      </c>
      <c r="C57" s="34" t="s">
        <v>104</v>
      </c>
      <c r="D57" s="29">
        <v>1.6096844898199957E-3</v>
      </c>
      <c r="E57" s="29">
        <v>1.196535398926718E-2</v>
      </c>
      <c r="F57" s="29">
        <v>2.2717312620588372E-2</v>
      </c>
      <c r="G57" s="29">
        <v>3.7342187549768463E-4</v>
      </c>
      <c r="H57" s="33">
        <v>2.4734751989569044</v>
      </c>
      <c r="I57" s="33">
        <v>6.0962221447585954</v>
      </c>
      <c r="J57" s="26" t="s">
        <v>145</v>
      </c>
    </row>
    <row r="58" spans="1:10" s="3" customFormat="1" hidden="1">
      <c r="A58" s="26" t="s">
        <v>131</v>
      </c>
      <c r="B58" s="8" t="s">
        <v>110</v>
      </c>
      <c r="C58" s="34" t="s">
        <v>104</v>
      </c>
      <c r="D58" s="29">
        <v>1.526887347008252E-3</v>
      </c>
      <c r="E58" s="29">
        <v>7.792680100262659E-3</v>
      </c>
      <c r="F58" s="29">
        <v>2.5186592498330822E-2</v>
      </c>
      <c r="G58" s="29">
        <v>2.7339822219368739E-4</v>
      </c>
      <c r="H58" s="33">
        <v>3.451768800843114</v>
      </c>
      <c r="I58" s="33">
        <v>3.9563030082630242</v>
      </c>
      <c r="J58" s="26" t="s">
        <v>145</v>
      </c>
    </row>
    <row r="59" spans="1:10" s="3" customFormat="1" hidden="1">
      <c r="A59" s="26" t="s">
        <v>121</v>
      </c>
      <c r="B59" s="8" t="s">
        <v>110</v>
      </c>
      <c r="C59" s="34" t="s">
        <v>104</v>
      </c>
      <c r="D59" s="29">
        <v>1.5370361204699245E-3</v>
      </c>
      <c r="E59" s="29">
        <v>1.1187281932321307E-2</v>
      </c>
      <c r="F59" s="29">
        <v>1.9251122934293208E-2</v>
      </c>
      <c r="G59" s="29">
        <v>4.5123326986317027E-4</v>
      </c>
      <c r="H59" s="33">
        <v>3.5933543160855987</v>
      </c>
      <c r="I59" s="33">
        <v>3.889831378699883</v>
      </c>
      <c r="J59" s="26" t="s">
        <v>145</v>
      </c>
    </row>
    <row r="60" spans="1:10" s="3" customFormat="1" hidden="1">
      <c r="A60" s="26" t="s">
        <v>125</v>
      </c>
      <c r="B60" s="8" t="s">
        <v>110</v>
      </c>
      <c r="C60" s="34" t="s">
        <v>104</v>
      </c>
      <c r="D60" s="29">
        <v>1.451883295871739E-3</v>
      </c>
      <c r="E60" s="29">
        <v>9.2759483478448927E-3</v>
      </c>
      <c r="F60" s="29">
        <v>2.2633905260839006E-2</v>
      </c>
      <c r="G60" s="29">
        <v>2.8502664667972384E-4</v>
      </c>
      <c r="H60" s="33">
        <v>3.8231423150658412</v>
      </c>
      <c r="I60" s="33">
        <v>3.4515478156216686</v>
      </c>
      <c r="J60" s="26" t="s">
        <v>145</v>
      </c>
    </row>
    <row r="61" spans="1:10" s="3" customFormat="1" hidden="1">
      <c r="A61" s="26" t="s">
        <v>113</v>
      </c>
      <c r="B61" s="8" t="s">
        <v>110</v>
      </c>
      <c r="C61" s="34" t="s">
        <v>104</v>
      </c>
      <c r="D61" s="29">
        <v>1.7986384623315253E-3</v>
      </c>
      <c r="E61" s="29">
        <v>1.6946751380126183E-3</v>
      </c>
      <c r="F61" s="29">
        <v>1.3827145722181815E-2</v>
      </c>
      <c r="G61" s="29">
        <v>3.2035443875791999E-5</v>
      </c>
      <c r="H61" s="33">
        <v>3.0841850227032293</v>
      </c>
      <c r="I61" s="33">
        <v>3.9669161989767447</v>
      </c>
      <c r="J61" s="26" t="s">
        <v>145</v>
      </c>
    </row>
    <row r="62" spans="1:10" s="3" customFormat="1" hidden="1">
      <c r="A62" s="26" t="s">
        <v>129</v>
      </c>
      <c r="B62" s="8" t="s">
        <v>110</v>
      </c>
      <c r="C62" s="34" t="s">
        <v>104</v>
      </c>
      <c r="D62" s="29">
        <v>1.1923412071954986E-3</v>
      </c>
      <c r="E62" s="29">
        <v>8.1345671148834748E-3</v>
      </c>
      <c r="F62" s="29">
        <v>1.608689540106403E-2</v>
      </c>
      <c r="G62" s="29">
        <v>3.8913688797984183E-4</v>
      </c>
      <c r="H62" s="33">
        <v>3.2160971353354837</v>
      </c>
      <c r="I62" s="33">
        <v>4.4118080219082394</v>
      </c>
      <c r="J62" s="26" t="s">
        <v>145</v>
      </c>
    </row>
    <row r="63" spans="1:10" s="3" customFormat="1" hidden="1">
      <c r="A63" s="26" t="s">
        <v>113</v>
      </c>
      <c r="B63" s="8" t="s">
        <v>110</v>
      </c>
      <c r="C63" s="34" t="s">
        <v>104</v>
      </c>
      <c r="D63" s="29">
        <v>1.5423196319171986E-3</v>
      </c>
      <c r="E63" s="29">
        <v>1.2030265900850469E-2</v>
      </c>
      <c r="F63" s="29">
        <v>1.9492955405621411E-2</v>
      </c>
      <c r="G63" s="29">
        <v>6.1282840648369994E-4</v>
      </c>
      <c r="H63" s="33">
        <v>3.0043158026130761</v>
      </c>
      <c r="I63" s="33">
        <v>4.2566346019509655</v>
      </c>
      <c r="J63" s="26" t="s">
        <v>145</v>
      </c>
    </row>
    <row r="64" spans="1:10" s="3" customFormat="1" hidden="1">
      <c r="A64" s="26" t="s">
        <v>132</v>
      </c>
      <c r="B64" s="8" t="s">
        <v>110</v>
      </c>
      <c r="C64" s="34" t="s">
        <v>104</v>
      </c>
      <c r="D64" s="29">
        <v>9.5336234040985235E-4</v>
      </c>
      <c r="E64" s="29">
        <v>9.3409637818618919E-3</v>
      </c>
      <c r="F64" s="29">
        <v>2.226046758480222E-2</v>
      </c>
      <c r="G64" s="29">
        <v>4.1189505114867808E-4</v>
      </c>
      <c r="H64" s="33">
        <v>2.9378718718864834</v>
      </c>
      <c r="I64" s="33">
        <v>4.5448663437947445</v>
      </c>
      <c r="J64" s="26" t="s">
        <v>145</v>
      </c>
    </row>
    <row r="65" spans="1:10" s="3" customFormat="1" hidden="1">
      <c r="A65" s="26" t="s">
        <v>132</v>
      </c>
      <c r="B65" s="8" t="s">
        <v>110</v>
      </c>
      <c r="C65" s="34" t="s">
        <v>104</v>
      </c>
      <c r="D65" s="29">
        <v>1.4792191965988591E-3</v>
      </c>
      <c r="E65" s="29">
        <v>1.7341408326962706E-2</v>
      </c>
      <c r="F65" s="29">
        <v>1.9579453959185564E-2</v>
      </c>
      <c r="G65" s="29">
        <v>4.6933949016808325E-4</v>
      </c>
      <c r="H65" s="33">
        <v>4.6531936186917804</v>
      </c>
      <c r="I65" s="33">
        <v>3.8081123192938846</v>
      </c>
      <c r="J65" s="26" t="s">
        <v>145</v>
      </c>
    </row>
    <row r="66" spans="1:10" s="3" customFormat="1" hidden="1">
      <c r="A66" s="26" t="s">
        <v>123</v>
      </c>
      <c r="B66" s="8" t="s">
        <v>110</v>
      </c>
      <c r="C66" s="34" t="s">
        <v>104</v>
      </c>
      <c r="D66" s="29">
        <v>9.7546807471636716E-4</v>
      </c>
      <c r="E66" s="29">
        <v>9.6695491693089414E-3</v>
      </c>
      <c r="F66" s="29">
        <v>1.1500018540448565E-2</v>
      </c>
      <c r="G66" s="29">
        <v>3.1996922218767985E-4</v>
      </c>
      <c r="H66" s="33">
        <v>1.9135292920288056</v>
      </c>
      <c r="I66" s="33">
        <v>4.2838068502165498</v>
      </c>
      <c r="J66" s="26" t="s">
        <v>145</v>
      </c>
    </row>
    <row r="67" spans="1:10" s="3" customFormat="1" hidden="1">
      <c r="A67" s="26" t="s">
        <v>136</v>
      </c>
      <c r="B67" s="8" t="s">
        <v>110</v>
      </c>
      <c r="C67" s="34" t="s">
        <v>104</v>
      </c>
      <c r="D67" s="29">
        <v>1.9190671975853441E-3</v>
      </c>
      <c r="E67" s="29">
        <v>1.2351320226709775E-2</v>
      </c>
      <c r="F67" s="29">
        <v>2.0231381070262264E-2</v>
      </c>
      <c r="G67" s="29">
        <v>7.5827891443227874E-5</v>
      </c>
      <c r="H67" s="33">
        <v>2.9312564318748815</v>
      </c>
      <c r="I67" s="33">
        <v>4.7727558207266423</v>
      </c>
      <c r="J67" s="26" t="s">
        <v>145</v>
      </c>
    </row>
    <row r="68" spans="1:10" s="3" customFormat="1" hidden="1">
      <c r="A68" s="26" t="s">
        <v>121</v>
      </c>
      <c r="B68" s="8" t="s">
        <v>110</v>
      </c>
      <c r="C68" s="34" t="s">
        <v>104</v>
      </c>
      <c r="D68" s="29">
        <v>1.7157797303252982E-3</v>
      </c>
      <c r="E68" s="29">
        <v>1.6375586701025298E-2</v>
      </c>
      <c r="F68" s="29">
        <v>2.5180252535157516E-2</v>
      </c>
      <c r="G68" s="29">
        <v>5.0285716468437855E-4</v>
      </c>
      <c r="H68" s="33">
        <v>4.4268754942071205</v>
      </c>
      <c r="I68" s="33">
        <v>4.3332563812862457</v>
      </c>
      <c r="J68" s="26" t="s">
        <v>145</v>
      </c>
    </row>
    <row r="69" spans="1:10" s="3" customFormat="1" hidden="1">
      <c r="A69" s="26" t="s">
        <v>115</v>
      </c>
      <c r="B69" s="8" t="s">
        <v>110</v>
      </c>
      <c r="C69" s="34" t="s">
        <v>104</v>
      </c>
      <c r="D69" s="29">
        <v>1.5705901876975163E-3</v>
      </c>
      <c r="E69" s="29">
        <v>1.3061878445087605E-2</v>
      </c>
      <c r="F69" s="29">
        <v>1.6079270191045221E-2</v>
      </c>
      <c r="G69" s="29">
        <v>5.2904420607587598E-4</v>
      </c>
      <c r="H69" s="33">
        <v>3.5202659086329873</v>
      </c>
      <c r="I69" s="33">
        <v>4.3916850274511336</v>
      </c>
      <c r="J69" s="26" t="s">
        <v>145</v>
      </c>
    </row>
    <row r="70" spans="1:10" s="3" customFormat="1" hidden="1">
      <c r="A70" s="26" t="s">
        <v>115</v>
      </c>
      <c r="B70" s="8" t="s">
        <v>110</v>
      </c>
      <c r="C70" s="34" t="s">
        <v>104</v>
      </c>
      <c r="D70" s="29">
        <v>6.2896066236239662E-4</v>
      </c>
      <c r="E70" s="29">
        <v>6.4125953225405447E-3</v>
      </c>
      <c r="F70" s="29">
        <v>2.8025661560694567E-2</v>
      </c>
      <c r="G70" s="29">
        <v>4.2965416807857435E-4</v>
      </c>
      <c r="H70" s="33">
        <v>3.5858255647138217</v>
      </c>
      <c r="I70" s="33">
        <v>3.2818428715665311</v>
      </c>
      <c r="J70" s="26" t="s">
        <v>145</v>
      </c>
    </row>
    <row r="71" spans="1:10" s="3" customFormat="1" hidden="1">
      <c r="A71" s="26" t="s">
        <v>102</v>
      </c>
      <c r="B71" s="8" t="s">
        <v>110</v>
      </c>
      <c r="C71" s="34" t="s">
        <v>104</v>
      </c>
      <c r="D71" s="29">
        <v>1.2456507692867845E-3</v>
      </c>
      <c r="E71" s="29">
        <v>1.1814406717632814E-2</v>
      </c>
      <c r="F71" s="29">
        <v>2.2965496217131353E-2</v>
      </c>
      <c r="G71" s="29">
        <v>6.946521436876703E-4</v>
      </c>
      <c r="H71" s="33">
        <v>2.6055721554029847</v>
      </c>
      <c r="I71" s="33">
        <v>3.1848872939348096</v>
      </c>
      <c r="J71" s="26" t="s">
        <v>145</v>
      </c>
    </row>
    <row r="72" spans="1:10" s="3" customFormat="1" hidden="1">
      <c r="A72" s="26" t="s">
        <v>132</v>
      </c>
      <c r="B72" s="8" t="s">
        <v>110</v>
      </c>
      <c r="C72" s="34" t="s">
        <v>104</v>
      </c>
      <c r="D72" s="29">
        <v>9.1948914051358189E-4</v>
      </c>
      <c r="E72" s="29">
        <v>6.1257257441393554E-3</v>
      </c>
      <c r="F72" s="29">
        <v>2.3794773087486825E-2</v>
      </c>
      <c r="G72" s="29">
        <v>2.430588503468388E-4</v>
      </c>
      <c r="H72" s="33">
        <v>3.7657042385233188</v>
      </c>
      <c r="I72" s="33">
        <v>5.1177183055469389</v>
      </c>
      <c r="J72" s="26" t="s">
        <v>145</v>
      </c>
    </row>
    <row r="73" spans="1:10" s="3" customFormat="1" hidden="1">
      <c r="A73" s="26" t="s">
        <v>129</v>
      </c>
      <c r="B73" s="8" t="s">
        <v>110</v>
      </c>
      <c r="C73" s="34" t="s">
        <v>104</v>
      </c>
      <c r="D73" s="29">
        <v>1.5645714585392878E-3</v>
      </c>
      <c r="E73" s="29">
        <v>4.2293858598219103E-3</v>
      </c>
      <c r="F73" s="29">
        <v>2.3515544301448386E-2</v>
      </c>
      <c r="G73" s="29">
        <v>2.6662525090373414E-4</v>
      </c>
      <c r="H73" s="33">
        <v>4.1352216330333658</v>
      </c>
      <c r="I73" s="33">
        <v>2.9196906544406396</v>
      </c>
      <c r="J73" s="26" t="s">
        <v>145</v>
      </c>
    </row>
    <row r="74" spans="1:10" s="3" customFormat="1" hidden="1">
      <c r="A74" s="26" t="s">
        <v>123</v>
      </c>
      <c r="B74" s="8" t="s">
        <v>110</v>
      </c>
      <c r="C74" s="34" t="s">
        <v>104</v>
      </c>
      <c r="D74" s="29">
        <v>1.4621387897815901E-3</v>
      </c>
      <c r="E74" s="29">
        <v>1.3412959875130552E-2</v>
      </c>
      <c r="F74" s="29">
        <v>2.0656657527686577E-2</v>
      </c>
      <c r="G74" s="29">
        <v>3.8435797896087102E-4</v>
      </c>
      <c r="H74" s="33">
        <v>3.1156554784129513</v>
      </c>
      <c r="I74" s="33">
        <v>5.4034468388588346</v>
      </c>
      <c r="J74" s="26" t="s">
        <v>145</v>
      </c>
    </row>
    <row r="75" spans="1:10" s="3" customFormat="1" hidden="1">
      <c r="A75" s="26" t="s">
        <v>134</v>
      </c>
      <c r="B75" s="8" t="s">
        <v>110</v>
      </c>
      <c r="C75" s="34" t="s">
        <v>104</v>
      </c>
      <c r="D75" s="29">
        <v>1.7700580643037044E-3</v>
      </c>
      <c r="E75" s="29">
        <v>8.7539690199326496E-3</v>
      </c>
      <c r="F75" s="29">
        <v>2.222532652865963E-2</v>
      </c>
      <c r="G75" s="29">
        <v>4.8742469034939194E-4</v>
      </c>
      <c r="H75" s="33">
        <v>3.9060948182986066</v>
      </c>
      <c r="I75" s="33">
        <v>4.3245026563198454</v>
      </c>
      <c r="J75" s="26" t="s">
        <v>145</v>
      </c>
    </row>
    <row r="76" spans="1:10" s="3" customFormat="1" hidden="1">
      <c r="A76" s="26" t="s">
        <v>128</v>
      </c>
      <c r="B76" s="8" t="s">
        <v>110</v>
      </c>
      <c r="C76" s="34" t="s">
        <v>104</v>
      </c>
      <c r="D76" s="29">
        <v>1.6023572751170641E-3</v>
      </c>
      <c r="E76" s="29">
        <v>1.7810824609714712E-2</v>
      </c>
      <c r="F76" s="29">
        <v>2.4234314962296812E-2</v>
      </c>
      <c r="G76" s="29">
        <v>3.7091538109679863E-4</v>
      </c>
      <c r="H76" s="33">
        <v>2.1449727418993785</v>
      </c>
      <c r="I76" s="33">
        <v>3.8937314693964078</v>
      </c>
      <c r="J76" s="26" t="s">
        <v>145</v>
      </c>
    </row>
    <row r="77" spans="1:10" s="3" customFormat="1" hidden="1">
      <c r="A77" s="26" t="s">
        <v>125</v>
      </c>
      <c r="B77" s="8" t="s">
        <v>110</v>
      </c>
      <c r="C77" s="34" t="s">
        <v>104</v>
      </c>
      <c r="D77" s="29">
        <v>1.8357222799183903E-3</v>
      </c>
      <c r="E77" s="29">
        <v>1.2162690153209973E-2</v>
      </c>
      <c r="F77" s="29">
        <v>1.9370339811516729E-2</v>
      </c>
      <c r="G77" s="29">
        <v>5.025042100703258E-4</v>
      </c>
      <c r="H77" s="33">
        <v>3.8736010965942276</v>
      </c>
      <c r="I77" s="33">
        <v>4.0377167770196385</v>
      </c>
      <c r="J77" s="26" t="s">
        <v>145</v>
      </c>
    </row>
    <row r="78" spans="1:10" s="3" customFormat="1" hidden="1">
      <c r="A78" s="26" t="s">
        <v>127</v>
      </c>
      <c r="B78" s="8" t="s">
        <v>110</v>
      </c>
      <c r="C78" s="34" t="s">
        <v>104</v>
      </c>
      <c r="D78" s="29">
        <v>1.8541984847349293E-3</v>
      </c>
      <c r="E78" s="29">
        <v>1.459245018305904E-2</v>
      </c>
      <c r="F78" s="29">
        <v>1.8764459670924834E-2</v>
      </c>
      <c r="G78" s="29">
        <v>4.5047860258751193E-4</v>
      </c>
      <c r="H78" s="33">
        <v>3.9550982511767794</v>
      </c>
      <c r="I78" s="33">
        <v>4.8048596885031545</v>
      </c>
      <c r="J78" s="26" t="s">
        <v>145</v>
      </c>
    </row>
    <row r="79" spans="1:10" s="3" customFormat="1" hidden="1">
      <c r="A79" s="26" t="s">
        <v>137</v>
      </c>
      <c r="B79" s="8" t="s">
        <v>110</v>
      </c>
      <c r="C79" s="34" t="s">
        <v>104</v>
      </c>
      <c r="D79" s="29">
        <v>1.4454284232907476E-3</v>
      </c>
      <c r="E79" s="29">
        <v>1.183763086357916E-2</v>
      </c>
      <c r="F79" s="29">
        <v>2.4932086491656284E-2</v>
      </c>
      <c r="G79" s="29">
        <v>4.8438440962367995E-4</v>
      </c>
      <c r="H79" s="33">
        <v>3.0922741070003879</v>
      </c>
      <c r="I79" s="33">
        <v>3.9786048135841723</v>
      </c>
      <c r="J79" s="26" t="s">
        <v>145</v>
      </c>
    </row>
    <row r="80" spans="1:10" s="3" customFormat="1" hidden="1">
      <c r="A80" s="26" t="s">
        <v>135</v>
      </c>
      <c r="B80" s="8" t="s">
        <v>110</v>
      </c>
      <c r="C80" s="34" t="s">
        <v>104</v>
      </c>
      <c r="D80" s="29">
        <v>1.6919945135315006E-3</v>
      </c>
      <c r="E80" s="29">
        <v>1.1319967694702881E-2</v>
      </c>
      <c r="F80" s="29">
        <v>1.9436436272101777E-2</v>
      </c>
      <c r="G80" s="29">
        <v>3.9166358793773197E-4</v>
      </c>
      <c r="H80" s="33">
        <v>4.4383130223163318</v>
      </c>
      <c r="I80" s="33">
        <v>2.9567256147082865</v>
      </c>
      <c r="J80" s="26" t="s">
        <v>145</v>
      </c>
    </row>
    <row r="81" spans="1:10" s="3" customFormat="1" hidden="1">
      <c r="A81" s="26" t="s">
        <v>117</v>
      </c>
      <c r="B81" s="8" t="s">
        <v>110</v>
      </c>
      <c r="C81" s="34" t="s">
        <v>104</v>
      </c>
      <c r="D81" s="29">
        <v>1.6476439798361663E-3</v>
      </c>
      <c r="E81" s="29">
        <v>8.7875804267837261E-3</v>
      </c>
      <c r="F81" s="29">
        <v>1.4406067260235021E-2</v>
      </c>
      <c r="G81" s="29">
        <v>4.332061411229317E-4</v>
      </c>
      <c r="H81" s="33">
        <v>5.0181417987032848</v>
      </c>
      <c r="I81" s="33">
        <v>5.3007525785741603</v>
      </c>
      <c r="J81" s="26" t="s">
        <v>145</v>
      </c>
    </row>
    <row r="82" spans="1:10" s="3" customFormat="1" hidden="1">
      <c r="A82" s="26" t="s">
        <v>131</v>
      </c>
      <c r="B82" s="8" t="s">
        <v>110</v>
      </c>
      <c r="C82" s="34" t="s">
        <v>104</v>
      </c>
      <c r="D82" s="29">
        <v>1.5681778710415913E-3</v>
      </c>
      <c r="E82" s="29">
        <v>9.4282385774909702E-3</v>
      </c>
      <c r="F82" s="29">
        <v>2.2231125167150787E-2</v>
      </c>
      <c r="G82" s="29">
        <v>4.4855943567770681E-4</v>
      </c>
      <c r="H82" s="33">
        <v>4.0425682525738047</v>
      </c>
      <c r="I82" s="33">
        <v>3.1998257648057278</v>
      </c>
      <c r="J82" s="26" t="s">
        <v>145</v>
      </c>
    </row>
    <row r="83" spans="1:10" s="3" customFormat="1" hidden="1">
      <c r="A83" s="26" t="s">
        <v>129</v>
      </c>
      <c r="B83" s="8" t="s">
        <v>110</v>
      </c>
      <c r="C83" s="34" t="s">
        <v>104</v>
      </c>
      <c r="D83" s="29">
        <v>1.7900381234958816E-3</v>
      </c>
      <c r="E83" s="29">
        <v>8.9868932055249366E-3</v>
      </c>
      <c r="F83" s="29">
        <v>1.5662889174130754E-2</v>
      </c>
      <c r="G83" s="29">
        <v>4.6463375496468077E-4</v>
      </c>
      <c r="H83" s="33">
        <v>3.3200855224985366</v>
      </c>
      <c r="I83" s="33">
        <v>5.3317663066616596</v>
      </c>
      <c r="J83" s="26" t="s">
        <v>145</v>
      </c>
    </row>
    <row r="84" spans="1:10" s="3" customFormat="1" hidden="1">
      <c r="A84" s="26" t="s">
        <v>119</v>
      </c>
      <c r="B84" s="8" t="s">
        <v>112</v>
      </c>
      <c r="C84" s="34" t="s">
        <v>104</v>
      </c>
      <c r="D84" s="29">
        <v>7.346788297983826E-5</v>
      </c>
      <c r="E84" s="29">
        <v>9.9972862175619955E-3</v>
      </c>
      <c r="F84" s="29">
        <v>1.5902905808137042E-2</v>
      </c>
      <c r="G84" s="29">
        <v>2.0687624563577186E-4</v>
      </c>
      <c r="H84" s="33">
        <v>1.2238455569434148</v>
      </c>
      <c r="I84" s="33">
        <v>2.139043055168671</v>
      </c>
      <c r="J84" s="26" t="s">
        <v>145</v>
      </c>
    </row>
    <row r="85" spans="1:10" s="3" customFormat="1" hidden="1">
      <c r="A85" s="26" t="s">
        <v>132</v>
      </c>
      <c r="B85" s="8" t="s">
        <v>112</v>
      </c>
      <c r="C85" s="34" t="s">
        <v>104</v>
      </c>
      <c r="D85" s="29">
        <v>1.2325552704370047E-4</v>
      </c>
      <c r="E85" s="29">
        <v>1.7379915723054418E-2</v>
      </c>
      <c r="F85" s="29">
        <v>1.8161712055634365E-2</v>
      </c>
      <c r="G85" s="29">
        <v>6.8046270427328688E-4</v>
      </c>
      <c r="H85" s="33">
        <v>1.2975682269932023</v>
      </c>
      <c r="I85" s="33">
        <v>1.7244350852418249</v>
      </c>
      <c r="J85" s="26" t="s">
        <v>145</v>
      </c>
    </row>
    <row r="86" spans="1:10" s="3" customFormat="1" hidden="1">
      <c r="A86" s="26" t="s">
        <v>128</v>
      </c>
      <c r="B86" s="8" t="s">
        <v>112</v>
      </c>
      <c r="C86" s="34" t="s">
        <v>104</v>
      </c>
      <c r="D86" s="29">
        <v>2.1769313691266475E-4</v>
      </c>
      <c r="E86" s="29">
        <v>7.2255085971507189E-3</v>
      </c>
      <c r="F86" s="29">
        <v>1.833962275219268E-2</v>
      </c>
      <c r="G86" s="29">
        <v>1.7137025878187202E-4</v>
      </c>
      <c r="H86" s="33">
        <v>1.9969919363927882</v>
      </c>
      <c r="I86" s="33">
        <v>1.8333259588084083</v>
      </c>
      <c r="J86" s="26" t="s">
        <v>145</v>
      </c>
    </row>
    <row r="87" spans="1:10" s="3" customFormat="1" hidden="1">
      <c r="A87" s="26" t="s">
        <v>117</v>
      </c>
      <c r="B87" s="8" t="s">
        <v>112</v>
      </c>
      <c r="C87" s="34" t="s">
        <v>104</v>
      </c>
      <c r="D87" s="29">
        <v>7.6285468895063787E-5</v>
      </c>
      <c r="E87" s="29">
        <v>6.3756615140959857E-3</v>
      </c>
      <c r="F87" s="29">
        <v>1.5500867292088692E-2</v>
      </c>
      <c r="G87" s="29">
        <v>3.4401577848251308E-4</v>
      </c>
      <c r="H87" s="33">
        <v>2.0875891256817729</v>
      </c>
      <c r="I87" s="33">
        <v>1.6419248617125659</v>
      </c>
      <c r="J87" s="26" t="s">
        <v>145</v>
      </c>
    </row>
    <row r="88" spans="1:10" s="3" customFormat="1" hidden="1">
      <c r="A88" s="26" t="s">
        <v>131</v>
      </c>
      <c r="B88" s="8" t="s">
        <v>112</v>
      </c>
      <c r="C88" s="34" t="s">
        <v>104</v>
      </c>
      <c r="D88" s="29">
        <v>1.0881765977045634E-4</v>
      </c>
      <c r="E88" s="29">
        <v>9.6038669145646072E-3</v>
      </c>
      <c r="F88" s="29">
        <v>2.1101737367924891E-2</v>
      </c>
      <c r="G88" s="29">
        <v>3.2849426948218725E-4</v>
      </c>
      <c r="H88" s="33">
        <v>1.9812513779935346</v>
      </c>
      <c r="I88" s="33">
        <v>1.7887686691131877</v>
      </c>
      <c r="J88" s="26" t="s">
        <v>145</v>
      </c>
    </row>
    <row r="89" spans="1:10" s="3" customFormat="1" hidden="1">
      <c r="A89" s="26" t="s">
        <v>121</v>
      </c>
      <c r="B89" s="8" t="s">
        <v>112</v>
      </c>
      <c r="C89" s="34" t="s">
        <v>104</v>
      </c>
      <c r="D89" s="29">
        <v>1.1117513154764449E-4</v>
      </c>
      <c r="E89" s="29">
        <v>9.7306872187454575E-3</v>
      </c>
      <c r="F89" s="29">
        <v>1.931691879390501E-2</v>
      </c>
      <c r="G89" s="29">
        <v>4.8331681776845725E-4</v>
      </c>
      <c r="H89" s="33">
        <v>1.9372115864112323</v>
      </c>
      <c r="I89" s="33">
        <v>2.17553254683328</v>
      </c>
      <c r="J89" s="26" t="s">
        <v>145</v>
      </c>
    </row>
    <row r="90" spans="1:10" s="3" customFormat="1" hidden="1">
      <c r="A90" s="26" t="s">
        <v>125</v>
      </c>
      <c r="B90" s="8" t="s">
        <v>112</v>
      </c>
      <c r="C90" s="34" t="s">
        <v>104</v>
      </c>
      <c r="D90" s="29">
        <v>3.7411709659139312E-5</v>
      </c>
      <c r="E90" s="29">
        <v>6.9296000630000784E-3</v>
      </c>
      <c r="F90" s="29">
        <v>2.1151049527831003E-2</v>
      </c>
      <c r="G90" s="29">
        <v>3.9297324365323449E-4</v>
      </c>
      <c r="H90" s="33">
        <v>2.3294720870819834</v>
      </c>
      <c r="I90" s="33">
        <v>1.8295740019637052</v>
      </c>
      <c r="J90" s="26" t="s">
        <v>145</v>
      </c>
    </row>
    <row r="91" spans="1:10" s="3" customFormat="1" hidden="1">
      <c r="A91" s="26" t="s">
        <v>113</v>
      </c>
      <c r="B91" s="8" t="s">
        <v>112</v>
      </c>
      <c r="C91" s="34" t="s">
        <v>104</v>
      </c>
      <c r="D91" s="29">
        <v>1.1493012890728117E-4</v>
      </c>
      <c r="E91" s="29">
        <v>9.5466264088401379E-3</v>
      </c>
      <c r="F91" s="29">
        <v>1.6808628521790339E-2</v>
      </c>
      <c r="G91" s="29">
        <v>4.1655769503123831E-4</v>
      </c>
      <c r="H91" s="33">
        <v>2.1221266315605831</v>
      </c>
      <c r="I91" s="33">
        <v>2.2158609942494607</v>
      </c>
      <c r="J91" s="26" t="s">
        <v>145</v>
      </c>
    </row>
    <row r="92" spans="1:10" s="3" customFormat="1" hidden="1">
      <c r="A92" s="26" t="s">
        <v>129</v>
      </c>
      <c r="B92" s="8" t="s">
        <v>112</v>
      </c>
      <c r="C92" s="34" t="s">
        <v>104</v>
      </c>
      <c r="D92" s="29">
        <v>-1.3605587737525982E-5</v>
      </c>
      <c r="E92" s="29">
        <v>1.4130003599105014E-2</v>
      </c>
      <c r="F92" s="29">
        <v>2.6307077193708669E-2</v>
      </c>
      <c r="G92" s="29">
        <v>4.2385262996521195E-4</v>
      </c>
      <c r="H92" s="33">
        <v>2.1864205762407307</v>
      </c>
      <c r="I92" s="33">
        <v>2.1028129421586437</v>
      </c>
      <c r="J92" s="26" t="s">
        <v>145</v>
      </c>
    </row>
    <row r="93" spans="1:10" s="3" customFormat="1" hidden="1">
      <c r="A93" s="26" t="s">
        <v>113</v>
      </c>
      <c r="B93" s="8" t="s">
        <v>112</v>
      </c>
      <c r="C93" s="34" t="s">
        <v>104</v>
      </c>
      <c r="D93" s="29">
        <v>1.751096286384326E-4</v>
      </c>
      <c r="E93" s="29">
        <v>9.8518470293143985E-3</v>
      </c>
      <c r="F93" s="29">
        <v>2.1051228468531309E-2</v>
      </c>
      <c r="G93" s="29">
        <v>4.627557612108292E-4</v>
      </c>
      <c r="H93" s="33">
        <v>1.8548808293426688</v>
      </c>
      <c r="I93" s="33">
        <v>1.462800345718408</v>
      </c>
      <c r="J93" s="26" t="s">
        <v>145</v>
      </c>
    </row>
    <row r="94" spans="1:10" s="3" customFormat="1" hidden="1">
      <c r="A94" s="26" t="s">
        <v>132</v>
      </c>
      <c r="B94" s="8" t="s">
        <v>112</v>
      </c>
      <c r="C94" s="34" t="s">
        <v>104</v>
      </c>
      <c r="D94" s="29">
        <v>1.025983363793144E-4</v>
      </c>
      <c r="E94" s="29">
        <v>7.5383020493408033E-3</v>
      </c>
      <c r="F94" s="29">
        <v>1.7529880238486738E-2</v>
      </c>
      <c r="G94" s="29">
        <v>5.2034635409940906E-4</v>
      </c>
      <c r="H94" s="33">
        <v>2.1637290501019697</v>
      </c>
      <c r="I94" s="33">
        <v>2.3085208748155179</v>
      </c>
      <c r="J94" s="26" t="s">
        <v>145</v>
      </c>
    </row>
    <row r="95" spans="1:10" s="3" customFormat="1" hidden="1">
      <c r="A95" s="26" t="s">
        <v>132</v>
      </c>
      <c r="B95" s="8" t="s">
        <v>112</v>
      </c>
      <c r="C95" s="34" t="s">
        <v>104</v>
      </c>
      <c r="D95" s="29">
        <v>2.5649899103378999E-5</v>
      </c>
      <c r="E95" s="29">
        <v>8.4129904216899889E-3</v>
      </c>
      <c r="F95" s="29">
        <v>1.6958698598847844E-2</v>
      </c>
      <c r="G95" s="29">
        <v>4.1064571612494109E-4</v>
      </c>
      <c r="H95" s="33">
        <v>2.426789836956126</v>
      </c>
      <c r="I95" s="33">
        <v>2.350635977587328</v>
      </c>
      <c r="J95" s="26" t="s">
        <v>145</v>
      </c>
    </row>
    <row r="96" spans="1:10" s="3" customFormat="1" hidden="1">
      <c r="A96" s="26" t="s">
        <v>123</v>
      </c>
      <c r="B96" s="8" t="s">
        <v>112</v>
      </c>
      <c r="C96" s="34" t="s">
        <v>104</v>
      </c>
      <c r="D96" s="29">
        <v>1.1660546891961851E-4</v>
      </c>
      <c r="E96" s="29">
        <v>9.4621885377887509E-3</v>
      </c>
      <c r="F96" s="29">
        <v>1.450399814803149E-2</v>
      </c>
      <c r="G96" s="29">
        <v>4.1557223400664057E-4</v>
      </c>
      <c r="H96" s="33">
        <v>2.0248931684400984</v>
      </c>
      <c r="I96" s="33">
        <v>2.2609989503009396</v>
      </c>
      <c r="J96" s="26" t="s">
        <v>145</v>
      </c>
    </row>
    <row r="97" spans="1:10" s="3" customFormat="1" hidden="1">
      <c r="A97" s="26" t="s">
        <v>136</v>
      </c>
      <c r="B97" s="8" t="s">
        <v>112</v>
      </c>
      <c r="C97" s="34" t="s">
        <v>104</v>
      </c>
      <c r="D97" s="29">
        <v>8.8147170338487003E-5</v>
      </c>
      <c r="E97" s="29">
        <v>1.4686676835980014E-2</v>
      </c>
      <c r="F97" s="29">
        <v>2.1238519025319931E-2</v>
      </c>
      <c r="G97" s="29">
        <v>2.5478944512593541E-4</v>
      </c>
      <c r="H97" s="33">
        <v>2.1942755769521405</v>
      </c>
      <c r="I97" s="33">
        <v>1.6357487298127471</v>
      </c>
      <c r="J97" s="26" t="s">
        <v>145</v>
      </c>
    </row>
    <row r="98" spans="1:10" s="3" customFormat="1" hidden="1">
      <c r="A98" s="26" t="s">
        <v>121</v>
      </c>
      <c r="B98" s="8" t="s">
        <v>112</v>
      </c>
      <c r="C98" s="34" t="s">
        <v>104</v>
      </c>
      <c r="D98" s="29">
        <v>6.9558046562342714E-5</v>
      </c>
      <c r="E98" s="29">
        <v>1.1275243498058498E-2</v>
      </c>
      <c r="F98" s="29">
        <v>1.9293710516006823E-2</v>
      </c>
      <c r="G98" s="29">
        <v>5.0407586116718627E-4</v>
      </c>
      <c r="H98" s="33">
        <v>1.9335810345419187</v>
      </c>
      <c r="I98" s="33">
        <v>1.4267708482224923</v>
      </c>
      <c r="J98" s="26" t="s">
        <v>145</v>
      </c>
    </row>
    <row r="99" spans="1:10" s="3" customFormat="1" hidden="1">
      <c r="A99" s="26" t="s">
        <v>115</v>
      </c>
      <c r="B99" s="8" t="s">
        <v>112</v>
      </c>
      <c r="C99" s="34" t="s">
        <v>104</v>
      </c>
      <c r="D99" s="29">
        <v>6.3495528181338416E-5</v>
      </c>
      <c r="E99" s="29">
        <v>1.1574846440173434E-2</v>
      </c>
      <c r="F99" s="29">
        <v>1.8029165652140418E-2</v>
      </c>
      <c r="G99" s="29">
        <v>2.8332145162404226E-4</v>
      </c>
      <c r="H99" s="33">
        <v>3.2293574203097504</v>
      </c>
      <c r="I99" s="33">
        <v>2.2590561435525194</v>
      </c>
      <c r="J99" s="26" t="s">
        <v>145</v>
      </c>
    </row>
    <row r="100" spans="1:10" s="3" customFormat="1" hidden="1">
      <c r="A100" s="26" t="s">
        <v>115</v>
      </c>
      <c r="B100" s="8" t="s">
        <v>112</v>
      </c>
      <c r="C100" s="34" t="s">
        <v>104</v>
      </c>
      <c r="D100" s="29">
        <v>1.3715802453160569E-4</v>
      </c>
      <c r="E100" s="29">
        <v>1.1809840262992831E-2</v>
      </c>
      <c r="F100" s="29">
        <v>1.394500073046228E-2</v>
      </c>
      <c r="G100" s="29">
        <v>4.9605975896289348E-4</v>
      </c>
      <c r="H100" s="33">
        <v>1.9792495344548549</v>
      </c>
      <c r="I100" s="33">
        <v>1.1869050879716543</v>
      </c>
      <c r="J100" s="26" t="s">
        <v>145</v>
      </c>
    </row>
    <row r="101" spans="1:10" s="3" customFormat="1" hidden="1">
      <c r="A101" s="26" t="s">
        <v>102</v>
      </c>
      <c r="B101" s="8" t="s">
        <v>112</v>
      </c>
      <c r="C101" s="34" t="s">
        <v>104</v>
      </c>
      <c r="D101" s="29">
        <v>9.5957346816477775E-5</v>
      </c>
      <c r="E101" s="29">
        <v>1.6514775738913696E-2</v>
      </c>
      <c r="F101" s="29">
        <v>2.3250584154581609E-2</v>
      </c>
      <c r="G101" s="29">
        <v>6.2489328689890379E-4</v>
      </c>
      <c r="H101" s="33">
        <v>2.1169379103215724</v>
      </c>
      <c r="I101" s="33">
        <v>2.0581939508585698</v>
      </c>
      <c r="J101" s="26" t="s">
        <v>145</v>
      </c>
    </row>
    <row r="102" spans="1:10" s="3" customFormat="1" hidden="1">
      <c r="A102" s="26" t="s">
        <v>132</v>
      </c>
      <c r="B102" s="8" t="s">
        <v>112</v>
      </c>
      <c r="C102" s="34" t="s">
        <v>104</v>
      </c>
      <c r="D102" s="29">
        <v>1.1206918608215796E-4</v>
      </c>
      <c r="E102" s="29">
        <v>1.0355917139384076E-2</v>
      </c>
      <c r="F102" s="29">
        <v>1.6928892684089487E-2</v>
      </c>
      <c r="G102" s="29">
        <v>2.9349490538748937E-4</v>
      </c>
      <c r="H102" s="33">
        <v>1.7665580213278556</v>
      </c>
      <c r="I102" s="33">
        <v>1.9604458027754643</v>
      </c>
      <c r="J102" s="26" t="s">
        <v>145</v>
      </c>
    </row>
    <row r="103" spans="1:10" s="3" customFormat="1" hidden="1">
      <c r="A103" s="26" t="s">
        <v>129</v>
      </c>
      <c r="B103" s="8" t="s">
        <v>112</v>
      </c>
      <c r="C103" s="34" t="s">
        <v>104</v>
      </c>
      <c r="D103" s="29">
        <v>1.2768530650659638E-4</v>
      </c>
      <c r="E103" s="29">
        <v>3.9124986248422269E-3</v>
      </c>
      <c r="F103" s="29">
        <v>2.1835289397372698E-2</v>
      </c>
      <c r="G103" s="29">
        <v>3.4182541740362872E-4</v>
      </c>
      <c r="H103" s="33">
        <v>3.0266630803848109</v>
      </c>
      <c r="I103" s="33">
        <v>2.7419848294576661</v>
      </c>
      <c r="J103" s="26" t="s">
        <v>145</v>
      </c>
    </row>
    <row r="104" spans="1:10" s="3" customFormat="1" hidden="1">
      <c r="A104" s="26" t="s">
        <v>123</v>
      </c>
      <c r="B104" s="8" t="s">
        <v>112</v>
      </c>
      <c r="C104" s="34" t="s">
        <v>104</v>
      </c>
      <c r="D104" s="29">
        <v>5.4672733310387999E-5</v>
      </c>
      <c r="E104" s="29">
        <v>1.2812331716806218E-2</v>
      </c>
      <c r="F104" s="29">
        <v>1.4496773595993669E-2</v>
      </c>
      <c r="G104" s="29">
        <v>4.5211824293403546E-4</v>
      </c>
      <c r="H104" s="33">
        <v>1.4715668646358453</v>
      </c>
      <c r="I104" s="33">
        <v>1.6816929626152508</v>
      </c>
      <c r="J104" s="26" t="s">
        <v>145</v>
      </c>
    </row>
    <row r="105" spans="1:10" s="3" customFormat="1" hidden="1">
      <c r="A105" s="26" t="s">
        <v>134</v>
      </c>
      <c r="B105" s="8" t="s">
        <v>112</v>
      </c>
      <c r="C105" s="34" t="s">
        <v>104</v>
      </c>
      <c r="D105" s="29">
        <v>9.87635174564047E-5</v>
      </c>
      <c r="E105" s="29">
        <v>8.3195305901579072E-3</v>
      </c>
      <c r="F105" s="29">
        <v>1.7263867792700904E-2</v>
      </c>
      <c r="G105" s="29">
        <v>3.2437617545877731E-4</v>
      </c>
      <c r="H105" s="33">
        <v>2.3856283235566993</v>
      </c>
      <c r="I105" s="33">
        <v>0.74165889546941655</v>
      </c>
      <c r="J105" s="26" t="s">
        <v>145</v>
      </c>
    </row>
    <row r="106" spans="1:10" s="3" customFormat="1" hidden="1">
      <c r="A106" s="26" t="s">
        <v>128</v>
      </c>
      <c r="B106" s="8" t="s">
        <v>112</v>
      </c>
      <c r="C106" s="34" t="s">
        <v>104</v>
      </c>
      <c r="D106" s="29">
        <v>4.6477479322911998E-5</v>
      </c>
      <c r="E106" s="29">
        <v>1.0563844246539864E-2</v>
      </c>
      <c r="F106" s="29">
        <v>1.759141536230539E-2</v>
      </c>
      <c r="G106" s="29">
        <v>2.2896273513785395E-4</v>
      </c>
      <c r="H106" s="33">
        <v>2.7740141411906727</v>
      </c>
      <c r="I106" s="33">
        <v>2.0099288189896156</v>
      </c>
      <c r="J106" s="26" t="s">
        <v>145</v>
      </c>
    </row>
    <row r="107" spans="1:10" s="3" customFormat="1" hidden="1">
      <c r="A107" s="26" t="s">
        <v>125</v>
      </c>
      <c r="B107" s="8" t="s">
        <v>112</v>
      </c>
      <c r="C107" s="34" t="s">
        <v>104</v>
      </c>
      <c r="D107" s="29">
        <v>1.5715766625034426E-4</v>
      </c>
      <c r="E107" s="29">
        <v>8.5947551521258023E-3</v>
      </c>
      <c r="F107" s="29">
        <v>2.3998411716439003E-2</v>
      </c>
      <c r="G107" s="29">
        <v>2.6388351553200187E-4</v>
      </c>
      <c r="H107" s="33">
        <v>1.2081174324541106</v>
      </c>
      <c r="I107" s="33">
        <v>1.2325139733751562</v>
      </c>
      <c r="J107" s="26" t="s">
        <v>145</v>
      </c>
    </row>
    <row r="108" spans="1:10" s="3" customFormat="1" hidden="1">
      <c r="A108" s="26" t="s">
        <v>127</v>
      </c>
      <c r="B108" s="8" t="s">
        <v>112</v>
      </c>
      <c r="C108" s="34" t="s">
        <v>104</v>
      </c>
      <c r="D108" s="29">
        <v>6.7074587998465404E-5</v>
      </c>
      <c r="E108" s="29">
        <v>1.1302360333542706E-2</v>
      </c>
      <c r="F108" s="29">
        <v>2.0999612278367673E-2</v>
      </c>
      <c r="G108" s="29">
        <v>4.7931438051420451E-4</v>
      </c>
      <c r="H108" s="33">
        <v>1.0005949801189895</v>
      </c>
      <c r="I108" s="33">
        <v>2.3931896585611931</v>
      </c>
      <c r="J108" s="26" t="s">
        <v>145</v>
      </c>
    </row>
    <row r="109" spans="1:10" s="3" customFormat="1" hidden="1">
      <c r="A109" s="26" t="s">
        <v>137</v>
      </c>
      <c r="B109" s="8" t="s">
        <v>112</v>
      </c>
      <c r="C109" s="34" t="s">
        <v>104</v>
      </c>
      <c r="D109" s="29">
        <v>1.7338425938905327E-4</v>
      </c>
      <c r="E109" s="29">
        <v>1.799841115308758E-2</v>
      </c>
      <c r="F109" s="29">
        <v>1.1189801642450965E-2</v>
      </c>
      <c r="G109" s="29">
        <v>6.4360581948765233E-4</v>
      </c>
      <c r="H109" s="33">
        <v>2.2873643461495137</v>
      </c>
      <c r="I109" s="33">
        <v>1.6495488513172403</v>
      </c>
      <c r="J109" s="26" t="s">
        <v>145</v>
      </c>
    </row>
    <row r="110" spans="1:10" s="3" customFormat="1" hidden="1">
      <c r="A110" s="26" t="s">
        <v>135</v>
      </c>
      <c r="B110" s="8" t="s">
        <v>112</v>
      </c>
      <c r="C110" s="34" t="s">
        <v>104</v>
      </c>
      <c r="D110" s="29">
        <v>2.0031987805618401E-5</v>
      </c>
      <c r="E110" s="29">
        <v>6.5042979128539097E-3</v>
      </c>
      <c r="F110" s="29">
        <v>1.5496294836391162E-2</v>
      </c>
      <c r="G110" s="29">
        <v>3.0279602047293984E-4</v>
      </c>
      <c r="H110" s="33">
        <v>1.9157919980820359</v>
      </c>
      <c r="I110" s="33">
        <v>1.7213857635216439</v>
      </c>
      <c r="J110" s="26" t="s">
        <v>145</v>
      </c>
    </row>
    <row r="111" spans="1:10" s="3" customFormat="1" hidden="1">
      <c r="A111" s="26" t="s">
        <v>117</v>
      </c>
      <c r="B111" s="8" t="s">
        <v>112</v>
      </c>
      <c r="C111" s="34" t="s">
        <v>104</v>
      </c>
      <c r="D111" s="29">
        <v>1.3677917253084477E-4</v>
      </c>
      <c r="E111" s="29">
        <v>6.0401276150558415E-3</v>
      </c>
      <c r="F111" s="29">
        <v>2.331041277599212E-2</v>
      </c>
      <c r="G111" s="29">
        <v>2.4025134103315221E-4</v>
      </c>
      <c r="H111" s="33">
        <v>1.7198657560763388</v>
      </c>
      <c r="I111" s="33">
        <v>1.6695496351946675</v>
      </c>
      <c r="J111" s="26" t="s">
        <v>145</v>
      </c>
    </row>
    <row r="112" spans="1:10" s="3" customFormat="1" hidden="1">
      <c r="A112" s="26" t="s">
        <v>131</v>
      </c>
      <c r="B112" s="8" t="s">
        <v>112</v>
      </c>
      <c r="C112" s="34" t="s">
        <v>104</v>
      </c>
      <c r="D112" s="29">
        <v>1.4971864947329241E-4</v>
      </c>
      <c r="E112" s="29">
        <v>5.7482736118688715E-3</v>
      </c>
      <c r="F112" s="29">
        <v>1.1553594225922652E-2</v>
      </c>
      <c r="G112" s="29">
        <v>6.3004401750708179E-4</v>
      </c>
      <c r="H112" s="33">
        <v>2.3540549739769911</v>
      </c>
      <c r="I112" s="33">
        <v>1.6391718588952464</v>
      </c>
      <c r="J112" s="26" t="s">
        <v>145</v>
      </c>
    </row>
    <row r="113" spans="1:10" s="3" customFormat="1" hidden="1">
      <c r="A113" s="26" t="s">
        <v>129</v>
      </c>
      <c r="B113" s="8" t="s">
        <v>112</v>
      </c>
      <c r="C113" s="34" t="s">
        <v>104</v>
      </c>
      <c r="D113" s="29">
        <v>1.3247494642466265E-4</v>
      </c>
      <c r="E113" s="29">
        <v>1.1801784833364224E-2</v>
      </c>
      <c r="F113" s="29">
        <v>2.4944328846353267E-2</v>
      </c>
      <c r="G113" s="29">
        <v>3.7894791683662922E-4</v>
      </c>
      <c r="H113" s="33">
        <v>1.0036086153258048</v>
      </c>
      <c r="I113" s="33">
        <v>1.6580199257375086</v>
      </c>
      <c r="J113" s="26" t="s">
        <v>145</v>
      </c>
    </row>
    <row r="114" spans="1:10" s="3" customFormat="1" hidden="1">
      <c r="A114" s="26" t="s">
        <v>119</v>
      </c>
      <c r="B114" s="8" t="s">
        <v>110</v>
      </c>
      <c r="C114" s="8" t="s">
        <v>175</v>
      </c>
      <c r="D114" s="29">
        <v>1.2058962337258578E-3</v>
      </c>
      <c r="E114" s="29">
        <v>1.1736111868387411E-2</v>
      </c>
      <c r="F114" s="29">
        <v>2.1263874227278792E-2</v>
      </c>
      <c r="G114" s="29">
        <v>1.1887010495921426E-4</v>
      </c>
      <c r="H114" s="33">
        <v>4.2604094054957136</v>
      </c>
      <c r="I114" s="33">
        <v>4.1611138853028304</v>
      </c>
      <c r="J114" s="26" t="s">
        <v>145</v>
      </c>
    </row>
    <row r="115" spans="1:10" s="3" customFormat="1" hidden="1">
      <c r="A115" s="26" t="s">
        <v>132</v>
      </c>
      <c r="B115" s="8" t="s">
        <v>110</v>
      </c>
      <c r="C115" s="8" t="s">
        <v>175</v>
      </c>
      <c r="D115" s="29">
        <v>1.500108714604802E-3</v>
      </c>
      <c r="E115" s="29">
        <v>1.7800503112920696E-2</v>
      </c>
      <c r="F115" s="29">
        <v>1.7588194077485856E-2</v>
      </c>
      <c r="G115" s="29">
        <v>4.9027547948868506E-4</v>
      </c>
      <c r="H115" s="33">
        <v>2.1002924571366224</v>
      </c>
      <c r="I115" s="33">
        <v>3.8721161883896364</v>
      </c>
      <c r="J115" s="26" t="s">
        <v>145</v>
      </c>
    </row>
    <row r="116" spans="1:10" s="3" customFormat="1" hidden="1">
      <c r="A116" s="26" t="s">
        <v>128</v>
      </c>
      <c r="B116" s="8" t="s">
        <v>110</v>
      </c>
      <c r="C116" s="8" t="s">
        <v>175</v>
      </c>
      <c r="D116" s="29">
        <v>1.6006519084919635E-3</v>
      </c>
      <c r="E116" s="29">
        <v>9.9318515197580285E-3</v>
      </c>
      <c r="F116" s="29">
        <v>2.394776808759411E-2</v>
      </c>
      <c r="G116" s="29">
        <v>2.5370227979059018E-4</v>
      </c>
      <c r="H116" s="33">
        <v>4.0049582429716803</v>
      </c>
      <c r="I116" s="33">
        <v>3.5309720768642756</v>
      </c>
      <c r="J116" s="26" t="s">
        <v>145</v>
      </c>
    </row>
    <row r="117" spans="1:10" s="3" customFormat="1" hidden="1">
      <c r="A117" s="26" t="s">
        <v>117</v>
      </c>
      <c r="B117" s="8" t="s">
        <v>110</v>
      </c>
      <c r="C117" s="8" t="s">
        <v>175</v>
      </c>
      <c r="D117" s="29">
        <v>1.5063961004830847E-3</v>
      </c>
      <c r="E117" s="29">
        <v>5.7219809138819595E-3</v>
      </c>
      <c r="F117" s="29">
        <v>2.6029663617275069E-2</v>
      </c>
      <c r="G117" s="29">
        <v>4.1257628131105675E-4</v>
      </c>
      <c r="H117" s="33">
        <v>4.4888072817348545</v>
      </c>
      <c r="I117" s="33">
        <v>4.6534377884374996</v>
      </c>
      <c r="J117" s="26" t="s">
        <v>145</v>
      </c>
    </row>
    <row r="118" spans="1:10" s="3" customFormat="1" hidden="1">
      <c r="A118" s="26" t="s">
        <v>131</v>
      </c>
      <c r="B118" s="8" t="s">
        <v>110</v>
      </c>
      <c r="C118" s="8" t="s">
        <v>175</v>
      </c>
      <c r="D118" s="29">
        <v>1.4400547353989367E-3</v>
      </c>
      <c r="E118" s="29">
        <v>1.1385616587381617E-2</v>
      </c>
      <c r="F118" s="29">
        <v>1.9363083853206228E-2</v>
      </c>
      <c r="G118" s="29">
        <v>5.470532821085566E-4</v>
      </c>
      <c r="H118" s="33">
        <v>2.7381449698305866</v>
      </c>
      <c r="I118" s="33">
        <v>3.659144159119458</v>
      </c>
      <c r="J118" s="26" t="s">
        <v>145</v>
      </c>
    </row>
    <row r="119" spans="1:10" s="3" customFormat="1" hidden="1">
      <c r="A119" s="26" t="s">
        <v>121</v>
      </c>
      <c r="B119" s="8" t="s">
        <v>110</v>
      </c>
      <c r="C119" s="8" t="s">
        <v>175</v>
      </c>
      <c r="D119" s="29">
        <v>1.4204657396688974E-3</v>
      </c>
      <c r="E119" s="29">
        <v>1.4407697081323882E-2</v>
      </c>
      <c r="F119" s="29">
        <v>2.1498302184530835E-2</v>
      </c>
      <c r="G119" s="29">
        <v>4.9122767715430529E-4</v>
      </c>
      <c r="H119" s="33">
        <v>3.1870841158625409</v>
      </c>
      <c r="I119" s="33">
        <v>4.4098387352177113</v>
      </c>
      <c r="J119" s="26" t="s">
        <v>145</v>
      </c>
    </row>
    <row r="120" spans="1:10" s="3" customFormat="1" hidden="1">
      <c r="A120" s="26" t="s">
        <v>125</v>
      </c>
      <c r="B120" s="8" t="s">
        <v>110</v>
      </c>
      <c r="C120" s="8" t="s">
        <v>175</v>
      </c>
      <c r="D120" s="29">
        <v>1.944916691236781E-3</v>
      </c>
      <c r="E120" s="29">
        <v>1.0904558610029444E-2</v>
      </c>
      <c r="F120" s="29">
        <v>1.6097707891837742E-2</v>
      </c>
      <c r="G120" s="29">
        <v>4.5580405234619859E-4</v>
      </c>
      <c r="H120" s="33">
        <v>2.2511204077669307</v>
      </c>
      <c r="I120" s="33">
        <v>3.8283610239806776</v>
      </c>
      <c r="J120" s="26" t="s">
        <v>145</v>
      </c>
    </row>
    <row r="121" spans="1:10" s="3" customFormat="1" hidden="1">
      <c r="A121" s="26" t="s">
        <v>113</v>
      </c>
      <c r="B121" s="8" t="s">
        <v>110</v>
      </c>
      <c r="C121" s="8" t="s">
        <v>175</v>
      </c>
      <c r="D121" s="29">
        <v>1.485584655575765E-3</v>
      </c>
      <c r="E121" s="29">
        <v>9.8649668595672466E-3</v>
      </c>
      <c r="F121" s="29">
        <v>2.6138130895941081E-2</v>
      </c>
      <c r="G121" s="29">
        <v>6.2017478844158169E-4</v>
      </c>
      <c r="H121" s="33">
        <v>3.4465711654109477</v>
      </c>
      <c r="I121" s="33">
        <v>5.7631474761517403</v>
      </c>
      <c r="J121" s="26" t="s">
        <v>145</v>
      </c>
    </row>
    <row r="122" spans="1:10" s="3" customFormat="1" hidden="1">
      <c r="A122" s="26" t="s">
        <v>129</v>
      </c>
      <c r="B122" s="8" t="s">
        <v>110</v>
      </c>
      <c r="C122" s="8" t="s">
        <v>175</v>
      </c>
      <c r="D122" s="29">
        <v>1.4687772883013889E-3</v>
      </c>
      <c r="E122" s="29">
        <v>1.1273938676349559E-2</v>
      </c>
      <c r="F122" s="29">
        <v>2.325132408908161E-2</v>
      </c>
      <c r="G122" s="29">
        <v>3.2703674407639138E-4</v>
      </c>
      <c r="H122" s="33">
        <v>4.7766137657966876</v>
      </c>
      <c r="I122" s="33">
        <v>2.6553715628183499</v>
      </c>
      <c r="J122" s="26" t="s">
        <v>145</v>
      </c>
    </row>
    <row r="123" spans="1:10" s="3" customFormat="1" hidden="1">
      <c r="A123" s="26" t="s">
        <v>113</v>
      </c>
      <c r="B123" s="8" t="s">
        <v>110</v>
      </c>
      <c r="C123" s="8" t="s">
        <v>175</v>
      </c>
      <c r="D123" s="29">
        <v>1.8684318688688764E-3</v>
      </c>
      <c r="E123" s="29">
        <v>1.9024451912718374E-2</v>
      </c>
      <c r="F123" s="29">
        <v>1.9907053003183062E-2</v>
      </c>
      <c r="G123" s="29">
        <v>3.6242487335013648E-4</v>
      </c>
      <c r="H123" s="33">
        <v>2.9201577424905261</v>
      </c>
      <c r="I123" s="33">
        <v>3.9377705687618394</v>
      </c>
      <c r="J123" s="26" t="s">
        <v>145</v>
      </c>
    </row>
    <row r="124" spans="1:10" s="3" customFormat="1" hidden="1">
      <c r="A124" s="26" t="s">
        <v>132</v>
      </c>
      <c r="B124" s="8" t="s">
        <v>110</v>
      </c>
      <c r="C124" s="8" t="s">
        <v>175</v>
      </c>
      <c r="D124" s="29">
        <v>1.3310342593725968E-3</v>
      </c>
      <c r="E124" s="29">
        <v>9.4340560350906419E-3</v>
      </c>
      <c r="F124" s="29">
        <v>1.7989486987909784E-2</v>
      </c>
      <c r="G124" s="29">
        <v>1.248845428850548E-4</v>
      </c>
      <c r="H124" s="33">
        <v>3.5205796748996399</v>
      </c>
      <c r="I124" s="33">
        <v>5.8931473031216477</v>
      </c>
      <c r="J124" s="26" t="s">
        <v>145</v>
      </c>
    </row>
    <row r="125" spans="1:10" s="3" customFormat="1" hidden="1">
      <c r="A125" s="26" t="s">
        <v>132</v>
      </c>
      <c r="B125" s="8" t="s">
        <v>110</v>
      </c>
      <c r="C125" s="8" t="s">
        <v>175</v>
      </c>
      <c r="D125" s="29">
        <v>1.1916073497762248E-3</v>
      </c>
      <c r="E125" s="29">
        <v>1.5150734891731184E-2</v>
      </c>
      <c r="F125" s="29">
        <v>1.1906916027482164E-2</v>
      </c>
      <c r="G125" s="29">
        <v>5.1514927553513595E-4</v>
      </c>
      <c r="H125" s="33">
        <v>4.03044478604712</v>
      </c>
      <c r="I125" s="33">
        <v>4.6298431266626761</v>
      </c>
      <c r="J125" s="26" t="s">
        <v>145</v>
      </c>
    </row>
    <row r="126" spans="1:10" s="3" customFormat="1" hidden="1">
      <c r="A126" s="26" t="s">
        <v>123</v>
      </c>
      <c r="B126" s="8" t="s">
        <v>110</v>
      </c>
      <c r="C126" s="8" t="s">
        <v>175</v>
      </c>
      <c r="D126" s="29">
        <v>1.4648493224644061E-3</v>
      </c>
      <c r="E126" s="29">
        <v>1.2726355707116794E-2</v>
      </c>
      <c r="F126" s="29">
        <v>1.612400474635562E-2</v>
      </c>
      <c r="G126" s="29">
        <v>3.6141659044998685E-4</v>
      </c>
      <c r="H126" s="33">
        <v>3.1844244054923738</v>
      </c>
      <c r="I126" s="33">
        <v>5.9415735944271217</v>
      </c>
      <c r="J126" s="26" t="s">
        <v>145</v>
      </c>
    </row>
    <row r="127" spans="1:10" s="3" customFormat="1" hidden="1">
      <c r="A127" s="26" t="s">
        <v>136</v>
      </c>
      <c r="B127" s="8" t="s">
        <v>110</v>
      </c>
      <c r="C127" s="8" t="s">
        <v>175</v>
      </c>
      <c r="D127" s="29">
        <v>1.312349932583273E-3</v>
      </c>
      <c r="E127" s="29">
        <v>9.7650160213562827E-3</v>
      </c>
      <c r="F127" s="29">
        <v>1.7058878323606808E-2</v>
      </c>
      <c r="G127" s="29">
        <v>5.9907258676443107E-4</v>
      </c>
      <c r="H127" s="33">
        <v>3.430236617406659</v>
      </c>
      <c r="I127" s="33">
        <v>4.6241501706808892</v>
      </c>
      <c r="J127" s="26" t="s">
        <v>145</v>
      </c>
    </row>
    <row r="128" spans="1:10" s="3" customFormat="1" hidden="1">
      <c r="A128" s="26" t="s">
        <v>121</v>
      </c>
      <c r="B128" s="8" t="s">
        <v>110</v>
      </c>
      <c r="C128" s="8" t="s">
        <v>175</v>
      </c>
      <c r="D128" s="29">
        <v>1.2699891704831513E-3</v>
      </c>
      <c r="E128" s="29">
        <v>6.9535621721037531E-3</v>
      </c>
      <c r="F128" s="29">
        <v>1.5660608013759191E-2</v>
      </c>
      <c r="G128" s="29">
        <v>5.7161297053244867E-4</v>
      </c>
      <c r="H128" s="33">
        <v>2.376057749546006</v>
      </c>
      <c r="I128" s="33">
        <v>3.5282082187034813</v>
      </c>
      <c r="J128" s="26" t="s">
        <v>145</v>
      </c>
    </row>
    <row r="129" spans="1:10" s="3" customFormat="1" hidden="1">
      <c r="A129" s="26" t="s">
        <v>115</v>
      </c>
      <c r="B129" s="8" t="s">
        <v>110</v>
      </c>
      <c r="C129" s="8" t="s">
        <v>175</v>
      </c>
      <c r="D129" s="29">
        <v>8.9892218102444004E-4</v>
      </c>
      <c r="E129" s="29">
        <v>1.2988017921461857E-2</v>
      </c>
      <c r="F129" s="29">
        <v>1.8494036104070195E-2</v>
      </c>
      <c r="G129" s="29">
        <v>4.770557051219645E-4</v>
      </c>
      <c r="H129" s="33">
        <v>4.0920036767639099</v>
      </c>
      <c r="I129" s="33">
        <v>4.5254471378575003</v>
      </c>
      <c r="J129" s="26" t="s">
        <v>145</v>
      </c>
    </row>
    <row r="130" spans="1:10" s="3" customFormat="1" hidden="1">
      <c r="A130" s="26" t="s">
        <v>115</v>
      </c>
      <c r="B130" s="8" t="s">
        <v>110</v>
      </c>
      <c r="C130" s="8" t="s">
        <v>175</v>
      </c>
      <c r="D130" s="29">
        <v>1.666760201792142E-3</v>
      </c>
      <c r="E130" s="29">
        <v>7.8984185464009565E-3</v>
      </c>
      <c r="F130" s="29">
        <v>2.3316797647388376E-2</v>
      </c>
      <c r="G130" s="29">
        <v>1.3476826354997347E-4</v>
      </c>
      <c r="H130" s="33">
        <v>3.0891552467465089</v>
      </c>
      <c r="I130" s="33">
        <v>3.8048490183484978</v>
      </c>
      <c r="J130" s="26" t="s">
        <v>145</v>
      </c>
    </row>
    <row r="131" spans="1:10" s="3" customFormat="1" hidden="1">
      <c r="A131" s="26" t="s">
        <v>102</v>
      </c>
      <c r="B131" s="8" t="s">
        <v>110</v>
      </c>
      <c r="C131" s="8" t="s">
        <v>175</v>
      </c>
      <c r="D131" s="29">
        <v>1.4605840560256613E-3</v>
      </c>
      <c r="E131" s="29">
        <v>7.3955716082874942E-3</v>
      </c>
      <c r="F131" s="29">
        <v>2.2361208205474218E-2</v>
      </c>
      <c r="G131" s="29">
        <v>4.8230043684970654E-4</v>
      </c>
      <c r="H131" s="33">
        <v>3.2796884232018297</v>
      </c>
      <c r="I131" s="33">
        <v>3.633844539169357</v>
      </c>
      <c r="J131" s="26" t="s">
        <v>145</v>
      </c>
    </row>
    <row r="132" spans="1:10" s="3" customFormat="1" hidden="1">
      <c r="A132" s="26" t="s">
        <v>132</v>
      </c>
      <c r="B132" s="8" t="s">
        <v>110</v>
      </c>
      <c r="C132" s="8" t="s">
        <v>175</v>
      </c>
      <c r="D132" s="29">
        <v>1.0850218718876433E-3</v>
      </c>
      <c r="E132" s="29">
        <v>7.8286427750162303E-3</v>
      </c>
      <c r="F132" s="29">
        <v>1.7783840929314787E-2</v>
      </c>
      <c r="G132" s="29">
        <v>5.0479194652436766E-4</v>
      </c>
      <c r="H132" s="33">
        <v>3.6059143726875575</v>
      </c>
      <c r="I132" s="33">
        <v>3.8280652493454759</v>
      </c>
      <c r="J132" s="26" t="s">
        <v>145</v>
      </c>
    </row>
    <row r="133" spans="1:10" s="3" customFormat="1" hidden="1">
      <c r="A133" s="26" t="s">
        <v>129</v>
      </c>
      <c r="B133" s="8" t="s">
        <v>110</v>
      </c>
      <c r="C133" s="8" t="s">
        <v>175</v>
      </c>
      <c r="D133" s="29">
        <v>1.2793713801624142E-3</v>
      </c>
      <c r="E133" s="29">
        <v>6.3017421942704946E-3</v>
      </c>
      <c r="F133" s="29">
        <v>2.1384750389056923E-2</v>
      </c>
      <c r="G133" s="29">
        <v>3.691203702171078E-4</v>
      </c>
      <c r="H133" s="33">
        <v>3.153270152445721</v>
      </c>
      <c r="I133" s="33">
        <v>2.58914744708978</v>
      </c>
      <c r="J133" s="26" t="s">
        <v>145</v>
      </c>
    </row>
    <row r="134" spans="1:10" s="3" customFormat="1" hidden="1">
      <c r="A134" s="26" t="s">
        <v>123</v>
      </c>
      <c r="B134" s="8" t="s">
        <v>110</v>
      </c>
      <c r="C134" s="8" t="s">
        <v>175</v>
      </c>
      <c r="D134" s="29">
        <v>1.7998217248562114E-3</v>
      </c>
      <c r="E134" s="29">
        <v>6.3264550616048834E-3</v>
      </c>
      <c r="F134" s="29">
        <v>1.9557115388888623E-2</v>
      </c>
      <c r="G134" s="29">
        <v>2.5504253150398864E-4</v>
      </c>
      <c r="H134" s="33">
        <v>3.8706411291520317</v>
      </c>
      <c r="I134" s="33">
        <v>4.3114252892619653</v>
      </c>
      <c r="J134" s="26" t="s">
        <v>145</v>
      </c>
    </row>
    <row r="135" spans="1:10" s="3" customFormat="1" hidden="1">
      <c r="A135" s="26" t="s">
        <v>134</v>
      </c>
      <c r="B135" s="8" t="s">
        <v>110</v>
      </c>
      <c r="C135" s="8" t="s">
        <v>175</v>
      </c>
      <c r="D135" s="29">
        <v>2.163289615228305E-3</v>
      </c>
      <c r="E135" s="29">
        <v>1.5830814199959554E-2</v>
      </c>
      <c r="F135" s="29">
        <v>2.346766467877659E-2</v>
      </c>
      <c r="G135" s="29">
        <v>4.5894243420502783E-4</v>
      </c>
      <c r="H135" s="33">
        <v>3.3256923978005912</v>
      </c>
      <c r="I135" s="33">
        <v>4.269069408732852</v>
      </c>
      <c r="J135" s="26" t="s">
        <v>145</v>
      </c>
    </row>
    <row r="136" spans="1:10" s="3" customFormat="1" hidden="1">
      <c r="A136" s="26" t="s">
        <v>128</v>
      </c>
      <c r="B136" s="8" t="s">
        <v>110</v>
      </c>
      <c r="C136" s="8" t="s">
        <v>175</v>
      </c>
      <c r="D136" s="29">
        <v>2.0678747862211012E-3</v>
      </c>
      <c r="E136" s="29">
        <v>1.0954500395913084E-2</v>
      </c>
      <c r="F136" s="29">
        <v>1.7617846552409999E-2</v>
      </c>
      <c r="G136" s="29">
        <v>2.9321527114103756E-4</v>
      </c>
      <c r="H136" s="33">
        <v>3.8926364967377896</v>
      </c>
      <c r="I136" s="33">
        <v>5.0211454708926411</v>
      </c>
      <c r="J136" s="26" t="s">
        <v>145</v>
      </c>
    </row>
    <row r="137" spans="1:10" s="3" customFormat="1" hidden="1">
      <c r="A137" s="26" t="s">
        <v>125</v>
      </c>
      <c r="B137" s="8" t="s">
        <v>110</v>
      </c>
      <c r="C137" s="8" t="s">
        <v>175</v>
      </c>
      <c r="D137" s="29">
        <v>1.5997055797830858E-3</v>
      </c>
      <c r="E137" s="29">
        <v>3.2772012181958932E-3</v>
      </c>
      <c r="F137" s="29">
        <v>2.3279556761853514E-2</v>
      </c>
      <c r="G137" s="29">
        <v>2.8375563679987749E-4</v>
      </c>
      <c r="H137" s="33">
        <v>4.8643612226760062</v>
      </c>
      <c r="I137" s="33">
        <v>4.333939031997355</v>
      </c>
      <c r="J137" s="26" t="s">
        <v>145</v>
      </c>
    </row>
    <row r="138" spans="1:10" s="3" customFormat="1" hidden="1">
      <c r="A138" s="26" t="s">
        <v>127</v>
      </c>
      <c r="B138" s="8" t="s">
        <v>110</v>
      </c>
      <c r="C138" s="8" t="s">
        <v>175</v>
      </c>
      <c r="D138" s="29">
        <v>1.3210483075352427E-3</v>
      </c>
      <c r="E138" s="29">
        <v>5.986967162557223E-3</v>
      </c>
      <c r="F138" s="29">
        <v>2.3844557500265109E-2</v>
      </c>
      <c r="G138" s="29">
        <v>5.395080844209911E-4</v>
      </c>
      <c r="H138" s="33">
        <v>4.1925587283144763</v>
      </c>
      <c r="I138" s="33">
        <v>5.0474938126145616</v>
      </c>
      <c r="J138" s="26" t="s">
        <v>145</v>
      </c>
    </row>
    <row r="139" spans="1:10" s="3" customFormat="1" hidden="1">
      <c r="A139" s="26" t="s">
        <v>137</v>
      </c>
      <c r="B139" s="8" t="s">
        <v>110</v>
      </c>
      <c r="C139" s="8" t="s">
        <v>175</v>
      </c>
      <c r="D139" s="29">
        <v>2.1106718419863779E-3</v>
      </c>
      <c r="E139" s="29">
        <v>6.3561195325718689E-3</v>
      </c>
      <c r="F139" s="29">
        <v>1.8930283747931948E-2</v>
      </c>
      <c r="G139" s="29">
        <v>3.5011883520062666E-4</v>
      </c>
      <c r="H139" s="33">
        <v>2.4965406817454885</v>
      </c>
      <c r="I139" s="33">
        <v>3.9666277304241047</v>
      </c>
      <c r="J139" s="26" t="s">
        <v>145</v>
      </c>
    </row>
    <row r="140" spans="1:10" s="3" customFormat="1" hidden="1">
      <c r="A140" s="26" t="s">
        <v>135</v>
      </c>
      <c r="B140" s="8" t="s">
        <v>110</v>
      </c>
      <c r="C140" s="8" t="s">
        <v>175</v>
      </c>
      <c r="D140" s="29">
        <v>1.5715702510680231E-3</v>
      </c>
      <c r="E140" s="29">
        <v>2.2113133807265633E-2</v>
      </c>
      <c r="F140" s="29">
        <v>2.2199215792806624E-2</v>
      </c>
      <c r="G140" s="29">
        <v>3.6504531743291663E-4</v>
      </c>
      <c r="H140" s="33">
        <v>4.1613927239228783</v>
      </c>
      <c r="I140" s="33">
        <v>4.5727707997244975</v>
      </c>
      <c r="J140" s="26" t="s">
        <v>145</v>
      </c>
    </row>
    <row r="141" spans="1:10" s="3" customFormat="1" hidden="1">
      <c r="A141" s="26" t="s">
        <v>117</v>
      </c>
      <c r="B141" s="8" t="s">
        <v>110</v>
      </c>
      <c r="C141" s="8" t="s">
        <v>175</v>
      </c>
      <c r="D141" s="29">
        <v>1.5054886538424033E-3</v>
      </c>
      <c r="E141" s="29">
        <v>1.6101601862939914E-2</v>
      </c>
      <c r="F141" s="29">
        <v>1.7724120181517502E-2</v>
      </c>
      <c r="G141" s="29">
        <v>3.9372413407584984E-4</v>
      </c>
      <c r="H141" s="33">
        <v>2.9876552577127224</v>
      </c>
      <c r="I141" s="33">
        <v>4.6740557756477275</v>
      </c>
      <c r="J141" s="26" t="s">
        <v>145</v>
      </c>
    </row>
    <row r="142" spans="1:10" s="3" customFormat="1" hidden="1">
      <c r="A142" s="26" t="s">
        <v>131</v>
      </c>
      <c r="B142" s="8" t="s">
        <v>110</v>
      </c>
      <c r="C142" s="8" t="s">
        <v>175</v>
      </c>
      <c r="D142" s="29">
        <v>1.1423465043592671E-3</v>
      </c>
      <c r="E142" s="29">
        <v>8.4024973613841154E-3</v>
      </c>
      <c r="F142" s="29">
        <v>1.6061726513513085E-2</v>
      </c>
      <c r="G142" s="29">
        <v>4.8522112825019078E-4</v>
      </c>
      <c r="H142" s="33">
        <v>4.3759748570293828</v>
      </c>
      <c r="I142" s="33">
        <v>3.5915621682644114</v>
      </c>
      <c r="J142" s="26" t="s">
        <v>145</v>
      </c>
    </row>
    <row r="143" spans="1:10" s="3" customFormat="1" hidden="1">
      <c r="A143" s="26" t="s">
        <v>129</v>
      </c>
      <c r="B143" s="8" t="s">
        <v>110</v>
      </c>
      <c r="C143" s="8" t="s">
        <v>175</v>
      </c>
      <c r="D143" s="29">
        <v>1.3164090731916818E-3</v>
      </c>
      <c r="E143" s="29">
        <v>1.0156914382453837E-2</v>
      </c>
      <c r="F143" s="29">
        <v>2.0152283580204676E-2</v>
      </c>
      <c r="G143" s="29">
        <v>3.5610837551260208E-4</v>
      </c>
      <c r="H143" s="33">
        <v>3.1966118451742074</v>
      </c>
      <c r="I143" s="33">
        <v>5.4423612419894436</v>
      </c>
      <c r="J143" s="26" t="s">
        <v>145</v>
      </c>
    </row>
    <row r="144" spans="1:10" s="3" customFormat="1" hidden="1">
      <c r="A144" s="26" t="s">
        <v>119</v>
      </c>
      <c r="B144" s="8" t="s">
        <v>112</v>
      </c>
      <c r="C144" s="8" t="s">
        <v>175</v>
      </c>
      <c r="D144" s="29">
        <v>8.8890614340291608E-5</v>
      </c>
      <c r="E144" s="29">
        <v>7.1012268069743315E-3</v>
      </c>
      <c r="F144" s="29">
        <v>1.5893506320791336E-2</v>
      </c>
      <c r="G144" s="29">
        <v>2.4473701970917487E-3</v>
      </c>
      <c r="H144" s="33">
        <v>2.7744456340462857</v>
      </c>
      <c r="I144" s="33">
        <v>1.6286921562838068</v>
      </c>
      <c r="J144" s="26" t="s">
        <v>145</v>
      </c>
    </row>
    <row r="145" spans="1:10" s="3" customFormat="1" hidden="1">
      <c r="A145" s="26" t="s">
        <v>132</v>
      </c>
      <c r="B145" s="8" t="s">
        <v>112</v>
      </c>
      <c r="C145" s="8" t="s">
        <v>175</v>
      </c>
      <c r="D145" s="29">
        <v>6.4266721830168281E-5</v>
      </c>
      <c r="E145" s="29">
        <v>1.2884685075990237E-2</v>
      </c>
      <c r="F145" s="29">
        <v>1.7408838247247101E-2</v>
      </c>
      <c r="G145" s="29">
        <v>1.6911985389396651E-3</v>
      </c>
      <c r="H145" s="33">
        <v>1.6895213202064103</v>
      </c>
      <c r="I145" s="33">
        <v>2.3610274606606048</v>
      </c>
      <c r="J145" s="26" t="s">
        <v>145</v>
      </c>
    </row>
    <row r="146" spans="1:10" s="3" customFormat="1" hidden="1">
      <c r="A146" s="26" t="s">
        <v>128</v>
      </c>
      <c r="B146" s="8" t="s">
        <v>112</v>
      </c>
      <c r="C146" s="8" t="s">
        <v>175</v>
      </c>
      <c r="D146" s="29">
        <v>5.7384250894811767E-5</v>
      </c>
      <c r="E146" s="29">
        <v>1.3546348207681712E-2</v>
      </c>
      <c r="F146" s="29">
        <v>1.9638607332110772E-2</v>
      </c>
      <c r="G146" s="29">
        <v>1.9872974700418317E-3</v>
      </c>
      <c r="H146" s="33">
        <v>1.4342709854866007</v>
      </c>
      <c r="I146" s="33">
        <v>1.7850998407148795</v>
      </c>
      <c r="J146" s="26" t="s">
        <v>145</v>
      </c>
    </row>
    <row r="147" spans="1:10" s="3" customFormat="1" hidden="1">
      <c r="A147" s="26" t="s">
        <v>117</v>
      </c>
      <c r="B147" s="8" t="s">
        <v>112</v>
      </c>
      <c r="C147" s="8" t="s">
        <v>175</v>
      </c>
      <c r="D147" s="29">
        <v>9.7003934705191671E-5</v>
      </c>
      <c r="E147" s="29">
        <v>1.2365980007473132E-2</v>
      </c>
      <c r="F147" s="29">
        <v>2.0360339647362679E-2</v>
      </c>
      <c r="G147" s="29">
        <v>1.8308606843200534E-3</v>
      </c>
      <c r="H147" s="33">
        <v>2.0196223808655351</v>
      </c>
      <c r="I147" s="33">
        <v>1.8305737510216753</v>
      </c>
      <c r="J147" s="26" t="s">
        <v>145</v>
      </c>
    </row>
    <row r="148" spans="1:10" s="3" customFormat="1" hidden="1">
      <c r="A148" s="26" t="s">
        <v>131</v>
      </c>
      <c r="B148" s="8" t="s">
        <v>112</v>
      </c>
      <c r="C148" s="8" t="s">
        <v>175</v>
      </c>
      <c r="D148" s="29">
        <v>3.0413032723085128E-5</v>
      </c>
      <c r="E148" s="29">
        <v>9.4174353031368993E-3</v>
      </c>
      <c r="F148" s="29">
        <v>1.7267652289262678E-2</v>
      </c>
      <c r="G148" s="29">
        <v>2.6711679067067656E-3</v>
      </c>
      <c r="H148" s="33">
        <v>2.2536365642088141</v>
      </c>
      <c r="I148" s="33">
        <v>1.8048651223801084</v>
      </c>
      <c r="J148" s="26" t="s">
        <v>145</v>
      </c>
    </row>
    <row r="149" spans="1:10" s="3" customFormat="1" hidden="1">
      <c r="A149" s="26" t="s">
        <v>121</v>
      </c>
      <c r="B149" s="8" t="s">
        <v>112</v>
      </c>
      <c r="C149" s="8" t="s">
        <v>175</v>
      </c>
      <c r="D149" s="29">
        <v>1.6964541735674205E-4</v>
      </c>
      <c r="E149" s="29">
        <v>1.0586635701236765E-2</v>
      </c>
      <c r="F149" s="29">
        <v>2.1479081437272337E-2</v>
      </c>
      <c r="G149" s="29">
        <v>2.4687455698861132E-3</v>
      </c>
      <c r="H149" s="33">
        <v>2.6914681519764114</v>
      </c>
      <c r="I149" s="33">
        <v>1.7557137527131368</v>
      </c>
      <c r="J149" s="26" t="s">
        <v>145</v>
      </c>
    </row>
    <row r="150" spans="1:10" s="3" customFormat="1" hidden="1">
      <c r="A150" s="26" t="s">
        <v>125</v>
      </c>
      <c r="B150" s="8" t="s">
        <v>112</v>
      </c>
      <c r="C150" s="8" t="s">
        <v>175</v>
      </c>
      <c r="D150" s="29">
        <v>8.8214907223689462E-5</v>
      </c>
      <c r="E150" s="29">
        <v>1.161770763188784E-2</v>
      </c>
      <c r="F150" s="29">
        <v>2.2043610831001287E-2</v>
      </c>
      <c r="G150" s="29">
        <v>1.5644083832209656E-3</v>
      </c>
      <c r="H150" s="33">
        <v>2.0635212792664706</v>
      </c>
      <c r="I150" s="33">
        <v>1.0999322559828597</v>
      </c>
      <c r="J150" s="26" t="s">
        <v>145</v>
      </c>
    </row>
    <row r="151" spans="1:10" s="3" customFormat="1" hidden="1">
      <c r="A151" s="26" t="s">
        <v>113</v>
      </c>
      <c r="B151" s="8" t="s">
        <v>112</v>
      </c>
      <c r="C151" s="8" t="s">
        <v>175</v>
      </c>
      <c r="D151" s="29">
        <v>9.6243872769906347E-5</v>
      </c>
      <c r="E151" s="29">
        <v>3.6971659420746471E-3</v>
      </c>
      <c r="F151" s="29">
        <v>1.7871942219396603E-2</v>
      </c>
      <c r="G151" s="29">
        <v>4.2113019422744622E-3</v>
      </c>
      <c r="H151" s="33">
        <v>1.2601815875895992</v>
      </c>
      <c r="I151" s="33">
        <v>2.3671637744568206</v>
      </c>
      <c r="J151" s="26" t="s">
        <v>145</v>
      </c>
    </row>
    <row r="152" spans="1:10" s="3" customFormat="1" hidden="1">
      <c r="A152" s="26" t="s">
        <v>129</v>
      </c>
      <c r="B152" s="8" t="s">
        <v>112</v>
      </c>
      <c r="C152" s="8" t="s">
        <v>175</v>
      </c>
      <c r="D152" s="29">
        <v>1.8724054315523653E-4</v>
      </c>
      <c r="E152" s="29">
        <v>6.9592998859123031E-3</v>
      </c>
      <c r="F152" s="29">
        <v>2.1769556183256773E-2</v>
      </c>
      <c r="G152" s="29">
        <v>2.8917102097160098E-3</v>
      </c>
      <c r="H152" s="33">
        <v>2.4508564821845491</v>
      </c>
      <c r="I152" s="33">
        <v>2.0326859750088402</v>
      </c>
      <c r="J152" s="26" t="s">
        <v>145</v>
      </c>
    </row>
    <row r="153" spans="1:10" s="3" customFormat="1" hidden="1">
      <c r="A153" s="26" t="s">
        <v>113</v>
      </c>
      <c r="B153" s="8" t="s">
        <v>112</v>
      </c>
      <c r="C153" s="8" t="s">
        <v>175</v>
      </c>
      <c r="D153" s="29">
        <v>-1.2855865762427635E-6</v>
      </c>
      <c r="E153" s="29">
        <v>1.3233216483502383E-2</v>
      </c>
      <c r="F153" s="29">
        <v>1.2591442764356474E-2</v>
      </c>
      <c r="G153" s="29">
        <v>1.928679990876093E-4</v>
      </c>
      <c r="H153" s="33">
        <v>1.5865337694195225</v>
      </c>
      <c r="I153" s="33">
        <v>1.767149747246944</v>
      </c>
      <c r="J153" s="26" t="s">
        <v>145</v>
      </c>
    </row>
    <row r="154" spans="1:10" s="3" customFormat="1" hidden="1">
      <c r="A154" s="26" t="s">
        <v>132</v>
      </c>
      <c r="B154" s="8" t="s">
        <v>112</v>
      </c>
      <c r="C154" s="8" t="s">
        <v>175</v>
      </c>
      <c r="D154" s="29">
        <v>8.4677386122751586E-5</v>
      </c>
      <c r="E154" s="29">
        <v>6.2522399876590888E-3</v>
      </c>
      <c r="F154" s="29">
        <v>2.6082430713583758E-2</v>
      </c>
      <c r="G154" s="29">
        <v>2.7079435375748423E-3</v>
      </c>
      <c r="H154" s="33">
        <v>1.9193183718694899</v>
      </c>
      <c r="I154" s="33">
        <v>1.3928216373111681</v>
      </c>
      <c r="J154" s="26" t="s">
        <v>145</v>
      </c>
    </row>
    <row r="155" spans="1:10" s="3" customFormat="1" hidden="1">
      <c r="A155" s="26" t="s">
        <v>132</v>
      </c>
      <c r="B155" s="8" t="s">
        <v>112</v>
      </c>
      <c r="C155" s="8" t="s">
        <v>175</v>
      </c>
      <c r="D155" s="29">
        <v>8.6736136739973515E-5</v>
      </c>
      <c r="E155" s="29">
        <v>9.9439786309127309E-3</v>
      </c>
      <c r="F155" s="29">
        <v>1.4723112122957955E-2</v>
      </c>
      <c r="G155" s="29">
        <v>2.8274860021083475E-3</v>
      </c>
      <c r="H155" s="33">
        <v>1.9621326132725518</v>
      </c>
      <c r="I155" s="33">
        <v>1.7763860266965297</v>
      </c>
      <c r="J155" s="26" t="s">
        <v>145</v>
      </c>
    </row>
    <row r="156" spans="1:10" s="3" customFormat="1" hidden="1">
      <c r="A156" s="26" t="s">
        <v>123</v>
      </c>
      <c r="B156" s="8" t="s">
        <v>112</v>
      </c>
      <c r="C156" s="8" t="s">
        <v>175</v>
      </c>
      <c r="D156" s="29">
        <v>6.3952096126054735E-5</v>
      </c>
      <c r="E156" s="29">
        <v>1.1605690948265321E-2</v>
      </c>
      <c r="F156" s="29">
        <v>2.4456495113829371E-2</v>
      </c>
      <c r="G156" s="29">
        <v>1.8198939327173191E-3</v>
      </c>
      <c r="H156" s="33">
        <v>1.941853360897722</v>
      </c>
      <c r="I156" s="33">
        <v>2.7870488440258563</v>
      </c>
      <c r="J156" s="26" t="s">
        <v>145</v>
      </c>
    </row>
    <row r="157" spans="1:10" s="3" customFormat="1" hidden="1">
      <c r="A157" s="26" t="s">
        <v>136</v>
      </c>
      <c r="B157" s="8" t="s">
        <v>112</v>
      </c>
      <c r="C157" s="8" t="s">
        <v>175</v>
      </c>
      <c r="D157" s="29">
        <v>1.0400350107984541E-4</v>
      </c>
      <c r="E157" s="29">
        <v>7.8858683136377762E-3</v>
      </c>
      <c r="F157" s="29">
        <v>2.1984453002509303E-2</v>
      </c>
      <c r="G157" s="29">
        <v>1.8821556350849841E-3</v>
      </c>
      <c r="H157" s="33">
        <v>1.9554075127909483</v>
      </c>
      <c r="I157" s="33">
        <v>2.1518353080735557</v>
      </c>
      <c r="J157" s="26" t="s">
        <v>145</v>
      </c>
    </row>
    <row r="158" spans="1:10" s="3" customFormat="1" hidden="1">
      <c r="A158" s="26" t="s">
        <v>121</v>
      </c>
      <c r="B158" s="8" t="s">
        <v>112</v>
      </c>
      <c r="C158" s="8" t="s">
        <v>175</v>
      </c>
      <c r="D158" s="29">
        <v>1.6135349938553931E-4</v>
      </c>
      <c r="E158" s="29">
        <v>8.4691811193491721E-3</v>
      </c>
      <c r="F158" s="29">
        <v>2.1546735624844607E-2</v>
      </c>
      <c r="G158" s="29">
        <v>3.1307932867547838E-3</v>
      </c>
      <c r="H158" s="33">
        <v>2.5529419901337005</v>
      </c>
      <c r="I158" s="33">
        <v>2.0761424201764944</v>
      </c>
      <c r="J158" s="26" t="s">
        <v>145</v>
      </c>
    </row>
    <row r="159" spans="1:10" s="3" customFormat="1" hidden="1">
      <c r="A159" s="26" t="s">
        <v>115</v>
      </c>
      <c r="B159" s="8" t="s">
        <v>112</v>
      </c>
      <c r="C159" s="8" t="s">
        <v>175</v>
      </c>
      <c r="D159" s="29">
        <v>1.4792761651065677E-4</v>
      </c>
      <c r="E159" s="29">
        <v>5.2650880891243678E-3</v>
      </c>
      <c r="F159" s="29">
        <v>2.1532613708993013E-2</v>
      </c>
      <c r="G159" s="29">
        <v>3.457785211826899E-3</v>
      </c>
      <c r="H159" s="33">
        <v>1.6889897611528</v>
      </c>
      <c r="I159" s="33">
        <v>2.3263946166969482</v>
      </c>
      <c r="J159" s="26" t="s">
        <v>145</v>
      </c>
    </row>
    <row r="160" spans="1:10" s="3" customFormat="1" hidden="1">
      <c r="A160" s="26" t="s">
        <v>115</v>
      </c>
      <c r="B160" s="8" t="s">
        <v>112</v>
      </c>
      <c r="C160" s="8" t="s">
        <v>175</v>
      </c>
      <c r="D160" s="29">
        <v>1.5193926861806057E-4</v>
      </c>
      <c r="E160" s="29">
        <v>1.4780849248414923E-2</v>
      </c>
      <c r="F160" s="29">
        <v>2.021287761417136E-2</v>
      </c>
      <c r="G160" s="29">
        <v>3.7587313152625743E-3</v>
      </c>
      <c r="H160" s="33">
        <v>2.6785647236235217</v>
      </c>
      <c r="I160" s="33">
        <v>1.7183537009009995</v>
      </c>
      <c r="J160" s="26" t="s">
        <v>145</v>
      </c>
    </row>
    <row r="161" spans="1:10" s="3" customFormat="1" hidden="1">
      <c r="A161" s="26" t="s">
        <v>102</v>
      </c>
      <c r="B161" s="8" t="s">
        <v>112</v>
      </c>
      <c r="C161" s="8" t="s">
        <v>175</v>
      </c>
      <c r="D161" s="29">
        <v>1.5492109872245098E-4</v>
      </c>
      <c r="E161" s="29">
        <v>1.0938347901016932E-2</v>
      </c>
      <c r="F161" s="29">
        <v>2.8704276987993094E-2</v>
      </c>
      <c r="G161" s="29">
        <v>3.3444521309674543E-3</v>
      </c>
      <c r="H161" s="33">
        <v>2.2290012425119921</v>
      </c>
      <c r="I161" s="33">
        <v>1.698041872194104</v>
      </c>
      <c r="J161" s="26" t="s">
        <v>145</v>
      </c>
    </row>
    <row r="162" spans="1:10" s="3" customFormat="1" hidden="1">
      <c r="A162" s="26" t="s">
        <v>132</v>
      </c>
      <c r="B162" s="8" t="s">
        <v>112</v>
      </c>
      <c r="C162" s="8" t="s">
        <v>175</v>
      </c>
      <c r="D162" s="29">
        <v>1.0508440236015283E-4</v>
      </c>
      <c r="E162" s="29">
        <v>9.1263221961565E-3</v>
      </c>
      <c r="F162" s="29">
        <v>1.5019119275117955E-2</v>
      </c>
      <c r="G162" s="29">
        <v>3.2875585516112475E-3</v>
      </c>
      <c r="H162" s="33">
        <v>2.2152944614751013</v>
      </c>
      <c r="I162" s="33">
        <v>1.3878281345031889</v>
      </c>
      <c r="J162" s="26" t="s">
        <v>145</v>
      </c>
    </row>
    <row r="163" spans="1:10" s="3" customFormat="1" hidden="1">
      <c r="A163" s="26" t="s">
        <v>129</v>
      </c>
      <c r="B163" s="8" t="s">
        <v>112</v>
      </c>
      <c r="C163" s="8" t="s">
        <v>175</v>
      </c>
      <c r="D163" s="29">
        <v>5.8810564790666554E-5</v>
      </c>
      <c r="E163" s="29">
        <v>1.0276693531727598E-2</v>
      </c>
      <c r="F163" s="29">
        <v>2.4226296282469549E-2</v>
      </c>
      <c r="G163" s="29">
        <v>2.6656108000425597E-3</v>
      </c>
      <c r="H163" s="33">
        <v>2.6297167065812754</v>
      </c>
      <c r="I163" s="33">
        <v>2.1218579127314303</v>
      </c>
      <c r="J163" s="26" t="s">
        <v>145</v>
      </c>
    </row>
    <row r="164" spans="1:10" s="3" customFormat="1" hidden="1">
      <c r="A164" s="26" t="s">
        <v>123</v>
      </c>
      <c r="B164" s="8" t="s">
        <v>112</v>
      </c>
      <c r="C164" s="8" t="s">
        <v>175</v>
      </c>
      <c r="D164" s="29">
        <v>1.9242017413023777E-4</v>
      </c>
      <c r="E164" s="29">
        <v>1.5345693226997331E-2</v>
      </c>
      <c r="F164" s="29">
        <v>1.8479524023693128E-2</v>
      </c>
      <c r="G164" s="29">
        <v>3.687264025709229E-3</v>
      </c>
      <c r="H164" s="33">
        <v>2.5940106379043182</v>
      </c>
      <c r="I164" s="33">
        <v>1.5706260418407907</v>
      </c>
      <c r="J164" s="26" t="s">
        <v>145</v>
      </c>
    </row>
    <row r="165" spans="1:10" s="3" customFormat="1" hidden="1">
      <c r="A165" s="26" t="s">
        <v>134</v>
      </c>
      <c r="B165" s="8" t="s">
        <v>112</v>
      </c>
      <c r="C165" s="8" t="s">
        <v>175</v>
      </c>
      <c r="D165" s="29">
        <v>4.0573163376697932E-5</v>
      </c>
      <c r="E165" s="29">
        <v>6.2445742679034643E-3</v>
      </c>
      <c r="F165" s="29">
        <v>1.6839811363037537E-2</v>
      </c>
      <c r="G165" s="29">
        <v>3.4448770624410348E-3</v>
      </c>
      <c r="H165" s="33">
        <v>2.1143866188327713</v>
      </c>
      <c r="I165" s="33">
        <v>1.7928669288446857</v>
      </c>
      <c r="J165" s="26" t="s">
        <v>145</v>
      </c>
    </row>
    <row r="166" spans="1:10" s="3" customFormat="1" hidden="1">
      <c r="A166" s="26" t="s">
        <v>128</v>
      </c>
      <c r="B166" s="8" t="s">
        <v>112</v>
      </c>
      <c r="C166" s="8" t="s">
        <v>175</v>
      </c>
      <c r="D166" s="29">
        <v>6.6634015074842131E-5</v>
      </c>
      <c r="E166" s="29">
        <v>1.2427358288252061E-2</v>
      </c>
      <c r="F166" s="29">
        <v>2.6053364511071837E-2</v>
      </c>
      <c r="G166" s="29">
        <v>2.5277195946436649E-3</v>
      </c>
      <c r="H166" s="33">
        <v>1.5761600929038013</v>
      </c>
      <c r="I166" s="33">
        <v>2.412469403680515</v>
      </c>
      <c r="J166" s="26" t="s">
        <v>145</v>
      </c>
    </row>
    <row r="167" spans="1:10" s="3" customFormat="1" hidden="1">
      <c r="A167" s="26" t="s">
        <v>125</v>
      </c>
      <c r="B167" s="8" t="s">
        <v>112</v>
      </c>
      <c r="C167" s="8" t="s">
        <v>175</v>
      </c>
      <c r="D167" s="29">
        <v>1.3974598620506578E-4</v>
      </c>
      <c r="E167" s="29">
        <v>7.0476623036246138E-3</v>
      </c>
      <c r="F167" s="29">
        <v>2.0931935449968943E-2</v>
      </c>
      <c r="G167" s="29">
        <v>1.8005794104766584E-3</v>
      </c>
      <c r="H167" s="33">
        <v>2.1160920713815603</v>
      </c>
      <c r="I167" s="33">
        <v>1.8316805387329729</v>
      </c>
      <c r="J167" s="26" t="s">
        <v>145</v>
      </c>
    </row>
    <row r="168" spans="1:10" s="3" customFormat="1" hidden="1">
      <c r="A168" s="26" t="s">
        <v>127</v>
      </c>
      <c r="B168" s="8" t="s">
        <v>112</v>
      </c>
      <c r="C168" s="8" t="s">
        <v>175</v>
      </c>
      <c r="D168" s="29">
        <v>1.5184888262665487E-4</v>
      </c>
      <c r="E168" s="29">
        <v>1.2477013666176496E-2</v>
      </c>
      <c r="F168" s="29">
        <v>2.4250482014531838E-2</v>
      </c>
      <c r="G168" s="29">
        <v>2.571669033506026E-3</v>
      </c>
      <c r="H168" s="33">
        <v>2.2315690162690971</v>
      </c>
      <c r="I168" s="33">
        <v>2.4507874847825066</v>
      </c>
      <c r="J168" s="26" t="s">
        <v>145</v>
      </c>
    </row>
    <row r="169" spans="1:10" s="3" customFormat="1" hidden="1">
      <c r="A169" s="26" t="s">
        <v>137</v>
      </c>
      <c r="B169" s="8" t="s">
        <v>112</v>
      </c>
      <c r="C169" s="8" t="s">
        <v>175</v>
      </c>
      <c r="D169" s="29">
        <v>5.77744964144093E-5</v>
      </c>
      <c r="E169" s="29">
        <v>9.053289846978228E-3</v>
      </c>
      <c r="F169" s="29">
        <v>2.2761068212442098E-2</v>
      </c>
      <c r="G169" s="29">
        <v>1.4720787747731791E-3</v>
      </c>
      <c r="H169" s="33">
        <v>2.2679744753197419</v>
      </c>
      <c r="I169" s="33">
        <v>1.5595671227536547</v>
      </c>
      <c r="J169" s="26" t="s">
        <v>145</v>
      </c>
    </row>
    <row r="170" spans="1:10" s="3" customFormat="1" hidden="1">
      <c r="A170" s="26" t="s">
        <v>135</v>
      </c>
      <c r="B170" s="8" t="s">
        <v>112</v>
      </c>
      <c r="C170" s="8" t="s">
        <v>175</v>
      </c>
      <c r="D170" s="29">
        <v>1.4147513122485093E-5</v>
      </c>
      <c r="E170" s="29">
        <v>9.8208348746123882E-3</v>
      </c>
      <c r="F170" s="29">
        <v>1.8019898065531743E-2</v>
      </c>
      <c r="G170" s="29">
        <v>1.8643791841106896E-3</v>
      </c>
      <c r="H170" s="33">
        <v>2.4715930476575121</v>
      </c>
      <c r="I170" s="33">
        <v>2.1372524708478116</v>
      </c>
      <c r="J170" s="26" t="s">
        <v>145</v>
      </c>
    </row>
    <row r="171" spans="1:10" s="3" customFormat="1" hidden="1">
      <c r="A171" s="26" t="s">
        <v>117</v>
      </c>
      <c r="B171" s="8" t="s">
        <v>112</v>
      </c>
      <c r="C171" s="8" t="s">
        <v>175</v>
      </c>
      <c r="D171" s="29">
        <v>1.4425884562266233E-4</v>
      </c>
      <c r="E171" s="29">
        <v>1.6067818126764988E-2</v>
      </c>
      <c r="F171" s="29">
        <v>1.6585433413800407E-2</v>
      </c>
      <c r="G171" s="29">
        <v>1.7426257397400978E-3</v>
      </c>
      <c r="H171" s="33">
        <v>2.8035264592458424</v>
      </c>
      <c r="I171" s="33">
        <v>2.2892145131491874</v>
      </c>
      <c r="J171" s="26" t="s">
        <v>145</v>
      </c>
    </row>
    <row r="172" spans="1:10" s="3" customFormat="1" hidden="1">
      <c r="A172" s="26" t="s">
        <v>131</v>
      </c>
      <c r="B172" s="8" t="s">
        <v>112</v>
      </c>
      <c r="C172" s="8" t="s">
        <v>175</v>
      </c>
      <c r="D172" s="29">
        <v>8.6258113493467106E-5</v>
      </c>
      <c r="E172" s="29">
        <v>3.361949378036971E-3</v>
      </c>
      <c r="F172" s="29">
        <v>1.140940967516939E-2</v>
      </c>
      <c r="G172" s="29">
        <v>2.341454312322579E-3</v>
      </c>
      <c r="H172" s="33">
        <v>1.9887577740414444</v>
      </c>
      <c r="I172" s="33">
        <v>1.9583826499187131</v>
      </c>
      <c r="J172" s="26" t="s">
        <v>145</v>
      </c>
    </row>
    <row r="173" spans="1:10" s="3" customFormat="1" hidden="1">
      <c r="A173" s="26" t="s">
        <v>129</v>
      </c>
      <c r="B173" s="8" t="s">
        <v>112</v>
      </c>
      <c r="C173" s="8" t="s">
        <v>175</v>
      </c>
      <c r="D173" s="29">
        <v>1.0891553105444536E-4</v>
      </c>
      <c r="E173" s="29">
        <v>1.5199845008518776E-2</v>
      </c>
      <c r="F173" s="29">
        <v>2.2856085552224854E-2</v>
      </c>
      <c r="G173" s="29">
        <v>2.7080135570406072E-3</v>
      </c>
      <c r="H173" s="33">
        <v>1.4386509068846052</v>
      </c>
      <c r="I173" s="33">
        <v>1.1275385356692147</v>
      </c>
      <c r="J173" s="26" t="s">
        <v>145</v>
      </c>
    </row>
    <row r="174" spans="1:10" s="3" customFormat="1">
      <c r="A174" s="26" t="s">
        <v>117</v>
      </c>
      <c r="B174" s="8" t="s">
        <v>110</v>
      </c>
      <c r="C174" s="34" t="s">
        <v>104</v>
      </c>
      <c r="D174" s="29">
        <v>2.5190460598523644E-3</v>
      </c>
      <c r="E174" s="29">
        <v>2.7646793112938261E-3</v>
      </c>
      <c r="F174" s="29">
        <v>2.3232223516713356E-2</v>
      </c>
      <c r="G174" s="29">
        <v>3.5143160606061145E-4</v>
      </c>
      <c r="H174" s="33">
        <v>2.2417799541174865</v>
      </c>
      <c r="I174" s="33">
        <v>3.6752324460536334</v>
      </c>
      <c r="J174" s="26" t="s">
        <v>147</v>
      </c>
    </row>
    <row r="175" spans="1:10" s="3" customFormat="1">
      <c r="A175" s="26" t="s">
        <v>117</v>
      </c>
      <c r="B175" s="8" t="s">
        <v>110</v>
      </c>
      <c r="C175" s="34" t="s">
        <v>104</v>
      </c>
      <c r="D175" s="29">
        <v>3.9483838687991383E-3</v>
      </c>
      <c r="E175" s="29">
        <v>3.746617810570836E-3</v>
      </c>
      <c r="F175" s="29">
        <v>2.0781034811570408E-2</v>
      </c>
      <c r="G175" s="29">
        <v>2.0381241159161351E-4</v>
      </c>
      <c r="H175" s="33">
        <v>2.4205213198115656</v>
      </c>
      <c r="I175" s="33">
        <v>3.9172579103817116</v>
      </c>
      <c r="J175" s="26" t="s">
        <v>147</v>
      </c>
    </row>
    <row r="176" spans="1:10" s="3" customFormat="1">
      <c r="A176" s="26" t="s">
        <v>121</v>
      </c>
      <c r="B176" s="8" t="s">
        <v>110</v>
      </c>
      <c r="C176" s="34" t="s">
        <v>104</v>
      </c>
      <c r="D176" s="29">
        <v>5.2146537068439619E-4</v>
      </c>
      <c r="E176" s="29">
        <v>2.2107426509380699E-3</v>
      </c>
      <c r="F176" s="29">
        <v>1.8783839229125354E-2</v>
      </c>
      <c r="G176" s="29">
        <v>4.8840722719420079E-4</v>
      </c>
      <c r="H176" s="33">
        <v>3.5075093194476477</v>
      </c>
      <c r="I176" s="33">
        <v>5.0336923314101245</v>
      </c>
      <c r="J176" s="26" t="s">
        <v>147</v>
      </c>
    </row>
    <row r="177" spans="1:10" s="3" customFormat="1">
      <c r="A177" s="26" t="s">
        <v>120</v>
      </c>
      <c r="B177" s="8" t="s">
        <v>110</v>
      </c>
      <c r="C177" s="34" t="s">
        <v>104</v>
      </c>
      <c r="D177" s="29">
        <v>2.8083959327832269E-3</v>
      </c>
      <c r="E177" s="29">
        <v>2.2302524677525115E-3</v>
      </c>
      <c r="F177" s="29">
        <v>2.7202943382639518E-2</v>
      </c>
      <c r="G177" s="29">
        <v>4.3434221175958052E-4</v>
      </c>
      <c r="H177" s="33">
        <v>2.6985959490675717</v>
      </c>
      <c r="I177" s="33">
        <v>3.7679257505816719</v>
      </c>
      <c r="J177" s="26" t="s">
        <v>147</v>
      </c>
    </row>
    <row r="178" spans="1:10" s="3" customFormat="1">
      <c r="A178" s="26" t="s">
        <v>137</v>
      </c>
      <c r="B178" s="8" t="s">
        <v>110</v>
      </c>
      <c r="C178" s="34" t="s">
        <v>104</v>
      </c>
      <c r="D178" s="29">
        <v>2.7692374553291241E-3</v>
      </c>
      <c r="E178" s="29">
        <v>2.796440186665063E-3</v>
      </c>
      <c r="F178" s="29">
        <v>3.3112866686432478E-2</v>
      </c>
      <c r="G178" s="29">
        <v>6.4557668384647383E-4</v>
      </c>
      <c r="H178" s="33">
        <v>3.3196117869568704</v>
      </c>
      <c r="I178" s="33">
        <v>3.5285821279970406</v>
      </c>
      <c r="J178" s="26" t="s">
        <v>147</v>
      </c>
    </row>
    <row r="179" spans="1:10" s="3" customFormat="1">
      <c r="A179" s="26" t="s">
        <v>136</v>
      </c>
      <c r="B179" s="8" t="s">
        <v>110</v>
      </c>
      <c r="C179" s="34" t="s">
        <v>104</v>
      </c>
      <c r="D179" s="29">
        <v>2.4789289779535068E-3</v>
      </c>
      <c r="E179" s="29">
        <v>2.1927429170866385E-3</v>
      </c>
      <c r="F179" s="29">
        <v>9.5967217155465863E-3</v>
      </c>
      <c r="G179" s="29">
        <v>3.4691576108396879E-4</v>
      </c>
      <c r="H179" s="33">
        <v>3.6366388393859932</v>
      </c>
      <c r="I179" s="33">
        <v>4.4708357923439168</v>
      </c>
      <c r="J179" s="26" t="s">
        <v>147</v>
      </c>
    </row>
    <row r="180" spans="1:10" s="3" customFormat="1">
      <c r="A180" s="26" t="s">
        <v>130</v>
      </c>
      <c r="B180" s="8" t="s">
        <v>110</v>
      </c>
      <c r="C180" s="34" t="s">
        <v>104</v>
      </c>
      <c r="D180" s="29">
        <v>2.5762422564453947E-3</v>
      </c>
      <c r="E180" s="29">
        <v>2.2676036943984151E-3</v>
      </c>
      <c r="F180" s="29">
        <v>2.3040015457664924E-2</v>
      </c>
      <c r="G180" s="29">
        <v>4.353026201426249E-4</v>
      </c>
      <c r="H180" s="33">
        <v>2.8363339558311735</v>
      </c>
      <c r="I180" s="33">
        <v>3.8996135079723824</v>
      </c>
      <c r="J180" s="26" t="s">
        <v>147</v>
      </c>
    </row>
    <row r="181" spans="1:10" s="3" customFormat="1">
      <c r="A181" s="26" t="s">
        <v>130</v>
      </c>
      <c r="B181" s="8" t="s">
        <v>110</v>
      </c>
      <c r="C181" s="34" t="s">
        <v>104</v>
      </c>
      <c r="D181" s="29">
        <v>2.6775200561686011E-3</v>
      </c>
      <c r="E181" s="29">
        <v>4.0528688977856239E-4</v>
      </c>
      <c r="F181" s="29">
        <v>3.4105172749281903E-2</v>
      </c>
      <c r="G181" s="29">
        <v>4.2783925604550197E-4</v>
      </c>
      <c r="H181" s="33">
        <v>1.9552755967349968</v>
      </c>
      <c r="I181" s="33">
        <v>4.3958681260650412</v>
      </c>
      <c r="J181" s="26" t="s">
        <v>147</v>
      </c>
    </row>
    <row r="182" spans="1:10" s="3" customFormat="1">
      <c r="A182" s="26" t="s">
        <v>101</v>
      </c>
      <c r="B182" s="8" t="s">
        <v>110</v>
      </c>
      <c r="C182" s="34" t="s">
        <v>104</v>
      </c>
      <c r="D182" s="29">
        <v>2.6622336914023529E-3</v>
      </c>
      <c r="E182" s="29">
        <v>2.8864369987304369E-3</v>
      </c>
      <c r="F182" s="29">
        <v>2.6222448579884448E-2</v>
      </c>
      <c r="G182" s="29">
        <v>2.6578335011783578E-4</v>
      </c>
      <c r="H182" s="33">
        <v>3.8315368480628345</v>
      </c>
      <c r="I182" s="33">
        <v>3.7185511767263195</v>
      </c>
      <c r="J182" s="26" t="s">
        <v>147</v>
      </c>
    </row>
    <row r="183" spans="1:10" s="3" customFormat="1">
      <c r="A183" s="26" t="s">
        <v>128</v>
      </c>
      <c r="B183" s="8" t="s">
        <v>110</v>
      </c>
      <c r="C183" s="34" t="s">
        <v>104</v>
      </c>
      <c r="D183" s="29">
        <v>3.2607229522195989E-5</v>
      </c>
      <c r="E183" s="29">
        <v>2.6251057827468951E-3</v>
      </c>
      <c r="F183" s="29">
        <v>1.2937316369528527E-2</v>
      </c>
      <c r="G183" s="29">
        <v>2.9762246554123945E-4</v>
      </c>
      <c r="H183" s="33">
        <v>3.1126107266847485</v>
      </c>
      <c r="I183" s="33">
        <v>3.725836741807377</v>
      </c>
      <c r="J183" s="26" t="s">
        <v>147</v>
      </c>
    </row>
    <row r="184" spans="1:10" s="3" customFormat="1">
      <c r="A184" s="26" t="s">
        <v>121</v>
      </c>
      <c r="B184" s="8" t="s">
        <v>110</v>
      </c>
      <c r="C184" s="34" t="s">
        <v>104</v>
      </c>
      <c r="D184" s="29">
        <v>2.2532292246840039E-3</v>
      </c>
      <c r="E184" s="29">
        <v>3.5309590559597153E-3</v>
      </c>
      <c r="F184" s="29">
        <v>2.2894910435009328E-2</v>
      </c>
      <c r="G184" s="29">
        <v>3.8390876040000969E-4</v>
      </c>
      <c r="H184" s="33">
        <v>3.447318786677942</v>
      </c>
      <c r="I184" s="33">
        <v>4.0394646639927272</v>
      </c>
      <c r="J184" s="26" t="s">
        <v>147</v>
      </c>
    </row>
    <row r="185" spans="1:10" s="3" customFormat="1">
      <c r="A185" s="26" t="s">
        <v>131</v>
      </c>
      <c r="B185" s="8" t="s">
        <v>110</v>
      </c>
      <c r="C185" s="34" t="s">
        <v>104</v>
      </c>
      <c r="D185" s="29">
        <v>2.3632800387016336E-3</v>
      </c>
      <c r="E185" s="29">
        <v>3.1620741277792151E-3</v>
      </c>
      <c r="F185" s="29">
        <v>3.6176459631842239E-2</v>
      </c>
      <c r="G185" s="29">
        <v>5.750614861852935E-4</v>
      </c>
      <c r="H185" s="33">
        <v>3.6923468100500361</v>
      </c>
      <c r="I185" s="33">
        <v>3.253121625008256</v>
      </c>
      <c r="J185" s="26" t="s">
        <v>147</v>
      </c>
    </row>
    <row r="186" spans="1:10" s="3" customFormat="1">
      <c r="A186" s="26" t="s">
        <v>119</v>
      </c>
      <c r="B186" s="8" t="s">
        <v>110</v>
      </c>
      <c r="C186" s="34" t="s">
        <v>104</v>
      </c>
      <c r="D186" s="29">
        <v>1.6737500061056122E-3</v>
      </c>
      <c r="E186" s="29">
        <v>2.0567548547811981E-3</v>
      </c>
      <c r="F186" s="29">
        <v>2.4478968912144676E-2</v>
      </c>
      <c r="G186" s="29">
        <v>2.6174697120140232E-4</v>
      </c>
      <c r="H186" s="33">
        <v>2.9278669733769798</v>
      </c>
      <c r="I186" s="33">
        <v>4.2930886474969103</v>
      </c>
      <c r="J186" s="26" t="s">
        <v>147</v>
      </c>
    </row>
    <row r="187" spans="1:10" s="3" customFormat="1">
      <c r="A187" s="26" t="s">
        <v>133</v>
      </c>
      <c r="B187" s="8" t="s">
        <v>110</v>
      </c>
      <c r="C187" s="34" t="s">
        <v>104</v>
      </c>
      <c r="D187" s="29">
        <v>2.3230688896150515E-4</v>
      </c>
      <c r="E187" s="29">
        <v>2.7400099317542105E-3</v>
      </c>
      <c r="F187" s="29">
        <v>2.1986457727298819E-2</v>
      </c>
      <c r="G187" s="29">
        <v>4.4767404628749929E-4</v>
      </c>
      <c r="H187" s="33">
        <v>3.8496009364926964</v>
      </c>
      <c r="I187" s="33">
        <v>5.3657291928821884</v>
      </c>
      <c r="J187" s="26" t="s">
        <v>147</v>
      </c>
    </row>
    <row r="188" spans="1:10" s="3" customFormat="1">
      <c r="A188" s="26" t="s">
        <v>129</v>
      </c>
      <c r="B188" s="8" t="s">
        <v>110</v>
      </c>
      <c r="C188" s="34" t="s">
        <v>104</v>
      </c>
      <c r="D188" s="29">
        <v>2.4053294881057098E-3</v>
      </c>
      <c r="E188" s="29">
        <v>3.00123520671578E-3</v>
      </c>
      <c r="F188" s="29">
        <v>6.5686742498477155E-3</v>
      </c>
      <c r="G188" s="29">
        <v>6.2915603096356143E-4</v>
      </c>
      <c r="H188" s="33">
        <v>2.6638456267978619</v>
      </c>
      <c r="I188" s="33">
        <v>3.8866279339582195</v>
      </c>
      <c r="J188" s="26" t="s">
        <v>147</v>
      </c>
    </row>
    <row r="189" spans="1:10" s="3" customFormat="1">
      <c r="A189" s="26" t="s">
        <v>113</v>
      </c>
      <c r="B189" s="8" t="s">
        <v>110</v>
      </c>
      <c r="C189" s="34" t="s">
        <v>104</v>
      </c>
      <c r="D189" s="29">
        <v>3.1934445331133986E-3</v>
      </c>
      <c r="E189" s="29">
        <v>2.8282590037900586E-3</v>
      </c>
      <c r="F189" s="29">
        <v>6.4637974991029259E-3</v>
      </c>
      <c r="G189" s="29">
        <v>6.4614499667562015E-4</v>
      </c>
      <c r="H189" s="33">
        <v>3.2051512470370707</v>
      </c>
      <c r="I189" s="33">
        <v>4.8249814390014674</v>
      </c>
      <c r="J189" s="26" t="s">
        <v>147</v>
      </c>
    </row>
    <row r="190" spans="1:10" s="3" customFormat="1">
      <c r="A190" s="26" t="s">
        <v>132</v>
      </c>
      <c r="B190" s="8" t="s">
        <v>110</v>
      </c>
      <c r="C190" s="34" t="s">
        <v>104</v>
      </c>
      <c r="D190" s="29">
        <v>1.5713504414669129E-3</v>
      </c>
      <c r="E190" s="29">
        <v>1.8522562179504978E-3</v>
      </c>
      <c r="F190" s="29">
        <v>1.7328868496984808E-2</v>
      </c>
      <c r="G190" s="29">
        <v>5.7576805972776412E-4</v>
      </c>
      <c r="H190" s="33">
        <v>3.5442283739102325</v>
      </c>
      <c r="I190" s="33">
        <v>3.5462924799491979</v>
      </c>
      <c r="J190" s="26" t="s">
        <v>147</v>
      </c>
    </row>
    <row r="191" spans="1:10" s="3" customFormat="1">
      <c r="A191" s="26" t="s">
        <v>101</v>
      </c>
      <c r="B191" s="8" t="s">
        <v>110</v>
      </c>
      <c r="C191" s="34" t="s">
        <v>104</v>
      </c>
      <c r="D191" s="29">
        <v>1.6304056972690736E-3</v>
      </c>
      <c r="E191" s="29">
        <v>2.8365130905365762E-3</v>
      </c>
      <c r="F191" s="29">
        <v>2.2987413028879831E-2</v>
      </c>
      <c r="G191" s="29">
        <v>3.9082489849859357E-4</v>
      </c>
      <c r="H191" s="33">
        <v>3.88075119914319</v>
      </c>
      <c r="I191" s="33">
        <v>4.0873383374089105</v>
      </c>
      <c r="J191" s="26" t="s">
        <v>147</v>
      </c>
    </row>
    <row r="192" spans="1:10" s="3" customFormat="1">
      <c r="A192" s="26" t="s">
        <v>136</v>
      </c>
      <c r="B192" s="8" t="s">
        <v>110</v>
      </c>
      <c r="C192" s="34" t="s">
        <v>104</v>
      </c>
      <c r="D192" s="29">
        <v>1.1735426801576178E-4</v>
      </c>
      <c r="E192" s="29">
        <v>3.5332032635588513E-3</v>
      </c>
      <c r="F192" s="29">
        <v>1.5491202523730863E-2</v>
      </c>
      <c r="G192" s="29">
        <v>3.269145553362262E-4</v>
      </c>
      <c r="H192" s="33">
        <v>2.9163371068823123</v>
      </c>
      <c r="I192" s="33">
        <v>5.3271829975285492</v>
      </c>
      <c r="J192" s="26" t="s">
        <v>147</v>
      </c>
    </row>
    <row r="193" spans="1:10" s="3" customFormat="1">
      <c r="A193" s="26" t="s">
        <v>121</v>
      </c>
      <c r="B193" s="8" t="s">
        <v>110</v>
      </c>
      <c r="C193" s="34" t="s">
        <v>104</v>
      </c>
      <c r="D193" s="29">
        <v>1.3336267469264004E-3</v>
      </c>
      <c r="E193" s="29">
        <v>1.6592727151895238E-3</v>
      </c>
      <c r="F193" s="29">
        <v>3.2812256340138603E-2</v>
      </c>
      <c r="G193" s="29">
        <v>4.3846662975592654E-4</v>
      </c>
      <c r="H193" s="33">
        <v>4.3976584961048752</v>
      </c>
      <c r="I193" s="33">
        <v>3.3857085272773126</v>
      </c>
      <c r="J193" s="26" t="s">
        <v>147</v>
      </c>
    </row>
    <row r="194" spans="1:10" s="3" customFormat="1">
      <c r="A194" s="26" t="s">
        <v>134</v>
      </c>
      <c r="B194" s="8" t="s">
        <v>110</v>
      </c>
      <c r="C194" s="34" t="s">
        <v>104</v>
      </c>
      <c r="D194" s="29">
        <v>8.0814284102989306E-4</v>
      </c>
      <c r="E194" s="29">
        <v>2.3114017170185967E-3</v>
      </c>
      <c r="F194" s="29">
        <v>1.1540710779604165E-2</v>
      </c>
      <c r="G194" s="29">
        <v>2.9036374452833755E-4</v>
      </c>
      <c r="H194" s="33">
        <v>3.0228514688209089</v>
      </c>
      <c r="I194" s="33">
        <v>4.7089370265675115</v>
      </c>
      <c r="J194" s="26" t="s">
        <v>147</v>
      </c>
    </row>
    <row r="195" spans="1:10" s="3" customFormat="1">
      <c r="A195" s="26" t="s">
        <v>107</v>
      </c>
      <c r="B195" s="8" t="s">
        <v>110</v>
      </c>
      <c r="C195" s="34" t="s">
        <v>104</v>
      </c>
      <c r="D195" s="29">
        <v>2.3711844494269129E-3</v>
      </c>
      <c r="E195" s="29">
        <v>2.4332503593175949E-3</v>
      </c>
      <c r="F195" s="29">
        <v>3.9419833590146718E-3</v>
      </c>
      <c r="G195" s="29">
        <v>5.777770805748875E-4</v>
      </c>
      <c r="H195" s="33">
        <v>4.1702878445100939</v>
      </c>
      <c r="I195" s="33">
        <v>3.4504146544435379</v>
      </c>
      <c r="J195" s="26" t="s">
        <v>147</v>
      </c>
    </row>
    <row r="196" spans="1:10" s="3" customFormat="1">
      <c r="A196" s="26" t="s">
        <v>101</v>
      </c>
      <c r="B196" s="8" t="s">
        <v>110</v>
      </c>
      <c r="C196" s="34" t="s">
        <v>104</v>
      </c>
      <c r="D196" s="29">
        <v>1.9472334221174788E-3</v>
      </c>
      <c r="E196" s="29">
        <v>2.6485890634859437E-3</v>
      </c>
      <c r="F196" s="29">
        <v>2.1654147033978333E-2</v>
      </c>
      <c r="G196" s="29">
        <v>3.8980548269261652E-4</v>
      </c>
      <c r="H196" s="33">
        <v>3.8140959274221551</v>
      </c>
      <c r="I196" s="33">
        <v>2.8730614906781455</v>
      </c>
      <c r="J196" s="26" t="s">
        <v>147</v>
      </c>
    </row>
    <row r="197" spans="1:10" s="3" customFormat="1">
      <c r="A197" s="26" t="s">
        <v>136</v>
      </c>
      <c r="B197" s="8" t="s">
        <v>110</v>
      </c>
      <c r="C197" s="34" t="s">
        <v>104</v>
      </c>
      <c r="D197" s="29">
        <v>3.0140376294165508E-3</v>
      </c>
      <c r="E197" s="29">
        <v>8.9886075136932073E-4</v>
      </c>
      <c r="F197" s="29">
        <v>3.3648130529646901E-2</v>
      </c>
      <c r="G197" s="29">
        <v>3.7481343975568119E-4</v>
      </c>
      <c r="H197" s="33">
        <v>2.7676401073216459</v>
      </c>
      <c r="I197" s="33">
        <v>4.2053608377504839</v>
      </c>
      <c r="J197" s="26" t="s">
        <v>147</v>
      </c>
    </row>
    <row r="198" spans="1:10" s="3" customFormat="1">
      <c r="A198" s="26" t="s">
        <v>136</v>
      </c>
      <c r="B198" s="8" t="s">
        <v>110</v>
      </c>
      <c r="C198" s="34" t="s">
        <v>104</v>
      </c>
      <c r="D198" s="29">
        <v>4.2350584811171261E-4</v>
      </c>
      <c r="E198" s="29">
        <v>2.952296474766252E-3</v>
      </c>
      <c r="F198" s="29">
        <v>2.9693904677882479E-2</v>
      </c>
      <c r="G198" s="29">
        <v>2.5394055557389372E-4</v>
      </c>
      <c r="H198" s="33">
        <v>3.5035160606827622</v>
      </c>
      <c r="I198" s="33">
        <v>3.8480832330194819</v>
      </c>
      <c r="J198" s="26" t="s">
        <v>147</v>
      </c>
    </row>
    <row r="199" spans="1:10" s="3" customFormat="1">
      <c r="A199" s="26" t="s">
        <v>128</v>
      </c>
      <c r="B199" s="8" t="s">
        <v>110</v>
      </c>
      <c r="C199" s="34" t="s">
        <v>104</v>
      </c>
      <c r="D199" s="29">
        <v>2.9188151546427231E-3</v>
      </c>
      <c r="E199" s="29">
        <v>2.9361614789042757E-3</v>
      </c>
      <c r="F199" s="29">
        <v>2.7433560572893465E-2</v>
      </c>
      <c r="G199" s="29">
        <v>5.4421411300863349E-4</v>
      </c>
      <c r="H199" s="33">
        <v>3.372269057987312</v>
      </c>
      <c r="I199" s="33">
        <v>4.8394243685768199</v>
      </c>
      <c r="J199" s="26" t="s">
        <v>147</v>
      </c>
    </row>
    <row r="200" spans="1:10" s="3" customFormat="1">
      <c r="A200" s="26" t="s">
        <v>102</v>
      </c>
      <c r="B200" s="8" t="s">
        <v>110</v>
      </c>
      <c r="C200" s="34" t="s">
        <v>104</v>
      </c>
      <c r="D200" s="29">
        <v>2.6978300547226947E-3</v>
      </c>
      <c r="E200" s="29">
        <v>3.3443513385131782E-3</v>
      </c>
      <c r="F200" s="29">
        <v>2.4630429067992461E-2</v>
      </c>
      <c r="G200" s="29">
        <v>2.3710432919423556E-4</v>
      </c>
      <c r="H200" s="33">
        <v>2.9237783011684679</v>
      </c>
      <c r="I200" s="33">
        <v>3.5119464712437471</v>
      </c>
      <c r="J200" s="26" t="s">
        <v>147</v>
      </c>
    </row>
    <row r="201" spans="1:10" s="3" customFormat="1">
      <c r="A201" s="26" t="s">
        <v>135</v>
      </c>
      <c r="B201" s="8" t="s">
        <v>110</v>
      </c>
      <c r="C201" s="34" t="s">
        <v>104</v>
      </c>
      <c r="D201" s="29">
        <v>1.5288411505396658E-3</v>
      </c>
      <c r="E201" s="29">
        <v>1.6326968733856079E-3</v>
      </c>
      <c r="F201" s="29">
        <v>2.2917180825233814E-2</v>
      </c>
      <c r="G201" s="29">
        <v>1.9706083090722097E-4</v>
      </c>
      <c r="H201" s="33">
        <v>2.7937573683366841</v>
      </c>
      <c r="I201" s="33">
        <v>4.815505482590269</v>
      </c>
      <c r="J201" s="26" t="s">
        <v>147</v>
      </c>
    </row>
    <row r="202" spans="1:10" s="3" customFormat="1">
      <c r="A202" s="26" t="s">
        <v>122</v>
      </c>
      <c r="B202" s="8" t="s">
        <v>110</v>
      </c>
      <c r="C202" s="34" t="s">
        <v>104</v>
      </c>
      <c r="D202" s="29">
        <v>2.5198208018879001E-3</v>
      </c>
      <c r="E202" s="29">
        <v>6.8894331172204685E-4</v>
      </c>
      <c r="F202" s="29">
        <v>1.6423677275941198E-2</v>
      </c>
      <c r="G202" s="29">
        <v>3.6602991635486474E-4</v>
      </c>
      <c r="H202" s="33">
        <v>3.2562579693418172</v>
      </c>
      <c r="I202" s="33">
        <v>3.0198838973224342</v>
      </c>
      <c r="J202" s="26" t="s">
        <v>147</v>
      </c>
    </row>
    <row r="203" spans="1:10" s="3" customFormat="1">
      <c r="A203" s="26" t="s">
        <v>125</v>
      </c>
      <c r="B203" s="8" t="s">
        <v>110</v>
      </c>
      <c r="C203" s="34" t="s">
        <v>104</v>
      </c>
      <c r="D203" s="29">
        <v>1.27390886795996E-3</v>
      </c>
      <c r="E203" s="29">
        <v>1.8571387842953155E-3</v>
      </c>
      <c r="F203" s="29">
        <v>1.7301792491645266E-2</v>
      </c>
      <c r="G203" s="29">
        <v>3.9242486131501204E-4</v>
      </c>
      <c r="H203" s="33">
        <v>3.2854627321712702</v>
      </c>
      <c r="I203" s="33">
        <v>4.6121833940816934</v>
      </c>
      <c r="J203" s="26" t="s">
        <v>147</v>
      </c>
    </row>
    <row r="204" spans="1:10" s="3" customFormat="1">
      <c r="A204" s="26" t="s">
        <v>121</v>
      </c>
      <c r="B204" s="8" t="s">
        <v>110</v>
      </c>
      <c r="C204" s="34" t="s">
        <v>104</v>
      </c>
      <c r="D204" s="29">
        <v>2.5231416697700385E-3</v>
      </c>
      <c r="E204" s="29">
        <v>3.4852909785897121E-3</v>
      </c>
      <c r="F204" s="29">
        <v>1.1685951186792524E-2</v>
      </c>
      <c r="G204" s="29">
        <v>7.6476206751030875E-4</v>
      </c>
      <c r="H204" s="33">
        <v>2.1440708305586975</v>
      </c>
      <c r="I204" s="33">
        <v>5.000379206157497</v>
      </c>
      <c r="J204" s="26" t="s">
        <v>147</v>
      </c>
    </row>
    <row r="205" spans="1:10" s="3" customFormat="1">
      <c r="A205" s="26" t="s">
        <v>117</v>
      </c>
      <c r="B205" s="8" t="s">
        <v>110</v>
      </c>
      <c r="C205" s="34" t="s">
        <v>104</v>
      </c>
      <c r="D205" s="29">
        <v>6.7476165154496215E-4</v>
      </c>
      <c r="E205" s="29">
        <v>2.0478825368557916E-3</v>
      </c>
      <c r="F205" s="29">
        <v>2.6377787122586371E-2</v>
      </c>
      <c r="G205" s="29">
        <v>3.8411185939766997E-4</v>
      </c>
      <c r="H205" s="33">
        <v>3.8819226916507392</v>
      </c>
      <c r="I205" s="33">
        <v>2.4940897945623126</v>
      </c>
      <c r="J205" s="26" t="s">
        <v>147</v>
      </c>
    </row>
    <row r="206" spans="1:10" s="3" customFormat="1">
      <c r="A206" s="26" t="s">
        <v>124</v>
      </c>
      <c r="B206" s="8" t="s">
        <v>110</v>
      </c>
      <c r="C206" s="34" t="s">
        <v>104</v>
      </c>
      <c r="D206" s="29">
        <v>1.3826423872479385E-3</v>
      </c>
      <c r="E206" s="29">
        <v>3.3895552506924245E-3</v>
      </c>
      <c r="F206" s="29">
        <v>1.7827127297723035E-2</v>
      </c>
      <c r="G206" s="29">
        <v>4.1406975905087677E-4</v>
      </c>
      <c r="H206" s="33">
        <v>3.1697681203941852</v>
      </c>
      <c r="I206" s="33">
        <v>4.7566428032025376</v>
      </c>
      <c r="J206" s="26" t="s">
        <v>147</v>
      </c>
    </row>
    <row r="207" spans="1:10" s="3" customFormat="1">
      <c r="A207" s="26" t="s">
        <v>137</v>
      </c>
      <c r="B207" s="8" t="s">
        <v>110</v>
      </c>
      <c r="C207" s="34" t="s">
        <v>104</v>
      </c>
      <c r="D207" s="29">
        <v>2.2060873825998019E-3</v>
      </c>
      <c r="E207" s="29">
        <v>1.9923290947665134E-3</v>
      </c>
      <c r="F207" s="29">
        <v>2.193109827982798E-2</v>
      </c>
      <c r="G207" s="29">
        <v>6.5548996381698671E-4</v>
      </c>
      <c r="H207" s="33">
        <v>3.7323636056261931</v>
      </c>
      <c r="I207" s="33">
        <v>5.0484174217050128</v>
      </c>
      <c r="J207" s="26" t="s">
        <v>147</v>
      </c>
    </row>
    <row r="208" spans="1:10" s="3" customFormat="1">
      <c r="A208" s="26" t="s">
        <v>124</v>
      </c>
      <c r="B208" s="8" t="s">
        <v>110</v>
      </c>
      <c r="C208" s="34" t="s">
        <v>104</v>
      </c>
      <c r="D208" s="29">
        <v>3.2491184211991793E-3</v>
      </c>
      <c r="E208" s="29">
        <v>4.3952977092670429E-3</v>
      </c>
      <c r="F208" s="29">
        <v>1.8357708842333589E-2</v>
      </c>
      <c r="G208" s="29">
        <v>5.5000461463906533E-4</v>
      </c>
      <c r="H208" s="33">
        <v>2.4581324775644067</v>
      </c>
      <c r="I208" s="33">
        <v>4.8439199275519087</v>
      </c>
      <c r="J208" s="26" t="s">
        <v>147</v>
      </c>
    </row>
    <row r="209" spans="1:10" s="3" customFormat="1">
      <c r="A209" s="26" t="s">
        <v>136</v>
      </c>
      <c r="B209" s="8" t="s">
        <v>110</v>
      </c>
      <c r="C209" s="34" t="s">
        <v>104</v>
      </c>
      <c r="D209" s="29">
        <v>1.518891606874361E-3</v>
      </c>
      <c r="E209" s="29">
        <v>2.7723825075665863E-3</v>
      </c>
      <c r="F209" s="29">
        <v>2.2124103805235683E-2</v>
      </c>
      <c r="G209" s="29">
        <v>5.6496051893317983E-4</v>
      </c>
      <c r="H209" s="33">
        <v>3.7858030779070839</v>
      </c>
      <c r="I209" s="33">
        <v>4.246292924883095</v>
      </c>
      <c r="J209" s="26" t="s">
        <v>147</v>
      </c>
    </row>
    <row r="210" spans="1:10" s="3" customFormat="1">
      <c r="A210" s="26" t="s">
        <v>101</v>
      </c>
      <c r="B210" s="8" t="s">
        <v>110</v>
      </c>
      <c r="C210" s="34" t="s">
        <v>104</v>
      </c>
      <c r="D210" s="29">
        <v>3.0063246226694233E-3</v>
      </c>
      <c r="E210" s="29">
        <v>3.3239998559213687E-3</v>
      </c>
      <c r="F210" s="29">
        <v>1.4065294334153332E-2</v>
      </c>
      <c r="G210" s="29">
        <v>1.8232078219600155E-4</v>
      </c>
      <c r="H210" s="33">
        <v>3.3317502137246606</v>
      </c>
      <c r="I210" s="33">
        <v>2.9796477883044483</v>
      </c>
      <c r="J210" s="26" t="s">
        <v>147</v>
      </c>
    </row>
    <row r="211" spans="1:10" s="3" customFormat="1">
      <c r="A211" s="26" t="s">
        <v>117</v>
      </c>
      <c r="B211" s="8" t="s">
        <v>110</v>
      </c>
      <c r="C211" s="34" t="s">
        <v>104</v>
      </c>
      <c r="D211" s="29">
        <v>2.8813112009173601E-3</v>
      </c>
      <c r="E211" s="29">
        <v>2.4586189274996293E-3</v>
      </c>
      <c r="F211" s="29">
        <v>3.3051530924879648E-2</v>
      </c>
      <c r="G211" s="29">
        <v>4.370120424004869E-4</v>
      </c>
      <c r="H211" s="33">
        <v>3.3031978648415987</v>
      </c>
      <c r="I211" s="33">
        <v>3.7935989154677698</v>
      </c>
      <c r="J211" s="26" t="s">
        <v>147</v>
      </c>
    </row>
    <row r="212" spans="1:10" s="3" customFormat="1">
      <c r="A212" s="26" t="s">
        <v>113</v>
      </c>
      <c r="B212" s="8" t="s">
        <v>110</v>
      </c>
      <c r="C212" s="34" t="s">
        <v>104</v>
      </c>
      <c r="D212" s="29">
        <v>2.1059351892204099E-3</v>
      </c>
      <c r="E212" s="29">
        <v>1.954591531732411E-3</v>
      </c>
      <c r="F212" s="29">
        <v>2.6971072291949637E-2</v>
      </c>
      <c r="G212" s="29">
        <v>6.6378083997859958E-4</v>
      </c>
      <c r="H212" s="33">
        <v>2.4671741149288051</v>
      </c>
      <c r="I212" s="33">
        <v>5.3518637720343936</v>
      </c>
      <c r="J212" s="26" t="s">
        <v>147</v>
      </c>
    </row>
    <row r="213" spans="1:10" s="3" customFormat="1">
      <c r="A213" s="26" t="s">
        <v>101</v>
      </c>
      <c r="B213" s="8" t="s">
        <v>110</v>
      </c>
      <c r="C213" s="34" t="s">
        <v>104</v>
      </c>
      <c r="D213" s="29">
        <v>1.1001037941132099E-3</v>
      </c>
      <c r="E213" s="29">
        <v>3.4781185749390093E-3</v>
      </c>
      <c r="F213" s="29">
        <v>3.1524904749761558E-2</v>
      </c>
      <c r="G213" s="29">
        <v>2.1638142428978018E-4</v>
      </c>
      <c r="H213" s="33">
        <v>2.4427618611915936</v>
      </c>
      <c r="I213" s="33">
        <v>2.9342636834399283</v>
      </c>
      <c r="J213" s="26" t="s">
        <v>147</v>
      </c>
    </row>
    <row r="214" spans="1:10" s="3" customFormat="1">
      <c r="A214" s="26" t="s">
        <v>132</v>
      </c>
      <c r="B214" s="8" t="s">
        <v>110</v>
      </c>
      <c r="C214" s="34" t="s">
        <v>104</v>
      </c>
      <c r="D214" s="29">
        <v>1.5054142670980772E-3</v>
      </c>
      <c r="E214" s="29">
        <v>2.9323029146715246E-3</v>
      </c>
      <c r="F214" s="29">
        <v>2.1321584471911494E-2</v>
      </c>
      <c r="G214" s="29">
        <v>3.9188858889947434E-4</v>
      </c>
      <c r="H214" s="33">
        <v>3.5386112821931084</v>
      </c>
      <c r="I214" s="33">
        <v>3.8194411174970195</v>
      </c>
      <c r="J214" s="26" t="s">
        <v>147</v>
      </c>
    </row>
    <row r="215" spans="1:10" s="3" customFormat="1">
      <c r="A215" s="26" t="s">
        <v>127</v>
      </c>
      <c r="B215" s="8" t="s">
        <v>110</v>
      </c>
      <c r="C215" s="34" t="s">
        <v>104</v>
      </c>
      <c r="D215" s="29">
        <v>1.351641315012358E-3</v>
      </c>
      <c r="E215" s="29">
        <v>2.9654522244022849E-3</v>
      </c>
      <c r="F215" s="29">
        <v>1.7975577371684124E-2</v>
      </c>
      <c r="G215" s="29">
        <v>5.3895816136923002E-4</v>
      </c>
      <c r="H215" s="33">
        <v>2.6824085477595574</v>
      </c>
      <c r="I215" s="33">
        <v>2.9042921859340414</v>
      </c>
      <c r="J215" s="26" t="s">
        <v>147</v>
      </c>
    </row>
    <row r="216" spans="1:10" s="3" customFormat="1">
      <c r="A216" s="26" t="s">
        <v>136</v>
      </c>
      <c r="B216" s="8" t="s">
        <v>110</v>
      </c>
      <c r="C216" s="34" t="s">
        <v>104</v>
      </c>
      <c r="D216" s="29">
        <v>2.7306128134121526E-3</v>
      </c>
      <c r="E216" s="29">
        <v>4.2971971849306229E-3</v>
      </c>
      <c r="F216" s="29">
        <v>3.1972811451632499E-2</v>
      </c>
      <c r="G216" s="29">
        <v>2.2180462723253832E-4</v>
      </c>
      <c r="H216" s="33">
        <v>2.9246641829317221</v>
      </c>
      <c r="I216" s="33">
        <v>5.0914197639173775</v>
      </c>
      <c r="J216" s="26" t="s">
        <v>147</v>
      </c>
    </row>
    <row r="217" spans="1:10" s="3" customFormat="1">
      <c r="A217" s="26" t="s">
        <v>133</v>
      </c>
      <c r="B217" s="8" t="s">
        <v>110</v>
      </c>
      <c r="C217" s="34" t="s">
        <v>104</v>
      </c>
      <c r="D217" s="29">
        <v>2.1212399434902295E-3</v>
      </c>
      <c r="E217" s="29">
        <v>8.404147734994477E-4</v>
      </c>
      <c r="F217" s="29">
        <v>2.908024888563265E-2</v>
      </c>
      <c r="G217" s="29">
        <v>5.2206262934752256E-4</v>
      </c>
      <c r="H217" s="33">
        <v>2.7370113221271533</v>
      </c>
      <c r="I217" s="33">
        <v>3.8716560867245557</v>
      </c>
      <c r="J217" s="26" t="s">
        <v>147</v>
      </c>
    </row>
    <row r="218" spans="1:10" s="3" customFormat="1">
      <c r="A218" s="26" t="s">
        <v>125</v>
      </c>
      <c r="B218" s="8" t="s">
        <v>110</v>
      </c>
      <c r="C218" s="34" t="s">
        <v>104</v>
      </c>
      <c r="D218" s="29">
        <v>1.6589251017315528E-3</v>
      </c>
      <c r="E218" s="29">
        <v>1.0525045219776346E-3</v>
      </c>
      <c r="F218" s="29">
        <v>1.231082706571757E-2</v>
      </c>
      <c r="G218" s="29">
        <v>5.5971254403407156E-4</v>
      </c>
      <c r="H218" s="33">
        <v>3.4446093699268867</v>
      </c>
      <c r="I218" s="33">
        <v>4.7316799002816339</v>
      </c>
      <c r="J218" s="26" t="s">
        <v>147</v>
      </c>
    </row>
    <row r="219" spans="1:10" s="3" customFormat="1">
      <c r="A219" s="26" t="s">
        <v>131</v>
      </c>
      <c r="B219" s="8" t="s">
        <v>110</v>
      </c>
      <c r="C219" s="34" t="s">
        <v>104</v>
      </c>
      <c r="D219" s="29">
        <v>1.3448877027885471E-3</v>
      </c>
      <c r="E219" s="29">
        <v>2.0783417859569064E-3</v>
      </c>
      <c r="F219" s="29">
        <v>1.8795579687058778E-2</v>
      </c>
      <c r="G219" s="29">
        <v>3.5860275349085518E-4</v>
      </c>
      <c r="H219" s="33">
        <v>3.8426422904150281</v>
      </c>
      <c r="I219" s="33">
        <v>3.6880473392936852</v>
      </c>
      <c r="J219" s="26" t="s">
        <v>147</v>
      </c>
    </row>
    <row r="220" spans="1:10" s="3" customFormat="1">
      <c r="A220" s="26" t="s">
        <v>137</v>
      </c>
      <c r="B220" s="8" t="s">
        <v>110</v>
      </c>
      <c r="C220" s="34" t="s">
        <v>104</v>
      </c>
      <c r="D220" s="29">
        <v>5.9008988502793876E-5</v>
      </c>
      <c r="E220" s="29">
        <v>1.2814175172076918E-3</v>
      </c>
      <c r="F220" s="29">
        <v>2.0802400694995997E-2</v>
      </c>
      <c r="G220" s="29">
        <v>4.1523584656596963E-4</v>
      </c>
      <c r="H220" s="33">
        <v>4.3247709180321667</v>
      </c>
      <c r="I220" s="33">
        <v>4.9872662492650379</v>
      </c>
      <c r="J220" s="26" t="s">
        <v>147</v>
      </c>
    </row>
    <row r="221" spans="1:10" s="3" customFormat="1">
      <c r="A221" s="26" t="s">
        <v>135</v>
      </c>
      <c r="B221" s="8" t="s">
        <v>110</v>
      </c>
      <c r="C221" s="34" t="s">
        <v>104</v>
      </c>
      <c r="D221" s="29">
        <v>2.173117104484644E-3</v>
      </c>
      <c r="E221" s="29">
        <v>1.8313446145339697E-3</v>
      </c>
      <c r="F221" s="29">
        <v>2.584293826940166E-2</v>
      </c>
      <c r="G221" s="29">
        <v>3.557949132385309E-4</v>
      </c>
      <c r="H221" s="33">
        <v>3.2252526231960283</v>
      </c>
      <c r="I221" s="33">
        <v>4.4634257626884173</v>
      </c>
      <c r="J221" s="26" t="s">
        <v>147</v>
      </c>
    </row>
    <row r="222" spans="1:10" s="3" customFormat="1">
      <c r="A222" s="26" t="s">
        <v>124</v>
      </c>
      <c r="B222" s="8" t="s">
        <v>110</v>
      </c>
      <c r="C222" s="34" t="s">
        <v>104</v>
      </c>
      <c r="D222" s="29">
        <v>2.7012037036835274E-3</v>
      </c>
      <c r="E222" s="29">
        <v>2.2907612767134153E-3</v>
      </c>
      <c r="F222" s="29">
        <v>1.050087507499391E-2</v>
      </c>
      <c r="G222" s="29">
        <v>3.3695975775126436E-4</v>
      </c>
      <c r="H222" s="33">
        <v>2.5068786421678655</v>
      </c>
      <c r="I222" s="33">
        <v>3.6050102450324766</v>
      </c>
      <c r="J222" s="26" t="s">
        <v>147</v>
      </c>
    </row>
    <row r="223" spans="1:10" s="3" customFormat="1">
      <c r="A223" s="26" t="s">
        <v>136</v>
      </c>
      <c r="B223" s="8" t="s">
        <v>110</v>
      </c>
      <c r="C223" s="34" t="s">
        <v>104</v>
      </c>
      <c r="D223" s="29">
        <v>2.7980370921681019E-3</v>
      </c>
      <c r="E223" s="29">
        <v>2.2833149087022062E-3</v>
      </c>
      <c r="F223" s="29">
        <v>2.7635761233186482E-2</v>
      </c>
      <c r="G223" s="29">
        <v>2.1559536820055415E-4</v>
      </c>
      <c r="H223" s="33">
        <v>3.7105137362296983</v>
      </c>
      <c r="I223" s="33">
        <v>3.4344716064900633</v>
      </c>
      <c r="J223" s="26" t="s">
        <v>147</v>
      </c>
    </row>
    <row r="224" spans="1:10" s="3" customFormat="1">
      <c r="A224" s="26" t="s">
        <v>131</v>
      </c>
      <c r="B224" s="8" t="s">
        <v>110</v>
      </c>
      <c r="C224" s="34" t="s">
        <v>104</v>
      </c>
      <c r="D224" s="29">
        <v>1.1707790079963066E-3</v>
      </c>
      <c r="E224" s="29">
        <v>2.9066239820143298E-3</v>
      </c>
      <c r="F224" s="29">
        <v>2.7577595793038923E-2</v>
      </c>
      <c r="G224" s="29">
        <v>5.3399222561543894E-4</v>
      </c>
      <c r="H224" s="33">
        <v>4.0205369914784503</v>
      </c>
      <c r="I224" s="33">
        <v>4.331194398848873</v>
      </c>
      <c r="J224" s="26" t="s">
        <v>147</v>
      </c>
    </row>
    <row r="225" spans="1:10" s="3" customFormat="1">
      <c r="A225" s="26" t="s">
        <v>133</v>
      </c>
      <c r="B225" s="8" t="s">
        <v>110</v>
      </c>
      <c r="C225" s="34" t="s">
        <v>104</v>
      </c>
      <c r="D225" s="29">
        <v>2.0907220783135199E-3</v>
      </c>
      <c r="E225" s="29">
        <v>1.9481145330973863E-3</v>
      </c>
      <c r="F225" s="29">
        <v>2.8503136757462945E-2</v>
      </c>
      <c r="G225" s="29">
        <v>5.5989628651624134E-4</v>
      </c>
      <c r="H225" s="33">
        <v>3.4581168870751076</v>
      </c>
      <c r="I225" s="33">
        <v>5.653205256446121</v>
      </c>
      <c r="J225" s="26" t="s">
        <v>147</v>
      </c>
    </row>
    <row r="226" spans="1:10" s="3" customFormat="1">
      <c r="A226" s="26" t="s">
        <v>134</v>
      </c>
      <c r="B226" s="8" t="s">
        <v>110</v>
      </c>
      <c r="C226" s="34" t="s">
        <v>104</v>
      </c>
      <c r="D226" s="29">
        <v>1.2392764419728113E-3</v>
      </c>
      <c r="E226" s="29">
        <v>2.5194263227173216E-3</v>
      </c>
      <c r="F226" s="29">
        <v>2.0537232417882745E-2</v>
      </c>
      <c r="G226" s="29">
        <v>3.2296198087908669E-4</v>
      </c>
      <c r="H226" s="33">
        <v>1.8710936433137844</v>
      </c>
      <c r="I226" s="33">
        <v>3.1574237776921232</v>
      </c>
      <c r="J226" s="26" t="s">
        <v>147</v>
      </c>
    </row>
    <row r="227" spans="1:10" s="3" customFormat="1">
      <c r="A227" s="26" t="s">
        <v>136</v>
      </c>
      <c r="B227" s="8" t="s">
        <v>110</v>
      </c>
      <c r="C227" s="34" t="s">
        <v>104</v>
      </c>
      <c r="D227" s="29">
        <v>1.2714552112275648E-3</v>
      </c>
      <c r="E227" s="29">
        <v>2.4788899739033887E-3</v>
      </c>
      <c r="F227" s="29">
        <v>1.8451277778829805E-2</v>
      </c>
      <c r="G227" s="29">
        <v>4.2140534506439131E-4</v>
      </c>
      <c r="H227" s="33">
        <v>4.1172480834683176</v>
      </c>
      <c r="I227" s="33">
        <v>3.551512010270669</v>
      </c>
      <c r="J227" s="26" t="s">
        <v>147</v>
      </c>
    </row>
    <row r="228" spans="1:10" s="3" customFormat="1">
      <c r="A228" s="26" t="s">
        <v>126</v>
      </c>
      <c r="B228" s="8" t="s">
        <v>110</v>
      </c>
      <c r="C228" s="34" t="s">
        <v>104</v>
      </c>
      <c r="D228" s="29">
        <v>1.6323398621459137E-7</v>
      </c>
      <c r="E228" s="29">
        <v>1.5095865439289688E-3</v>
      </c>
      <c r="F228" s="29">
        <v>1.4519648162918347E-2</v>
      </c>
      <c r="G228" s="29">
        <v>6.2441802322502809E-4</v>
      </c>
      <c r="H228" s="33">
        <v>2.9367766113952958</v>
      </c>
      <c r="I228" s="33">
        <v>3.8459743547879741</v>
      </c>
      <c r="J228" s="26" t="s">
        <v>147</v>
      </c>
    </row>
    <row r="229" spans="1:10" s="3" customFormat="1">
      <c r="A229" s="26" t="s">
        <v>129</v>
      </c>
      <c r="B229" s="8" t="s">
        <v>110</v>
      </c>
      <c r="C229" s="34" t="s">
        <v>104</v>
      </c>
      <c r="D229" s="29">
        <v>2.8031844844843804E-3</v>
      </c>
      <c r="E229" s="29">
        <v>2.901552734528229E-3</v>
      </c>
      <c r="F229" s="29">
        <v>2.931624187390575E-2</v>
      </c>
      <c r="G229" s="29">
        <v>5.6850091362598996E-4</v>
      </c>
      <c r="H229" s="33">
        <v>2.8691727525093733</v>
      </c>
      <c r="I229" s="33">
        <v>4.0240163392812596</v>
      </c>
      <c r="J229" s="26" t="s">
        <v>147</v>
      </c>
    </row>
    <row r="230" spans="1:10" s="3" customFormat="1">
      <c r="A230" s="26" t="s">
        <v>131</v>
      </c>
      <c r="B230" s="8" t="s">
        <v>110</v>
      </c>
      <c r="C230" s="34" t="s">
        <v>104</v>
      </c>
      <c r="D230" s="29">
        <v>1.3317105357560765E-3</v>
      </c>
      <c r="E230" s="29">
        <v>2.4432921173807663E-3</v>
      </c>
      <c r="F230" s="29">
        <v>1.3985231473334336E-2</v>
      </c>
      <c r="G230" s="29">
        <v>3.5775941983302292E-4</v>
      </c>
      <c r="H230" s="33">
        <v>3.4000085637175141</v>
      </c>
      <c r="I230" s="33">
        <v>3.8076893939615779</v>
      </c>
      <c r="J230" s="26" t="s">
        <v>147</v>
      </c>
    </row>
    <row r="231" spans="1:10" s="3" customFormat="1">
      <c r="A231" s="26" t="s">
        <v>121</v>
      </c>
      <c r="B231" s="8" t="s">
        <v>110</v>
      </c>
      <c r="C231" s="34" t="s">
        <v>104</v>
      </c>
      <c r="D231" s="29">
        <v>1.4468985391445275E-3</v>
      </c>
      <c r="E231" s="29">
        <v>3.6871453363058271E-3</v>
      </c>
      <c r="F231" s="29">
        <v>6.614156108687038E-3</v>
      </c>
      <c r="G231" s="29">
        <v>3.8672882706885869E-4</v>
      </c>
      <c r="H231" s="33">
        <v>2.5841149165998152</v>
      </c>
      <c r="I231" s="33">
        <v>4.4266959623282851</v>
      </c>
      <c r="J231" s="26" t="s">
        <v>147</v>
      </c>
    </row>
    <row r="232" spans="1:10" s="3" customFormat="1">
      <c r="A232" s="26" t="s">
        <v>122</v>
      </c>
      <c r="B232" s="8" t="s">
        <v>110</v>
      </c>
      <c r="C232" s="34" t="s">
        <v>104</v>
      </c>
      <c r="D232" s="29">
        <v>2.4943667562803713E-3</v>
      </c>
      <c r="E232" s="29">
        <v>1.531519729299843E-3</v>
      </c>
      <c r="F232" s="29">
        <v>1.468494930738393E-2</v>
      </c>
      <c r="G232" s="29">
        <v>4.4909642942388822E-4</v>
      </c>
      <c r="H232" s="33">
        <v>3.345073848432409</v>
      </c>
      <c r="I232" s="33">
        <v>4.5011234945973992</v>
      </c>
      <c r="J232" s="26" t="s">
        <v>147</v>
      </c>
    </row>
    <row r="233" spans="1:10" s="3" customFormat="1">
      <c r="A233" s="26" t="s">
        <v>130</v>
      </c>
      <c r="B233" s="8" t="s">
        <v>110</v>
      </c>
      <c r="C233" s="34" t="s">
        <v>104</v>
      </c>
      <c r="D233" s="29">
        <v>2.611486852988649E-3</v>
      </c>
      <c r="E233" s="29">
        <v>1.2506907216045702E-3</v>
      </c>
      <c r="F233" s="29">
        <v>2.828051222797718E-2</v>
      </c>
      <c r="G233" s="29">
        <v>3.3559029443895204E-4</v>
      </c>
      <c r="H233" s="33">
        <v>2.7525238692811853</v>
      </c>
      <c r="I233" s="33">
        <v>2.0833430004349633</v>
      </c>
      <c r="J233" s="26" t="s">
        <v>147</v>
      </c>
    </row>
    <row r="234" spans="1:10" s="3" customFormat="1">
      <c r="A234" s="26" t="s">
        <v>101</v>
      </c>
      <c r="B234" s="8" t="s">
        <v>110</v>
      </c>
      <c r="C234" s="34" t="s">
        <v>104</v>
      </c>
      <c r="D234" s="29">
        <v>2.8541362435134314E-3</v>
      </c>
      <c r="E234" s="29">
        <v>2.3560759106888958E-3</v>
      </c>
      <c r="F234" s="29">
        <v>1.9816327606389614E-2</v>
      </c>
      <c r="G234" s="29">
        <v>1.5513892553372716E-4</v>
      </c>
      <c r="H234" s="33">
        <v>4.4881041832287032</v>
      </c>
      <c r="I234" s="33">
        <v>2.6854255617178788</v>
      </c>
      <c r="J234" s="26" t="s">
        <v>147</v>
      </c>
    </row>
    <row r="235" spans="1:10" s="3" customFormat="1">
      <c r="A235" s="26" t="s">
        <v>119</v>
      </c>
      <c r="B235" s="8" t="s">
        <v>110</v>
      </c>
      <c r="C235" s="34" t="s">
        <v>104</v>
      </c>
      <c r="D235" s="29">
        <v>2.3948922527563003E-3</v>
      </c>
      <c r="E235" s="29">
        <v>2.3039592940491301E-3</v>
      </c>
      <c r="F235" s="29">
        <v>2.0586726678303791E-2</v>
      </c>
      <c r="G235" s="29">
        <v>4.5521117569880752E-4</v>
      </c>
      <c r="H235" s="33">
        <v>3.0018136439833731</v>
      </c>
      <c r="I235" s="33">
        <v>4.1846281228348827</v>
      </c>
      <c r="J235" s="26" t="s">
        <v>147</v>
      </c>
    </row>
    <row r="236" spans="1:10" s="3" customFormat="1">
      <c r="A236" s="26" t="s">
        <v>122</v>
      </c>
      <c r="B236" s="8" t="s">
        <v>110</v>
      </c>
      <c r="C236" s="34" t="s">
        <v>104</v>
      </c>
      <c r="D236" s="29">
        <v>2.2995086371573512E-3</v>
      </c>
      <c r="E236" s="29">
        <v>2.2003207897024883E-3</v>
      </c>
      <c r="F236" s="29">
        <v>3.4110145405419123E-2</v>
      </c>
      <c r="G236" s="29">
        <v>3.2324290370992623E-4</v>
      </c>
      <c r="H236" s="33">
        <v>2.9659418161566089</v>
      </c>
      <c r="I236" s="33">
        <v>4.4709638299136349</v>
      </c>
      <c r="J236" s="26" t="s">
        <v>147</v>
      </c>
    </row>
    <row r="237" spans="1:10" s="3" customFormat="1">
      <c r="A237" s="26" t="s">
        <v>124</v>
      </c>
      <c r="B237" s="8" t="s">
        <v>110</v>
      </c>
      <c r="C237" s="34" t="s">
        <v>104</v>
      </c>
      <c r="D237" s="29">
        <v>1.2055312415735786E-3</v>
      </c>
      <c r="E237" s="29">
        <v>1.8193497006930715E-3</v>
      </c>
      <c r="F237" s="29">
        <v>2.550788335193831E-2</v>
      </c>
      <c r="G237" s="29">
        <v>4.9258109532306711E-4</v>
      </c>
      <c r="H237" s="33">
        <v>2.3354667349079845</v>
      </c>
      <c r="I237" s="33">
        <v>3.0916237885543567</v>
      </c>
      <c r="J237" s="26" t="s">
        <v>147</v>
      </c>
    </row>
    <row r="238" spans="1:10" s="3" customFormat="1">
      <c r="A238" s="26" t="s">
        <v>136</v>
      </c>
      <c r="B238" s="8" t="s">
        <v>110</v>
      </c>
      <c r="C238" s="34" t="s">
        <v>104</v>
      </c>
      <c r="D238" s="29">
        <v>7.8567059809381626E-4</v>
      </c>
      <c r="E238" s="29">
        <v>6.7270193654186722E-4</v>
      </c>
      <c r="F238" s="29">
        <v>2.2572080715190158E-2</v>
      </c>
      <c r="G238" s="29">
        <v>4.7125313687921134E-4</v>
      </c>
      <c r="H238" s="33">
        <v>2.7314314944048257</v>
      </c>
      <c r="I238" s="33">
        <v>5.2627610228078554</v>
      </c>
      <c r="J238" s="26" t="s">
        <v>147</v>
      </c>
    </row>
    <row r="239" spans="1:10" s="3" customFormat="1">
      <c r="A239" s="26" t="s">
        <v>132</v>
      </c>
      <c r="B239" s="8" t="s">
        <v>110</v>
      </c>
      <c r="C239" s="34" t="s">
        <v>104</v>
      </c>
      <c r="D239" s="29">
        <v>1.2535370738248597E-3</v>
      </c>
      <c r="E239" s="29">
        <v>3.6269788803673349E-3</v>
      </c>
      <c r="F239" s="29">
        <v>2.7174526904097752E-2</v>
      </c>
      <c r="G239" s="29">
        <v>5.2628422844286067E-4</v>
      </c>
      <c r="H239" s="33">
        <v>3.8916496645767022</v>
      </c>
      <c r="I239" s="33">
        <v>2.8228580020711429</v>
      </c>
      <c r="J239" s="26" t="s">
        <v>147</v>
      </c>
    </row>
    <row r="240" spans="1:10" s="3" customFormat="1">
      <c r="A240" s="26" t="s">
        <v>136</v>
      </c>
      <c r="B240" s="8" t="s">
        <v>110</v>
      </c>
      <c r="C240" s="34" t="s">
        <v>104</v>
      </c>
      <c r="D240" s="29">
        <v>2.5902772715997915E-3</v>
      </c>
      <c r="E240" s="29">
        <v>2.8499972893867957E-3</v>
      </c>
      <c r="F240" s="29">
        <v>3.2350256204880273E-2</v>
      </c>
      <c r="G240" s="29">
        <v>3.9524337614337836E-4</v>
      </c>
      <c r="H240" s="33">
        <v>3.3015395950166901</v>
      </c>
      <c r="I240" s="33">
        <v>5.7464913484685116</v>
      </c>
      <c r="J240" s="26" t="s">
        <v>147</v>
      </c>
    </row>
    <row r="241" spans="1:10" s="3" customFormat="1">
      <c r="A241" s="26" t="s">
        <v>122</v>
      </c>
      <c r="B241" s="8" t="s">
        <v>110</v>
      </c>
      <c r="C241" s="34" t="s">
        <v>104</v>
      </c>
      <c r="D241" s="29">
        <v>3.4083654955371591E-3</v>
      </c>
      <c r="E241" s="29">
        <v>2.7872265272552866E-3</v>
      </c>
      <c r="F241" s="29">
        <v>1.8003268477349725E-2</v>
      </c>
      <c r="G241" s="29">
        <v>3.4474712180072165E-4</v>
      </c>
      <c r="H241" s="33">
        <v>2.2566888042799089</v>
      </c>
      <c r="I241" s="33">
        <v>5.1751339166932802</v>
      </c>
      <c r="J241" s="26" t="s">
        <v>147</v>
      </c>
    </row>
    <row r="242" spans="1:10" s="3" customFormat="1">
      <c r="A242" s="26" t="s">
        <v>128</v>
      </c>
      <c r="B242" s="8" t="s">
        <v>110</v>
      </c>
      <c r="C242" s="34" t="s">
        <v>104</v>
      </c>
      <c r="D242" s="29">
        <v>4.6681549108019242E-3</v>
      </c>
      <c r="E242" s="29">
        <v>2.9274596302262738E-3</v>
      </c>
      <c r="F242" s="29">
        <v>1.2956922407501259E-2</v>
      </c>
      <c r="G242" s="29">
        <v>2.2130371699948095E-4</v>
      </c>
      <c r="H242" s="33">
        <v>3.0553767921019479</v>
      </c>
      <c r="I242" s="33">
        <v>4.8359646289690827</v>
      </c>
      <c r="J242" s="26" t="s">
        <v>147</v>
      </c>
    </row>
    <row r="243" spans="1:10" s="3" customFormat="1">
      <c r="A243" s="26" t="s">
        <v>131</v>
      </c>
      <c r="B243" s="8" t="s">
        <v>110</v>
      </c>
      <c r="C243" s="34" t="s">
        <v>104</v>
      </c>
      <c r="D243" s="29">
        <v>1.5998331898156161E-3</v>
      </c>
      <c r="E243" s="29">
        <v>2.6168367895910132E-3</v>
      </c>
      <c r="F243" s="29">
        <v>2.9103016153423051E-2</v>
      </c>
      <c r="G243" s="29">
        <v>3.8979199556293624E-4</v>
      </c>
      <c r="H243" s="33">
        <v>3.3057662412090378</v>
      </c>
      <c r="I243" s="33">
        <v>4.4032293448643696</v>
      </c>
      <c r="J243" s="26" t="s">
        <v>147</v>
      </c>
    </row>
    <row r="244" spans="1:10" s="3" customFormat="1">
      <c r="A244" s="26" t="s">
        <v>129</v>
      </c>
      <c r="B244" s="8" t="s">
        <v>110</v>
      </c>
      <c r="C244" s="34" t="s">
        <v>104</v>
      </c>
      <c r="D244" s="29">
        <v>1.2442905522990885E-3</v>
      </c>
      <c r="E244" s="29">
        <v>2.8244834702528029E-3</v>
      </c>
      <c r="F244" s="29">
        <v>3.2682623440838499E-2</v>
      </c>
      <c r="G244" s="29">
        <v>1.9126144776635161E-4</v>
      </c>
      <c r="H244" s="33">
        <v>2.8083097281973499</v>
      </c>
      <c r="I244" s="33">
        <v>4.7645509072705226</v>
      </c>
      <c r="J244" s="26" t="s">
        <v>147</v>
      </c>
    </row>
    <row r="245" spans="1:10" s="3" customFormat="1">
      <c r="A245" s="26" t="s">
        <v>120</v>
      </c>
      <c r="B245" s="8" t="s">
        <v>110</v>
      </c>
      <c r="C245" s="34" t="s">
        <v>104</v>
      </c>
      <c r="D245" s="29">
        <v>1.2887800604458324E-3</v>
      </c>
      <c r="E245" s="29">
        <v>2.1824783512061148E-3</v>
      </c>
      <c r="F245" s="29">
        <v>2.5088840095565324E-2</v>
      </c>
      <c r="G245" s="29">
        <v>1.7280182276638713E-4</v>
      </c>
      <c r="H245" s="33">
        <v>2.2731783787798001</v>
      </c>
      <c r="I245" s="33">
        <v>3.6857272779952419</v>
      </c>
      <c r="J245" s="26" t="s">
        <v>147</v>
      </c>
    </row>
    <row r="246" spans="1:10" s="3" customFormat="1">
      <c r="A246" s="26" t="s">
        <v>115</v>
      </c>
      <c r="B246" s="8" t="s">
        <v>110</v>
      </c>
      <c r="C246" s="34" t="s">
        <v>104</v>
      </c>
      <c r="D246" s="29">
        <v>1.4498026604245042E-3</v>
      </c>
      <c r="E246" s="29">
        <v>2.747495667150161E-3</v>
      </c>
      <c r="F246" s="29">
        <v>2.4854409644926013E-2</v>
      </c>
      <c r="G246" s="29">
        <v>5.4995331042226748E-4</v>
      </c>
      <c r="H246" s="33">
        <v>2.130608919239215</v>
      </c>
      <c r="I246" s="33">
        <v>4.0574295300820609</v>
      </c>
      <c r="J246" s="26" t="s">
        <v>147</v>
      </c>
    </row>
    <row r="247" spans="1:10" s="3" customFormat="1">
      <c r="A247" s="26" t="s">
        <v>136</v>
      </c>
      <c r="B247" s="8" t="s">
        <v>110</v>
      </c>
      <c r="C247" s="34" t="s">
        <v>104</v>
      </c>
      <c r="D247" s="29">
        <v>1.5578994830793128E-3</v>
      </c>
      <c r="E247" s="29">
        <v>2.6992200671728801E-3</v>
      </c>
      <c r="F247" s="29">
        <v>3.0145669737868856E-2</v>
      </c>
      <c r="G247" s="29">
        <v>5.5225395286284576E-4</v>
      </c>
      <c r="H247" s="33">
        <v>2.7029776371498437</v>
      </c>
      <c r="I247" s="33">
        <v>5.6313060025501471</v>
      </c>
      <c r="J247" s="26" t="s">
        <v>147</v>
      </c>
    </row>
    <row r="248" spans="1:10" s="3" customFormat="1">
      <c r="A248" s="26" t="s">
        <v>113</v>
      </c>
      <c r="B248" s="8" t="s">
        <v>110</v>
      </c>
      <c r="C248" s="34" t="s">
        <v>104</v>
      </c>
      <c r="D248" s="29">
        <v>3.019315979446329E-3</v>
      </c>
      <c r="E248" s="29">
        <v>2.0616527193749023E-3</v>
      </c>
      <c r="F248" s="29">
        <v>2.6361154165833872E-2</v>
      </c>
      <c r="G248" s="29">
        <v>1.8814610131342012E-4</v>
      </c>
      <c r="H248" s="33">
        <v>3.270756926038485</v>
      </c>
      <c r="I248" s="33">
        <v>3.1135679075499918</v>
      </c>
      <c r="J248" s="26" t="s">
        <v>147</v>
      </c>
    </row>
    <row r="249" spans="1:10" s="3" customFormat="1">
      <c r="A249" s="26" t="s">
        <v>129</v>
      </c>
      <c r="B249" s="8" t="s">
        <v>110</v>
      </c>
      <c r="C249" s="34" t="s">
        <v>104</v>
      </c>
      <c r="D249" s="29">
        <v>2.9867591398354629E-3</v>
      </c>
      <c r="E249" s="29">
        <v>3.6067338258185862E-3</v>
      </c>
      <c r="F249" s="29">
        <v>2.4365458779770206E-2</v>
      </c>
      <c r="G249" s="29">
        <v>3.9079819723226192E-4</v>
      </c>
      <c r="H249" s="33">
        <v>3.2999625834095481</v>
      </c>
      <c r="I249" s="33">
        <v>4.6823012960968597</v>
      </c>
      <c r="J249" s="26" t="s">
        <v>147</v>
      </c>
    </row>
    <row r="250" spans="1:10" s="3" customFormat="1">
      <c r="A250" s="26" t="s">
        <v>135</v>
      </c>
      <c r="B250" s="8" t="s">
        <v>110</v>
      </c>
      <c r="C250" s="34" t="s">
        <v>104</v>
      </c>
      <c r="D250" s="29">
        <v>2.4720892225799508E-3</v>
      </c>
      <c r="E250" s="29">
        <v>4.165377511890677E-3</v>
      </c>
      <c r="F250" s="29">
        <v>2.0844396131975577E-2</v>
      </c>
      <c r="G250" s="29">
        <v>3.5080576061127447E-4</v>
      </c>
      <c r="H250" s="33">
        <v>2.0570819706740116</v>
      </c>
      <c r="I250" s="33">
        <v>3.5784116465366447</v>
      </c>
      <c r="J250" s="26" t="s">
        <v>147</v>
      </c>
    </row>
    <row r="251" spans="1:10" s="3" customFormat="1">
      <c r="A251" s="26" t="s">
        <v>117</v>
      </c>
      <c r="B251" s="8" t="s">
        <v>110</v>
      </c>
      <c r="C251" s="34" t="s">
        <v>104</v>
      </c>
      <c r="D251" s="29">
        <v>2.7253549908160652E-3</v>
      </c>
      <c r="E251" s="29">
        <v>2.8301506988971203E-3</v>
      </c>
      <c r="F251" s="29">
        <v>2.3246153389689366E-2</v>
      </c>
      <c r="G251" s="29">
        <v>6.0246440409669668E-4</v>
      </c>
      <c r="H251" s="33">
        <v>2.9856624795194837</v>
      </c>
      <c r="I251" s="33">
        <v>5.396376706089562</v>
      </c>
      <c r="J251" s="26" t="s">
        <v>147</v>
      </c>
    </row>
    <row r="252" spans="1:10" s="3" customFormat="1">
      <c r="A252" s="26" t="s">
        <v>113</v>
      </c>
      <c r="B252" s="8" t="s">
        <v>110</v>
      </c>
      <c r="C252" s="34" t="s">
        <v>104</v>
      </c>
      <c r="D252" s="29">
        <v>1.0151029648124785E-3</v>
      </c>
      <c r="E252" s="29">
        <v>1.4811119901079358E-3</v>
      </c>
      <c r="F252" s="29">
        <v>2.7774672780142239E-2</v>
      </c>
      <c r="G252" s="29">
        <v>7.8780959996594617E-5</v>
      </c>
      <c r="H252" s="33">
        <v>4.6807530436386378</v>
      </c>
      <c r="I252" s="33">
        <v>3.9860548585491085</v>
      </c>
      <c r="J252" s="26" t="s">
        <v>147</v>
      </c>
    </row>
    <row r="253" spans="1:10" s="3" customFormat="1">
      <c r="A253" s="26" t="s">
        <v>131</v>
      </c>
      <c r="B253" s="8" t="s">
        <v>110</v>
      </c>
      <c r="C253" s="34" t="s">
        <v>104</v>
      </c>
      <c r="D253" s="29">
        <v>2.6191011653102759E-3</v>
      </c>
      <c r="E253" s="29">
        <v>2.5397134514277401E-3</v>
      </c>
      <c r="F253" s="29">
        <v>2.4480544403163822E-2</v>
      </c>
      <c r="G253" s="29">
        <v>2.789499656484629E-4</v>
      </c>
      <c r="H253" s="33">
        <v>4.2159766905756833</v>
      </c>
      <c r="I253" s="33">
        <v>3.5969921188889744</v>
      </c>
      <c r="J253" s="26" t="s">
        <v>147</v>
      </c>
    </row>
    <row r="254" spans="1:10" s="3" customFormat="1">
      <c r="A254" s="26" t="s">
        <v>102</v>
      </c>
      <c r="B254" s="8" t="s">
        <v>110</v>
      </c>
      <c r="C254" s="34" t="s">
        <v>104</v>
      </c>
      <c r="D254" s="29">
        <v>3.155417695413225E-3</v>
      </c>
      <c r="E254" s="29">
        <v>2.0600517766007102E-3</v>
      </c>
      <c r="F254" s="29">
        <v>2.8066126957821142E-2</v>
      </c>
      <c r="G254" s="29">
        <v>5.7097419642945378E-5</v>
      </c>
      <c r="H254" s="33">
        <v>3.9142223197073944</v>
      </c>
      <c r="I254" s="33">
        <v>3.7085532426562668</v>
      </c>
      <c r="J254" s="26" t="s">
        <v>147</v>
      </c>
    </row>
    <row r="255" spans="1:10" s="3" customFormat="1">
      <c r="A255" s="26" t="s">
        <v>123</v>
      </c>
      <c r="B255" s="8" t="s">
        <v>110</v>
      </c>
      <c r="C255" s="34" t="s">
        <v>104</v>
      </c>
      <c r="D255" s="29">
        <v>1.3725375782784883E-3</v>
      </c>
      <c r="E255" s="29">
        <v>1.7255464134501696E-3</v>
      </c>
      <c r="F255" s="29">
        <v>2.3260491451858593E-2</v>
      </c>
      <c r="G255" s="29">
        <v>5.7686283494418089E-4</v>
      </c>
      <c r="H255" s="33">
        <v>2.7997134582908076</v>
      </c>
      <c r="I255" s="33">
        <v>3.5886088813805297</v>
      </c>
      <c r="J255" s="26" t="s">
        <v>147</v>
      </c>
    </row>
    <row r="256" spans="1:10" s="3" customFormat="1">
      <c r="A256" s="26" t="s">
        <v>137</v>
      </c>
      <c r="B256" s="8" t="s">
        <v>110</v>
      </c>
      <c r="C256" s="34" t="s">
        <v>104</v>
      </c>
      <c r="D256" s="29">
        <v>2.2143583600887054E-3</v>
      </c>
      <c r="E256" s="29">
        <v>3.2341486265467768E-3</v>
      </c>
      <c r="F256" s="29">
        <v>2.0538109342330892E-2</v>
      </c>
      <c r="G256" s="29">
        <v>6.529791560336395E-4</v>
      </c>
      <c r="H256" s="33">
        <v>3.9050819708346149</v>
      </c>
      <c r="I256" s="33">
        <v>3.2311037160506189</v>
      </c>
      <c r="J256" s="26" t="s">
        <v>147</v>
      </c>
    </row>
    <row r="257" spans="1:10" s="3" customFormat="1">
      <c r="A257" s="26" t="s">
        <v>135</v>
      </c>
      <c r="B257" s="8" t="s">
        <v>110</v>
      </c>
      <c r="C257" s="34" t="s">
        <v>104</v>
      </c>
      <c r="D257" s="29">
        <v>2.044080297948182E-3</v>
      </c>
      <c r="E257" s="29">
        <v>2.6021201391960027E-3</v>
      </c>
      <c r="F257" s="29">
        <v>2.6499789116731107E-2</v>
      </c>
      <c r="G257" s="29">
        <v>4.3754182800366835E-4</v>
      </c>
      <c r="H257" s="33">
        <v>3.4026035791241021</v>
      </c>
      <c r="I257" s="33">
        <v>3.7725078456825045</v>
      </c>
      <c r="J257" s="26" t="s">
        <v>147</v>
      </c>
    </row>
    <row r="258" spans="1:10" s="3" customFormat="1">
      <c r="A258" s="26" t="s">
        <v>120</v>
      </c>
      <c r="B258" s="8" t="s">
        <v>110</v>
      </c>
      <c r="C258" s="34" t="s">
        <v>104</v>
      </c>
      <c r="D258" s="29">
        <v>1.5037605928576048E-3</v>
      </c>
      <c r="E258" s="29">
        <v>1.8305323220621217E-3</v>
      </c>
      <c r="F258" s="29">
        <v>2.6288615864531337E-2</v>
      </c>
      <c r="G258" s="29">
        <v>2.6150685159489248E-4</v>
      </c>
      <c r="H258" s="33">
        <v>2.6342149284776522</v>
      </c>
      <c r="I258" s="33">
        <v>4.9488183339236551</v>
      </c>
      <c r="J258" s="26" t="s">
        <v>147</v>
      </c>
    </row>
    <row r="259" spans="1:10" s="3" customFormat="1">
      <c r="A259" s="26" t="s">
        <v>113</v>
      </c>
      <c r="B259" s="8" t="s">
        <v>110</v>
      </c>
      <c r="C259" s="34" t="s">
        <v>104</v>
      </c>
      <c r="D259" s="29">
        <v>1.4450890878717113E-3</v>
      </c>
      <c r="E259" s="29">
        <v>1.10382965865265E-3</v>
      </c>
      <c r="F259" s="29">
        <v>1.3109624744333028E-2</v>
      </c>
      <c r="G259" s="29">
        <v>3.675029793447009E-4</v>
      </c>
      <c r="H259" s="33">
        <v>3.7145315160415873</v>
      </c>
      <c r="I259" s="33">
        <v>3.2774295807046347</v>
      </c>
      <c r="J259" s="26" t="s">
        <v>147</v>
      </c>
    </row>
    <row r="260" spans="1:10" s="3" customFormat="1">
      <c r="A260" s="26" t="s">
        <v>131</v>
      </c>
      <c r="B260" s="8" t="s">
        <v>110</v>
      </c>
      <c r="C260" s="34" t="s">
        <v>104</v>
      </c>
      <c r="D260" s="29">
        <v>2.6889491380256126E-3</v>
      </c>
      <c r="E260" s="29">
        <v>2.7121440284056022E-3</v>
      </c>
      <c r="F260" s="29">
        <v>1.9922490142143683E-2</v>
      </c>
      <c r="G260" s="29">
        <v>4.2441011321057341E-4</v>
      </c>
      <c r="H260" s="33">
        <v>3.8687909615416523</v>
      </c>
      <c r="I260" s="33">
        <v>3.351574464013086</v>
      </c>
      <c r="J260" s="26" t="s">
        <v>147</v>
      </c>
    </row>
    <row r="261" spans="1:10" s="3" customFormat="1">
      <c r="A261" s="26" t="s">
        <v>131</v>
      </c>
      <c r="B261" s="8" t="s">
        <v>110</v>
      </c>
      <c r="C261" s="34" t="s">
        <v>104</v>
      </c>
      <c r="D261" s="29">
        <v>2.3913658255859064E-3</v>
      </c>
      <c r="E261" s="29">
        <v>2.2862621535632279E-3</v>
      </c>
      <c r="F261" s="29">
        <v>1.7231784853366114E-2</v>
      </c>
      <c r="G261" s="29">
        <v>3.0992336015750851E-4</v>
      </c>
      <c r="H261" s="33">
        <v>2.9201688874214673</v>
      </c>
      <c r="I261" s="33">
        <v>3.8272737437828637</v>
      </c>
      <c r="J261" s="26" t="s">
        <v>147</v>
      </c>
    </row>
    <row r="262" spans="1:10" s="3" customFormat="1">
      <c r="A262" s="26" t="s">
        <v>130</v>
      </c>
      <c r="B262" s="8" t="s">
        <v>110</v>
      </c>
      <c r="C262" s="34" t="s">
        <v>104</v>
      </c>
      <c r="D262" s="29">
        <v>1.7874371007239958E-3</v>
      </c>
      <c r="E262" s="29">
        <v>1.3693098524215461E-3</v>
      </c>
      <c r="F262" s="29">
        <v>2.0224200542391588E-2</v>
      </c>
      <c r="G262" s="29">
        <v>4.1293803593021639E-4</v>
      </c>
      <c r="H262" s="33">
        <v>3.268786654339511</v>
      </c>
      <c r="I262" s="33">
        <v>3.2235933726242547</v>
      </c>
      <c r="J262" s="26" t="s">
        <v>147</v>
      </c>
    </row>
    <row r="263" spans="1:10" s="3" customFormat="1">
      <c r="A263" s="26" t="s">
        <v>135</v>
      </c>
      <c r="B263" s="8" t="s">
        <v>110</v>
      </c>
      <c r="C263" s="34" t="s">
        <v>104</v>
      </c>
      <c r="D263" s="29">
        <v>2.0086400810030605E-3</v>
      </c>
      <c r="E263" s="29">
        <v>2.1552561206727213E-3</v>
      </c>
      <c r="F263" s="29">
        <v>2.2394150850408343E-2</v>
      </c>
      <c r="G263" s="29">
        <v>5.4702353362895829E-4</v>
      </c>
      <c r="H263" s="33">
        <v>4.1964231360371569</v>
      </c>
      <c r="I263" s="33">
        <v>4.0218933550749192</v>
      </c>
      <c r="J263" s="26" t="s">
        <v>147</v>
      </c>
    </row>
    <row r="264" spans="1:10" s="3" customFormat="1">
      <c r="A264" s="26" t="s">
        <v>134</v>
      </c>
      <c r="B264" s="8" t="s">
        <v>110</v>
      </c>
      <c r="C264" s="34" t="s">
        <v>104</v>
      </c>
      <c r="D264" s="29">
        <v>2.9390733247485136E-3</v>
      </c>
      <c r="E264" s="29">
        <v>2.92430439153814E-3</v>
      </c>
      <c r="F264" s="29">
        <v>2.1396243348382679E-2</v>
      </c>
      <c r="G264" s="29">
        <v>3.044627776926713E-4</v>
      </c>
      <c r="H264" s="33">
        <v>2.5195858344615831</v>
      </c>
      <c r="I264" s="33">
        <v>4.5680681402583616</v>
      </c>
      <c r="J264" s="26" t="s">
        <v>147</v>
      </c>
    </row>
    <row r="265" spans="1:10" s="3" customFormat="1">
      <c r="A265" s="26" t="s">
        <v>122</v>
      </c>
      <c r="B265" s="8" t="s">
        <v>110</v>
      </c>
      <c r="C265" s="34" t="s">
        <v>104</v>
      </c>
      <c r="D265" s="29">
        <v>2.6625958460358614E-3</v>
      </c>
      <c r="E265" s="29">
        <v>2.7788130360273636E-3</v>
      </c>
      <c r="F265" s="29">
        <v>1.2088688346273241E-2</v>
      </c>
      <c r="G265" s="29">
        <v>5.0080314125719395E-4</v>
      </c>
      <c r="H265" s="33">
        <v>3.5167318854954388</v>
      </c>
      <c r="I265" s="33">
        <v>3.669666219482822</v>
      </c>
      <c r="J265" s="26" t="s">
        <v>147</v>
      </c>
    </row>
    <row r="266" spans="1:10" s="3" customFormat="1">
      <c r="A266" s="26" t="s">
        <v>128</v>
      </c>
      <c r="B266" s="8" t="s">
        <v>110</v>
      </c>
      <c r="C266" s="34" t="s">
        <v>104</v>
      </c>
      <c r="D266" s="29">
        <v>2.9889913743824086E-3</v>
      </c>
      <c r="E266" s="29">
        <v>2.0375628881611112E-3</v>
      </c>
      <c r="F266" s="29">
        <v>2.394183410152053E-2</v>
      </c>
      <c r="G266" s="29">
        <v>1.7906813973768364E-4</v>
      </c>
      <c r="H266" s="33">
        <v>2.3798400911203776</v>
      </c>
      <c r="I266" s="33">
        <v>3.919989409716623</v>
      </c>
      <c r="J266" s="26" t="s">
        <v>147</v>
      </c>
    </row>
    <row r="267" spans="1:10" s="3" customFormat="1">
      <c r="A267" s="26" t="s">
        <v>101</v>
      </c>
      <c r="B267" s="8" t="s">
        <v>110</v>
      </c>
      <c r="C267" s="34" t="s">
        <v>104</v>
      </c>
      <c r="D267" s="29">
        <v>2.0047835264737682E-3</v>
      </c>
      <c r="E267" s="29">
        <v>3.709537368522209E-3</v>
      </c>
      <c r="F267" s="29">
        <v>2.5621026981737412E-2</v>
      </c>
      <c r="G267" s="29">
        <v>4.915360776734124E-4</v>
      </c>
      <c r="H267" s="33">
        <v>3.5126796769285575</v>
      </c>
      <c r="I267" s="33">
        <v>4.3753858031760293</v>
      </c>
      <c r="J267" s="26" t="s">
        <v>147</v>
      </c>
    </row>
    <row r="268" spans="1:10" s="3" customFormat="1">
      <c r="A268" s="26" t="s">
        <v>126</v>
      </c>
      <c r="B268" s="8" t="s">
        <v>110</v>
      </c>
      <c r="C268" s="34" t="s">
        <v>104</v>
      </c>
      <c r="D268" s="29">
        <v>1.9938804694911217E-3</v>
      </c>
      <c r="E268" s="29">
        <v>3.1481617733170159E-3</v>
      </c>
      <c r="F268" s="29">
        <v>2.1264342406805137E-2</v>
      </c>
      <c r="G268" s="29">
        <v>5.1067560254660369E-4</v>
      </c>
      <c r="H268" s="33">
        <v>3.5655306552899786</v>
      </c>
      <c r="I268" s="33">
        <v>3.2258326472249799</v>
      </c>
      <c r="J268" s="26" t="s">
        <v>147</v>
      </c>
    </row>
    <row r="269" spans="1:10" s="3" customFormat="1">
      <c r="A269" s="26" t="s">
        <v>134</v>
      </c>
      <c r="B269" s="8" t="s">
        <v>110</v>
      </c>
      <c r="C269" s="34" t="s">
        <v>104</v>
      </c>
      <c r="D269" s="29">
        <v>1.9854772837262589E-3</v>
      </c>
      <c r="E269" s="29">
        <v>2.8439239087891198E-3</v>
      </c>
      <c r="F269" s="29">
        <v>2.9658293613180287E-2</v>
      </c>
      <c r="G269" s="29">
        <v>3.4403450823392771E-4</v>
      </c>
      <c r="H269" s="33">
        <v>2.7277503547020978</v>
      </c>
      <c r="I269" s="33">
        <v>3.4292086783458098</v>
      </c>
      <c r="J269" s="26" t="s">
        <v>147</v>
      </c>
    </row>
    <row r="270" spans="1:10" s="3" customFormat="1">
      <c r="A270" s="26" t="s">
        <v>124</v>
      </c>
      <c r="B270" s="8" t="s">
        <v>110</v>
      </c>
      <c r="C270" s="34" t="s">
        <v>104</v>
      </c>
      <c r="D270" s="29">
        <v>2.9056320800649456E-3</v>
      </c>
      <c r="E270" s="29">
        <v>2.1764801102075958E-3</v>
      </c>
      <c r="F270" s="29">
        <v>3.6975403410814331E-3</v>
      </c>
      <c r="G270" s="29">
        <v>2.5991511591863623E-4</v>
      </c>
      <c r="H270" s="33">
        <v>3.2628218774521018</v>
      </c>
      <c r="I270" s="33">
        <v>3.3760233544128786</v>
      </c>
      <c r="J270" s="26" t="s">
        <v>147</v>
      </c>
    </row>
    <row r="271" spans="1:10" s="3" customFormat="1">
      <c r="A271" s="26" t="s">
        <v>136</v>
      </c>
      <c r="B271" s="8" t="s">
        <v>110</v>
      </c>
      <c r="C271" s="34" t="s">
        <v>104</v>
      </c>
      <c r="D271" s="29">
        <v>2.1912382430360404E-3</v>
      </c>
      <c r="E271" s="29">
        <v>2.8915376300999887E-3</v>
      </c>
      <c r="F271" s="29">
        <v>1.8949995314226132E-2</v>
      </c>
      <c r="G271" s="29">
        <v>1.0429990109139228E-4</v>
      </c>
      <c r="H271" s="33">
        <v>3.7043614116821915</v>
      </c>
      <c r="I271" s="33">
        <v>4.1345605577585376</v>
      </c>
      <c r="J271" s="26" t="s">
        <v>147</v>
      </c>
    </row>
    <row r="272" spans="1:10" s="3" customFormat="1">
      <c r="A272" s="26" t="s">
        <v>123</v>
      </c>
      <c r="B272" s="8" t="s">
        <v>110</v>
      </c>
      <c r="C272" s="34" t="s">
        <v>104</v>
      </c>
      <c r="D272" s="29">
        <v>1.7287922931140186E-3</v>
      </c>
      <c r="E272" s="29">
        <v>1.1726652310046397E-3</v>
      </c>
      <c r="F272" s="29">
        <v>2.0237211378544853E-2</v>
      </c>
      <c r="G272" s="29">
        <v>3.3938330352616705E-4</v>
      </c>
      <c r="H272" s="33">
        <v>2.9505183970140259</v>
      </c>
      <c r="I272" s="33">
        <v>3.8075916585138008</v>
      </c>
      <c r="J272" s="26" t="s">
        <v>147</v>
      </c>
    </row>
    <row r="273" spans="1:10" s="3" customFormat="1">
      <c r="A273" s="26" t="s">
        <v>130</v>
      </c>
      <c r="B273" s="8" t="s">
        <v>110</v>
      </c>
      <c r="C273" s="34" t="s">
        <v>104</v>
      </c>
      <c r="D273" s="29">
        <v>1.0161717989347885E-3</v>
      </c>
      <c r="E273" s="29">
        <v>1.3684863454180071E-3</v>
      </c>
      <c r="F273" s="29">
        <v>2.5855153386838144E-2</v>
      </c>
      <c r="G273" s="29">
        <v>7.9831904304351734E-4</v>
      </c>
      <c r="H273" s="33">
        <v>2.7679166186441377</v>
      </c>
      <c r="I273" s="33">
        <v>3.1683469586832236</v>
      </c>
      <c r="J273" s="26" t="s">
        <v>147</v>
      </c>
    </row>
    <row r="274" spans="1:10" s="3" customFormat="1">
      <c r="A274" s="26" t="s">
        <v>117</v>
      </c>
      <c r="B274" s="8" t="s">
        <v>110</v>
      </c>
      <c r="C274" s="34" t="s">
        <v>104</v>
      </c>
      <c r="D274" s="29">
        <v>2.2257282883421706E-4</v>
      </c>
      <c r="E274" s="29">
        <v>2.3165004064433442E-3</v>
      </c>
      <c r="F274" s="29">
        <v>1.5107816651201589E-2</v>
      </c>
      <c r="G274" s="29">
        <v>5.8157544980715395E-4</v>
      </c>
      <c r="H274" s="33">
        <v>3.4511765090811952</v>
      </c>
      <c r="I274" s="33">
        <v>5.0260558477996931</v>
      </c>
      <c r="J274" s="26" t="s">
        <v>147</v>
      </c>
    </row>
    <row r="275" spans="1:10" s="3" customFormat="1">
      <c r="A275" s="26" t="s">
        <v>123</v>
      </c>
      <c r="B275" s="8" t="s">
        <v>110</v>
      </c>
      <c r="C275" s="34" t="s">
        <v>104</v>
      </c>
      <c r="D275" s="29">
        <v>2.6719253385734192E-3</v>
      </c>
      <c r="E275" s="29">
        <v>2.677849882955833E-3</v>
      </c>
      <c r="F275" s="29">
        <v>1.9104984804420543E-2</v>
      </c>
      <c r="G275" s="29">
        <v>4.011442166245553E-4</v>
      </c>
      <c r="H275" s="33">
        <v>3.5651418060519013</v>
      </c>
      <c r="I275" s="33">
        <v>3.2293423608170988</v>
      </c>
      <c r="J275" s="26" t="s">
        <v>147</v>
      </c>
    </row>
    <row r="276" spans="1:10" s="3" customFormat="1">
      <c r="A276" s="26" t="s">
        <v>117</v>
      </c>
      <c r="B276" s="8" t="s">
        <v>110</v>
      </c>
      <c r="C276" s="34" t="s">
        <v>104</v>
      </c>
      <c r="D276" s="29">
        <v>1.4914816321448523E-3</v>
      </c>
      <c r="E276" s="29">
        <v>3.2412114142256693E-3</v>
      </c>
      <c r="F276" s="29">
        <v>3.2773710667323486E-2</v>
      </c>
      <c r="G276" s="29">
        <v>4.5933130031970053E-4</v>
      </c>
      <c r="H276" s="33">
        <v>3.5373311840807982</v>
      </c>
      <c r="I276" s="33">
        <v>4.1724183131064594</v>
      </c>
      <c r="J276" s="26" t="s">
        <v>147</v>
      </c>
    </row>
    <row r="277" spans="1:10" s="3" customFormat="1">
      <c r="A277" s="26" t="s">
        <v>126</v>
      </c>
      <c r="B277" s="8" t="s">
        <v>110</v>
      </c>
      <c r="C277" s="34" t="s">
        <v>104</v>
      </c>
      <c r="D277" s="29">
        <v>1.8765612247716168E-3</v>
      </c>
      <c r="E277" s="29">
        <v>3.6032702567243254E-3</v>
      </c>
      <c r="F277" s="29">
        <v>3.1696395212323078E-2</v>
      </c>
      <c r="G277" s="29">
        <v>5.3870152170421601E-4</v>
      </c>
      <c r="H277" s="33">
        <v>2.5780294982517433</v>
      </c>
      <c r="I277" s="33">
        <v>3.2299386520759983</v>
      </c>
      <c r="J277" s="26" t="s">
        <v>147</v>
      </c>
    </row>
    <row r="278" spans="1:10" s="3" customFormat="1">
      <c r="A278" s="26" t="s">
        <v>124</v>
      </c>
      <c r="B278" s="8" t="s">
        <v>110</v>
      </c>
      <c r="C278" s="34" t="s">
        <v>104</v>
      </c>
      <c r="D278" s="29">
        <v>3.2020958111178797E-3</v>
      </c>
      <c r="E278" s="29">
        <v>2.357799048019746E-3</v>
      </c>
      <c r="F278" s="29">
        <v>1.7161138546286207E-2</v>
      </c>
      <c r="G278" s="29">
        <v>4.1107556954866133E-4</v>
      </c>
      <c r="H278" s="33">
        <v>2.8809459477580122</v>
      </c>
      <c r="I278" s="33">
        <v>4.9108285640521245</v>
      </c>
      <c r="J278" s="26" t="s">
        <v>147</v>
      </c>
    </row>
    <row r="279" spans="1:10" s="3" customFormat="1">
      <c r="A279" s="26" t="s">
        <v>121</v>
      </c>
      <c r="B279" s="8" t="s">
        <v>110</v>
      </c>
      <c r="C279" s="34" t="s">
        <v>104</v>
      </c>
      <c r="D279" s="29">
        <v>2.8409218674597036E-4</v>
      </c>
      <c r="E279" s="29">
        <v>2.7955995974334731E-3</v>
      </c>
      <c r="F279" s="29">
        <v>2.6430041093778774E-2</v>
      </c>
      <c r="G279" s="29">
        <v>5.1263648361344434E-4</v>
      </c>
      <c r="H279" s="33">
        <v>3.7850191790331573</v>
      </c>
      <c r="I279" s="33">
        <v>3.8313657601288904</v>
      </c>
      <c r="J279" s="26" t="s">
        <v>147</v>
      </c>
    </row>
    <row r="280" spans="1:10" s="3" customFormat="1">
      <c r="A280" s="26" t="s">
        <v>128</v>
      </c>
      <c r="B280" s="8" t="s">
        <v>110</v>
      </c>
      <c r="C280" s="34" t="s">
        <v>104</v>
      </c>
      <c r="D280" s="29">
        <v>1.0682362926655569E-3</v>
      </c>
      <c r="E280" s="29">
        <v>1.5434314395958715E-3</v>
      </c>
      <c r="F280" s="29">
        <v>2.4947595766907728E-2</v>
      </c>
      <c r="G280" s="29">
        <v>3.8922137059346703E-4</v>
      </c>
      <c r="H280" s="33">
        <v>2.9753732026449353</v>
      </c>
      <c r="I280" s="33">
        <v>3.1967342550120228</v>
      </c>
      <c r="J280" s="26" t="s">
        <v>147</v>
      </c>
    </row>
    <row r="281" spans="1:10" s="3" customFormat="1">
      <c r="A281" s="26" t="s">
        <v>123</v>
      </c>
      <c r="B281" s="8" t="s">
        <v>110</v>
      </c>
      <c r="C281" s="34" t="s">
        <v>104</v>
      </c>
      <c r="D281" s="29">
        <v>8.1437760228295791E-4</v>
      </c>
      <c r="E281" s="29">
        <v>3.3642658008942363E-3</v>
      </c>
      <c r="F281" s="29">
        <v>1.6370253619992156E-2</v>
      </c>
      <c r="G281" s="29">
        <v>5.1143828433116518E-4</v>
      </c>
      <c r="H281" s="33">
        <v>2.7487797952010764</v>
      </c>
      <c r="I281" s="33">
        <v>4.569176549360126</v>
      </c>
      <c r="J281" s="26" t="s">
        <v>147</v>
      </c>
    </row>
    <row r="282" spans="1:10" s="3" customFormat="1">
      <c r="A282" s="26" t="s">
        <v>130</v>
      </c>
      <c r="B282" s="8" t="s">
        <v>110</v>
      </c>
      <c r="C282" s="34" t="s">
        <v>104</v>
      </c>
      <c r="D282" s="29">
        <v>1.5264824430920195E-3</v>
      </c>
      <c r="E282" s="29">
        <v>8.303837463472252E-4</v>
      </c>
      <c r="F282" s="29">
        <v>2.9053219923238154E-2</v>
      </c>
      <c r="G282" s="29">
        <v>1.9076921862823859E-4</v>
      </c>
      <c r="H282" s="33">
        <v>2.9044763469129085</v>
      </c>
      <c r="I282" s="33">
        <v>4.6952239957261312</v>
      </c>
      <c r="J282" s="26" t="s">
        <v>147</v>
      </c>
    </row>
    <row r="283" spans="1:10" s="3" customFormat="1">
      <c r="A283" s="26" t="s">
        <v>126</v>
      </c>
      <c r="B283" s="8" t="s">
        <v>110</v>
      </c>
      <c r="C283" s="34" t="s">
        <v>104</v>
      </c>
      <c r="D283" s="29">
        <v>3.7055742729885373E-4</v>
      </c>
      <c r="E283" s="29">
        <v>3.3171344373427391E-3</v>
      </c>
      <c r="F283" s="29">
        <v>2.7080674463017901E-2</v>
      </c>
      <c r="G283" s="29">
        <v>5.7714370021118137E-4</v>
      </c>
      <c r="H283" s="33">
        <v>3.3034413209848261</v>
      </c>
      <c r="I283" s="33">
        <v>4.1198794814129887</v>
      </c>
      <c r="J283" s="26" t="s">
        <v>147</v>
      </c>
    </row>
    <row r="284" spans="1:10" s="3" customFormat="1">
      <c r="A284" s="26" t="s">
        <v>126</v>
      </c>
      <c r="B284" s="8" t="s">
        <v>110</v>
      </c>
      <c r="C284" s="34" t="s">
        <v>104</v>
      </c>
      <c r="D284" s="29">
        <v>1.6866321308996696E-3</v>
      </c>
      <c r="E284" s="29">
        <v>3.6161957935718198E-3</v>
      </c>
      <c r="F284" s="29">
        <v>2.778426931492314E-2</v>
      </c>
      <c r="G284" s="29">
        <v>2.5277578444819694E-4</v>
      </c>
      <c r="H284" s="33">
        <v>3.5313267940254756</v>
      </c>
      <c r="I284" s="33">
        <v>4.1305133078584717</v>
      </c>
      <c r="J284" s="26" t="s">
        <v>147</v>
      </c>
    </row>
    <row r="285" spans="1:10" s="3" customFormat="1">
      <c r="A285" s="26" t="s">
        <v>117</v>
      </c>
      <c r="B285" s="8" t="s">
        <v>110</v>
      </c>
      <c r="C285" s="34" t="s">
        <v>104</v>
      </c>
      <c r="D285" s="29">
        <v>2.8691097261597945E-3</v>
      </c>
      <c r="E285" s="29">
        <v>3.1845941879944492E-3</v>
      </c>
      <c r="F285" s="29">
        <v>2.0477092444268083E-2</v>
      </c>
      <c r="G285" s="29">
        <v>1.9448322394031403E-4</v>
      </c>
      <c r="H285" s="33">
        <v>3.7975461035759093</v>
      </c>
      <c r="I285" s="33">
        <v>5.1041974395932606</v>
      </c>
      <c r="J285" s="26" t="s">
        <v>147</v>
      </c>
    </row>
    <row r="286" spans="1:10" s="3" customFormat="1">
      <c r="A286" s="26" t="s">
        <v>134</v>
      </c>
      <c r="B286" s="8" t="s">
        <v>110</v>
      </c>
      <c r="C286" s="34" t="s">
        <v>104</v>
      </c>
      <c r="D286" s="29">
        <v>1.8257216881180463E-3</v>
      </c>
      <c r="E286" s="29">
        <v>2.6992191435553387E-3</v>
      </c>
      <c r="F286" s="29">
        <v>1.6033385033424732E-2</v>
      </c>
      <c r="G286" s="29">
        <v>1.598222068619991E-4</v>
      </c>
      <c r="H286" s="33">
        <v>2.7381694986677472</v>
      </c>
      <c r="I286" s="33">
        <v>5.0112870843850654</v>
      </c>
      <c r="J286" s="26" t="s">
        <v>147</v>
      </c>
    </row>
    <row r="287" spans="1:10" s="3" customFormat="1">
      <c r="A287" s="26" t="s">
        <v>135</v>
      </c>
      <c r="B287" s="8" t="s">
        <v>110</v>
      </c>
      <c r="C287" s="34" t="s">
        <v>104</v>
      </c>
      <c r="D287" s="29">
        <v>1.5924515631238563E-3</v>
      </c>
      <c r="E287" s="29">
        <v>1.7111088599499238E-3</v>
      </c>
      <c r="F287" s="29">
        <v>2.8580329694980002E-2</v>
      </c>
      <c r="G287" s="29">
        <v>4.9365945169090042E-4</v>
      </c>
      <c r="H287" s="33">
        <v>4.0385087598537854</v>
      </c>
      <c r="I287" s="33">
        <v>3.9604120853523654</v>
      </c>
      <c r="J287" s="26" t="s">
        <v>147</v>
      </c>
    </row>
    <row r="288" spans="1:10" s="3" customFormat="1">
      <c r="A288" s="26" t="s">
        <v>133</v>
      </c>
      <c r="B288" s="8" t="s">
        <v>110</v>
      </c>
      <c r="C288" s="34" t="s">
        <v>104</v>
      </c>
      <c r="D288" s="29">
        <v>3.7875440989714234E-3</v>
      </c>
      <c r="E288" s="29">
        <v>2.8540194307113379E-3</v>
      </c>
      <c r="F288" s="29">
        <v>2.291511680227417E-2</v>
      </c>
      <c r="G288" s="29">
        <v>2.2036991289391169E-4</v>
      </c>
      <c r="H288" s="33">
        <v>2.3407399912064899</v>
      </c>
      <c r="I288" s="33">
        <v>4.291508539615096</v>
      </c>
      <c r="J288" s="26" t="s">
        <v>147</v>
      </c>
    </row>
    <row r="289" spans="1:10" s="3" customFormat="1">
      <c r="A289" s="26" t="s">
        <v>102</v>
      </c>
      <c r="B289" s="8" t="s">
        <v>110</v>
      </c>
      <c r="C289" s="34" t="s">
        <v>104</v>
      </c>
      <c r="D289" s="29">
        <v>2.9215185225793272E-3</v>
      </c>
      <c r="E289" s="29">
        <v>2.9963570305681793E-3</v>
      </c>
      <c r="F289" s="29">
        <v>2.8082710767350694E-2</v>
      </c>
      <c r="G289" s="29">
        <v>6.8884448764117492E-4</v>
      </c>
      <c r="H289" s="33">
        <v>3.3311129311123469</v>
      </c>
      <c r="I289" s="33">
        <v>4.0209901558279917</v>
      </c>
      <c r="J289" s="26" t="s">
        <v>147</v>
      </c>
    </row>
    <row r="290" spans="1:10" s="3" customFormat="1">
      <c r="A290" s="26" t="s">
        <v>113</v>
      </c>
      <c r="B290" s="8" t="s">
        <v>110</v>
      </c>
      <c r="C290" s="34" t="s">
        <v>104</v>
      </c>
      <c r="D290" s="29">
        <v>1.5888757904528046E-3</v>
      </c>
      <c r="E290" s="29">
        <v>2.4139810047679937E-3</v>
      </c>
      <c r="F290" s="29">
        <v>2.0308598237438528E-2</v>
      </c>
      <c r="G290" s="29">
        <v>2.7301419611171115E-4</v>
      </c>
      <c r="H290" s="33">
        <v>3.1963358023991018</v>
      </c>
      <c r="I290" s="33">
        <v>3.6366927245096163</v>
      </c>
      <c r="J290" s="26" t="s">
        <v>147</v>
      </c>
    </row>
    <row r="291" spans="1:10" s="3" customFormat="1">
      <c r="A291" s="26" t="s">
        <v>119</v>
      </c>
      <c r="B291" s="8" t="s">
        <v>110</v>
      </c>
      <c r="C291" s="34" t="s">
        <v>104</v>
      </c>
      <c r="D291" s="29">
        <v>1.0906362982640912E-3</v>
      </c>
      <c r="E291" s="29">
        <v>1.5895557220214117E-3</v>
      </c>
      <c r="F291" s="29">
        <v>2.1218913771255666E-2</v>
      </c>
      <c r="G291" s="29">
        <v>2.3487630853816948E-4</v>
      </c>
      <c r="H291" s="33">
        <v>2.863743661722256</v>
      </c>
      <c r="I291" s="33">
        <v>2.7356322963789887</v>
      </c>
      <c r="J291" s="26" t="s">
        <v>147</v>
      </c>
    </row>
    <row r="292" spans="1:10" s="3" customFormat="1">
      <c r="A292" s="26" t="s">
        <v>127</v>
      </c>
      <c r="B292" s="8" t="s">
        <v>110</v>
      </c>
      <c r="C292" s="34" t="s">
        <v>104</v>
      </c>
      <c r="D292" s="29">
        <v>1.9697199379051442E-3</v>
      </c>
      <c r="E292" s="29">
        <v>2.9223922874784761E-3</v>
      </c>
      <c r="F292" s="29">
        <v>9.9550632785421287E-3</v>
      </c>
      <c r="G292" s="29">
        <v>4.236969924793867E-4</v>
      </c>
      <c r="H292" s="33">
        <v>3.6494759164504433</v>
      </c>
      <c r="I292" s="33">
        <v>4.2451159383166912</v>
      </c>
      <c r="J292" s="26" t="s">
        <v>147</v>
      </c>
    </row>
    <row r="293" spans="1:10" s="3" customFormat="1">
      <c r="A293" s="26" t="s">
        <v>115</v>
      </c>
      <c r="B293" s="8" t="s">
        <v>110</v>
      </c>
      <c r="C293" s="34" t="s">
        <v>104</v>
      </c>
      <c r="D293" s="29">
        <v>3.0656605615269374E-3</v>
      </c>
      <c r="E293" s="29">
        <v>3.8740113115520673E-3</v>
      </c>
      <c r="F293" s="29">
        <v>3.9146504311257324E-2</v>
      </c>
      <c r="G293" s="29">
        <v>2.7177142985810438E-4</v>
      </c>
      <c r="H293" s="33">
        <v>1.8036851630788462</v>
      </c>
      <c r="I293" s="33">
        <v>3.3720490090729651</v>
      </c>
      <c r="J293" s="26" t="s">
        <v>147</v>
      </c>
    </row>
    <row r="294" spans="1:10" s="3" customFormat="1">
      <c r="A294" s="26" t="s">
        <v>135</v>
      </c>
      <c r="B294" s="8" t="s">
        <v>110</v>
      </c>
      <c r="C294" s="34" t="s">
        <v>104</v>
      </c>
      <c r="D294" s="29">
        <v>1.8671582829810609E-3</v>
      </c>
      <c r="E294" s="29">
        <v>4.748039823728685E-3</v>
      </c>
      <c r="F294" s="29">
        <v>1.8291045697219746E-2</v>
      </c>
      <c r="G294" s="29">
        <v>3.4627277160225882E-4</v>
      </c>
      <c r="H294" s="33">
        <v>3.2737108214530171</v>
      </c>
      <c r="I294" s="33">
        <v>3.5920191341236243</v>
      </c>
      <c r="J294" s="26" t="s">
        <v>147</v>
      </c>
    </row>
    <row r="295" spans="1:10" s="3" customFormat="1">
      <c r="A295" s="26" t="s">
        <v>113</v>
      </c>
      <c r="B295" s="8" t="s">
        <v>110</v>
      </c>
      <c r="C295" s="34" t="s">
        <v>104</v>
      </c>
      <c r="D295" s="29">
        <v>2.4218646388867006E-3</v>
      </c>
      <c r="E295" s="29">
        <v>2.0720545629389418E-3</v>
      </c>
      <c r="F295" s="29">
        <v>3.0682530265364404E-2</v>
      </c>
      <c r="G295" s="29">
        <v>4.9805775194427474E-4</v>
      </c>
      <c r="H295" s="33">
        <v>2.6926444472504967</v>
      </c>
      <c r="I295" s="33">
        <v>3.7280697003676946</v>
      </c>
      <c r="J295" s="26" t="s">
        <v>147</v>
      </c>
    </row>
    <row r="296" spans="1:10" s="3" customFormat="1">
      <c r="A296" s="26" t="s">
        <v>137</v>
      </c>
      <c r="B296" s="8" t="s">
        <v>110</v>
      </c>
      <c r="C296" s="34" t="s">
        <v>104</v>
      </c>
      <c r="D296" s="29">
        <v>2.3190402825147244E-3</v>
      </c>
      <c r="E296" s="29">
        <v>9.9914599881028047E-4</v>
      </c>
      <c r="F296" s="29">
        <v>2.8119602712703105E-2</v>
      </c>
      <c r="G296" s="29">
        <v>3.5420404407700507E-4</v>
      </c>
      <c r="H296" s="33">
        <v>3.6131020446776017</v>
      </c>
      <c r="I296" s="33">
        <v>2.846156463788919</v>
      </c>
      <c r="J296" s="26" t="s">
        <v>147</v>
      </c>
    </row>
    <row r="297" spans="1:10" s="3" customFormat="1">
      <c r="A297" s="26" t="s">
        <v>134</v>
      </c>
      <c r="B297" s="8" t="s">
        <v>110</v>
      </c>
      <c r="C297" s="34" t="s">
        <v>104</v>
      </c>
      <c r="D297" s="29">
        <v>3.7411591843330852E-3</v>
      </c>
      <c r="E297" s="29">
        <v>3.5624852734808289E-3</v>
      </c>
      <c r="F297" s="29">
        <v>1.3475973694973234E-2</v>
      </c>
      <c r="G297" s="29">
        <v>3.1721041060056587E-4</v>
      </c>
      <c r="H297" s="33">
        <v>4.2788353241772707</v>
      </c>
      <c r="I297" s="33">
        <v>4.0144118430736313</v>
      </c>
      <c r="J297" s="26" t="s">
        <v>147</v>
      </c>
    </row>
    <row r="298" spans="1:10" s="3" customFormat="1">
      <c r="A298" s="26" t="s">
        <v>130</v>
      </c>
      <c r="B298" s="8" t="s">
        <v>110</v>
      </c>
      <c r="C298" s="34" t="s">
        <v>104</v>
      </c>
      <c r="D298" s="29">
        <v>2.4339418214038085E-3</v>
      </c>
      <c r="E298" s="29">
        <v>2.4212982464682266E-3</v>
      </c>
      <c r="F298" s="29">
        <v>2.4917970766682326E-2</v>
      </c>
      <c r="G298" s="29">
        <v>1.8051339955226436E-4</v>
      </c>
      <c r="H298" s="33">
        <v>3.8256157776787303</v>
      </c>
      <c r="I298" s="33">
        <v>4.8264156210743199</v>
      </c>
      <c r="J298" s="26" t="s">
        <v>147</v>
      </c>
    </row>
    <row r="299" spans="1:10" s="3" customFormat="1">
      <c r="A299" s="26"/>
      <c r="B299" s="8"/>
      <c r="C299" s="34"/>
      <c r="D299" s="29"/>
      <c r="E299" s="29"/>
      <c r="F299" s="29"/>
      <c r="G299" s="29"/>
      <c r="H299" s="33"/>
      <c r="I299" s="33"/>
      <c r="J299" s="26"/>
    </row>
    <row r="300" spans="1:10" s="3" customFormat="1">
      <c r="A300" s="26" t="s">
        <v>117</v>
      </c>
      <c r="B300" s="8" t="s">
        <v>112</v>
      </c>
      <c r="C300" s="34" t="s">
        <v>104</v>
      </c>
      <c r="D300" s="29">
        <v>5.7059475670361666E-4</v>
      </c>
      <c r="E300" s="29">
        <v>1.6322379520325923E-2</v>
      </c>
      <c r="F300" s="29">
        <v>2.5087052667007316E-2</v>
      </c>
      <c r="G300" s="29">
        <v>5.2891723223177835E-4</v>
      </c>
      <c r="H300" s="33">
        <v>2.5965643253763204</v>
      </c>
      <c r="I300" s="33">
        <v>3.0722490652409262</v>
      </c>
      <c r="J300" s="26" t="s">
        <v>147</v>
      </c>
    </row>
    <row r="301" spans="1:10" s="3" customFormat="1">
      <c r="A301" s="26" t="s">
        <v>117</v>
      </c>
      <c r="B301" s="8" t="s">
        <v>112</v>
      </c>
      <c r="C301" s="34" t="s">
        <v>104</v>
      </c>
      <c r="D301" s="29">
        <v>7.7616232149388962E-4</v>
      </c>
      <c r="E301" s="29">
        <v>1.4550910154925352E-2</v>
      </c>
      <c r="F301" s="29">
        <v>2.5473928597950449E-2</v>
      </c>
      <c r="G301" s="29">
        <v>3.0246668446762845E-4</v>
      </c>
      <c r="H301" s="33">
        <v>2.2807053066016421</v>
      </c>
      <c r="I301" s="33">
        <v>2.2326969912409123</v>
      </c>
      <c r="J301" s="26" t="s">
        <v>147</v>
      </c>
    </row>
    <row r="302" spans="1:10" s="3" customFormat="1">
      <c r="A302" s="26" t="s">
        <v>121</v>
      </c>
      <c r="B302" s="8" t="s">
        <v>112</v>
      </c>
      <c r="C302" s="34" t="s">
        <v>104</v>
      </c>
      <c r="D302" s="29">
        <v>5.8808876496677445E-4</v>
      </c>
      <c r="E302" s="29">
        <v>1.8865755837044834E-2</v>
      </c>
      <c r="F302" s="29">
        <v>1.9449603152231081E-2</v>
      </c>
      <c r="G302" s="29">
        <v>9.2759456379553902E-4</v>
      </c>
      <c r="H302" s="33">
        <v>3.2103500144813095</v>
      </c>
      <c r="I302" s="33">
        <v>3.0556336755195641</v>
      </c>
      <c r="J302" s="26" t="s">
        <v>147</v>
      </c>
    </row>
    <row r="303" spans="1:10" s="3" customFormat="1">
      <c r="A303" s="26" t="s">
        <v>120</v>
      </c>
      <c r="B303" s="8" t="s">
        <v>112</v>
      </c>
      <c r="C303" s="34" t="s">
        <v>104</v>
      </c>
      <c r="D303" s="29">
        <v>9.1686142490886985E-4</v>
      </c>
      <c r="E303" s="29">
        <v>1.1756445859936144E-2</v>
      </c>
      <c r="F303" s="29">
        <v>2.4341052524755567E-2</v>
      </c>
      <c r="G303" s="29">
        <v>-3.4436707740062187E-6</v>
      </c>
      <c r="H303" s="33">
        <v>1.5712718799542031</v>
      </c>
      <c r="I303" s="33">
        <v>2.4729550558144489</v>
      </c>
      <c r="J303" s="26" t="s">
        <v>147</v>
      </c>
    </row>
    <row r="304" spans="1:10" s="3" customFormat="1">
      <c r="A304" s="26" t="s">
        <v>137</v>
      </c>
      <c r="B304" s="8" t="s">
        <v>112</v>
      </c>
      <c r="C304" s="34" t="s">
        <v>104</v>
      </c>
      <c r="D304" s="29">
        <v>5.5903945086647816E-4</v>
      </c>
      <c r="E304" s="29">
        <v>9.3336481245403276E-3</v>
      </c>
      <c r="F304" s="29">
        <v>2.0259156712999073E-2</v>
      </c>
      <c r="G304" s="29">
        <v>2.3795458816999645E-4</v>
      </c>
      <c r="H304" s="33">
        <v>1.9615221583810978</v>
      </c>
      <c r="I304" s="33">
        <v>3.5991845177924926</v>
      </c>
      <c r="J304" s="26" t="s">
        <v>147</v>
      </c>
    </row>
    <row r="305" spans="1:10" s="3" customFormat="1">
      <c r="A305" s="26" t="s">
        <v>136</v>
      </c>
      <c r="B305" s="8" t="s">
        <v>112</v>
      </c>
      <c r="C305" s="34" t="s">
        <v>104</v>
      </c>
      <c r="D305" s="29">
        <v>7.6399364707727103E-4</v>
      </c>
      <c r="E305" s="29">
        <v>5.9829083581742319E-3</v>
      </c>
      <c r="F305" s="29">
        <v>2.4562522420412857E-2</v>
      </c>
      <c r="G305" s="29">
        <v>5.0499549539813414E-4</v>
      </c>
      <c r="H305" s="33">
        <v>1.7631573570075239</v>
      </c>
      <c r="I305" s="33">
        <v>3.8770755440411735</v>
      </c>
      <c r="J305" s="26" t="s">
        <v>147</v>
      </c>
    </row>
    <row r="306" spans="1:10" s="3" customFormat="1">
      <c r="A306" s="26" t="s">
        <v>130</v>
      </c>
      <c r="B306" s="8" t="s">
        <v>112</v>
      </c>
      <c r="C306" s="34" t="s">
        <v>104</v>
      </c>
      <c r="D306" s="29">
        <v>5.9290096397983838E-4</v>
      </c>
      <c r="E306" s="29">
        <v>1.6056117915927686E-2</v>
      </c>
      <c r="F306" s="29">
        <v>4.6928870917856552E-3</v>
      </c>
      <c r="G306" s="29">
        <v>5.5088245577503212E-4</v>
      </c>
      <c r="H306" s="33">
        <v>2.7976065537200192</v>
      </c>
      <c r="I306" s="33">
        <v>0.75869034344284714</v>
      </c>
      <c r="J306" s="26" t="s">
        <v>147</v>
      </c>
    </row>
    <row r="307" spans="1:10" s="3" customFormat="1">
      <c r="A307" s="26" t="s">
        <v>130</v>
      </c>
      <c r="B307" s="8" t="s">
        <v>112</v>
      </c>
      <c r="C307" s="34" t="s">
        <v>104</v>
      </c>
      <c r="D307" s="29">
        <v>8.0570808578197422E-4</v>
      </c>
      <c r="E307" s="29">
        <v>8.0294156893746145E-3</v>
      </c>
      <c r="F307" s="29">
        <v>1.1828792955126422E-2</v>
      </c>
      <c r="G307" s="29">
        <v>7.1390844461374065E-4</v>
      </c>
      <c r="H307" s="33">
        <v>3.911444386350623</v>
      </c>
      <c r="I307" s="33">
        <v>4.1333651268783473</v>
      </c>
      <c r="J307" s="26" t="s">
        <v>147</v>
      </c>
    </row>
    <row r="308" spans="1:10" s="3" customFormat="1">
      <c r="A308" s="26" t="s">
        <v>101</v>
      </c>
      <c r="B308" s="8" t="s">
        <v>112</v>
      </c>
      <c r="C308" s="34" t="s">
        <v>104</v>
      </c>
      <c r="D308" s="29">
        <v>7.2888501125704019E-4</v>
      </c>
      <c r="E308" s="29">
        <v>1.6981168996122887E-2</v>
      </c>
      <c r="F308" s="29">
        <v>1.6564898313885981E-2</v>
      </c>
      <c r="G308" s="29">
        <v>1.8643419621730388E-4</v>
      </c>
      <c r="H308" s="33">
        <v>2.255631609997292</v>
      </c>
      <c r="I308" s="33">
        <v>4.3507157742605633</v>
      </c>
      <c r="J308" s="26" t="s">
        <v>147</v>
      </c>
    </row>
    <row r="309" spans="1:10" s="3" customFormat="1">
      <c r="A309" s="26" t="s">
        <v>128</v>
      </c>
      <c r="B309" s="8" t="s">
        <v>112</v>
      </c>
      <c r="C309" s="34" t="s">
        <v>104</v>
      </c>
      <c r="D309" s="29">
        <v>9.5199221530353653E-4</v>
      </c>
      <c r="E309" s="29">
        <v>1.8945161963419426E-2</v>
      </c>
      <c r="F309" s="29">
        <v>2.0271718707292833E-2</v>
      </c>
      <c r="G309" s="29">
        <v>-1.7057830561092026E-5</v>
      </c>
      <c r="H309" s="33">
        <v>3.0058661273971676</v>
      </c>
      <c r="I309" s="33">
        <v>2.9907727368564601</v>
      </c>
      <c r="J309" s="26" t="s">
        <v>147</v>
      </c>
    </row>
    <row r="310" spans="1:10" s="3" customFormat="1">
      <c r="A310" s="26" t="s">
        <v>121</v>
      </c>
      <c r="B310" s="8" t="s">
        <v>112</v>
      </c>
      <c r="C310" s="34" t="s">
        <v>104</v>
      </c>
      <c r="D310" s="29">
        <v>1.0644557643961342E-3</v>
      </c>
      <c r="E310" s="29">
        <v>1.7324967475107901E-2</v>
      </c>
      <c r="F310" s="29">
        <v>2.202564252300369E-2</v>
      </c>
      <c r="G310" s="29">
        <v>6.5671776763256214E-4</v>
      </c>
      <c r="H310" s="33">
        <v>3.239309438987517</v>
      </c>
      <c r="I310" s="33">
        <v>3.7467319263316523</v>
      </c>
      <c r="J310" s="26" t="s">
        <v>147</v>
      </c>
    </row>
    <row r="311" spans="1:10" s="3" customFormat="1">
      <c r="A311" s="26" t="s">
        <v>131</v>
      </c>
      <c r="B311" s="8" t="s">
        <v>112</v>
      </c>
      <c r="C311" s="34" t="s">
        <v>104</v>
      </c>
      <c r="D311" s="29">
        <v>5.8584199517454838E-4</v>
      </c>
      <c r="E311" s="29">
        <v>1.2844895459148629E-2</v>
      </c>
      <c r="F311" s="29">
        <v>2.075678350471033E-2</v>
      </c>
      <c r="G311" s="29">
        <v>5.59929732399317E-4</v>
      </c>
      <c r="H311" s="33">
        <v>2.5422303238364763</v>
      </c>
      <c r="I311" s="33">
        <v>2.2323557855002916</v>
      </c>
      <c r="J311" s="26" t="s">
        <v>147</v>
      </c>
    </row>
    <row r="312" spans="1:10" s="3" customFormat="1">
      <c r="A312" s="26" t="s">
        <v>119</v>
      </c>
      <c r="B312" s="8" t="s">
        <v>112</v>
      </c>
      <c r="C312" s="34" t="s">
        <v>104</v>
      </c>
      <c r="D312" s="29">
        <v>5.8092904249786568E-4</v>
      </c>
      <c r="E312" s="29">
        <v>9.7661879199649037E-3</v>
      </c>
      <c r="F312" s="29">
        <v>2.3823318717806585E-2</v>
      </c>
      <c r="G312" s="29">
        <v>7.4400997634729285E-4</v>
      </c>
      <c r="H312" s="33">
        <v>2.8855732592182806</v>
      </c>
      <c r="I312" s="33">
        <v>2.3370657530551293</v>
      </c>
      <c r="J312" s="26" t="s">
        <v>147</v>
      </c>
    </row>
    <row r="313" spans="1:10" s="3" customFormat="1">
      <c r="A313" s="26" t="s">
        <v>133</v>
      </c>
      <c r="B313" s="8" t="s">
        <v>112</v>
      </c>
      <c r="C313" s="34" t="s">
        <v>104</v>
      </c>
      <c r="D313" s="29">
        <v>5.3894304109413087E-4</v>
      </c>
      <c r="E313" s="29">
        <v>1.6632831667073026E-2</v>
      </c>
      <c r="F313" s="29">
        <v>2.0171894577720739E-2</v>
      </c>
      <c r="G313" s="29">
        <v>1.7117923318262993E-4</v>
      </c>
      <c r="H313" s="33">
        <v>2.1939489337583664</v>
      </c>
      <c r="I313" s="33">
        <v>3.103828719492904</v>
      </c>
      <c r="J313" s="26" t="s">
        <v>147</v>
      </c>
    </row>
    <row r="314" spans="1:10" s="3" customFormat="1">
      <c r="A314" s="26" t="s">
        <v>129</v>
      </c>
      <c r="B314" s="8" t="s">
        <v>112</v>
      </c>
      <c r="C314" s="34" t="s">
        <v>104</v>
      </c>
      <c r="D314" s="29">
        <v>6.9955123131170977E-4</v>
      </c>
      <c r="E314" s="29">
        <v>1.2491083701640576E-2</v>
      </c>
      <c r="F314" s="29">
        <v>2.5031598317453323E-2</v>
      </c>
      <c r="G314" s="29">
        <v>2.717922922032324E-4</v>
      </c>
      <c r="H314" s="33">
        <v>2.5170299613393321</v>
      </c>
      <c r="I314" s="33">
        <v>3.8716529379338906</v>
      </c>
      <c r="J314" s="26" t="s">
        <v>147</v>
      </c>
    </row>
    <row r="315" spans="1:10" s="3" customFormat="1">
      <c r="A315" s="26" t="s">
        <v>113</v>
      </c>
      <c r="B315" s="8" t="s">
        <v>112</v>
      </c>
      <c r="C315" s="34" t="s">
        <v>104</v>
      </c>
      <c r="D315" s="29">
        <v>8.6398516716651213E-4</v>
      </c>
      <c r="E315" s="29">
        <v>1.0043020488976095E-2</v>
      </c>
      <c r="F315" s="29">
        <v>1.9136698052451075E-2</v>
      </c>
      <c r="G315" s="29">
        <v>4.3004292386664454E-4</v>
      </c>
      <c r="H315" s="33">
        <v>3.5954975722721043</v>
      </c>
      <c r="I315" s="33">
        <v>3.2751717466796384</v>
      </c>
      <c r="J315" s="26" t="s">
        <v>147</v>
      </c>
    </row>
    <row r="316" spans="1:10" s="3" customFormat="1">
      <c r="A316" s="26" t="s">
        <v>132</v>
      </c>
      <c r="B316" s="8" t="s">
        <v>112</v>
      </c>
      <c r="C316" s="34" t="s">
        <v>104</v>
      </c>
      <c r="D316" s="29">
        <v>1.0703401233639201E-3</v>
      </c>
      <c r="E316" s="29">
        <v>1.0134433674902797E-2</v>
      </c>
      <c r="F316" s="29">
        <v>1.5684412746062915E-2</v>
      </c>
      <c r="G316" s="29">
        <v>6.0389737157631404E-4</v>
      </c>
      <c r="H316" s="33">
        <v>2.736714519129523</v>
      </c>
      <c r="I316" s="33">
        <v>2.5569820477186891</v>
      </c>
      <c r="J316" s="26" t="s">
        <v>147</v>
      </c>
    </row>
    <row r="317" spans="1:10" s="3" customFormat="1">
      <c r="A317" s="26" t="s">
        <v>101</v>
      </c>
      <c r="B317" s="8" t="s">
        <v>112</v>
      </c>
      <c r="C317" s="34" t="s">
        <v>104</v>
      </c>
      <c r="D317" s="29">
        <v>1.1103235292597357E-3</v>
      </c>
      <c r="E317" s="29">
        <v>3.0836695049605133E-3</v>
      </c>
      <c r="F317" s="29">
        <v>2.8037920085077467E-2</v>
      </c>
      <c r="G317" s="29">
        <v>4.7471798680545591E-4</v>
      </c>
      <c r="H317" s="33">
        <v>2.3888244531814284</v>
      </c>
      <c r="I317" s="33">
        <v>2.7677954789097359</v>
      </c>
      <c r="J317" s="26" t="s">
        <v>147</v>
      </c>
    </row>
    <row r="318" spans="1:10" s="3" customFormat="1">
      <c r="A318" s="26" t="s">
        <v>136</v>
      </c>
      <c r="B318" s="8" t="s">
        <v>112</v>
      </c>
      <c r="C318" s="34" t="s">
        <v>104</v>
      </c>
      <c r="D318" s="29">
        <v>8.1820498654682438E-4</v>
      </c>
      <c r="E318" s="29">
        <v>1.5583416582041215E-2</v>
      </c>
      <c r="F318" s="29">
        <v>7.1243550967500287E-3</v>
      </c>
      <c r="G318" s="29">
        <v>2.0089408537959594E-4</v>
      </c>
      <c r="H318" s="33">
        <v>2.4798232669573421</v>
      </c>
      <c r="I318" s="33">
        <v>3.1998296854619217</v>
      </c>
      <c r="J318" s="26" t="s">
        <v>147</v>
      </c>
    </row>
    <row r="319" spans="1:10" s="3" customFormat="1">
      <c r="A319" s="26" t="s">
        <v>121</v>
      </c>
      <c r="B319" s="8" t="s">
        <v>112</v>
      </c>
      <c r="C319" s="34" t="s">
        <v>104</v>
      </c>
      <c r="D319" s="29">
        <v>5.7062852141370301E-4</v>
      </c>
      <c r="E319" s="29">
        <v>1.4932971666391258E-2</v>
      </c>
      <c r="F319" s="29">
        <v>2.1993133432766886E-2</v>
      </c>
      <c r="G319" s="29">
        <v>6.8532164674453154E-4</v>
      </c>
      <c r="H319" s="33">
        <v>3.9510517111915791</v>
      </c>
      <c r="I319" s="33">
        <v>2.9055956188584853</v>
      </c>
      <c r="J319" s="26" t="s">
        <v>147</v>
      </c>
    </row>
    <row r="320" spans="1:10" s="3" customFormat="1">
      <c r="A320" s="26" t="s">
        <v>134</v>
      </c>
      <c r="B320" s="8" t="s">
        <v>112</v>
      </c>
      <c r="C320" s="34" t="s">
        <v>104</v>
      </c>
      <c r="D320" s="29">
        <v>3.9101170660597043E-4</v>
      </c>
      <c r="E320" s="29">
        <v>4.5010784755833777E-3</v>
      </c>
      <c r="F320" s="29">
        <v>2.4097393602829156E-2</v>
      </c>
      <c r="G320" s="29">
        <v>2.1764855240046524E-4</v>
      </c>
      <c r="H320" s="33">
        <v>1.7737709715583057</v>
      </c>
      <c r="I320" s="33">
        <v>3.5985352645768818</v>
      </c>
      <c r="J320" s="26" t="s">
        <v>147</v>
      </c>
    </row>
    <row r="321" spans="1:10" s="3" customFormat="1">
      <c r="A321" s="26" t="s">
        <v>107</v>
      </c>
      <c r="B321" s="8" t="s">
        <v>112</v>
      </c>
      <c r="C321" s="34" t="s">
        <v>104</v>
      </c>
      <c r="D321" s="29">
        <v>1.0646209039208961E-3</v>
      </c>
      <c r="E321" s="29">
        <v>1.7685540755967549E-2</v>
      </c>
      <c r="F321" s="29">
        <v>1.6105482882943209E-2</v>
      </c>
      <c r="G321" s="29">
        <v>4.6973331581484618E-4</v>
      </c>
      <c r="H321" s="33">
        <v>3.0612488012826296</v>
      </c>
      <c r="I321" s="33">
        <v>3.361351851716524</v>
      </c>
      <c r="J321" s="26" t="s">
        <v>147</v>
      </c>
    </row>
    <row r="322" spans="1:10" s="3" customFormat="1">
      <c r="A322" s="26" t="s">
        <v>101</v>
      </c>
      <c r="B322" s="8" t="s">
        <v>112</v>
      </c>
      <c r="C322" s="34" t="s">
        <v>104</v>
      </c>
      <c r="D322" s="29">
        <v>1.3453465438263645E-3</v>
      </c>
      <c r="E322" s="29">
        <v>7.3609740269961078E-3</v>
      </c>
      <c r="F322" s="29">
        <v>2.7388012862418203E-2</v>
      </c>
      <c r="G322" s="29">
        <v>7.0887326422006407E-4</v>
      </c>
      <c r="H322" s="33">
        <v>3.0998812703292562</v>
      </c>
      <c r="I322" s="33">
        <v>1.5025221081160656</v>
      </c>
      <c r="J322" s="26" t="s">
        <v>147</v>
      </c>
    </row>
    <row r="323" spans="1:10" s="3" customFormat="1">
      <c r="A323" s="26" t="s">
        <v>136</v>
      </c>
      <c r="B323" s="8" t="s">
        <v>112</v>
      </c>
      <c r="C323" s="34" t="s">
        <v>104</v>
      </c>
      <c r="D323" s="29">
        <v>8.9502094681467685E-4</v>
      </c>
      <c r="E323" s="29">
        <v>1.3711208975374454E-2</v>
      </c>
      <c r="F323" s="29">
        <v>1.8811477985904282E-2</v>
      </c>
      <c r="G323" s="29">
        <v>1.1311146200592684E-4</v>
      </c>
      <c r="H323" s="33">
        <v>2.8243334770507178</v>
      </c>
      <c r="I323" s="33">
        <v>2.4633893144369483</v>
      </c>
      <c r="J323" s="26" t="s">
        <v>147</v>
      </c>
    </row>
    <row r="324" spans="1:10" s="3" customFormat="1">
      <c r="A324" s="26" t="s">
        <v>136</v>
      </c>
      <c r="B324" s="8" t="s">
        <v>112</v>
      </c>
      <c r="C324" s="34" t="s">
        <v>104</v>
      </c>
      <c r="D324" s="29">
        <v>1.1868357299491257E-3</v>
      </c>
      <c r="E324" s="29">
        <v>1.4815364323871542E-2</v>
      </c>
      <c r="F324" s="29">
        <v>2.6688234660763491E-2</v>
      </c>
      <c r="G324" s="29">
        <v>4.1363097790477409E-4</v>
      </c>
      <c r="H324" s="33">
        <v>2.2881898894381179</v>
      </c>
      <c r="I324" s="33">
        <v>3.0774751548519821</v>
      </c>
      <c r="J324" s="26" t="s">
        <v>147</v>
      </c>
    </row>
    <row r="325" spans="1:10" s="3" customFormat="1">
      <c r="A325" s="26" t="s">
        <v>128</v>
      </c>
      <c r="B325" s="8" t="s">
        <v>112</v>
      </c>
      <c r="C325" s="34" t="s">
        <v>104</v>
      </c>
      <c r="D325" s="29">
        <v>1.1402619148006233E-3</v>
      </c>
      <c r="E325" s="29">
        <v>1.0912559210784906E-2</v>
      </c>
      <c r="F325" s="29">
        <v>2.5651626358128846E-2</v>
      </c>
      <c r="G325" s="29">
        <v>4.0326947952587099E-4</v>
      </c>
      <c r="H325" s="33">
        <v>2.7495697137888548</v>
      </c>
      <c r="I325" s="33">
        <v>2.4973884024226041</v>
      </c>
      <c r="J325" s="26" t="s">
        <v>147</v>
      </c>
    </row>
    <row r="326" spans="1:10" s="3" customFormat="1">
      <c r="A326" s="26" t="s">
        <v>102</v>
      </c>
      <c r="B326" s="8" t="s">
        <v>112</v>
      </c>
      <c r="C326" s="34" t="s">
        <v>104</v>
      </c>
      <c r="D326" s="29">
        <v>1.5796367030524996E-3</v>
      </c>
      <c r="E326" s="29">
        <v>1.5827562877369177E-2</v>
      </c>
      <c r="F326" s="29">
        <v>2.0963883422521964E-2</v>
      </c>
      <c r="G326" s="29">
        <v>4.5173938860988813E-5</v>
      </c>
      <c r="H326" s="33">
        <v>2.8439057260636202</v>
      </c>
      <c r="I326" s="33">
        <v>2.5807693116074528</v>
      </c>
      <c r="J326" s="26" t="s">
        <v>147</v>
      </c>
    </row>
    <row r="327" spans="1:10" s="3" customFormat="1">
      <c r="A327" s="26" t="s">
        <v>135</v>
      </c>
      <c r="B327" s="8" t="s">
        <v>112</v>
      </c>
      <c r="C327" s="34" t="s">
        <v>104</v>
      </c>
      <c r="D327" s="29">
        <v>4.3900616152469079E-4</v>
      </c>
      <c r="E327" s="29">
        <v>1.2184677411401109E-2</v>
      </c>
      <c r="F327" s="29">
        <v>1.4186760584128544E-2</v>
      </c>
      <c r="G327" s="29">
        <v>2.8466969532006572E-4</v>
      </c>
      <c r="H327" s="33">
        <v>2.1897958042067596</v>
      </c>
      <c r="I327" s="33">
        <v>2.5229695880093486</v>
      </c>
      <c r="J327" s="26" t="s">
        <v>147</v>
      </c>
    </row>
    <row r="328" spans="1:10" s="3" customFormat="1">
      <c r="A328" s="26" t="s">
        <v>122</v>
      </c>
      <c r="B328" s="8" t="s">
        <v>112</v>
      </c>
      <c r="C328" s="34" t="s">
        <v>104</v>
      </c>
      <c r="D328" s="29">
        <v>1.042530409590937E-3</v>
      </c>
      <c r="E328" s="29">
        <v>2.1319063784638707E-2</v>
      </c>
      <c r="F328" s="29">
        <v>2.7280544025118161E-2</v>
      </c>
      <c r="G328" s="29">
        <v>4.5607988979617903E-4</v>
      </c>
      <c r="H328" s="33">
        <v>1.8527979707425604</v>
      </c>
      <c r="I328" s="33">
        <v>3.2187598498138983</v>
      </c>
      <c r="J328" s="26" t="s">
        <v>147</v>
      </c>
    </row>
    <row r="329" spans="1:10" s="3" customFormat="1">
      <c r="A329" s="26" t="s">
        <v>125</v>
      </c>
      <c r="B329" s="8" t="s">
        <v>112</v>
      </c>
      <c r="C329" s="34" t="s">
        <v>104</v>
      </c>
      <c r="D329" s="29">
        <v>1.7844099670321484E-4</v>
      </c>
      <c r="E329" s="29">
        <v>1.5834149089703452E-2</v>
      </c>
      <c r="F329" s="29">
        <v>2.8661106070528478E-2</v>
      </c>
      <c r="G329" s="29">
        <v>9.4060479703356441E-5</v>
      </c>
      <c r="H329" s="33">
        <v>2.616863193593967</v>
      </c>
      <c r="I329" s="33">
        <v>2.9102017521638577</v>
      </c>
      <c r="J329" s="26" t="s">
        <v>147</v>
      </c>
    </row>
    <row r="330" spans="1:10" s="3" customFormat="1">
      <c r="A330" s="26" t="s">
        <v>121</v>
      </c>
      <c r="B330" s="8" t="s">
        <v>112</v>
      </c>
      <c r="C330" s="34" t="s">
        <v>104</v>
      </c>
      <c r="D330" s="29">
        <v>6.3515892336226158E-4</v>
      </c>
      <c r="E330" s="29">
        <v>1.3498502383692879E-2</v>
      </c>
      <c r="F330" s="29">
        <v>2.5422458534234086E-2</v>
      </c>
      <c r="G330" s="29">
        <v>4.0302827911656329E-4</v>
      </c>
      <c r="H330" s="33">
        <v>3.0968376861982216</v>
      </c>
      <c r="I330" s="33">
        <v>1.4834377306762057</v>
      </c>
      <c r="J330" s="26" t="s">
        <v>147</v>
      </c>
    </row>
    <row r="331" spans="1:10" s="3" customFormat="1">
      <c r="A331" s="26" t="s">
        <v>117</v>
      </c>
      <c r="B331" s="8" t="s">
        <v>112</v>
      </c>
      <c r="C331" s="34" t="s">
        <v>104</v>
      </c>
      <c r="D331" s="29">
        <v>5.182691308885935E-4</v>
      </c>
      <c r="E331" s="29">
        <v>1.5664484241676838E-2</v>
      </c>
      <c r="F331" s="29">
        <v>1.394355336927528E-2</v>
      </c>
      <c r="G331" s="29">
        <v>2.134128304003249E-4</v>
      </c>
      <c r="H331" s="33">
        <v>2.7760129368942623</v>
      </c>
      <c r="I331" s="33">
        <v>3.8685354354632264</v>
      </c>
      <c r="J331" s="26" t="s">
        <v>147</v>
      </c>
    </row>
    <row r="332" spans="1:10" s="3" customFormat="1">
      <c r="A332" s="26" t="s">
        <v>124</v>
      </c>
      <c r="B332" s="8" t="s">
        <v>112</v>
      </c>
      <c r="C332" s="34" t="s">
        <v>104</v>
      </c>
      <c r="D332" s="29">
        <v>9.7611476462726064E-4</v>
      </c>
      <c r="E332" s="29">
        <v>8.9184009389351882E-3</v>
      </c>
      <c r="F332" s="29">
        <v>2.589188758842885E-2</v>
      </c>
      <c r="G332" s="29">
        <v>4.8307635511100639E-4</v>
      </c>
      <c r="H332" s="33">
        <v>2.37951991951374</v>
      </c>
      <c r="I332" s="33">
        <v>2.5549057718702803</v>
      </c>
      <c r="J332" s="26" t="s">
        <v>147</v>
      </c>
    </row>
    <row r="333" spans="1:10" s="3" customFormat="1">
      <c r="A333" s="26" t="s">
        <v>137</v>
      </c>
      <c r="B333" s="8" t="s">
        <v>112</v>
      </c>
      <c r="C333" s="34" t="s">
        <v>104</v>
      </c>
      <c r="D333" s="29">
        <v>6.8730204309997475E-4</v>
      </c>
      <c r="E333" s="29">
        <v>1.0794475186071659E-2</v>
      </c>
      <c r="F333" s="29">
        <v>1.9167232788907768E-2</v>
      </c>
      <c r="G333" s="29">
        <v>7.8518453290872981E-4</v>
      </c>
      <c r="H333" s="33">
        <v>1.4532366384001671</v>
      </c>
      <c r="I333" s="33">
        <v>3.9512728950119609</v>
      </c>
      <c r="J333" s="26" t="s">
        <v>147</v>
      </c>
    </row>
    <row r="334" spans="1:10" s="3" customFormat="1">
      <c r="A334" s="26" t="s">
        <v>124</v>
      </c>
      <c r="B334" s="8" t="s">
        <v>112</v>
      </c>
      <c r="C334" s="34" t="s">
        <v>104</v>
      </c>
      <c r="D334" s="29">
        <v>5.4240009837685317E-4</v>
      </c>
      <c r="E334" s="29">
        <v>1.6991526400173075E-2</v>
      </c>
      <c r="F334" s="29">
        <v>1.1463114584460933E-2</v>
      </c>
      <c r="G334" s="29">
        <v>8.3062279933570878E-4</v>
      </c>
      <c r="H334" s="33">
        <v>2.2283929905034143</v>
      </c>
      <c r="I334" s="33">
        <v>3.5181501723990145</v>
      </c>
      <c r="J334" s="26" t="s">
        <v>147</v>
      </c>
    </row>
    <row r="335" spans="1:10" s="3" customFormat="1">
      <c r="A335" s="26" t="s">
        <v>136</v>
      </c>
      <c r="B335" s="8" t="s">
        <v>112</v>
      </c>
      <c r="C335" s="34" t="s">
        <v>104</v>
      </c>
      <c r="D335" s="29">
        <v>9.5077488224661597E-4</v>
      </c>
      <c r="E335" s="29">
        <v>1.286822246317167E-2</v>
      </c>
      <c r="F335" s="29">
        <v>1.9935458449478579E-2</v>
      </c>
      <c r="G335" s="29">
        <v>5.7256302311681001E-4</v>
      </c>
      <c r="H335" s="33">
        <v>2.5096889995512703</v>
      </c>
      <c r="I335" s="33">
        <v>2.5244703485824633</v>
      </c>
      <c r="J335" s="26" t="s">
        <v>147</v>
      </c>
    </row>
    <row r="336" spans="1:10" s="3" customFormat="1">
      <c r="A336" s="26" t="s">
        <v>101</v>
      </c>
      <c r="B336" s="8" t="s">
        <v>112</v>
      </c>
      <c r="C336" s="34" t="s">
        <v>104</v>
      </c>
      <c r="D336" s="29">
        <v>1.2359876825063874E-3</v>
      </c>
      <c r="E336" s="29">
        <v>1.1435616003595005E-2</v>
      </c>
      <c r="F336" s="29">
        <v>1.7960571161514421E-2</v>
      </c>
      <c r="G336" s="29">
        <v>4.342037217291513E-4</v>
      </c>
      <c r="H336" s="33">
        <v>2.2833712341905437</v>
      </c>
      <c r="I336" s="33">
        <v>3.1979135611743823</v>
      </c>
      <c r="J336" s="26" t="s">
        <v>147</v>
      </c>
    </row>
    <row r="337" spans="1:10" s="3" customFormat="1">
      <c r="A337" s="26" t="s">
        <v>117</v>
      </c>
      <c r="B337" s="8" t="s">
        <v>112</v>
      </c>
      <c r="C337" s="34" t="s">
        <v>104</v>
      </c>
      <c r="D337" s="29">
        <v>3.9974392295104023E-4</v>
      </c>
      <c r="E337" s="29">
        <v>1.2093047979420807E-2</v>
      </c>
      <c r="F337" s="29">
        <v>2.1090356682774078E-2</v>
      </c>
      <c r="G337" s="29">
        <v>6.4425438995939607E-4</v>
      </c>
      <c r="H337" s="33">
        <v>2.777755976401548</v>
      </c>
      <c r="I337" s="33">
        <v>2.9966489453919372</v>
      </c>
      <c r="J337" s="26" t="s">
        <v>147</v>
      </c>
    </row>
    <row r="338" spans="1:10" s="3" customFormat="1">
      <c r="A338" s="26" t="s">
        <v>113</v>
      </c>
      <c r="B338" s="8" t="s">
        <v>112</v>
      </c>
      <c r="C338" s="34" t="s">
        <v>104</v>
      </c>
      <c r="D338" s="29">
        <v>8.6366958081864509E-4</v>
      </c>
      <c r="E338" s="29">
        <v>1.4003897456032966E-2</v>
      </c>
      <c r="F338" s="29">
        <v>1.8041327648842604E-2</v>
      </c>
      <c r="G338" s="29">
        <v>3.065511882116738E-4</v>
      </c>
      <c r="H338" s="33">
        <v>1.4828914554179096</v>
      </c>
      <c r="I338" s="33">
        <v>4.9492456073599396</v>
      </c>
      <c r="J338" s="26" t="s">
        <v>147</v>
      </c>
    </row>
    <row r="339" spans="1:10" s="3" customFormat="1">
      <c r="A339" s="26" t="s">
        <v>101</v>
      </c>
      <c r="B339" s="8" t="s">
        <v>112</v>
      </c>
      <c r="C339" s="34" t="s">
        <v>104</v>
      </c>
      <c r="D339" s="29">
        <v>1.1072655544787195E-3</v>
      </c>
      <c r="E339" s="29">
        <v>1.6890588478754111E-2</v>
      </c>
      <c r="F339" s="29">
        <v>1.9606901675719633E-2</v>
      </c>
      <c r="G339" s="29">
        <v>5.2307190510079754E-4</v>
      </c>
      <c r="H339" s="33">
        <v>2.373712983838403</v>
      </c>
      <c r="I339" s="33">
        <v>3.4680816397625254</v>
      </c>
      <c r="J339" s="26" t="s">
        <v>147</v>
      </c>
    </row>
    <row r="340" spans="1:10" s="3" customFormat="1">
      <c r="A340" s="26" t="s">
        <v>132</v>
      </c>
      <c r="B340" s="8" t="s">
        <v>112</v>
      </c>
      <c r="C340" s="34" t="s">
        <v>104</v>
      </c>
      <c r="D340" s="29">
        <v>9.1697560011758236E-4</v>
      </c>
      <c r="E340" s="29">
        <v>1.5002958083518713E-2</v>
      </c>
      <c r="F340" s="29">
        <v>1.6626550296292196E-2</v>
      </c>
      <c r="G340" s="29">
        <v>5.1611962903488353E-4</v>
      </c>
      <c r="H340" s="33">
        <v>2.5515622829221263</v>
      </c>
      <c r="I340" s="33">
        <v>2.1550399721344684</v>
      </c>
      <c r="J340" s="26" t="s">
        <v>147</v>
      </c>
    </row>
    <row r="341" spans="1:10" s="3" customFormat="1">
      <c r="A341" s="26" t="s">
        <v>127</v>
      </c>
      <c r="B341" s="8" t="s">
        <v>112</v>
      </c>
      <c r="C341" s="34" t="s">
        <v>104</v>
      </c>
      <c r="D341" s="29">
        <v>8.6546089270022664E-4</v>
      </c>
      <c r="E341" s="29">
        <v>1.3424689189243402E-2</v>
      </c>
      <c r="F341" s="29">
        <v>1.9218151488350873E-2</v>
      </c>
      <c r="G341" s="29">
        <v>1.5227656622968431E-4</v>
      </c>
      <c r="H341" s="33">
        <v>2.9873441812644845</v>
      </c>
      <c r="I341" s="33">
        <v>2.413855413784316</v>
      </c>
      <c r="J341" s="26" t="s">
        <v>147</v>
      </c>
    </row>
    <row r="342" spans="1:10" s="3" customFormat="1">
      <c r="A342" s="26" t="s">
        <v>136</v>
      </c>
      <c r="B342" s="8" t="s">
        <v>112</v>
      </c>
      <c r="C342" s="34" t="s">
        <v>104</v>
      </c>
      <c r="D342" s="29">
        <v>2.7957682401700483E-4</v>
      </c>
      <c r="E342" s="29">
        <v>7.6542388310269225E-3</v>
      </c>
      <c r="F342" s="29">
        <v>2.1754403909681606E-2</v>
      </c>
      <c r="G342" s="29">
        <v>7.0915287804640187E-4</v>
      </c>
      <c r="H342" s="33">
        <v>2.2491228818217333</v>
      </c>
      <c r="I342" s="33">
        <v>1.9623315461341169</v>
      </c>
      <c r="J342" s="26" t="s">
        <v>147</v>
      </c>
    </row>
    <row r="343" spans="1:10" s="3" customFormat="1">
      <c r="A343" s="26" t="s">
        <v>133</v>
      </c>
      <c r="B343" s="8" t="s">
        <v>112</v>
      </c>
      <c r="C343" s="34" t="s">
        <v>104</v>
      </c>
      <c r="D343" s="29">
        <v>8.8323477062368953E-4</v>
      </c>
      <c r="E343" s="29">
        <v>1.5882129002183595E-2</v>
      </c>
      <c r="F343" s="29">
        <v>1.0963085042014584E-2</v>
      </c>
      <c r="G343" s="29">
        <v>5.1553678299572797E-4</v>
      </c>
      <c r="H343" s="33">
        <v>2.3595073110044935</v>
      </c>
      <c r="I343" s="33">
        <v>1.7180404479017763</v>
      </c>
      <c r="J343" s="26" t="s">
        <v>147</v>
      </c>
    </row>
    <row r="344" spans="1:10" s="3" customFormat="1">
      <c r="A344" s="26" t="s">
        <v>125</v>
      </c>
      <c r="B344" s="8" t="s">
        <v>112</v>
      </c>
      <c r="C344" s="34" t="s">
        <v>104</v>
      </c>
      <c r="D344" s="29">
        <v>6.9633053139542354E-4</v>
      </c>
      <c r="E344" s="29">
        <v>1.8826108280164778E-2</v>
      </c>
      <c r="F344" s="29">
        <v>2.1797147087334077E-2</v>
      </c>
      <c r="G344" s="29">
        <v>2.1340270021792831E-4</v>
      </c>
      <c r="H344" s="33">
        <v>2.7360628891918042</v>
      </c>
      <c r="I344" s="33">
        <v>3.8896485636646885</v>
      </c>
      <c r="J344" s="26" t="s">
        <v>147</v>
      </c>
    </row>
    <row r="345" spans="1:10" s="3" customFormat="1">
      <c r="A345" s="26" t="s">
        <v>131</v>
      </c>
      <c r="B345" s="8" t="s">
        <v>112</v>
      </c>
      <c r="C345" s="34" t="s">
        <v>104</v>
      </c>
      <c r="D345" s="29">
        <v>1.025686614065785E-3</v>
      </c>
      <c r="E345" s="29">
        <v>1.6735349201148539E-2</v>
      </c>
      <c r="F345" s="29">
        <v>1.1856583671587333E-2</v>
      </c>
      <c r="G345" s="29">
        <v>4.7325767255091328E-4</v>
      </c>
      <c r="H345" s="33">
        <v>2.426254154646847</v>
      </c>
      <c r="I345" s="33">
        <v>3.2654712920133813</v>
      </c>
      <c r="J345" s="26" t="s">
        <v>147</v>
      </c>
    </row>
    <row r="346" spans="1:10" s="3" customFormat="1">
      <c r="A346" s="26" t="s">
        <v>137</v>
      </c>
      <c r="B346" s="8" t="s">
        <v>112</v>
      </c>
      <c r="C346" s="34" t="s">
        <v>104</v>
      </c>
      <c r="D346" s="29">
        <v>4.5092100965042875E-4</v>
      </c>
      <c r="E346" s="29">
        <v>1.0791529321743007E-2</v>
      </c>
      <c r="F346" s="29">
        <v>2.1153983117096261E-2</v>
      </c>
      <c r="G346" s="29">
        <v>4.7931908112330775E-4</v>
      </c>
      <c r="H346" s="33">
        <v>2.9352144932176341</v>
      </c>
      <c r="I346" s="33">
        <v>2.3217304192943544</v>
      </c>
      <c r="J346" s="26" t="s">
        <v>147</v>
      </c>
    </row>
    <row r="347" spans="1:10" s="3" customFormat="1">
      <c r="A347" s="26" t="s">
        <v>135</v>
      </c>
      <c r="B347" s="8" t="s">
        <v>112</v>
      </c>
      <c r="C347" s="34" t="s">
        <v>104</v>
      </c>
      <c r="D347" s="29">
        <v>8.1654377076596384E-4</v>
      </c>
      <c r="E347" s="29">
        <v>1.7260085582751765E-2</v>
      </c>
      <c r="F347" s="29">
        <v>2.143179060569949E-2</v>
      </c>
      <c r="G347" s="29">
        <v>6.7231450705124369E-4</v>
      </c>
      <c r="H347" s="33">
        <v>3.0687739800949707</v>
      </c>
      <c r="I347" s="33">
        <v>4.1891368960325899</v>
      </c>
      <c r="J347" s="26" t="s">
        <v>147</v>
      </c>
    </row>
    <row r="348" spans="1:10" s="3" customFormat="1">
      <c r="A348" s="26" t="s">
        <v>124</v>
      </c>
      <c r="B348" s="8" t="s">
        <v>112</v>
      </c>
      <c r="C348" s="34" t="s">
        <v>104</v>
      </c>
      <c r="D348" s="29">
        <v>6.1012006294202151E-4</v>
      </c>
      <c r="E348" s="29">
        <v>1.6052476356261124E-2</v>
      </c>
      <c r="F348" s="29">
        <v>1.2864727427057226E-2</v>
      </c>
      <c r="G348" s="29">
        <v>5.7211472326787602E-4</v>
      </c>
      <c r="H348" s="33">
        <v>3.0634969404712211</v>
      </c>
      <c r="I348" s="33">
        <v>4.1384082942282578</v>
      </c>
      <c r="J348" s="26" t="s">
        <v>147</v>
      </c>
    </row>
    <row r="349" spans="1:10" s="3" customFormat="1">
      <c r="A349" s="26" t="s">
        <v>136</v>
      </c>
      <c r="B349" s="8" t="s">
        <v>112</v>
      </c>
      <c r="C349" s="34" t="s">
        <v>104</v>
      </c>
      <c r="D349" s="29">
        <v>7.4756311576801553E-4</v>
      </c>
      <c r="E349" s="29">
        <v>9.6597175116475073E-3</v>
      </c>
      <c r="F349" s="29">
        <v>2.0401179800142825E-2</v>
      </c>
      <c r="G349" s="29">
        <v>5.919856971493858E-4</v>
      </c>
      <c r="H349" s="33">
        <v>2.5348799959158765</v>
      </c>
      <c r="I349" s="33">
        <v>2.188259469087757</v>
      </c>
      <c r="J349" s="26" t="s">
        <v>147</v>
      </c>
    </row>
    <row r="350" spans="1:10" s="3" customFormat="1">
      <c r="A350" s="26" t="s">
        <v>131</v>
      </c>
      <c r="B350" s="8" t="s">
        <v>112</v>
      </c>
      <c r="C350" s="34" t="s">
        <v>104</v>
      </c>
      <c r="D350" s="29">
        <v>9.2451707464985316E-4</v>
      </c>
      <c r="E350" s="29">
        <v>1.4553032593303063E-2</v>
      </c>
      <c r="F350" s="29">
        <v>3.0770119421921267E-2</v>
      </c>
      <c r="G350" s="29">
        <v>3.8112258227762045E-4</v>
      </c>
      <c r="H350" s="33">
        <v>2.3758755653158623</v>
      </c>
      <c r="I350" s="33">
        <v>2.6838094815675433</v>
      </c>
      <c r="J350" s="26" t="s">
        <v>147</v>
      </c>
    </row>
    <row r="351" spans="1:10" s="3" customFormat="1">
      <c r="A351" s="26" t="s">
        <v>133</v>
      </c>
      <c r="B351" s="8" t="s">
        <v>112</v>
      </c>
      <c r="C351" s="34" t="s">
        <v>104</v>
      </c>
      <c r="D351" s="29">
        <v>4.8192993484666023E-5</v>
      </c>
      <c r="E351" s="29">
        <v>9.6858680833844697E-3</v>
      </c>
      <c r="F351" s="29">
        <v>2.014094614921506E-2</v>
      </c>
      <c r="G351" s="29">
        <v>1.0634539053558916E-3</v>
      </c>
      <c r="H351" s="33">
        <v>2.0600034777373821</v>
      </c>
      <c r="I351" s="33">
        <v>3.1431673953971693</v>
      </c>
      <c r="J351" s="26" t="s">
        <v>147</v>
      </c>
    </row>
    <row r="352" spans="1:10" s="3" customFormat="1">
      <c r="A352" s="26" t="s">
        <v>134</v>
      </c>
      <c r="B352" s="8" t="s">
        <v>112</v>
      </c>
      <c r="C352" s="34" t="s">
        <v>104</v>
      </c>
      <c r="D352" s="29">
        <v>8.9070431330180093E-4</v>
      </c>
      <c r="E352" s="29">
        <v>1.2338944570686777E-2</v>
      </c>
      <c r="F352" s="29">
        <v>3.0653762019870801E-2</v>
      </c>
      <c r="G352" s="29">
        <v>7.6993486938537956E-4</v>
      </c>
      <c r="H352" s="33">
        <v>2.3570975944230623</v>
      </c>
      <c r="I352" s="33">
        <v>3.2479821300272027</v>
      </c>
      <c r="J352" s="26" t="s">
        <v>147</v>
      </c>
    </row>
    <row r="353" spans="1:10" s="3" customFormat="1">
      <c r="A353" s="26" t="s">
        <v>136</v>
      </c>
      <c r="B353" s="8" t="s">
        <v>112</v>
      </c>
      <c r="C353" s="34" t="s">
        <v>104</v>
      </c>
      <c r="D353" s="29">
        <v>8.6338371277908707E-4</v>
      </c>
      <c r="E353" s="29">
        <v>9.8896696849955189E-3</v>
      </c>
      <c r="F353" s="29">
        <v>2.8874451351000325E-2</v>
      </c>
      <c r="G353" s="29">
        <v>5.1129357011749012E-4</v>
      </c>
      <c r="H353" s="33">
        <v>1.7823637607480851</v>
      </c>
      <c r="I353" s="33">
        <v>1.8693206546098815</v>
      </c>
      <c r="J353" s="26" t="s">
        <v>147</v>
      </c>
    </row>
    <row r="354" spans="1:10" s="3" customFormat="1">
      <c r="A354" s="26" t="s">
        <v>126</v>
      </c>
      <c r="B354" s="8" t="s">
        <v>112</v>
      </c>
      <c r="C354" s="34" t="s">
        <v>104</v>
      </c>
      <c r="D354" s="29">
        <v>8.7871724565618842E-4</v>
      </c>
      <c r="E354" s="29">
        <v>1.0597797933038501E-2</v>
      </c>
      <c r="F354" s="29">
        <v>2.4975182369479907E-2</v>
      </c>
      <c r="G354" s="29">
        <v>8.9437621174870223E-4</v>
      </c>
      <c r="H354" s="33">
        <v>2.4697165122963716</v>
      </c>
      <c r="I354" s="33">
        <v>3.768009463310348</v>
      </c>
      <c r="J354" s="26" t="s">
        <v>147</v>
      </c>
    </row>
    <row r="355" spans="1:10" s="3" customFormat="1">
      <c r="A355" s="26" t="s">
        <v>129</v>
      </c>
      <c r="B355" s="8" t="s">
        <v>112</v>
      </c>
      <c r="C355" s="34" t="s">
        <v>104</v>
      </c>
      <c r="D355" s="29">
        <v>1.2296971710408658E-3</v>
      </c>
      <c r="E355" s="29">
        <v>3.4932499215312753E-3</v>
      </c>
      <c r="F355" s="29">
        <v>1.6138615751499708E-2</v>
      </c>
      <c r="G355" s="29">
        <v>7.59758142309927E-4</v>
      </c>
      <c r="H355" s="33">
        <v>2.8845601360764199</v>
      </c>
      <c r="I355" s="33">
        <v>1.702244805338393</v>
      </c>
      <c r="J355" s="26" t="s">
        <v>147</v>
      </c>
    </row>
    <row r="356" spans="1:10" s="3" customFormat="1">
      <c r="A356" s="26" t="s">
        <v>131</v>
      </c>
      <c r="B356" s="8" t="s">
        <v>112</v>
      </c>
      <c r="C356" s="34" t="s">
        <v>104</v>
      </c>
      <c r="D356" s="29">
        <v>6.8333855920337861E-4</v>
      </c>
      <c r="E356" s="29">
        <v>1.1394202336512369E-2</v>
      </c>
      <c r="F356" s="29">
        <v>2.0908321870662359E-2</v>
      </c>
      <c r="G356" s="29">
        <v>9.2220913894189857E-4</v>
      </c>
      <c r="H356" s="33">
        <v>3.8000561111299636</v>
      </c>
      <c r="I356" s="33">
        <v>3.3337673323410959</v>
      </c>
      <c r="J356" s="26" t="s">
        <v>147</v>
      </c>
    </row>
    <row r="357" spans="1:10" s="3" customFormat="1">
      <c r="A357" s="26" t="s">
        <v>121</v>
      </c>
      <c r="B357" s="8" t="s">
        <v>112</v>
      </c>
      <c r="C357" s="34" t="s">
        <v>104</v>
      </c>
      <c r="D357" s="29">
        <v>5.5406857917048914E-4</v>
      </c>
      <c r="E357" s="29">
        <v>7.9006553459129263E-3</v>
      </c>
      <c r="F357" s="29">
        <v>8.1096244472224389E-3</v>
      </c>
      <c r="G357" s="29">
        <v>7.4672275424660334E-4</v>
      </c>
      <c r="H357" s="33">
        <v>3.7655508091334156</v>
      </c>
      <c r="I357" s="33">
        <v>2.6760426663942267</v>
      </c>
      <c r="J357" s="26" t="s">
        <v>147</v>
      </c>
    </row>
    <row r="358" spans="1:10" s="3" customFormat="1">
      <c r="A358" s="26" t="s">
        <v>122</v>
      </c>
      <c r="B358" s="8" t="s">
        <v>112</v>
      </c>
      <c r="C358" s="34" t="s">
        <v>104</v>
      </c>
      <c r="D358" s="29">
        <v>5.7253740319440562E-4</v>
      </c>
      <c r="E358" s="29">
        <v>1.2986636702717819E-2</v>
      </c>
      <c r="F358" s="29">
        <v>2.0310153258898771E-2</v>
      </c>
      <c r="G358" s="29">
        <v>3.8207108727199285E-4</v>
      </c>
      <c r="H358" s="33">
        <v>2.5961506961444685</v>
      </c>
      <c r="I358" s="33">
        <v>2.5703382669018531</v>
      </c>
      <c r="J358" s="26" t="s">
        <v>147</v>
      </c>
    </row>
    <row r="359" spans="1:10" s="3" customFormat="1">
      <c r="A359" s="26" t="s">
        <v>130</v>
      </c>
      <c r="B359" s="8" t="s">
        <v>112</v>
      </c>
      <c r="C359" s="34" t="s">
        <v>104</v>
      </c>
      <c r="D359" s="29">
        <v>5.5302048034978316E-4</v>
      </c>
      <c r="E359" s="29">
        <v>9.1973892178385738E-3</v>
      </c>
      <c r="F359" s="29">
        <v>2.4789953707824296E-2</v>
      </c>
      <c r="G359" s="29">
        <v>4.9641933192872279E-4</v>
      </c>
      <c r="H359" s="33">
        <v>2.1721880500478679</v>
      </c>
      <c r="I359" s="33">
        <v>3.4946038793855041</v>
      </c>
      <c r="J359" s="26" t="s">
        <v>147</v>
      </c>
    </row>
    <row r="360" spans="1:10" s="3" customFormat="1">
      <c r="A360" s="26" t="s">
        <v>101</v>
      </c>
      <c r="B360" s="8" t="s">
        <v>112</v>
      </c>
      <c r="C360" s="34" t="s">
        <v>104</v>
      </c>
      <c r="D360" s="29">
        <v>1.0994489920755175E-3</v>
      </c>
      <c r="E360" s="29">
        <v>5.9647942387508514E-3</v>
      </c>
      <c r="F360" s="29">
        <v>2.1154292396440313E-2</v>
      </c>
      <c r="G360" s="29">
        <v>7.536199218483112E-5</v>
      </c>
      <c r="H360" s="33">
        <v>2.9551716329606541</v>
      </c>
      <c r="I360" s="33">
        <v>3.0784520061558673</v>
      </c>
      <c r="J360" s="26" t="s">
        <v>147</v>
      </c>
    </row>
    <row r="361" spans="1:10" s="3" customFormat="1">
      <c r="A361" s="26" t="s">
        <v>119</v>
      </c>
      <c r="B361" s="8" t="s">
        <v>112</v>
      </c>
      <c r="C361" s="34" t="s">
        <v>104</v>
      </c>
      <c r="D361" s="29">
        <v>5.2823848536490375E-4</v>
      </c>
      <c r="E361" s="29">
        <v>1.117720541215104E-2</v>
      </c>
      <c r="F361" s="29">
        <v>1.7317871835388403E-2</v>
      </c>
      <c r="G361" s="29">
        <v>6.2718817794292633E-4</v>
      </c>
      <c r="H361" s="33">
        <v>2.050036175567866</v>
      </c>
      <c r="I361" s="33">
        <v>3.2280798558437338</v>
      </c>
      <c r="J361" s="26" t="s">
        <v>147</v>
      </c>
    </row>
    <row r="362" spans="1:10" s="3" customFormat="1">
      <c r="A362" s="26" t="s">
        <v>122</v>
      </c>
      <c r="B362" s="8" t="s">
        <v>112</v>
      </c>
      <c r="C362" s="34" t="s">
        <v>104</v>
      </c>
      <c r="D362" s="29">
        <v>8.8630324374144539E-4</v>
      </c>
      <c r="E362" s="29">
        <v>1.1660323093993227E-2</v>
      </c>
      <c r="F362" s="29">
        <v>2.0588368511722049E-2</v>
      </c>
      <c r="G362" s="29">
        <v>5.1875572831773455E-4</v>
      </c>
      <c r="H362" s="33">
        <v>2.242459389969202</v>
      </c>
      <c r="I362" s="33">
        <v>3.6493329813593993</v>
      </c>
      <c r="J362" s="26" t="s">
        <v>147</v>
      </c>
    </row>
    <row r="363" spans="1:10" s="3" customFormat="1">
      <c r="A363" s="26" t="s">
        <v>124</v>
      </c>
      <c r="B363" s="8" t="s">
        <v>112</v>
      </c>
      <c r="C363" s="34" t="s">
        <v>104</v>
      </c>
      <c r="D363" s="29">
        <v>8.5443409091158723E-4</v>
      </c>
      <c r="E363" s="29">
        <v>6.0073368252139747E-3</v>
      </c>
      <c r="F363" s="29">
        <v>1.6389410468022808E-2</v>
      </c>
      <c r="G363" s="29">
        <v>1.1102000044690481E-4</v>
      </c>
      <c r="H363" s="33">
        <v>2.2589746629979355</v>
      </c>
      <c r="I363" s="33">
        <v>4.1031135099978897</v>
      </c>
      <c r="J363" s="26" t="s">
        <v>147</v>
      </c>
    </row>
    <row r="364" spans="1:10" s="3" customFormat="1">
      <c r="A364" s="26" t="s">
        <v>136</v>
      </c>
      <c r="B364" s="8" t="s">
        <v>112</v>
      </c>
      <c r="C364" s="34" t="s">
        <v>104</v>
      </c>
      <c r="D364" s="29">
        <v>7.1946582898157444E-4</v>
      </c>
      <c r="E364" s="29">
        <v>1.6084469846282895E-2</v>
      </c>
      <c r="F364" s="29">
        <v>8.9396653342043095E-3</v>
      </c>
      <c r="G364" s="29">
        <v>3.9096359081690183E-4</v>
      </c>
      <c r="H364" s="33">
        <v>2.6607107873644855</v>
      </c>
      <c r="I364" s="33">
        <v>3.227961946414414</v>
      </c>
      <c r="J364" s="26" t="s">
        <v>147</v>
      </c>
    </row>
    <row r="365" spans="1:10" s="3" customFormat="1">
      <c r="A365" s="26" t="s">
        <v>132</v>
      </c>
      <c r="B365" s="8" t="s">
        <v>112</v>
      </c>
      <c r="C365" s="34" t="s">
        <v>104</v>
      </c>
      <c r="D365" s="29">
        <v>1.3104122623720364E-3</v>
      </c>
      <c r="E365" s="29">
        <v>2.0501392743089479E-2</v>
      </c>
      <c r="F365" s="29">
        <v>1.5327760732459787E-2</v>
      </c>
      <c r="G365" s="29">
        <v>1.1145886419270409E-4</v>
      </c>
      <c r="H365" s="33">
        <v>2.6477573852608547</v>
      </c>
      <c r="I365" s="33">
        <v>2.4282270127254173</v>
      </c>
      <c r="J365" s="26" t="s">
        <v>147</v>
      </c>
    </row>
    <row r="366" spans="1:10" s="3" customFormat="1">
      <c r="A366" s="26" t="s">
        <v>136</v>
      </c>
      <c r="B366" s="8" t="s">
        <v>112</v>
      </c>
      <c r="C366" s="34" t="s">
        <v>104</v>
      </c>
      <c r="D366" s="29">
        <v>6.6474993291617624E-4</v>
      </c>
      <c r="E366" s="29">
        <v>4.9938498862976549E-3</v>
      </c>
      <c r="F366" s="29">
        <v>2.1208108543336629E-2</v>
      </c>
      <c r="G366" s="29">
        <v>7.8374762048771286E-5</v>
      </c>
      <c r="H366" s="33">
        <v>1.393842702798624</v>
      </c>
      <c r="I366" s="33">
        <v>2.5457655493709814</v>
      </c>
      <c r="J366" s="26" t="s">
        <v>147</v>
      </c>
    </row>
    <row r="367" spans="1:10" s="3" customFormat="1">
      <c r="A367" s="26" t="s">
        <v>122</v>
      </c>
      <c r="B367" s="8" t="s">
        <v>112</v>
      </c>
      <c r="C367" s="34" t="s">
        <v>104</v>
      </c>
      <c r="D367" s="29">
        <v>6.4338080739481229E-4</v>
      </c>
      <c r="E367" s="29">
        <v>9.5213107950968788E-3</v>
      </c>
      <c r="F367" s="29">
        <v>2.0517796736590942E-2</v>
      </c>
      <c r="G367" s="29">
        <v>3.747647631125112E-4</v>
      </c>
      <c r="H367" s="33">
        <v>2.6339767143165833</v>
      </c>
      <c r="I367" s="33">
        <v>0.94379833889448883</v>
      </c>
      <c r="J367" s="26" t="s">
        <v>147</v>
      </c>
    </row>
    <row r="368" spans="1:10" s="3" customFormat="1">
      <c r="A368" s="26" t="s">
        <v>128</v>
      </c>
      <c r="B368" s="8" t="s">
        <v>112</v>
      </c>
      <c r="C368" s="34" t="s">
        <v>104</v>
      </c>
      <c r="D368" s="29">
        <v>5.3800417646845998E-4</v>
      </c>
      <c r="E368" s="29">
        <v>8.9601680250811916E-3</v>
      </c>
      <c r="F368" s="29">
        <v>2.3102501451900102E-2</v>
      </c>
      <c r="G368" s="29">
        <v>5.2764203007687246E-4</v>
      </c>
      <c r="H368" s="33">
        <v>3.2700830382061232</v>
      </c>
      <c r="I368" s="33">
        <v>4.111823658931737</v>
      </c>
      <c r="J368" s="26" t="s">
        <v>147</v>
      </c>
    </row>
    <row r="369" spans="1:10" s="3" customFormat="1">
      <c r="A369" s="26" t="s">
        <v>131</v>
      </c>
      <c r="B369" s="8" t="s">
        <v>112</v>
      </c>
      <c r="C369" s="34" t="s">
        <v>104</v>
      </c>
      <c r="D369" s="29">
        <v>1.3759563633235052E-3</v>
      </c>
      <c r="E369" s="29">
        <v>6.3748563775023557E-3</v>
      </c>
      <c r="F369" s="29">
        <v>1.8824038690466675E-2</v>
      </c>
      <c r="G369" s="29">
        <v>8.0146662052363218E-4</v>
      </c>
      <c r="H369" s="33">
        <v>3.0403939688536852</v>
      </c>
      <c r="I369" s="33">
        <v>3.190360911555107</v>
      </c>
      <c r="J369" s="26" t="s">
        <v>147</v>
      </c>
    </row>
    <row r="370" spans="1:10" s="3" customFormat="1">
      <c r="A370" s="26" t="s">
        <v>129</v>
      </c>
      <c r="B370" s="8" t="s">
        <v>112</v>
      </c>
      <c r="C370" s="34" t="s">
        <v>104</v>
      </c>
      <c r="D370" s="29">
        <v>8.859794771529844E-4</v>
      </c>
      <c r="E370" s="29">
        <v>3.1593451726409944E-3</v>
      </c>
      <c r="F370" s="29">
        <v>2.0039920307415908E-2</v>
      </c>
      <c r="G370" s="29">
        <v>6.5731474787148934E-4</v>
      </c>
      <c r="H370" s="33">
        <v>2.7251326308197905</v>
      </c>
      <c r="I370" s="33">
        <v>1.376325271476569</v>
      </c>
      <c r="J370" s="26" t="s">
        <v>147</v>
      </c>
    </row>
    <row r="371" spans="1:10" s="3" customFormat="1">
      <c r="A371" s="26" t="s">
        <v>120</v>
      </c>
      <c r="B371" s="8" t="s">
        <v>112</v>
      </c>
      <c r="C371" s="34" t="s">
        <v>104</v>
      </c>
      <c r="D371" s="29">
        <v>7.6591549164327529E-4</v>
      </c>
      <c r="E371" s="29">
        <v>8.8522419318644852E-3</v>
      </c>
      <c r="F371" s="29">
        <v>1.9798702120582136E-2</v>
      </c>
      <c r="G371" s="29">
        <v>7.9454552693924616E-4</v>
      </c>
      <c r="H371" s="33">
        <v>2.0899706028212646</v>
      </c>
      <c r="I371" s="33">
        <v>4.2466831155874365</v>
      </c>
      <c r="J371" s="26" t="s">
        <v>147</v>
      </c>
    </row>
    <row r="372" spans="1:10" s="3" customFormat="1">
      <c r="A372" s="26" t="s">
        <v>115</v>
      </c>
      <c r="B372" s="8" t="s">
        <v>112</v>
      </c>
      <c r="C372" s="34" t="s">
        <v>104</v>
      </c>
      <c r="D372" s="29">
        <v>1.6666585813350102E-3</v>
      </c>
      <c r="E372" s="29">
        <v>1.2344681810699575E-2</v>
      </c>
      <c r="F372" s="29">
        <v>2.5326922465468305E-2</v>
      </c>
      <c r="G372" s="29">
        <v>4.8692429124722725E-4</v>
      </c>
      <c r="H372" s="33">
        <v>2.4700723876859296</v>
      </c>
      <c r="I372" s="33">
        <v>2.7716130450047722</v>
      </c>
      <c r="J372" s="26" t="s">
        <v>147</v>
      </c>
    </row>
    <row r="373" spans="1:10" s="3" customFormat="1">
      <c r="A373" s="26" t="s">
        <v>136</v>
      </c>
      <c r="B373" s="8" t="s">
        <v>112</v>
      </c>
      <c r="C373" s="34" t="s">
        <v>104</v>
      </c>
      <c r="D373" s="29">
        <v>3.3935787867604413E-4</v>
      </c>
      <c r="E373" s="29">
        <v>1.541852300956752E-2</v>
      </c>
      <c r="F373" s="29">
        <v>2.1649876980991245E-2</v>
      </c>
      <c r="G373" s="29">
        <v>6.8467410915907547E-4</v>
      </c>
      <c r="H373" s="33">
        <v>3.2298126583630693</v>
      </c>
      <c r="I373" s="33">
        <v>2.4536667877801404</v>
      </c>
      <c r="J373" s="26" t="s">
        <v>147</v>
      </c>
    </row>
    <row r="374" spans="1:10" s="3" customFormat="1">
      <c r="A374" s="26" t="s">
        <v>113</v>
      </c>
      <c r="B374" s="8" t="s">
        <v>112</v>
      </c>
      <c r="C374" s="34" t="s">
        <v>104</v>
      </c>
      <c r="D374" s="29">
        <v>8.0111245200986659E-4</v>
      </c>
      <c r="E374" s="29">
        <v>8.3129895788303237E-3</v>
      </c>
      <c r="F374" s="29">
        <v>2.6870982394844187E-2</v>
      </c>
      <c r="G374" s="29">
        <v>6.1051308526888389E-4</v>
      </c>
      <c r="H374" s="33">
        <v>2.6255863560204467</v>
      </c>
      <c r="I374" s="33">
        <v>2.3496490996493602</v>
      </c>
      <c r="J374" s="26" t="s">
        <v>147</v>
      </c>
    </row>
    <row r="375" spans="1:10" s="3" customFormat="1">
      <c r="A375" s="26" t="s">
        <v>129</v>
      </c>
      <c r="B375" s="8" t="s">
        <v>112</v>
      </c>
      <c r="C375" s="34" t="s">
        <v>104</v>
      </c>
      <c r="D375" s="29">
        <v>1.2666021723071695E-3</v>
      </c>
      <c r="E375" s="29">
        <v>1.984802512684776E-2</v>
      </c>
      <c r="F375" s="29">
        <v>2.3017993829112213E-2</v>
      </c>
      <c r="G375" s="29">
        <v>2.4845485762624113E-4</v>
      </c>
      <c r="H375" s="33">
        <v>2.7183118380374505</v>
      </c>
      <c r="I375" s="33">
        <v>1.6699071062918374</v>
      </c>
      <c r="J375" s="26" t="s">
        <v>147</v>
      </c>
    </row>
    <row r="376" spans="1:10" s="3" customFormat="1">
      <c r="A376" s="26" t="s">
        <v>135</v>
      </c>
      <c r="B376" s="8" t="s">
        <v>112</v>
      </c>
      <c r="C376" s="34" t="s">
        <v>104</v>
      </c>
      <c r="D376" s="29">
        <v>3.1977346201823268E-4</v>
      </c>
      <c r="E376" s="29">
        <v>1.3802418814250364E-2</v>
      </c>
      <c r="F376" s="29">
        <v>1.0731435917202504E-2</v>
      </c>
      <c r="G376" s="29">
        <v>7.6347516772821479E-4</v>
      </c>
      <c r="H376" s="33">
        <v>3.2480482013236847</v>
      </c>
      <c r="I376" s="33">
        <v>2.0674495352315367</v>
      </c>
      <c r="J376" s="26" t="s">
        <v>147</v>
      </c>
    </row>
    <row r="377" spans="1:10" s="3" customFormat="1">
      <c r="A377" s="26" t="s">
        <v>117</v>
      </c>
      <c r="B377" s="8" t="s">
        <v>112</v>
      </c>
      <c r="C377" s="34" t="s">
        <v>104</v>
      </c>
      <c r="D377" s="29">
        <v>6.0745388877857384E-4</v>
      </c>
      <c r="E377" s="29">
        <v>1.3704816196267114E-2</v>
      </c>
      <c r="F377" s="29">
        <v>1.3092900645880211E-2</v>
      </c>
      <c r="G377" s="29">
        <v>7.3423923251423576E-4</v>
      </c>
      <c r="H377" s="33">
        <v>1.7363044380197348</v>
      </c>
      <c r="I377" s="33">
        <v>1.7777375899004668</v>
      </c>
      <c r="J377" s="26" t="s">
        <v>147</v>
      </c>
    </row>
    <row r="378" spans="1:10" s="3" customFormat="1">
      <c r="A378" s="26" t="s">
        <v>113</v>
      </c>
      <c r="B378" s="8" t="s">
        <v>112</v>
      </c>
      <c r="C378" s="34" t="s">
        <v>104</v>
      </c>
      <c r="D378" s="29">
        <v>9.9176655725369029E-4</v>
      </c>
      <c r="E378" s="29">
        <v>1.6370816011930207E-2</v>
      </c>
      <c r="F378" s="29">
        <v>2.5273151571027198E-2</v>
      </c>
      <c r="G378" s="29">
        <v>7.4622185490865139E-4</v>
      </c>
      <c r="H378" s="33">
        <v>3.1385015568365198</v>
      </c>
      <c r="I378" s="33">
        <v>1.5537979635552628</v>
      </c>
      <c r="J378" s="26" t="s">
        <v>147</v>
      </c>
    </row>
    <row r="379" spans="1:10" s="3" customFormat="1">
      <c r="A379" s="26" t="s">
        <v>131</v>
      </c>
      <c r="B379" s="8" t="s">
        <v>112</v>
      </c>
      <c r="C379" s="34" t="s">
        <v>104</v>
      </c>
      <c r="D379" s="29">
        <v>1.2257147634016281E-3</v>
      </c>
      <c r="E379" s="29">
        <v>7.9120916024492532E-3</v>
      </c>
      <c r="F379" s="29">
        <v>2.173398469774384E-2</v>
      </c>
      <c r="G379" s="29">
        <v>3.2573558008681448E-4</v>
      </c>
      <c r="H379" s="33">
        <v>2.3238223659021267</v>
      </c>
      <c r="I379" s="33">
        <v>2.3048639220257345</v>
      </c>
      <c r="J379" s="26" t="s">
        <v>147</v>
      </c>
    </row>
    <row r="380" spans="1:10" s="3" customFormat="1">
      <c r="A380" s="26" t="s">
        <v>102</v>
      </c>
      <c r="B380" s="8" t="s">
        <v>112</v>
      </c>
      <c r="C380" s="34" t="s">
        <v>104</v>
      </c>
      <c r="D380" s="29">
        <v>5.6477351864549653E-4</v>
      </c>
      <c r="E380" s="29">
        <v>1.1195587763110195E-2</v>
      </c>
      <c r="F380" s="29">
        <v>1.1206705928575172E-2</v>
      </c>
      <c r="G380" s="29">
        <v>3.904457395779867E-4</v>
      </c>
      <c r="H380" s="33">
        <v>2.7566358277823344</v>
      </c>
      <c r="I380" s="33">
        <v>2.4464423305106773</v>
      </c>
      <c r="J380" s="26" t="s">
        <v>147</v>
      </c>
    </row>
    <row r="381" spans="1:10" s="3" customFormat="1">
      <c r="A381" s="26" t="s">
        <v>123</v>
      </c>
      <c r="B381" s="8" t="s">
        <v>112</v>
      </c>
      <c r="C381" s="34" t="s">
        <v>104</v>
      </c>
      <c r="D381" s="29">
        <v>1.0187849044114938E-3</v>
      </c>
      <c r="E381" s="29">
        <v>1.4706951938066391E-2</v>
      </c>
      <c r="F381" s="29">
        <v>2.4422129680584014E-2</v>
      </c>
      <c r="G381" s="29">
        <v>2.0964173265983676E-4</v>
      </c>
      <c r="H381" s="33">
        <v>2.5731752773108654</v>
      </c>
      <c r="I381" s="33">
        <v>2.3069753712656604</v>
      </c>
      <c r="J381" s="26" t="s">
        <v>147</v>
      </c>
    </row>
    <row r="382" spans="1:10" s="3" customFormat="1">
      <c r="A382" s="26" t="s">
        <v>137</v>
      </c>
      <c r="B382" s="8" t="s">
        <v>112</v>
      </c>
      <c r="C382" s="34" t="s">
        <v>104</v>
      </c>
      <c r="D382" s="29">
        <v>6.7505938667542583E-4</v>
      </c>
      <c r="E382" s="29">
        <v>6.5865783501380532E-3</v>
      </c>
      <c r="F382" s="29">
        <v>1.9111374638422728E-2</v>
      </c>
      <c r="G382" s="29">
        <v>5.283582937909082E-4</v>
      </c>
      <c r="H382" s="33">
        <v>2.842768211104667</v>
      </c>
      <c r="I382" s="33">
        <v>1.7277445692882321</v>
      </c>
      <c r="J382" s="26" t="s">
        <v>147</v>
      </c>
    </row>
    <row r="383" spans="1:10" s="3" customFormat="1">
      <c r="A383" s="26" t="s">
        <v>135</v>
      </c>
      <c r="B383" s="8" t="s">
        <v>112</v>
      </c>
      <c r="C383" s="34" t="s">
        <v>104</v>
      </c>
      <c r="D383" s="29">
        <v>6.2970416878390333E-4</v>
      </c>
      <c r="E383" s="29">
        <v>1.0905713085855327E-2</v>
      </c>
      <c r="F383" s="29">
        <v>1.6015604242123824E-2</v>
      </c>
      <c r="G383" s="29">
        <v>7.3118128844679067E-4</v>
      </c>
      <c r="H383" s="33">
        <v>2.2715835422474377</v>
      </c>
      <c r="I383" s="33">
        <v>2.7405809759759481</v>
      </c>
      <c r="J383" s="26" t="s">
        <v>147</v>
      </c>
    </row>
    <row r="384" spans="1:10" s="3" customFormat="1">
      <c r="A384" s="26" t="s">
        <v>120</v>
      </c>
      <c r="B384" s="8" t="s">
        <v>112</v>
      </c>
      <c r="C384" s="34" t="s">
        <v>104</v>
      </c>
      <c r="D384" s="29">
        <v>6.2313676677367607E-4</v>
      </c>
      <c r="E384" s="29">
        <v>1.6628721463077891E-2</v>
      </c>
      <c r="F384" s="29">
        <v>2.5817908051630499E-2</v>
      </c>
      <c r="G384" s="29">
        <v>5.526000161817597E-4</v>
      </c>
      <c r="H384" s="33">
        <v>1.8368801527166898</v>
      </c>
      <c r="I384" s="33">
        <v>2.2227660572083154</v>
      </c>
      <c r="J384" s="26" t="s">
        <v>147</v>
      </c>
    </row>
    <row r="385" spans="1:10" s="3" customFormat="1">
      <c r="A385" s="26" t="s">
        <v>113</v>
      </c>
      <c r="B385" s="8" t="s">
        <v>112</v>
      </c>
      <c r="C385" s="34" t="s">
        <v>104</v>
      </c>
      <c r="D385" s="29">
        <v>6.9529261514527253E-4</v>
      </c>
      <c r="E385" s="29">
        <v>1.2545327848455433E-2</v>
      </c>
      <c r="F385" s="29">
        <v>8.7723707798046668E-3</v>
      </c>
      <c r="G385" s="29">
        <v>9.0439456065383075E-4</v>
      </c>
      <c r="H385" s="33">
        <v>3.59388243997387</v>
      </c>
      <c r="I385" s="33">
        <v>2.2657492363236975</v>
      </c>
      <c r="J385" s="26" t="s">
        <v>147</v>
      </c>
    </row>
    <row r="386" spans="1:10" s="3" customFormat="1">
      <c r="A386" s="26" t="s">
        <v>131</v>
      </c>
      <c r="B386" s="8" t="s">
        <v>112</v>
      </c>
      <c r="C386" s="34" t="s">
        <v>104</v>
      </c>
      <c r="D386" s="29">
        <v>6.9334594720648062E-4</v>
      </c>
      <c r="E386" s="29">
        <v>1.3172002579666057E-2</v>
      </c>
      <c r="F386" s="29">
        <v>1.0392525294966109E-2</v>
      </c>
      <c r="G386" s="29">
        <v>1.7681595431105377E-5</v>
      </c>
      <c r="H386" s="33">
        <v>3.2201761906587083</v>
      </c>
      <c r="I386" s="33">
        <v>2.2914087673572245</v>
      </c>
      <c r="J386" s="26" t="s">
        <v>147</v>
      </c>
    </row>
    <row r="387" spans="1:10" s="3" customFormat="1">
      <c r="A387" s="26" t="s">
        <v>131</v>
      </c>
      <c r="B387" s="8" t="s">
        <v>112</v>
      </c>
      <c r="C387" s="34" t="s">
        <v>104</v>
      </c>
      <c r="D387" s="29">
        <v>6.476775434101251E-4</v>
      </c>
      <c r="E387" s="29">
        <v>1.2939290642568791E-2</v>
      </c>
      <c r="F387" s="29">
        <v>1.1883676722921269E-2</v>
      </c>
      <c r="G387" s="29">
        <v>7.0174713435710331E-4</v>
      </c>
      <c r="H387" s="33">
        <v>3.0234809080156984</v>
      </c>
      <c r="I387" s="33">
        <v>2.7584517337340322</v>
      </c>
      <c r="J387" s="26" t="s">
        <v>147</v>
      </c>
    </row>
    <row r="388" spans="1:10" s="3" customFormat="1">
      <c r="A388" s="26" t="s">
        <v>130</v>
      </c>
      <c r="B388" s="8" t="s">
        <v>112</v>
      </c>
      <c r="C388" s="34" t="s">
        <v>104</v>
      </c>
      <c r="D388" s="29">
        <v>6.9259351560839206E-4</v>
      </c>
      <c r="E388" s="29">
        <v>1.1063417570603654E-2</v>
      </c>
      <c r="F388" s="29">
        <v>2.24567942856468E-2</v>
      </c>
      <c r="G388" s="29">
        <v>4.9933752657061836E-4</v>
      </c>
      <c r="H388" s="33">
        <v>2.9488154141678664</v>
      </c>
      <c r="I388" s="33">
        <v>2.4253073659508835</v>
      </c>
      <c r="J388" s="26" t="s">
        <v>147</v>
      </c>
    </row>
    <row r="389" spans="1:10" s="3" customFormat="1">
      <c r="A389" s="26" t="s">
        <v>135</v>
      </c>
      <c r="B389" s="8" t="s">
        <v>112</v>
      </c>
      <c r="C389" s="34" t="s">
        <v>104</v>
      </c>
      <c r="D389" s="29">
        <v>6.990214996517299E-4</v>
      </c>
      <c r="E389" s="29">
        <v>1.3781741185794999E-2</v>
      </c>
      <c r="F389" s="29">
        <v>1.9223282462808858E-2</v>
      </c>
      <c r="G389" s="29">
        <v>3.1095214239460563E-4</v>
      </c>
      <c r="H389" s="33">
        <v>3.0061286352695928</v>
      </c>
      <c r="I389" s="33">
        <v>2.3658025576524753</v>
      </c>
      <c r="J389" s="26" t="s">
        <v>147</v>
      </c>
    </row>
    <row r="390" spans="1:10" s="3" customFormat="1">
      <c r="A390" s="26" t="s">
        <v>134</v>
      </c>
      <c r="B390" s="8" t="s">
        <v>112</v>
      </c>
      <c r="C390" s="34" t="s">
        <v>104</v>
      </c>
      <c r="D390" s="29">
        <v>5.9359253194484992E-4</v>
      </c>
      <c r="E390" s="29">
        <v>1.740123267880064E-2</v>
      </c>
      <c r="F390" s="29">
        <v>2.6852240100402287E-2</v>
      </c>
      <c r="G390" s="29">
        <v>6.5433318333802087E-4</v>
      </c>
      <c r="H390" s="33">
        <v>3.0307327751216033</v>
      </c>
      <c r="I390" s="33">
        <v>3.2417466682763125</v>
      </c>
      <c r="J390" s="26" t="s">
        <v>147</v>
      </c>
    </row>
    <row r="391" spans="1:10" s="3" customFormat="1">
      <c r="A391" s="26" t="s">
        <v>122</v>
      </c>
      <c r="B391" s="8" t="s">
        <v>112</v>
      </c>
      <c r="C391" s="34" t="s">
        <v>104</v>
      </c>
      <c r="D391" s="29">
        <v>1.1756870933390571E-3</v>
      </c>
      <c r="E391" s="29">
        <v>1.365817948357583E-2</v>
      </c>
      <c r="F391" s="29">
        <v>1.9182229600132918E-2</v>
      </c>
      <c r="G391" s="29">
        <v>5.2092462393525641E-4</v>
      </c>
      <c r="H391" s="33">
        <v>1.9346217178390077</v>
      </c>
      <c r="I391" s="33">
        <v>3.3151969331094513</v>
      </c>
      <c r="J391" s="26" t="s">
        <v>147</v>
      </c>
    </row>
    <row r="392" spans="1:10" s="3" customFormat="1">
      <c r="A392" s="26" t="s">
        <v>128</v>
      </c>
      <c r="B392" s="8" t="s">
        <v>112</v>
      </c>
      <c r="C392" s="34" t="s">
        <v>104</v>
      </c>
      <c r="D392" s="29">
        <v>5.4763994183104148E-4</v>
      </c>
      <c r="E392" s="29">
        <v>9.5750789385047018E-3</v>
      </c>
      <c r="F392" s="29">
        <v>2.606773480848212E-2</v>
      </c>
      <c r="G392" s="29">
        <v>5.3522099315881093E-4</v>
      </c>
      <c r="H392" s="33">
        <v>2.2099372471632526</v>
      </c>
      <c r="I392" s="33">
        <v>2.6587097764572496</v>
      </c>
      <c r="J392" s="26" t="s">
        <v>147</v>
      </c>
    </row>
    <row r="393" spans="1:10" s="3" customFormat="1">
      <c r="A393" s="26" t="s">
        <v>101</v>
      </c>
      <c r="B393" s="8" t="s">
        <v>112</v>
      </c>
      <c r="C393" s="34" t="s">
        <v>104</v>
      </c>
      <c r="D393" s="29">
        <v>2.8019985728487738E-4</v>
      </c>
      <c r="E393" s="29">
        <v>9.6318092947505242E-3</v>
      </c>
      <c r="F393" s="29">
        <v>2.3624214813495685E-2</v>
      </c>
      <c r="G393" s="29">
        <v>5.6228277893128253E-4</v>
      </c>
      <c r="H393" s="33">
        <v>2.3197684144596389</v>
      </c>
      <c r="I393" s="33">
        <v>2.7298250800352348</v>
      </c>
      <c r="J393" s="26" t="s">
        <v>147</v>
      </c>
    </row>
    <row r="394" spans="1:10" s="3" customFormat="1">
      <c r="A394" s="26" t="s">
        <v>126</v>
      </c>
      <c r="B394" s="8" t="s">
        <v>112</v>
      </c>
      <c r="C394" s="34" t="s">
        <v>104</v>
      </c>
      <c r="D394" s="29">
        <v>1.1469329794537011E-3</v>
      </c>
      <c r="E394" s="29">
        <v>1.3901100362919309E-2</v>
      </c>
      <c r="F394" s="29">
        <v>1.5731164802866258E-2</v>
      </c>
      <c r="G394" s="29">
        <v>5.2821630479785631E-4</v>
      </c>
      <c r="H394" s="33">
        <v>1.7755807581773304</v>
      </c>
      <c r="I394" s="33">
        <v>4.2405536488688869</v>
      </c>
      <c r="J394" s="26" t="s">
        <v>147</v>
      </c>
    </row>
    <row r="395" spans="1:10" s="3" customFormat="1">
      <c r="A395" s="26" t="s">
        <v>134</v>
      </c>
      <c r="B395" s="8" t="s">
        <v>112</v>
      </c>
      <c r="C395" s="34" t="s">
        <v>104</v>
      </c>
      <c r="D395" s="29">
        <v>9.0800558230086066E-4</v>
      </c>
      <c r="E395" s="29">
        <v>9.9385071334959756E-3</v>
      </c>
      <c r="F395" s="29">
        <v>1.9410192596159608E-2</v>
      </c>
      <c r="G395" s="29">
        <v>4.1423559881448475E-4</v>
      </c>
      <c r="H395" s="33">
        <v>1.6691807379760597</v>
      </c>
      <c r="I395" s="33">
        <v>2.0690470791121602</v>
      </c>
      <c r="J395" s="26" t="s">
        <v>147</v>
      </c>
    </row>
    <row r="396" spans="1:10" s="3" customFormat="1">
      <c r="A396" s="26" t="s">
        <v>124</v>
      </c>
      <c r="B396" s="8" t="s">
        <v>112</v>
      </c>
      <c r="C396" s="34" t="s">
        <v>104</v>
      </c>
      <c r="D396" s="29">
        <v>1.0847734658470968E-3</v>
      </c>
      <c r="E396" s="29">
        <v>1.6950658287630059E-2</v>
      </c>
      <c r="F396" s="29">
        <v>1.6473723175964437E-2</v>
      </c>
      <c r="G396" s="29">
        <v>6.2759504871856943E-4</v>
      </c>
      <c r="H396" s="33">
        <v>2.0122009558201834</v>
      </c>
      <c r="I396" s="33">
        <v>3.1768795393103115</v>
      </c>
      <c r="J396" s="26" t="s">
        <v>147</v>
      </c>
    </row>
    <row r="397" spans="1:10" s="3" customFormat="1">
      <c r="A397" s="26" t="s">
        <v>136</v>
      </c>
      <c r="B397" s="8" t="s">
        <v>112</v>
      </c>
      <c r="C397" s="34" t="s">
        <v>104</v>
      </c>
      <c r="D397" s="29">
        <v>7.3146406946743357E-4</v>
      </c>
      <c r="E397" s="29">
        <v>8.5503887442496696E-3</v>
      </c>
      <c r="F397" s="29">
        <v>2.1449681779403037E-2</v>
      </c>
      <c r="G397" s="29">
        <v>7.4275590669343084E-4</v>
      </c>
      <c r="H397" s="33">
        <v>2.5906571264433702</v>
      </c>
      <c r="I397" s="33">
        <v>2.8773141310995771</v>
      </c>
      <c r="J397" s="26" t="s">
        <v>147</v>
      </c>
    </row>
    <row r="398" spans="1:10" s="3" customFormat="1">
      <c r="A398" s="26" t="s">
        <v>123</v>
      </c>
      <c r="B398" s="8" t="s">
        <v>112</v>
      </c>
      <c r="C398" s="34" t="s">
        <v>104</v>
      </c>
      <c r="D398" s="29">
        <v>5.7674774870881073E-4</v>
      </c>
      <c r="E398" s="29">
        <v>8.6847292929475642E-3</v>
      </c>
      <c r="F398" s="29">
        <v>2.5690457460952165E-2</v>
      </c>
      <c r="G398" s="29">
        <v>6.9893065144831538E-4</v>
      </c>
      <c r="H398" s="33">
        <v>2.1993828493075576</v>
      </c>
      <c r="I398" s="33">
        <v>2.6374160975528045</v>
      </c>
      <c r="J398" s="26" t="s">
        <v>147</v>
      </c>
    </row>
    <row r="399" spans="1:10" s="3" customFormat="1">
      <c r="A399" s="26" t="s">
        <v>130</v>
      </c>
      <c r="B399" s="8" t="s">
        <v>112</v>
      </c>
      <c r="C399" s="34" t="s">
        <v>104</v>
      </c>
      <c r="D399" s="29">
        <v>1.2809410163930337E-3</v>
      </c>
      <c r="E399" s="29">
        <v>1.4433035774407564E-2</v>
      </c>
      <c r="F399" s="29">
        <v>2.5530707088857123E-2</v>
      </c>
      <c r="G399" s="29">
        <v>7.8923304511278262E-4</v>
      </c>
      <c r="H399" s="33">
        <v>2.038999111272584</v>
      </c>
      <c r="I399" s="33">
        <v>1.7876017336182406</v>
      </c>
      <c r="J399" s="26" t="s">
        <v>147</v>
      </c>
    </row>
    <row r="400" spans="1:10" s="3" customFormat="1">
      <c r="A400" s="26" t="s">
        <v>117</v>
      </c>
      <c r="B400" s="8" t="s">
        <v>112</v>
      </c>
      <c r="C400" s="34" t="s">
        <v>104</v>
      </c>
      <c r="D400" s="29">
        <v>7.0527616068918116E-4</v>
      </c>
      <c r="E400" s="29">
        <v>1.1304387259902604E-2</v>
      </c>
      <c r="F400" s="29">
        <v>1.6094538109045441E-2</v>
      </c>
      <c r="G400" s="29">
        <v>2.2167095838019279E-4</v>
      </c>
      <c r="H400" s="33">
        <v>2.3003052032848861</v>
      </c>
      <c r="I400" s="33">
        <v>3.8759666842975014</v>
      </c>
      <c r="J400" s="26" t="s">
        <v>147</v>
      </c>
    </row>
    <row r="401" spans="1:10" s="3" customFormat="1">
      <c r="A401" s="26" t="s">
        <v>123</v>
      </c>
      <c r="B401" s="8" t="s">
        <v>112</v>
      </c>
      <c r="C401" s="34" t="s">
        <v>104</v>
      </c>
      <c r="D401" s="29">
        <v>1.1963537313458682E-3</v>
      </c>
      <c r="E401" s="29">
        <v>7.6709187266126291E-3</v>
      </c>
      <c r="F401" s="29">
        <v>1.6931582536462292E-2</v>
      </c>
      <c r="G401" s="29">
        <v>3.4762742609707579E-4</v>
      </c>
      <c r="H401" s="33">
        <v>1.8513387189776882</v>
      </c>
      <c r="I401" s="33">
        <v>4.3771207784380408</v>
      </c>
      <c r="J401" s="26" t="s">
        <v>147</v>
      </c>
    </row>
    <row r="402" spans="1:10" s="3" customFormat="1">
      <c r="A402" s="26" t="s">
        <v>117</v>
      </c>
      <c r="B402" s="8" t="s">
        <v>112</v>
      </c>
      <c r="C402" s="34" t="s">
        <v>104</v>
      </c>
      <c r="D402" s="29">
        <v>9.5867712093862967E-4</v>
      </c>
      <c r="E402" s="29">
        <v>1.6742631794644889E-3</v>
      </c>
      <c r="F402" s="29">
        <v>2.6544157667610167E-2</v>
      </c>
      <c r="G402" s="29">
        <v>4.2028285962478527E-4</v>
      </c>
      <c r="H402" s="33">
        <v>1.9591197271545113</v>
      </c>
      <c r="I402" s="33">
        <v>2.9072757239752112</v>
      </c>
      <c r="J402" s="26" t="s">
        <v>147</v>
      </c>
    </row>
    <row r="403" spans="1:10" s="3" customFormat="1">
      <c r="A403" s="26" t="s">
        <v>126</v>
      </c>
      <c r="B403" s="8" t="s">
        <v>112</v>
      </c>
      <c r="C403" s="34" t="s">
        <v>104</v>
      </c>
      <c r="D403" s="29">
        <v>7.7337069685183351E-4</v>
      </c>
      <c r="E403" s="29">
        <v>1.4085905113853084E-2</v>
      </c>
      <c r="F403" s="29">
        <v>1.4353167712754782E-2</v>
      </c>
      <c r="G403" s="29">
        <v>2.4409706415812269E-4</v>
      </c>
      <c r="H403" s="33">
        <v>2.5166245496533604</v>
      </c>
      <c r="I403" s="33">
        <v>3.0799364008073251</v>
      </c>
      <c r="J403" s="26" t="s">
        <v>147</v>
      </c>
    </row>
    <row r="404" spans="1:10" s="3" customFormat="1">
      <c r="A404" s="26" t="s">
        <v>124</v>
      </c>
      <c r="B404" s="8" t="s">
        <v>112</v>
      </c>
      <c r="C404" s="34" t="s">
        <v>104</v>
      </c>
      <c r="D404" s="29">
        <v>5.9195305608285157E-4</v>
      </c>
      <c r="E404" s="29">
        <v>7.7713585862959119E-3</v>
      </c>
      <c r="F404" s="29">
        <v>1.6114864616013757E-2</v>
      </c>
      <c r="G404" s="29">
        <v>6.3101088854396539E-4</v>
      </c>
      <c r="H404" s="33">
        <v>2.6091186201166043</v>
      </c>
      <c r="I404" s="33">
        <v>2.8404739811714528</v>
      </c>
      <c r="J404" s="26" t="s">
        <v>147</v>
      </c>
    </row>
    <row r="405" spans="1:10" s="3" customFormat="1">
      <c r="A405" s="26" t="s">
        <v>121</v>
      </c>
      <c r="B405" s="8" t="s">
        <v>112</v>
      </c>
      <c r="C405" s="34" t="s">
        <v>104</v>
      </c>
      <c r="D405" s="29">
        <v>1.1711171699449658E-3</v>
      </c>
      <c r="E405" s="29">
        <v>6.4094045435905368E-3</v>
      </c>
      <c r="F405" s="29">
        <v>2.0188684954831393E-2</v>
      </c>
      <c r="G405" s="29">
        <v>5.4677228955246084E-4</v>
      </c>
      <c r="H405" s="33">
        <v>3.0098909914577026</v>
      </c>
      <c r="I405" s="33">
        <v>2.7671440900250985</v>
      </c>
      <c r="J405" s="26" t="s">
        <v>147</v>
      </c>
    </row>
    <row r="406" spans="1:10" s="3" customFormat="1">
      <c r="A406" s="26" t="s">
        <v>128</v>
      </c>
      <c r="B406" s="8" t="s">
        <v>112</v>
      </c>
      <c r="C406" s="34" t="s">
        <v>104</v>
      </c>
      <c r="D406" s="29">
        <v>8.1296465717158343E-4</v>
      </c>
      <c r="E406" s="29">
        <v>1.0394127496135384E-2</v>
      </c>
      <c r="F406" s="29">
        <v>1.9583577482145859E-2</v>
      </c>
      <c r="G406" s="29">
        <v>6.6324596231000525E-4</v>
      </c>
      <c r="H406" s="33">
        <v>2.8753235278494658</v>
      </c>
      <c r="I406" s="33">
        <v>3.3901754037498799</v>
      </c>
      <c r="J406" s="26" t="s">
        <v>147</v>
      </c>
    </row>
    <row r="407" spans="1:10" s="3" customFormat="1">
      <c r="A407" s="26" t="s">
        <v>123</v>
      </c>
      <c r="B407" s="8" t="s">
        <v>112</v>
      </c>
      <c r="C407" s="34" t="s">
        <v>104</v>
      </c>
      <c r="D407" s="29">
        <v>3.2981381349838425E-4</v>
      </c>
      <c r="E407" s="29">
        <v>1.5931295503047095E-2</v>
      </c>
      <c r="F407" s="29">
        <v>2.5361480039090376E-2</v>
      </c>
      <c r="G407" s="29">
        <v>5.4160686567872925E-4</v>
      </c>
      <c r="H407" s="33">
        <v>2.3779225108507136</v>
      </c>
      <c r="I407" s="33">
        <v>3.1863332644996154</v>
      </c>
      <c r="J407" s="26" t="s">
        <v>147</v>
      </c>
    </row>
    <row r="408" spans="1:10" s="3" customFormat="1">
      <c r="A408" s="26" t="s">
        <v>130</v>
      </c>
      <c r="B408" s="8" t="s">
        <v>112</v>
      </c>
      <c r="C408" s="34" t="s">
        <v>104</v>
      </c>
      <c r="D408" s="29">
        <v>5.8932213678675573E-4</v>
      </c>
      <c r="E408" s="29">
        <v>1.6395134498214628E-2</v>
      </c>
      <c r="F408" s="29">
        <v>2.6385663598770433E-2</v>
      </c>
      <c r="G408" s="29">
        <v>5.2285255469217151E-4</v>
      </c>
      <c r="H408" s="33">
        <v>1.7362078401990813</v>
      </c>
      <c r="I408" s="33">
        <v>2.8516648202520058</v>
      </c>
      <c r="J408" s="26" t="s">
        <v>147</v>
      </c>
    </row>
    <row r="409" spans="1:10" s="3" customFormat="1">
      <c r="A409" s="26" t="s">
        <v>126</v>
      </c>
      <c r="B409" s="8" t="s">
        <v>112</v>
      </c>
      <c r="C409" s="34" t="s">
        <v>104</v>
      </c>
      <c r="D409" s="29">
        <v>7.3009716318603508E-4</v>
      </c>
      <c r="E409" s="29">
        <v>1.2386073754206849E-2</v>
      </c>
      <c r="F409" s="29">
        <v>1.883098406316076E-2</v>
      </c>
      <c r="G409" s="29">
        <v>1.2394493489126428E-3</v>
      </c>
      <c r="H409" s="33">
        <v>2.8157237701863567</v>
      </c>
      <c r="I409" s="33">
        <v>2.3241909890614654</v>
      </c>
      <c r="J409" s="26" t="s">
        <v>147</v>
      </c>
    </row>
    <row r="410" spans="1:10" s="3" customFormat="1">
      <c r="A410" s="26" t="s">
        <v>126</v>
      </c>
      <c r="B410" s="8" t="s">
        <v>112</v>
      </c>
      <c r="C410" s="34" t="s">
        <v>104</v>
      </c>
      <c r="D410" s="29">
        <v>7.7726211896659875E-4</v>
      </c>
      <c r="E410" s="29">
        <v>6.7372146107138094E-3</v>
      </c>
      <c r="F410" s="29">
        <v>1.2519172440390533E-2</v>
      </c>
      <c r="G410" s="29">
        <v>3.2450190796848993E-4</v>
      </c>
      <c r="H410" s="33">
        <v>2.0415299708700196</v>
      </c>
      <c r="I410" s="33">
        <v>2.9479121440684271</v>
      </c>
      <c r="J410" s="26" t="s">
        <v>147</v>
      </c>
    </row>
    <row r="411" spans="1:10" s="3" customFormat="1">
      <c r="A411" s="26" t="s">
        <v>117</v>
      </c>
      <c r="B411" s="8" t="s">
        <v>112</v>
      </c>
      <c r="C411" s="34" t="s">
        <v>104</v>
      </c>
      <c r="D411" s="29">
        <v>6.5179985042748819E-4</v>
      </c>
      <c r="E411" s="29">
        <v>1.3569532811803717E-2</v>
      </c>
      <c r="F411" s="29">
        <v>2.1888751593753263E-2</v>
      </c>
      <c r="G411" s="29">
        <v>4.9661984241046778E-4</v>
      </c>
      <c r="H411" s="33">
        <v>2.5723947736333628</v>
      </c>
      <c r="I411" s="33">
        <v>1.7974103371097732</v>
      </c>
      <c r="J411" s="26" t="s">
        <v>147</v>
      </c>
    </row>
    <row r="412" spans="1:10" s="3" customFormat="1">
      <c r="A412" s="26" t="s">
        <v>134</v>
      </c>
      <c r="B412" s="8" t="s">
        <v>112</v>
      </c>
      <c r="C412" s="34" t="s">
        <v>104</v>
      </c>
      <c r="D412" s="29">
        <v>6.3454616904083661E-4</v>
      </c>
      <c r="E412" s="29">
        <v>1.4435633140234432E-2</v>
      </c>
      <c r="F412" s="29">
        <v>1.9833512346885233E-2</v>
      </c>
      <c r="G412" s="29">
        <v>3.0666604215044571E-4</v>
      </c>
      <c r="H412" s="33">
        <v>2.2769525189517021</v>
      </c>
      <c r="I412" s="33">
        <v>3.4385472404611983</v>
      </c>
      <c r="J412" s="26" t="s">
        <v>147</v>
      </c>
    </row>
    <row r="413" spans="1:10" s="3" customFormat="1">
      <c r="A413" s="26" t="s">
        <v>135</v>
      </c>
      <c r="B413" s="8" t="s">
        <v>112</v>
      </c>
      <c r="C413" s="34" t="s">
        <v>104</v>
      </c>
      <c r="D413" s="29">
        <v>2.829124006661312E-4</v>
      </c>
      <c r="E413" s="29">
        <v>1.9361989257016571E-2</v>
      </c>
      <c r="F413" s="29">
        <v>1.6485445864711321E-2</v>
      </c>
      <c r="G413" s="29">
        <v>8.6701683875623761E-4</v>
      </c>
      <c r="H413" s="33">
        <v>1.9326802355349804</v>
      </c>
      <c r="I413" s="33">
        <v>2.3493630320492658</v>
      </c>
      <c r="J413" s="26" t="s">
        <v>147</v>
      </c>
    </row>
    <row r="414" spans="1:10" s="3" customFormat="1">
      <c r="A414" s="26" t="s">
        <v>133</v>
      </c>
      <c r="B414" s="8" t="s">
        <v>112</v>
      </c>
      <c r="C414" s="34" t="s">
        <v>104</v>
      </c>
      <c r="D414" s="29">
        <v>1.8914809042185532E-4</v>
      </c>
      <c r="E414" s="29">
        <v>1.2425495413173566E-2</v>
      </c>
      <c r="F414" s="29">
        <v>1.4647544073421833E-2</v>
      </c>
      <c r="G414" s="29">
        <v>2.9053330278291814E-4</v>
      </c>
      <c r="H414" s="33">
        <v>3.2472265993230538</v>
      </c>
      <c r="I414" s="33">
        <v>2.2367247591340433</v>
      </c>
      <c r="J414" s="26" t="s">
        <v>147</v>
      </c>
    </row>
    <row r="415" spans="1:10" s="3" customFormat="1">
      <c r="A415" s="26" t="s">
        <v>102</v>
      </c>
      <c r="B415" s="8" t="s">
        <v>112</v>
      </c>
      <c r="C415" s="34" t="s">
        <v>104</v>
      </c>
      <c r="D415" s="29">
        <v>6.96637995592898E-4</v>
      </c>
      <c r="E415" s="29">
        <v>9.7887360576314753E-3</v>
      </c>
      <c r="F415" s="29">
        <v>1.3937942233615629E-2</v>
      </c>
      <c r="G415" s="29">
        <v>4.8864120285130731E-4</v>
      </c>
      <c r="H415" s="33">
        <v>2.3617566274615789</v>
      </c>
      <c r="I415" s="33">
        <v>3.5412469165048344</v>
      </c>
      <c r="J415" s="26" t="s">
        <v>147</v>
      </c>
    </row>
    <row r="416" spans="1:10" s="3" customFormat="1">
      <c r="A416" s="26" t="s">
        <v>113</v>
      </c>
      <c r="B416" s="8" t="s">
        <v>112</v>
      </c>
      <c r="C416" s="34" t="s">
        <v>104</v>
      </c>
      <c r="D416" s="29">
        <v>1.0759188393848938E-3</v>
      </c>
      <c r="E416" s="29">
        <v>1.0720442264001137E-2</v>
      </c>
      <c r="F416" s="29">
        <v>1.1305494341072003E-2</v>
      </c>
      <c r="G416" s="29">
        <v>3.9601029278463754E-4</v>
      </c>
      <c r="H416" s="33">
        <v>2.019305867136711</v>
      </c>
      <c r="I416" s="33">
        <v>2.7373496708870455</v>
      </c>
      <c r="J416" s="26" t="s">
        <v>147</v>
      </c>
    </row>
    <row r="417" spans="1:10" s="3" customFormat="1">
      <c r="A417" s="26" t="s">
        <v>119</v>
      </c>
      <c r="B417" s="8" t="s">
        <v>112</v>
      </c>
      <c r="C417" s="34" t="s">
        <v>104</v>
      </c>
      <c r="D417" s="29">
        <v>1.2682821109605918E-3</v>
      </c>
      <c r="E417" s="29">
        <v>5.8046697720967851E-3</v>
      </c>
      <c r="F417" s="29">
        <v>2.2132785689195002E-2</v>
      </c>
      <c r="G417" s="29">
        <v>1.4665464769261988E-4</v>
      </c>
      <c r="H417" s="33">
        <v>2.2591636301066598</v>
      </c>
      <c r="I417" s="33">
        <v>2.3155470165586771</v>
      </c>
      <c r="J417" s="26" t="s">
        <v>147</v>
      </c>
    </row>
    <row r="418" spans="1:10" s="3" customFormat="1">
      <c r="A418" s="26" t="s">
        <v>127</v>
      </c>
      <c r="B418" s="8" t="s">
        <v>112</v>
      </c>
      <c r="C418" s="34" t="s">
        <v>104</v>
      </c>
      <c r="D418" s="29">
        <v>7.0019326836610061E-4</v>
      </c>
      <c r="E418" s="29">
        <v>1.2061843849852885E-2</v>
      </c>
      <c r="F418" s="29">
        <v>1.0988188317913762E-2</v>
      </c>
      <c r="G418" s="29">
        <v>6.5495918868428617E-4</v>
      </c>
      <c r="H418" s="33">
        <v>3.7758009245370219</v>
      </c>
      <c r="I418" s="33">
        <v>4.2703187936834137</v>
      </c>
      <c r="J418" s="26" t="s">
        <v>147</v>
      </c>
    </row>
    <row r="419" spans="1:10" s="3" customFormat="1">
      <c r="A419" s="26" t="s">
        <v>115</v>
      </c>
      <c r="B419" s="8" t="s">
        <v>112</v>
      </c>
      <c r="C419" s="34" t="s">
        <v>104</v>
      </c>
      <c r="D419" s="29">
        <v>9.3931760378547816E-4</v>
      </c>
      <c r="E419" s="29">
        <v>9.5324196966104814E-3</v>
      </c>
      <c r="F419" s="29">
        <v>1.711553170872571E-2</v>
      </c>
      <c r="G419" s="29">
        <v>5.5444323747146443E-4</v>
      </c>
      <c r="H419" s="33">
        <v>2.2906136028121402</v>
      </c>
      <c r="I419" s="33">
        <v>3.2691161586138779</v>
      </c>
      <c r="J419" s="26" t="s">
        <v>147</v>
      </c>
    </row>
    <row r="420" spans="1:10" s="3" customFormat="1">
      <c r="A420" s="26" t="s">
        <v>135</v>
      </c>
      <c r="B420" s="8" t="s">
        <v>112</v>
      </c>
      <c r="C420" s="34" t="s">
        <v>104</v>
      </c>
      <c r="D420" s="29">
        <v>1.5371343246012885E-3</v>
      </c>
      <c r="E420" s="29">
        <v>8.7370367320370491E-3</v>
      </c>
      <c r="F420" s="29">
        <v>2.5032600901221461E-2</v>
      </c>
      <c r="G420" s="29">
        <v>6.8200024309165671E-4</v>
      </c>
      <c r="H420" s="33">
        <v>2.431278413017361</v>
      </c>
      <c r="I420" s="33">
        <v>2.0619540730816013</v>
      </c>
      <c r="J420" s="26" t="s">
        <v>147</v>
      </c>
    </row>
    <row r="421" spans="1:10" s="3" customFormat="1">
      <c r="A421" s="26" t="s">
        <v>113</v>
      </c>
      <c r="B421" s="8" t="s">
        <v>112</v>
      </c>
      <c r="C421" s="34" t="s">
        <v>104</v>
      </c>
      <c r="D421" s="29">
        <v>8.3115814330891012E-4</v>
      </c>
      <c r="E421" s="29">
        <v>1.1176148818583033E-2</v>
      </c>
      <c r="F421" s="29">
        <v>3.2557582931248538E-2</v>
      </c>
      <c r="G421" s="29">
        <v>2.2961293642648125E-4</v>
      </c>
      <c r="H421" s="33">
        <v>3.7656646294640481</v>
      </c>
      <c r="I421" s="33">
        <v>2.9508224853017526</v>
      </c>
      <c r="J421" s="26" t="s">
        <v>147</v>
      </c>
    </row>
    <row r="422" spans="1:10" s="3" customFormat="1">
      <c r="A422" s="26" t="s">
        <v>137</v>
      </c>
      <c r="B422" s="8" t="s">
        <v>112</v>
      </c>
      <c r="C422" s="34" t="s">
        <v>104</v>
      </c>
      <c r="D422" s="29">
        <v>9.8083412507234775E-4</v>
      </c>
      <c r="E422" s="29">
        <v>2.1566343517762383E-2</v>
      </c>
      <c r="F422" s="29">
        <v>2.0291559445417599E-2</v>
      </c>
      <c r="G422" s="29">
        <v>4.6832263744759814E-4</v>
      </c>
      <c r="H422" s="33">
        <v>2.193546271142655</v>
      </c>
      <c r="I422" s="33">
        <v>1.0588021524660709</v>
      </c>
      <c r="J422" s="26" t="s">
        <v>147</v>
      </c>
    </row>
    <row r="423" spans="1:10" s="3" customFormat="1">
      <c r="A423" s="26" t="s">
        <v>134</v>
      </c>
      <c r="B423" s="8" t="s">
        <v>112</v>
      </c>
      <c r="C423" s="34" t="s">
        <v>104</v>
      </c>
      <c r="D423" s="29">
        <v>1.3309353226551909E-3</v>
      </c>
      <c r="E423" s="29">
        <v>1.5613969483236768E-2</v>
      </c>
      <c r="F423" s="29">
        <v>1.6724432650177264E-2</v>
      </c>
      <c r="G423" s="29">
        <v>9.2377238903072463E-4</v>
      </c>
      <c r="H423" s="33">
        <v>2.3906234679148661</v>
      </c>
      <c r="I423" s="33">
        <v>2.1878608802313999</v>
      </c>
      <c r="J423" s="26" t="s">
        <v>147</v>
      </c>
    </row>
    <row r="424" spans="1:10" s="3" customFormat="1">
      <c r="A424" s="26" t="s">
        <v>130</v>
      </c>
      <c r="B424" s="8" t="s">
        <v>112</v>
      </c>
      <c r="C424" s="34" t="s">
        <v>104</v>
      </c>
      <c r="D424" s="29">
        <v>6.6145149965765029E-4</v>
      </c>
      <c r="E424" s="29">
        <v>1.1924888223673397E-2</v>
      </c>
      <c r="F424" s="29">
        <v>2.9016862808344389E-2</v>
      </c>
      <c r="G424" s="29">
        <v>7.4624883720738732E-4</v>
      </c>
      <c r="H424" s="33">
        <v>2.1046465997016499</v>
      </c>
      <c r="I424" s="33">
        <v>2.1050317171248816</v>
      </c>
      <c r="J424" s="26" t="s">
        <v>147</v>
      </c>
    </row>
  </sheetData>
  <autoFilter ref="A1:J424" xr:uid="{00000000-0001-0000-0400-000000000000}">
    <filterColumn colId="9">
      <filters>
        <filter val="Mass_Production_phas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44BF-DA07-4ECE-B0DC-DEE3C6B4AAEB}">
  <sheetPr>
    <tabColor rgb="FF00B0F0"/>
  </sheetPr>
  <dimension ref="B2:H33"/>
  <sheetViews>
    <sheetView workbookViewId="0">
      <selection activeCell="J15" sqref="J15"/>
    </sheetView>
  </sheetViews>
  <sheetFormatPr defaultRowHeight="16.5"/>
  <cols>
    <col min="2" max="2" width="31.875" bestFit="1" customWidth="1"/>
    <col min="3" max="3" width="18" bestFit="1" customWidth="1"/>
    <col min="4" max="5" width="17.875" bestFit="1" customWidth="1"/>
    <col min="6" max="6" width="18" bestFit="1" customWidth="1"/>
    <col min="7" max="8" width="20.25" bestFit="1" customWidth="1"/>
  </cols>
  <sheetData>
    <row r="2" spans="2:8">
      <c r="B2" s="5" t="s">
        <v>169</v>
      </c>
      <c r="C2" s="4" t="s">
        <v>162</v>
      </c>
      <c r="D2" s="4" t="s">
        <v>163</v>
      </c>
      <c r="E2" s="4" t="s">
        <v>164</v>
      </c>
      <c r="F2" s="4" t="s">
        <v>165</v>
      </c>
      <c r="G2" s="4" t="s">
        <v>166</v>
      </c>
      <c r="H2" s="4" t="s">
        <v>167</v>
      </c>
    </row>
    <row r="3" spans="2:8">
      <c r="B3" s="4" t="s">
        <v>138</v>
      </c>
      <c r="C3" s="17">
        <v>1.1333333333333332E-3</v>
      </c>
      <c r="D3" s="17">
        <v>6.2499999999999995E-3</v>
      </c>
      <c r="E3" s="17">
        <v>2.06E-2</v>
      </c>
      <c r="F3" s="17">
        <v>5.5000000000000003E-4</v>
      </c>
      <c r="G3" s="18">
        <v>2.38</v>
      </c>
      <c r="H3" s="19">
        <v>2.7683333333333331</v>
      </c>
    </row>
    <row r="4" spans="2:8">
      <c r="B4" s="4" t="s">
        <v>109</v>
      </c>
      <c r="C4" s="17">
        <v>1.7666666666666664E-3</v>
      </c>
      <c r="D4" s="17">
        <v>6.933333333333333E-3</v>
      </c>
      <c r="E4" s="17">
        <v>2.1599999999999998E-2</v>
      </c>
      <c r="F4" s="17">
        <v>3.3333333333333335E-5</v>
      </c>
      <c r="G4" s="19">
        <v>2.5733333333333337</v>
      </c>
      <c r="H4" s="19">
        <v>3.1633333333333336</v>
      </c>
    </row>
    <row r="5" spans="2:8">
      <c r="B5" s="9" t="s">
        <v>148</v>
      </c>
      <c r="C5" s="20">
        <v>1.7666666666666664E-3</v>
      </c>
      <c r="D5" s="20">
        <v>6.933333333333333E-3</v>
      </c>
      <c r="E5" s="20">
        <v>2.1599999999999998E-2</v>
      </c>
      <c r="F5" s="20">
        <v>3.3333333333333335E-5</v>
      </c>
      <c r="G5" s="21">
        <v>2.5733333333333337</v>
      </c>
      <c r="H5" s="21">
        <v>3.1633333333333336</v>
      </c>
    </row>
    <row r="6" spans="2:8">
      <c r="B6" s="4" t="s">
        <v>111</v>
      </c>
      <c r="C6" s="17">
        <v>5.0000000000000001E-4</v>
      </c>
      <c r="D6" s="17">
        <v>5.5666666666666668E-3</v>
      </c>
      <c r="E6" s="17">
        <v>1.9600000000000003E-2</v>
      </c>
      <c r="F6" s="17">
        <v>1.0666666666666667E-3</v>
      </c>
      <c r="G6" s="19">
        <v>2.186666666666667</v>
      </c>
      <c r="H6" s="19">
        <v>2.3733333333333335</v>
      </c>
    </row>
    <row r="7" spans="2:8">
      <c r="B7" s="9" t="s">
        <v>148</v>
      </c>
      <c r="C7" s="22">
        <v>5.0000000000000001E-4</v>
      </c>
      <c r="D7" s="22">
        <v>5.5666666666666668E-3</v>
      </c>
      <c r="E7" s="22">
        <v>1.9600000000000003E-2</v>
      </c>
      <c r="F7" s="23">
        <v>1.0666666666666667E-3</v>
      </c>
      <c r="G7" s="24">
        <v>2.186666666666667</v>
      </c>
      <c r="H7" s="24">
        <v>2.3733333333333335</v>
      </c>
    </row>
    <row r="8" spans="2:8">
      <c r="B8" s="4" t="s">
        <v>140</v>
      </c>
      <c r="C8" s="17">
        <v>2.1666666666666666E-4</v>
      </c>
      <c r="D8" s="17">
        <v>3.0116666666666667E-2</v>
      </c>
      <c r="E8" s="17">
        <v>1.9783333333333333E-2</v>
      </c>
      <c r="F8" s="17">
        <v>4.6666666666666672E-4</v>
      </c>
      <c r="G8" s="18">
        <v>2.9499999999999997</v>
      </c>
      <c r="H8" s="19">
        <v>3.4133333333333327</v>
      </c>
    </row>
    <row r="9" spans="2:8">
      <c r="B9" s="4" t="s">
        <v>109</v>
      </c>
      <c r="C9" s="17">
        <v>3.3333333333333332E-4</v>
      </c>
      <c r="D9" s="17">
        <v>3.2633333333333334E-2</v>
      </c>
      <c r="E9" s="17">
        <v>2.513333333333333E-2</v>
      </c>
      <c r="F9" s="17">
        <v>6.666666666666667E-5</v>
      </c>
      <c r="G9" s="19">
        <v>3.2566666666666664</v>
      </c>
      <c r="H9" s="19">
        <v>3.5566666666666666</v>
      </c>
    </row>
    <row r="10" spans="2:8">
      <c r="B10" s="9" t="s">
        <v>148</v>
      </c>
      <c r="C10" s="20">
        <v>3.3333333333333332E-4</v>
      </c>
      <c r="D10" s="20">
        <v>3.2633333333333334E-2</v>
      </c>
      <c r="E10" s="20">
        <v>2.513333333333333E-2</v>
      </c>
      <c r="F10" s="20">
        <v>6.666666666666667E-5</v>
      </c>
      <c r="G10" s="21">
        <v>3.2566666666666664</v>
      </c>
      <c r="H10" s="21">
        <v>3.5566666666666666</v>
      </c>
    </row>
    <row r="11" spans="2:8">
      <c r="B11" s="4" t="s">
        <v>111</v>
      </c>
      <c r="C11" s="17">
        <v>9.9999999999999991E-5</v>
      </c>
      <c r="D11" s="17">
        <v>2.76E-2</v>
      </c>
      <c r="E11" s="17">
        <v>1.4433333333333333E-2</v>
      </c>
      <c r="F11" s="17">
        <v>8.6666666666666663E-4</v>
      </c>
      <c r="G11" s="19">
        <v>2.6433333333333331</v>
      </c>
      <c r="H11" s="19">
        <v>3.27</v>
      </c>
    </row>
    <row r="12" spans="2:8">
      <c r="B12" s="9" t="s">
        <v>148</v>
      </c>
      <c r="C12" s="22">
        <v>9.9999999999999991E-5</v>
      </c>
      <c r="D12" s="22">
        <v>2.76E-2</v>
      </c>
      <c r="E12" s="22">
        <v>1.4433333333333333E-2</v>
      </c>
      <c r="F12" s="23">
        <v>8.6666666666666663E-4</v>
      </c>
      <c r="G12" s="21">
        <v>2.6433333333333331</v>
      </c>
      <c r="H12" s="21">
        <v>3.27</v>
      </c>
    </row>
    <row r="13" spans="2:8">
      <c r="B13" s="4" t="s">
        <v>142</v>
      </c>
      <c r="C13" s="17">
        <v>9.0249999999999998E-4</v>
      </c>
      <c r="D13" s="17">
        <v>1.2460894414489488E-2</v>
      </c>
      <c r="E13" s="17">
        <v>2.0363963318834874E-2</v>
      </c>
      <c r="F13" s="17">
        <v>7.3221529016801042E-4</v>
      </c>
      <c r="G13" s="18">
        <v>2.8000000000000003</v>
      </c>
      <c r="H13" s="18">
        <v>2.5700000000000012</v>
      </c>
    </row>
    <row r="14" spans="2:8">
      <c r="B14" s="4" t="s">
        <v>109</v>
      </c>
      <c r="C14" s="17">
        <v>1.2049999999999999E-3</v>
      </c>
      <c r="D14" s="17">
        <v>1.3539933267424618E-2</v>
      </c>
      <c r="E14" s="17">
        <v>2.22679615375562E-2</v>
      </c>
      <c r="F14" s="17">
        <v>2.7E-4</v>
      </c>
      <c r="G14" s="19">
        <v>3.1900000000000004</v>
      </c>
      <c r="H14" s="19">
        <v>4.0200000000000014</v>
      </c>
    </row>
    <row r="15" spans="2:8">
      <c r="B15" s="9" t="s">
        <v>148</v>
      </c>
      <c r="C15" s="20">
        <v>1.2700000000000001E-3</v>
      </c>
      <c r="D15" s="20">
        <v>1.3611123743615092E-2</v>
      </c>
      <c r="E15" s="20">
        <v>2.2317961537556198E-2</v>
      </c>
      <c r="F15" s="20">
        <v>2.7E-4</v>
      </c>
      <c r="G15" s="21">
        <v>3.18</v>
      </c>
      <c r="H15" s="21">
        <v>4.0100000000000007</v>
      </c>
    </row>
    <row r="16" spans="2:8">
      <c r="B16" s="9" t="s">
        <v>161</v>
      </c>
      <c r="C16" s="20">
        <v>1.14E-3</v>
      </c>
      <c r="D16" s="20">
        <v>1.346874279123414E-2</v>
      </c>
      <c r="E16" s="20">
        <v>2.2217961537556199E-2</v>
      </c>
      <c r="F16" s="20">
        <v>2.7E-4</v>
      </c>
      <c r="G16" s="21">
        <v>3.2</v>
      </c>
      <c r="H16" s="21">
        <v>4.0299999999999994</v>
      </c>
    </row>
    <row r="17" spans="2:8">
      <c r="B17" s="4" t="s">
        <v>111</v>
      </c>
      <c r="C17" s="17">
        <v>6.0000000000000006E-4</v>
      </c>
      <c r="D17" s="17">
        <v>1.1381855561554358E-2</v>
      </c>
      <c r="E17" s="17">
        <v>1.8459965100113544E-2</v>
      </c>
      <c r="F17" s="17">
        <v>1.1944305803360208E-3</v>
      </c>
      <c r="G17" s="19">
        <v>2.4099999999999993</v>
      </c>
      <c r="H17" s="19">
        <v>1.1199999999999999</v>
      </c>
    </row>
    <row r="18" spans="2:8">
      <c r="B18" s="9" t="s">
        <v>148</v>
      </c>
      <c r="C18" s="20">
        <v>9.9999999999999978E-5</v>
      </c>
      <c r="D18" s="20">
        <v>1.1499999999999998E-2</v>
      </c>
      <c r="E18" s="20">
        <v>1.8800000000000001E-2</v>
      </c>
      <c r="F18" s="20">
        <v>2.0999999999999999E-3</v>
      </c>
      <c r="G18" s="21">
        <v>2.5099999999999998</v>
      </c>
      <c r="H18" s="21">
        <v>1.1199999999999999</v>
      </c>
    </row>
    <row r="19" spans="2:8">
      <c r="B19" s="9" t="s">
        <v>161</v>
      </c>
      <c r="C19" s="20">
        <v>1.0999999999999998E-3</v>
      </c>
      <c r="D19" s="25">
        <v>1.1263711123108717E-2</v>
      </c>
      <c r="E19" s="22">
        <v>1.8119930200227091E-2</v>
      </c>
      <c r="F19" s="22">
        <v>2.8886116067204155E-4</v>
      </c>
      <c r="G19" s="24">
        <v>2.3099999999999996</v>
      </c>
      <c r="H19" s="21">
        <v>1.1199999999999999</v>
      </c>
    </row>
    <row r="20" spans="2:8">
      <c r="B20" s="4" t="s">
        <v>144</v>
      </c>
      <c r="C20" s="17">
        <v>8.0000000000000004E-4</v>
      </c>
      <c r="D20" s="17">
        <v>1.0500000000000002E-2</v>
      </c>
      <c r="E20" s="17">
        <v>1.9774999999999997E-2</v>
      </c>
      <c r="F20" s="17">
        <v>9.2500000000000004E-4</v>
      </c>
      <c r="G20" s="18">
        <v>2.7799999999999985</v>
      </c>
      <c r="H20" s="19">
        <v>3.0850000000000004</v>
      </c>
    </row>
    <row r="21" spans="2:8">
      <c r="B21" s="4" t="s">
        <v>109</v>
      </c>
      <c r="C21" s="17">
        <v>1.5000000000000005E-3</v>
      </c>
      <c r="D21" s="17">
        <v>1.0849999999999999E-2</v>
      </c>
      <c r="E21" s="17">
        <v>2.0200000000000003E-2</v>
      </c>
      <c r="F21" s="17">
        <v>4.0000000000000013E-4</v>
      </c>
      <c r="G21" s="19">
        <v>3.4999999999999987</v>
      </c>
      <c r="H21" s="19">
        <v>4.2950000000000008</v>
      </c>
    </row>
    <row r="22" spans="2:8">
      <c r="B22" s="9" t="s">
        <v>148</v>
      </c>
      <c r="C22" s="20">
        <v>1.5E-3</v>
      </c>
      <c r="D22" s="20">
        <v>1.0799999999999999E-2</v>
      </c>
      <c r="E22" s="20">
        <v>2.0000000000000004E-2</v>
      </c>
      <c r="F22" s="20">
        <v>4.0000000000000007E-4</v>
      </c>
      <c r="G22" s="21">
        <v>3.5099999999999993</v>
      </c>
      <c r="H22" s="21">
        <v>4.2900000000000009</v>
      </c>
    </row>
    <row r="23" spans="2:8">
      <c r="B23" s="9" t="s">
        <v>161</v>
      </c>
      <c r="C23" s="20">
        <v>1.5E-3</v>
      </c>
      <c r="D23" s="20">
        <v>1.0899999999999996E-2</v>
      </c>
      <c r="E23" s="20">
        <v>2.0399999999999998E-2</v>
      </c>
      <c r="F23" s="20">
        <v>4.0000000000000007E-4</v>
      </c>
      <c r="G23" s="21">
        <v>3.49</v>
      </c>
      <c r="H23" s="21">
        <v>4.3</v>
      </c>
    </row>
    <row r="24" spans="2:8">
      <c r="B24" s="4" t="s">
        <v>111</v>
      </c>
      <c r="C24" s="17">
        <v>1E-4</v>
      </c>
      <c r="D24" s="17">
        <v>1.0149999999999998E-2</v>
      </c>
      <c r="E24" s="17">
        <v>1.9349999999999992E-2</v>
      </c>
      <c r="F24" s="17">
        <v>1.4499999999999999E-3</v>
      </c>
      <c r="G24" s="19">
        <v>2.0600000000000005</v>
      </c>
      <c r="H24" s="19">
        <v>1.875</v>
      </c>
    </row>
    <row r="25" spans="2:8">
      <c r="B25" s="9" t="s">
        <v>148</v>
      </c>
      <c r="C25" s="20">
        <v>9.9999999999999991E-5</v>
      </c>
      <c r="D25" s="20">
        <v>1.0099999999999998E-2</v>
      </c>
      <c r="E25" s="20">
        <v>2.0099999999999986E-2</v>
      </c>
      <c r="F25" s="20">
        <v>2.5000000000000001E-3</v>
      </c>
      <c r="G25" s="21">
        <v>2.1199999999999997</v>
      </c>
      <c r="H25" s="21">
        <v>1.9000000000000006</v>
      </c>
    </row>
    <row r="26" spans="2:8">
      <c r="B26" s="9" t="s">
        <v>161</v>
      </c>
      <c r="C26" s="20">
        <v>9.9999999999999964E-5</v>
      </c>
      <c r="D26" s="20">
        <v>1.0200000000000002E-2</v>
      </c>
      <c r="E26" s="22">
        <v>1.8599999999999998E-2</v>
      </c>
      <c r="F26" s="22">
        <v>4.0000000000000007E-4</v>
      </c>
      <c r="G26" s="24">
        <v>2.0000000000000009</v>
      </c>
      <c r="H26" s="24">
        <v>1.8499999999999999</v>
      </c>
    </row>
    <row r="27" spans="2:8">
      <c r="B27" s="4" t="s">
        <v>146</v>
      </c>
      <c r="C27" s="17">
        <v>1.4000000000000004E-3</v>
      </c>
      <c r="D27" s="17">
        <v>7.349999999999998E-3</v>
      </c>
      <c r="E27" s="17">
        <v>2.1149999999999985E-2</v>
      </c>
      <c r="F27" s="17">
        <v>4.4999999999999993E-4</v>
      </c>
      <c r="G27" s="19">
        <v>2.8749999999999996</v>
      </c>
      <c r="H27" s="19">
        <v>3.4299999999999971</v>
      </c>
    </row>
    <row r="28" spans="2:8">
      <c r="B28" s="4" t="s">
        <v>109</v>
      </c>
      <c r="C28" s="17">
        <v>2E-3</v>
      </c>
      <c r="D28" s="17">
        <v>2.5000000000000005E-3</v>
      </c>
      <c r="E28" s="17">
        <v>2.24E-2</v>
      </c>
      <c r="F28" s="17">
        <v>3.9999999999999991E-4</v>
      </c>
      <c r="G28" s="19">
        <v>3.2</v>
      </c>
      <c r="H28" s="19">
        <v>4.03</v>
      </c>
    </row>
    <row r="29" spans="2:8">
      <c r="B29" s="9" t="s">
        <v>161</v>
      </c>
      <c r="C29" s="22">
        <v>2E-3</v>
      </c>
      <c r="D29" s="20">
        <v>2.5000000000000005E-3</v>
      </c>
      <c r="E29" s="20">
        <v>2.24E-2</v>
      </c>
      <c r="F29" s="20">
        <v>3.9999999999999991E-4</v>
      </c>
      <c r="G29" s="21">
        <v>3.2</v>
      </c>
      <c r="H29" s="21">
        <v>4.03</v>
      </c>
    </row>
    <row r="30" spans="2:8">
      <c r="B30" s="4" t="s">
        <v>111</v>
      </c>
      <c r="C30" s="17">
        <v>7.9999999999999917E-4</v>
      </c>
      <c r="D30" s="17">
        <v>1.2199999999999994E-2</v>
      </c>
      <c r="E30" s="17">
        <v>1.9900000000000008E-2</v>
      </c>
      <c r="F30" s="17">
        <v>4.999999999999999E-4</v>
      </c>
      <c r="G30" s="19">
        <v>2.5499999999999998</v>
      </c>
      <c r="H30" s="19">
        <v>2.8299999999999992</v>
      </c>
    </row>
    <row r="31" spans="2:8">
      <c r="B31" s="9" t="s">
        <v>161</v>
      </c>
      <c r="C31" s="22">
        <v>7.9999999999999917E-4</v>
      </c>
      <c r="D31" s="22">
        <v>1.2199999999999994E-2</v>
      </c>
      <c r="E31" s="22">
        <v>1.9900000000000008E-2</v>
      </c>
      <c r="F31" s="20">
        <v>4.999999999999999E-4</v>
      </c>
      <c r="G31" s="24">
        <v>2.5499999999999998</v>
      </c>
      <c r="H31" s="24">
        <v>2.8299999999999992</v>
      </c>
    </row>
    <row r="32" spans="2:8">
      <c r="B32" s="4" t="s">
        <v>103</v>
      </c>
      <c r="C32" s="6"/>
      <c r="D32" s="6"/>
      <c r="E32" s="6"/>
      <c r="F32" s="6"/>
      <c r="G32" s="6"/>
      <c r="H32" s="6"/>
    </row>
    <row r="33" spans="2:8">
      <c r="B33" s="4" t="s">
        <v>68</v>
      </c>
      <c r="C33" s="13">
        <v>1.1616113744075836E-3</v>
      </c>
      <c r="D33" s="13">
        <v>9.0382364373923652E-3</v>
      </c>
      <c r="E33" s="13">
        <v>2.0657247707946438E-2</v>
      </c>
      <c r="F33" s="13">
        <v>6.1348012229080673E-4</v>
      </c>
      <c r="G33" s="12">
        <v>2.8349052132701447</v>
      </c>
      <c r="H33" s="12">
        <v>3.2407345971563997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4FC1-5C9C-43E5-8530-7FB833B93144}">
  <sheetPr>
    <tabColor rgb="FF0000FF"/>
  </sheetPr>
  <dimension ref="A1:L129"/>
  <sheetViews>
    <sheetView zoomScaleNormal="100" workbookViewId="0">
      <pane ySplit="2" topLeftCell="A99" activePane="bottomLeft" state="frozen"/>
      <selection pane="bottomLeft" activeCell="E3" sqref="E3:E127"/>
    </sheetView>
  </sheetViews>
  <sheetFormatPr defaultRowHeight="16.5"/>
  <cols>
    <col min="1" max="1" width="4.625" style="10" bestFit="1" customWidth="1"/>
    <col min="2" max="2" width="24.625" style="10" bestFit="1" customWidth="1"/>
    <col min="3" max="3" width="9.125" style="10" bestFit="1" customWidth="1"/>
    <col min="4" max="4" width="25.75" style="10" bestFit="1" customWidth="1"/>
    <col min="5" max="5" width="10.375" style="10" bestFit="1" customWidth="1"/>
    <col min="6" max="6" width="9" style="10"/>
    <col min="7" max="7" width="24.625" style="10" bestFit="1" customWidth="1"/>
    <col min="8" max="8" width="16.25" style="10" bestFit="1" customWidth="1"/>
    <col min="9" max="9" width="25.75" style="10" bestFit="1" customWidth="1"/>
    <col min="10" max="10" width="16.25" style="10" bestFit="1" customWidth="1"/>
    <col min="11" max="16384" width="9" style="10"/>
  </cols>
  <sheetData>
    <row r="1" spans="1:12" customFormat="1">
      <c r="A1" s="16"/>
      <c r="B1" s="14" t="s">
        <v>153</v>
      </c>
      <c r="C1" s="39">
        <v>2.5499999999999998</v>
      </c>
      <c r="D1" s="14" t="s">
        <v>155</v>
      </c>
      <c r="E1" s="41">
        <f ca="1">AVERAGE(C3:C127)</f>
        <v>2.5013536082179191</v>
      </c>
      <c r="F1" s="16"/>
      <c r="G1" s="14" t="s">
        <v>153</v>
      </c>
      <c r="H1" s="39">
        <v>2.83</v>
      </c>
      <c r="I1" s="14" t="s">
        <v>155</v>
      </c>
      <c r="J1" s="41">
        <f ca="1">AVERAGE(H3:H127)</f>
        <v>2.9199463872353184</v>
      </c>
    </row>
    <row r="2" spans="1:12" customFormat="1">
      <c r="A2" s="16"/>
      <c r="B2" s="14" t="s">
        <v>154</v>
      </c>
      <c r="C2" s="40">
        <v>0.54</v>
      </c>
      <c r="D2" s="14" t="s">
        <v>156</v>
      </c>
      <c r="E2" s="41">
        <f ca="1">_xlfn.STDEV.P(C3:C127)</f>
        <v>0.54674663700895676</v>
      </c>
      <c r="F2" s="16"/>
      <c r="G2" s="14" t="s">
        <v>154</v>
      </c>
      <c r="H2" s="40">
        <v>0.79</v>
      </c>
      <c r="I2" s="14" t="s">
        <v>156</v>
      </c>
      <c r="J2" s="41">
        <f ca="1">_xlfn.STDEV.P(H3:H127)</f>
        <v>0.80644105582082182</v>
      </c>
    </row>
    <row r="3" spans="1:12" customFormat="1">
      <c r="A3" s="14">
        <v>1</v>
      </c>
      <c r="B3" s="38" t="s">
        <v>157</v>
      </c>
      <c r="C3" s="41">
        <f ca="1">_xlfn.NORM.INV(RAND(),$C$1,$C$2)</f>
        <v>3.3116180033282432</v>
      </c>
      <c r="D3" s="38" t="s">
        <v>158</v>
      </c>
      <c r="E3" s="41">
        <f ca="1">$C$1+(C3-$E$1)*$C$2/$E$2</f>
        <v>3.3502660533098205</v>
      </c>
      <c r="F3" s="16"/>
      <c r="G3" s="38" t="s">
        <v>157</v>
      </c>
      <c r="H3" s="41">
        <f ca="1">_xlfn.NORM.INV(RAND(),$H$1,$H$2)</f>
        <v>3.7602984406275537</v>
      </c>
      <c r="I3" s="38" t="s">
        <v>158</v>
      </c>
      <c r="J3" s="41">
        <f ca="1">$H$1+(H3-$J$1)*$H$2/$J$2</f>
        <v>3.6532196480921337</v>
      </c>
    </row>
    <row r="4" spans="1:12" customFormat="1">
      <c r="A4" s="14">
        <v>2</v>
      </c>
      <c r="B4" s="38"/>
      <c r="C4" s="41">
        <f t="shared" ref="C4:C67" ca="1" si="0">_xlfn.NORM.INV(RAND(),$C$1,$C$2)</f>
        <v>2.4143833122579075</v>
      </c>
      <c r="D4" s="38"/>
      <c r="E4" s="41">
        <f t="shared" ref="E4:E67" ca="1" si="1">$C$1+(C4-$E$1)*$C$2/$E$2</f>
        <v>2.4641028830550686</v>
      </c>
      <c r="F4" s="16"/>
      <c r="G4" s="38"/>
      <c r="H4" s="41">
        <f t="shared" ref="H4:H67" ca="1" si="2">_xlfn.NORM.INV(RAND(),$H$1,$H$2)</f>
        <v>4.4705252049244049</v>
      </c>
      <c r="I4" s="38"/>
      <c r="J4" s="41">
        <f t="shared" ref="J4:J67" ca="1" si="3">$H$1+(H4-$J$1)*$H$2/$J$2</f>
        <v>4.3489668942729818</v>
      </c>
    </row>
    <row r="5" spans="1:12" customFormat="1">
      <c r="A5" s="14">
        <v>3</v>
      </c>
      <c r="B5" s="38"/>
      <c r="C5" s="41">
        <f t="shared" ca="1" si="0"/>
        <v>2.3110450226096693</v>
      </c>
      <c r="D5" s="38"/>
      <c r="E5" s="41">
        <f t="shared" ca="1" si="1"/>
        <v>2.3620397469828944</v>
      </c>
      <c r="F5" s="16"/>
      <c r="G5" s="38"/>
      <c r="H5" s="41">
        <f t="shared" ca="1" si="2"/>
        <v>2.650052474671666</v>
      </c>
      <c r="I5" s="38"/>
      <c r="J5" s="41">
        <f t="shared" ca="1" si="3"/>
        <v>2.5656084621606139</v>
      </c>
    </row>
    <row r="6" spans="1:12" customFormat="1">
      <c r="A6" s="14">
        <v>4</v>
      </c>
      <c r="B6" s="38"/>
      <c r="C6" s="41">
        <f t="shared" ca="1" si="0"/>
        <v>1.9241711160588664</v>
      </c>
      <c r="D6" s="38"/>
      <c r="E6" s="41">
        <f t="shared" ca="1" si="1"/>
        <v>1.9799397112509669</v>
      </c>
      <c r="F6" s="16"/>
      <c r="G6" s="38"/>
      <c r="H6" s="41">
        <f t="shared" ca="1" si="2"/>
        <v>4.078899961376325</v>
      </c>
      <c r="I6" s="38"/>
      <c r="J6" s="41">
        <f t="shared" ca="1" si="3"/>
        <v>3.9653257835310667</v>
      </c>
    </row>
    <row r="7" spans="1:12" customFormat="1">
      <c r="A7" s="14">
        <v>5</v>
      </c>
      <c r="B7" s="38"/>
      <c r="C7" s="41">
        <f t="shared" ca="1" si="0"/>
        <v>2.9334753475329691</v>
      </c>
      <c r="D7" s="38"/>
      <c r="E7" s="41">
        <f t="shared" ca="1" si="1"/>
        <v>2.9767895281563557</v>
      </c>
      <c r="F7" s="16"/>
      <c r="G7" s="38"/>
      <c r="H7" s="41">
        <f t="shared" ca="1" si="2"/>
        <v>3.2468208376843624</v>
      </c>
      <c r="I7" s="38"/>
      <c r="J7" s="41">
        <f t="shared" ca="1" si="3"/>
        <v>3.1502104034645275</v>
      </c>
    </row>
    <row r="8" spans="1:12" customFormat="1">
      <c r="A8" s="14">
        <v>6</v>
      </c>
      <c r="B8" s="38"/>
      <c r="C8" s="41">
        <f t="shared" ca="1" si="0"/>
        <v>3.318718897773604</v>
      </c>
      <c r="D8" s="38"/>
      <c r="E8" s="41">
        <f t="shared" ca="1" si="1"/>
        <v>3.3572793255294209</v>
      </c>
      <c r="F8" s="16"/>
      <c r="G8" s="38"/>
      <c r="H8" s="41">
        <f t="shared" ca="1" si="2"/>
        <v>1.7971868840393599</v>
      </c>
      <c r="I8" s="38"/>
      <c r="J8" s="41">
        <f t="shared" ca="1" si="3"/>
        <v>1.73013039251578</v>
      </c>
      <c r="L8" s="10"/>
    </row>
    <row r="9" spans="1:12" customFormat="1">
      <c r="A9" s="14">
        <v>7</v>
      </c>
      <c r="B9" s="38"/>
      <c r="C9" s="41">
        <f t="shared" ca="1" si="0"/>
        <v>2.0030554439039778</v>
      </c>
      <c r="D9" s="38"/>
      <c r="E9" s="41">
        <f t="shared" ca="1" si="1"/>
        <v>2.0578506377257875</v>
      </c>
      <c r="F9" s="16"/>
      <c r="G9" s="38"/>
      <c r="H9" s="41">
        <f t="shared" ca="1" si="2"/>
        <v>2.1931833626051791</v>
      </c>
      <c r="I9" s="38"/>
      <c r="J9" s="41">
        <f t="shared" ca="1" si="3"/>
        <v>2.1180536211373453</v>
      </c>
      <c r="L9" s="10"/>
    </row>
    <row r="10" spans="1:12" customFormat="1">
      <c r="A10" s="14">
        <v>8</v>
      </c>
      <c r="B10" s="38"/>
      <c r="C10" s="41">
        <f t="shared" ca="1" si="0"/>
        <v>1.7460785946553252</v>
      </c>
      <c r="D10" s="38"/>
      <c r="E10" s="41">
        <f t="shared" ca="1" si="1"/>
        <v>1.8040447810434004</v>
      </c>
      <c r="F10" s="16"/>
      <c r="G10" s="38"/>
      <c r="H10" s="41">
        <f t="shared" ca="1" si="2"/>
        <v>3.3372678636912307</v>
      </c>
      <c r="I10" s="38"/>
      <c r="J10" s="41">
        <f t="shared" ca="1" si="3"/>
        <v>3.2388134700243008</v>
      </c>
      <c r="L10" s="10"/>
    </row>
    <row r="11" spans="1:12" customFormat="1">
      <c r="A11" s="14">
        <v>9</v>
      </c>
      <c r="B11" s="38"/>
      <c r="C11" s="41">
        <f t="shared" ca="1" si="0"/>
        <v>2.0349240846898056</v>
      </c>
      <c r="D11" s="38"/>
      <c r="E11" s="41">
        <f t="shared" ca="1" si="1"/>
        <v>2.0893260321031382</v>
      </c>
      <c r="F11" s="16"/>
      <c r="G11" s="38"/>
      <c r="H11" s="41">
        <f t="shared" ca="1" si="2"/>
        <v>2.1582480516777558</v>
      </c>
      <c r="I11" s="38"/>
      <c r="J11" s="41">
        <f t="shared" ca="1" si="3"/>
        <v>2.0838305425459742</v>
      </c>
      <c r="L11" s="10"/>
    </row>
    <row r="12" spans="1:12" customFormat="1">
      <c r="A12" s="14">
        <v>10</v>
      </c>
      <c r="B12" s="38"/>
      <c r="C12" s="41">
        <f t="shared" ca="1" si="0"/>
        <v>2.5864263663360632</v>
      </c>
      <c r="D12" s="38"/>
      <c r="E12" s="41">
        <f t="shared" ca="1" si="1"/>
        <v>2.6340229939686766</v>
      </c>
      <c r="F12" s="16"/>
      <c r="G12" s="38"/>
      <c r="H12" s="41">
        <f t="shared" ca="1" si="2"/>
        <v>2.6324797070678581</v>
      </c>
      <c r="I12" s="38"/>
      <c r="J12" s="41">
        <f t="shared" ca="1" si="3"/>
        <v>2.5483939536645424</v>
      </c>
    </row>
    <row r="13" spans="1:12" ht="16.5" customHeight="1">
      <c r="A13" s="14">
        <v>11</v>
      </c>
      <c r="B13" s="38"/>
      <c r="C13" s="41">
        <f t="shared" ca="1" si="0"/>
        <v>1.9453582993130951</v>
      </c>
      <c r="D13" s="38"/>
      <c r="E13" s="41">
        <f t="shared" ca="1" si="1"/>
        <v>2.0008654530531906</v>
      </c>
      <c r="F13" s="16"/>
      <c r="G13" s="38"/>
      <c r="H13" s="41">
        <f t="shared" ca="1" si="2"/>
        <v>4.3088428321572847</v>
      </c>
      <c r="I13" s="38"/>
      <c r="J13" s="41">
        <f t="shared" ca="1" si="3"/>
        <v>4.1905807685120386</v>
      </c>
    </row>
    <row r="14" spans="1:12" ht="16.5" customHeight="1">
      <c r="A14" s="14">
        <v>12</v>
      </c>
      <c r="B14" s="38"/>
      <c r="C14" s="41">
        <f t="shared" ca="1" si="0"/>
        <v>1.8762601699597909</v>
      </c>
      <c r="D14" s="38"/>
      <c r="E14" s="41">
        <f t="shared" ca="1" si="1"/>
        <v>1.9326199672557665</v>
      </c>
      <c r="F14" s="16"/>
      <c r="G14" s="38"/>
      <c r="H14" s="41">
        <f t="shared" ca="1" si="2"/>
        <v>1.7217059225775584</v>
      </c>
      <c r="I14" s="38"/>
      <c r="J14" s="41">
        <f t="shared" ca="1" si="3"/>
        <v>1.6561882747076411</v>
      </c>
    </row>
    <row r="15" spans="1:12" ht="16.5" customHeight="1">
      <c r="A15" s="14">
        <v>13</v>
      </c>
      <c r="B15" s="38"/>
      <c r="C15" s="41">
        <f t="shared" ca="1" si="0"/>
        <v>2.6796217936226197</v>
      </c>
      <c r="D15" s="38"/>
      <c r="E15" s="41">
        <f t="shared" ca="1" si="1"/>
        <v>2.7260684265845083</v>
      </c>
      <c r="F15" s="16"/>
      <c r="G15" s="38"/>
      <c r="H15" s="41">
        <f t="shared" ca="1" si="2"/>
        <v>3.9190185876321157</v>
      </c>
      <c r="I15" s="38"/>
      <c r="J15" s="41">
        <f t="shared" ca="1" si="3"/>
        <v>3.8087039395087947</v>
      </c>
    </row>
    <row r="16" spans="1:12" ht="16.5" customHeight="1">
      <c r="A16" s="14">
        <v>14</v>
      </c>
      <c r="B16" s="38"/>
      <c r="C16" s="41">
        <f t="shared" ca="1" si="0"/>
        <v>2.7012342749553251</v>
      </c>
      <c r="D16" s="38"/>
      <c r="E16" s="41">
        <f t="shared" ca="1" si="1"/>
        <v>2.7474142184553227</v>
      </c>
      <c r="F16" s="16"/>
      <c r="G16" s="38"/>
      <c r="H16" s="41">
        <f t="shared" ca="1" si="2"/>
        <v>2.0365204349299773</v>
      </c>
      <c r="I16" s="38"/>
      <c r="J16" s="41">
        <f t="shared" ca="1" si="3"/>
        <v>1.9645846081572973</v>
      </c>
    </row>
    <row r="17" spans="1:10" ht="16.5" customHeight="1">
      <c r="A17" s="14">
        <v>15</v>
      </c>
      <c r="B17" s="38"/>
      <c r="C17" s="41">
        <f t="shared" ca="1" si="0"/>
        <v>2.9769787396454968</v>
      </c>
      <c r="D17" s="38"/>
      <c r="E17" s="41">
        <f t="shared" ca="1" si="1"/>
        <v>3.0197561056359721</v>
      </c>
      <c r="F17" s="16"/>
      <c r="G17" s="38"/>
      <c r="H17" s="41">
        <f t="shared" ca="1" si="2"/>
        <v>2.5185519591908205</v>
      </c>
      <c r="I17" s="38"/>
      <c r="J17" s="41">
        <f t="shared" ca="1" si="3"/>
        <v>2.436788870846367</v>
      </c>
    </row>
    <row r="18" spans="1:10" ht="16.5" customHeight="1">
      <c r="A18" s="14">
        <v>16</v>
      </c>
      <c r="B18" s="38"/>
      <c r="C18" s="41">
        <f t="shared" ca="1" si="0"/>
        <v>1.5654146249426812</v>
      </c>
      <c r="D18" s="38"/>
      <c r="E18" s="41">
        <f t="shared" ca="1" si="1"/>
        <v>1.6256101331806656</v>
      </c>
      <c r="F18" s="16"/>
      <c r="G18" s="38"/>
      <c r="H18" s="41">
        <f t="shared" ca="1" si="2"/>
        <v>3.2971461221375131</v>
      </c>
      <c r="I18" s="38"/>
      <c r="J18" s="41">
        <f t="shared" ca="1" si="3"/>
        <v>3.1995096974811537</v>
      </c>
    </row>
    <row r="19" spans="1:10" ht="16.5" customHeight="1">
      <c r="A19" s="14">
        <v>17</v>
      </c>
      <c r="B19" s="38"/>
      <c r="C19" s="41">
        <f t="shared" ca="1" si="0"/>
        <v>3.4568785219764102</v>
      </c>
      <c r="D19" s="38"/>
      <c r="E19" s="41">
        <f t="shared" ca="1" si="1"/>
        <v>3.4937341146757386</v>
      </c>
      <c r="F19" s="16"/>
      <c r="G19" s="38"/>
      <c r="H19" s="41">
        <f t="shared" ca="1" si="2"/>
        <v>3.492737752729397</v>
      </c>
      <c r="I19" s="38"/>
      <c r="J19" s="41">
        <f t="shared" ca="1" si="3"/>
        <v>3.3911137670561029</v>
      </c>
    </row>
    <row r="20" spans="1:10" ht="16.5" customHeight="1">
      <c r="A20" s="14">
        <v>18</v>
      </c>
      <c r="B20" s="38"/>
      <c r="C20" s="41">
        <f t="shared" ca="1" si="0"/>
        <v>3.0512465642371516</v>
      </c>
      <c r="D20" s="38"/>
      <c r="E20" s="41">
        <f t="shared" ca="1" si="1"/>
        <v>3.0931074946795163</v>
      </c>
      <c r="F20" s="16"/>
      <c r="G20" s="38"/>
      <c r="H20" s="41">
        <f t="shared" ca="1" si="2"/>
        <v>1.3744430360628943</v>
      </c>
      <c r="I20" s="38"/>
      <c r="J20" s="41">
        <f t="shared" ca="1" si="3"/>
        <v>1.3160050978140059</v>
      </c>
    </row>
    <row r="21" spans="1:10" ht="16.5" customHeight="1">
      <c r="A21" s="14">
        <v>19</v>
      </c>
      <c r="B21" s="38"/>
      <c r="C21" s="41">
        <f t="shared" ca="1" si="0"/>
        <v>2.4470783551684443</v>
      </c>
      <c r="D21" s="38"/>
      <c r="E21" s="41">
        <f t="shared" ca="1" si="1"/>
        <v>2.4963944820821342</v>
      </c>
      <c r="F21" s="16"/>
      <c r="G21" s="38"/>
      <c r="H21" s="41">
        <f t="shared" ca="1" si="2"/>
        <v>4.0225650373230089</v>
      </c>
      <c r="I21" s="38"/>
      <c r="J21" s="41">
        <f t="shared" ca="1" si="3"/>
        <v>3.9101393694951128</v>
      </c>
    </row>
    <row r="22" spans="1:10" ht="16.5" customHeight="1">
      <c r="A22" s="14">
        <v>20</v>
      </c>
      <c r="B22" s="38"/>
      <c r="C22" s="41">
        <f t="shared" ca="1" si="0"/>
        <v>1.8539945353981511</v>
      </c>
      <c r="D22" s="38"/>
      <c r="E22" s="41">
        <f t="shared" ca="1" si="1"/>
        <v>1.9106290818082377</v>
      </c>
      <c r="F22" s="16"/>
      <c r="G22" s="38"/>
      <c r="H22" s="41">
        <f t="shared" ca="1" si="2"/>
        <v>2.6944613240253354</v>
      </c>
      <c r="I22" s="38"/>
      <c r="J22" s="41">
        <f t="shared" ca="1" si="3"/>
        <v>2.6091119404820273</v>
      </c>
    </row>
    <row r="23" spans="1:10" ht="16.5" customHeight="1">
      <c r="A23" s="14">
        <v>21</v>
      </c>
      <c r="B23" s="38"/>
      <c r="C23" s="41">
        <f t="shared" ca="1" si="0"/>
        <v>2.0828464005859555</v>
      </c>
      <c r="D23" s="38"/>
      <c r="E23" s="41">
        <f t="shared" ca="1" si="1"/>
        <v>2.1366570055966192</v>
      </c>
      <c r="F23" s="16"/>
      <c r="G23" s="38"/>
      <c r="H23" s="41">
        <f t="shared" ca="1" si="2"/>
        <v>2.663502959955736</v>
      </c>
      <c r="I23" s="38"/>
      <c r="J23" s="41">
        <f t="shared" ca="1" si="3"/>
        <v>2.5787847300325417</v>
      </c>
    </row>
    <row r="24" spans="1:10" ht="16.5" customHeight="1">
      <c r="A24" s="14">
        <v>22</v>
      </c>
      <c r="B24" s="38"/>
      <c r="C24" s="41">
        <f t="shared" ca="1" si="0"/>
        <v>2.5460046723336522</v>
      </c>
      <c r="D24" s="38"/>
      <c r="E24" s="41">
        <f t="shared" ca="1" si="1"/>
        <v>2.5941000876647382</v>
      </c>
      <c r="F24" s="16"/>
      <c r="G24" s="38"/>
      <c r="H24" s="41">
        <f t="shared" ca="1" si="2"/>
        <v>2.5468345503219902</v>
      </c>
      <c r="I24" s="38"/>
      <c r="J24" s="41">
        <f t="shared" ca="1" si="3"/>
        <v>2.4644948598115275</v>
      </c>
    </row>
    <row r="25" spans="1:10" ht="16.5" customHeight="1">
      <c r="A25" s="14">
        <v>23</v>
      </c>
      <c r="B25" s="38"/>
      <c r="C25" s="41">
        <f t="shared" ca="1" si="0"/>
        <v>3.0951169482053644</v>
      </c>
      <c r="D25" s="38"/>
      <c r="E25" s="41">
        <f t="shared" ca="1" si="1"/>
        <v>3.1364365354806338</v>
      </c>
      <c r="F25" s="16"/>
      <c r="G25" s="38"/>
      <c r="H25" s="41">
        <f t="shared" ca="1" si="2"/>
        <v>3.0836770219390202</v>
      </c>
      <c r="I25" s="38"/>
      <c r="J25" s="41">
        <f t="shared" ca="1" si="3"/>
        <v>2.9903926294207217</v>
      </c>
    </row>
    <row r="26" spans="1:10" ht="16.5" customHeight="1">
      <c r="A26" s="14">
        <v>24</v>
      </c>
      <c r="B26" s="38"/>
      <c r="C26" s="41">
        <f t="shared" ca="1" si="0"/>
        <v>2.092324346386945</v>
      </c>
      <c r="D26" s="38"/>
      <c r="E26" s="41">
        <f t="shared" ca="1" si="1"/>
        <v>2.1460179972993454</v>
      </c>
      <c r="F26" s="16"/>
      <c r="G26" s="38"/>
      <c r="H26" s="41">
        <f t="shared" ca="1" si="2"/>
        <v>3.8074937632030883</v>
      </c>
      <c r="I26" s="38"/>
      <c r="J26" s="41">
        <f t="shared" ca="1" si="3"/>
        <v>3.6994527913151352</v>
      </c>
    </row>
    <row r="27" spans="1:10" ht="16.5" customHeight="1">
      <c r="A27" s="14">
        <v>25</v>
      </c>
      <c r="B27" s="38"/>
      <c r="C27" s="41">
        <f t="shared" ca="1" si="0"/>
        <v>3.1196418204109677</v>
      </c>
      <c r="D27" s="38"/>
      <c r="E27" s="41">
        <f t="shared" ca="1" si="1"/>
        <v>3.1606587804741753</v>
      </c>
      <c r="F27" s="16"/>
      <c r="G27" s="38"/>
      <c r="H27" s="41">
        <f t="shared" ca="1" si="2"/>
        <v>3.8537359838668559</v>
      </c>
      <c r="I27" s="38"/>
      <c r="J27" s="41">
        <f t="shared" ca="1" si="3"/>
        <v>3.7447522636828876</v>
      </c>
    </row>
    <row r="28" spans="1:10" ht="16.5" customHeight="1">
      <c r="A28" s="14">
        <v>26</v>
      </c>
      <c r="B28" s="38"/>
      <c r="C28" s="41">
        <f t="shared" ca="1" si="0"/>
        <v>2.4015429214652837</v>
      </c>
      <c r="D28" s="38"/>
      <c r="E28" s="41">
        <f t="shared" ca="1" si="1"/>
        <v>2.4514209376004992</v>
      </c>
      <c r="F28" s="16"/>
      <c r="G28" s="38"/>
      <c r="H28" s="41">
        <f t="shared" ca="1" si="2"/>
        <v>3.6729647768337457</v>
      </c>
      <c r="I28" s="38"/>
      <c r="J28" s="41">
        <f t="shared" ca="1" si="3"/>
        <v>3.5676664710817145</v>
      </c>
    </row>
    <row r="29" spans="1:10" ht="16.5" customHeight="1">
      <c r="A29" s="14">
        <v>27</v>
      </c>
      <c r="B29" s="38"/>
      <c r="C29" s="41">
        <f t="shared" ca="1" si="0"/>
        <v>2.0927085436914803</v>
      </c>
      <c r="D29" s="38"/>
      <c r="E29" s="41">
        <f t="shared" ca="1" si="1"/>
        <v>2.1463974537612711</v>
      </c>
      <c r="F29" s="16"/>
      <c r="G29" s="38"/>
      <c r="H29" s="41">
        <f t="shared" ca="1" si="2"/>
        <v>3.6562026758468336</v>
      </c>
      <c r="I29" s="38"/>
      <c r="J29" s="41">
        <f t="shared" ca="1" si="3"/>
        <v>3.5512461019994603</v>
      </c>
    </row>
    <row r="30" spans="1:10" ht="16.5" customHeight="1">
      <c r="A30" s="14">
        <v>28</v>
      </c>
      <c r="B30" s="38"/>
      <c r="C30" s="41">
        <f t="shared" ca="1" si="0"/>
        <v>1.8774519843532191</v>
      </c>
      <c r="D30" s="38"/>
      <c r="E30" s="41">
        <f t="shared" ca="1" si="1"/>
        <v>1.9337970751314948</v>
      </c>
      <c r="F30" s="16"/>
      <c r="G30" s="38"/>
      <c r="H30" s="41">
        <f t="shared" ca="1" si="2"/>
        <v>3.2608560602401466</v>
      </c>
      <c r="I30" s="38"/>
      <c r="J30" s="41">
        <f t="shared" ca="1" si="3"/>
        <v>3.1639594874664376</v>
      </c>
    </row>
    <row r="31" spans="1:10" ht="16.5" customHeight="1">
      <c r="A31" s="14">
        <v>29</v>
      </c>
      <c r="B31" s="38"/>
      <c r="C31" s="41">
        <f t="shared" ca="1" si="0"/>
        <v>2.1768937163062634</v>
      </c>
      <c r="D31" s="38"/>
      <c r="E31" s="41">
        <f t="shared" ca="1" si="1"/>
        <v>2.2295438146802464</v>
      </c>
      <c r="F31" s="16"/>
      <c r="G31" s="38"/>
      <c r="H31" s="41">
        <f t="shared" ca="1" si="2"/>
        <v>1.7350794864386938</v>
      </c>
      <c r="I31" s="38"/>
      <c r="J31" s="41">
        <f t="shared" ca="1" si="3"/>
        <v>1.6692891893672295</v>
      </c>
    </row>
    <row r="32" spans="1:10" ht="16.5" customHeight="1">
      <c r="A32" s="14">
        <v>30</v>
      </c>
      <c r="B32" s="38"/>
      <c r="C32" s="41">
        <f t="shared" ca="1" si="0"/>
        <v>3.1420919939529037</v>
      </c>
      <c r="D32" s="38"/>
      <c r="E32" s="41">
        <f t="shared" ca="1" si="1"/>
        <v>3.1828319277640542</v>
      </c>
      <c r="F32" s="16"/>
      <c r="G32" s="38"/>
      <c r="H32" s="41">
        <f t="shared" ca="1" si="2"/>
        <v>3.0552767357605584</v>
      </c>
      <c r="I32" s="38"/>
      <c r="J32" s="41">
        <f t="shared" ca="1" si="3"/>
        <v>2.9625713448779245</v>
      </c>
    </row>
    <row r="33" spans="1:10" ht="16.5" customHeight="1">
      <c r="A33" s="14">
        <v>31</v>
      </c>
      <c r="B33" s="38"/>
      <c r="C33" s="41">
        <f t="shared" ca="1" si="0"/>
        <v>2.6690316975666248</v>
      </c>
      <c r="D33" s="38"/>
      <c r="E33" s="41">
        <f t="shared" ca="1" si="1"/>
        <v>2.7156090081205524</v>
      </c>
      <c r="F33" s="16"/>
      <c r="G33" s="38"/>
      <c r="H33" s="41">
        <f t="shared" ca="1" si="2"/>
        <v>3.3845292250809962</v>
      </c>
      <c r="I33" s="38"/>
      <c r="J33" s="41">
        <f t="shared" ca="1" si="3"/>
        <v>3.2851113057165975</v>
      </c>
    </row>
    <row r="34" spans="1:10" ht="16.5" customHeight="1">
      <c r="A34" s="14">
        <v>32</v>
      </c>
      <c r="B34" s="38"/>
      <c r="C34" s="41">
        <f t="shared" ca="1" si="0"/>
        <v>3.1119479117243412</v>
      </c>
      <c r="D34" s="38"/>
      <c r="E34" s="41">
        <f t="shared" ca="1" si="1"/>
        <v>3.1530598115742343</v>
      </c>
      <c r="F34" s="16"/>
      <c r="G34" s="38"/>
      <c r="H34" s="41">
        <f t="shared" ca="1" si="2"/>
        <v>2.5469907856826359</v>
      </c>
      <c r="I34" s="38"/>
      <c r="J34" s="41">
        <f t="shared" ca="1" si="3"/>
        <v>2.4646479099743623</v>
      </c>
    </row>
    <row r="35" spans="1:10" ht="16.5" customHeight="1">
      <c r="A35" s="14">
        <v>33</v>
      </c>
      <c r="B35" s="38"/>
      <c r="C35" s="41">
        <f t="shared" ca="1" si="0"/>
        <v>3.2318919478683563</v>
      </c>
      <c r="D35" s="38"/>
      <c r="E35" s="41">
        <f t="shared" ca="1" si="1"/>
        <v>3.2715237858056976</v>
      </c>
      <c r="F35" s="16"/>
      <c r="G35" s="38"/>
      <c r="H35" s="41">
        <f t="shared" ca="1" si="2"/>
        <v>2.5595259930630148</v>
      </c>
      <c r="I35" s="38"/>
      <c r="J35" s="41">
        <f t="shared" ca="1" si="3"/>
        <v>2.4769275598744036</v>
      </c>
    </row>
    <row r="36" spans="1:10" ht="16.5" customHeight="1">
      <c r="A36" s="14">
        <v>34</v>
      </c>
      <c r="B36" s="38"/>
      <c r="C36" s="41">
        <f t="shared" ca="1" si="0"/>
        <v>2.5040141496025186</v>
      </c>
      <c r="D36" s="38"/>
      <c r="E36" s="41">
        <f t="shared" ca="1" si="1"/>
        <v>2.5526277113573905</v>
      </c>
      <c r="F36" s="16"/>
      <c r="G36" s="38"/>
      <c r="H36" s="41">
        <f t="shared" ca="1" si="2"/>
        <v>2.0067500110587684</v>
      </c>
      <c r="I36" s="38"/>
      <c r="J36" s="41">
        <f t="shared" ca="1" si="3"/>
        <v>1.9354211191601789</v>
      </c>
    </row>
    <row r="37" spans="1:10" ht="16.5" customHeight="1">
      <c r="A37" s="14">
        <v>35</v>
      </c>
      <c r="B37" s="38"/>
      <c r="C37" s="41">
        <f t="shared" ca="1" si="0"/>
        <v>3.3370495592452261</v>
      </c>
      <c r="D37" s="38"/>
      <c r="E37" s="41">
        <f t="shared" ca="1" si="1"/>
        <v>3.3753837938967566</v>
      </c>
      <c r="F37" s="16"/>
      <c r="G37" s="38"/>
      <c r="H37" s="41">
        <f t="shared" ca="1" si="2"/>
        <v>3.7172888760959824</v>
      </c>
      <c r="I37" s="38"/>
      <c r="J37" s="41">
        <f t="shared" ca="1" si="3"/>
        <v>3.6110869271267338</v>
      </c>
    </row>
    <row r="38" spans="1:10" ht="16.5" customHeight="1">
      <c r="A38" s="14">
        <v>36</v>
      </c>
      <c r="B38" s="38"/>
      <c r="C38" s="41">
        <f t="shared" ca="1" si="0"/>
        <v>2.3265944573781527</v>
      </c>
      <c r="D38" s="38"/>
      <c r="E38" s="41">
        <f t="shared" ca="1" si="1"/>
        <v>2.3773973078833444</v>
      </c>
      <c r="F38" s="16"/>
      <c r="G38" s="38"/>
      <c r="H38" s="41">
        <f t="shared" ca="1" si="2"/>
        <v>4.188461706625457</v>
      </c>
      <c r="I38" s="38"/>
      <c r="J38" s="41">
        <f t="shared" ca="1" si="3"/>
        <v>4.0726538741857734</v>
      </c>
    </row>
    <row r="39" spans="1:10" ht="16.5" customHeight="1">
      <c r="A39" s="14">
        <v>37</v>
      </c>
      <c r="B39" s="38"/>
      <c r="C39" s="41">
        <f t="shared" ca="1" si="0"/>
        <v>2.9875842103667973</v>
      </c>
      <c r="D39" s="38"/>
      <c r="E39" s="41">
        <f t="shared" ca="1" si="1"/>
        <v>3.0302307090479514</v>
      </c>
      <c r="F39" s="16"/>
      <c r="G39" s="38"/>
      <c r="H39" s="41">
        <f t="shared" ca="1" si="2"/>
        <v>2.2706296839025906</v>
      </c>
      <c r="I39" s="38"/>
      <c r="J39" s="41">
        <f t="shared" ca="1" si="3"/>
        <v>2.193921030644022</v>
      </c>
    </row>
    <row r="40" spans="1:10" ht="16.5" customHeight="1">
      <c r="A40" s="14">
        <v>38</v>
      </c>
      <c r="B40" s="38"/>
      <c r="C40" s="41">
        <f t="shared" ca="1" si="0"/>
        <v>2.8821069605317375</v>
      </c>
      <c r="D40" s="38"/>
      <c r="E40" s="41">
        <f t="shared" ca="1" si="1"/>
        <v>2.9260550067107109</v>
      </c>
      <c r="F40" s="16"/>
      <c r="G40" s="38"/>
      <c r="H40" s="41">
        <f t="shared" ca="1" si="2"/>
        <v>1.4346563029649659</v>
      </c>
      <c r="I40" s="38"/>
      <c r="J40" s="41">
        <f t="shared" ca="1" si="3"/>
        <v>1.3749907862400743</v>
      </c>
    </row>
    <row r="41" spans="1:10" ht="16.5" customHeight="1">
      <c r="A41" s="14">
        <v>39</v>
      </c>
      <c r="B41" s="38"/>
      <c r="C41" s="41">
        <f t="shared" ca="1" si="0"/>
        <v>2.4907290033008453</v>
      </c>
      <c r="D41" s="38"/>
      <c r="E41" s="41">
        <f t="shared" ca="1" si="1"/>
        <v>2.5395064985006468</v>
      </c>
      <c r="F41" s="16"/>
      <c r="G41" s="38"/>
      <c r="H41" s="41">
        <f t="shared" ca="1" si="2"/>
        <v>3.0784524794535613</v>
      </c>
      <c r="I41" s="38"/>
      <c r="J41" s="41">
        <f t="shared" ca="1" si="3"/>
        <v>2.9852746006029656</v>
      </c>
    </row>
    <row r="42" spans="1:10" ht="16.5" customHeight="1">
      <c r="A42" s="14">
        <v>40</v>
      </c>
      <c r="B42" s="38"/>
      <c r="C42" s="41">
        <f t="shared" ca="1" si="0"/>
        <v>2.5866231849528893</v>
      </c>
      <c r="D42" s="38"/>
      <c r="E42" s="41">
        <f t="shared" ca="1" si="1"/>
        <v>2.6342173839217038</v>
      </c>
      <c r="F42" s="16"/>
      <c r="G42" s="38"/>
      <c r="H42" s="41">
        <f t="shared" ca="1" si="2"/>
        <v>1.7875693497474436</v>
      </c>
      <c r="I42" s="38"/>
      <c r="J42" s="41">
        <f t="shared" ca="1" si="3"/>
        <v>1.7207089325891392</v>
      </c>
    </row>
    <row r="43" spans="1:10" ht="16.5" customHeight="1">
      <c r="A43" s="14">
        <v>41</v>
      </c>
      <c r="B43" s="38"/>
      <c r="C43" s="41">
        <f t="shared" ca="1" si="0"/>
        <v>2.319951145680863</v>
      </c>
      <c r="D43" s="38"/>
      <c r="E43" s="41">
        <f t="shared" ca="1" si="1"/>
        <v>2.3708359720218897</v>
      </c>
      <c r="F43" s="16"/>
      <c r="G43" s="38"/>
      <c r="H43" s="41">
        <f t="shared" ca="1" si="2"/>
        <v>3.1302733795769622</v>
      </c>
      <c r="I43" s="38"/>
      <c r="J43" s="41">
        <f t="shared" ca="1" si="3"/>
        <v>3.0360390189097917</v>
      </c>
    </row>
    <row r="44" spans="1:10" ht="16.5" customHeight="1">
      <c r="A44" s="14">
        <v>42</v>
      </c>
      <c r="B44" s="38"/>
      <c r="C44" s="41">
        <f t="shared" ca="1" si="0"/>
        <v>2.9611472243357135</v>
      </c>
      <c r="D44" s="38"/>
      <c r="E44" s="41">
        <f t="shared" ca="1" si="1"/>
        <v>3.0041199449564084</v>
      </c>
      <c r="F44" s="16"/>
      <c r="G44" s="38"/>
      <c r="H44" s="41">
        <f t="shared" ca="1" si="2"/>
        <v>2.2968129252993554</v>
      </c>
      <c r="I44" s="38"/>
      <c r="J44" s="41">
        <f t="shared" ca="1" si="3"/>
        <v>2.2195704696875125</v>
      </c>
    </row>
    <row r="45" spans="1:10" ht="16.5" customHeight="1">
      <c r="A45" s="14">
        <v>43</v>
      </c>
      <c r="B45" s="38"/>
      <c r="C45" s="41">
        <f t="shared" ca="1" si="0"/>
        <v>2.550105349210849</v>
      </c>
      <c r="D45" s="38"/>
      <c r="E45" s="41">
        <f t="shared" ca="1" si="1"/>
        <v>2.5981501638129889</v>
      </c>
      <c r="F45" s="16"/>
      <c r="G45" s="38"/>
      <c r="H45" s="41">
        <f t="shared" ca="1" si="2"/>
        <v>2.9540944323620821</v>
      </c>
      <c r="I45" s="38"/>
      <c r="J45" s="41">
        <f t="shared" ca="1" si="3"/>
        <v>2.8634518629172288</v>
      </c>
    </row>
    <row r="46" spans="1:10" ht="16.5" customHeight="1">
      <c r="A46" s="14">
        <v>44</v>
      </c>
      <c r="B46" s="38"/>
      <c r="C46" s="41">
        <f t="shared" ca="1" si="0"/>
        <v>3.3153628658856542</v>
      </c>
      <c r="D46" s="38"/>
      <c r="E46" s="41">
        <f t="shared" ca="1" si="1"/>
        <v>3.3539647057461024</v>
      </c>
      <c r="F46" s="16"/>
      <c r="G46" s="38"/>
      <c r="H46" s="41">
        <f t="shared" ca="1" si="2"/>
        <v>2.6073542285822739</v>
      </c>
      <c r="I46" s="38"/>
      <c r="J46" s="41">
        <f t="shared" ca="1" si="3"/>
        <v>2.5237807127334886</v>
      </c>
    </row>
    <row r="47" spans="1:10" ht="16.5" customHeight="1">
      <c r="A47" s="14">
        <v>45</v>
      </c>
      <c r="B47" s="38"/>
      <c r="C47" s="41">
        <f t="shared" ca="1" si="0"/>
        <v>2.8250043093257515</v>
      </c>
      <c r="D47" s="38"/>
      <c r="E47" s="41">
        <f t="shared" ca="1" si="1"/>
        <v>2.8696569796100388</v>
      </c>
      <c r="F47" s="16"/>
      <c r="G47" s="38"/>
      <c r="H47" s="41">
        <f t="shared" ca="1" si="2"/>
        <v>4.0728645400281422</v>
      </c>
      <c r="I47" s="38"/>
      <c r="J47" s="41">
        <f t="shared" ca="1" si="3"/>
        <v>3.959413407380759</v>
      </c>
    </row>
    <row r="48" spans="1:10" ht="16.5" customHeight="1">
      <c r="A48" s="14">
        <v>46</v>
      </c>
      <c r="B48" s="38"/>
      <c r="C48" s="41">
        <f t="shared" ca="1" si="0"/>
        <v>2.4365130566845123</v>
      </c>
      <c r="D48" s="38"/>
      <c r="E48" s="41">
        <f t="shared" ca="1" si="1"/>
        <v>2.4859595551980211</v>
      </c>
      <c r="F48" s="16"/>
      <c r="G48" s="38"/>
      <c r="H48" s="41">
        <f t="shared" ca="1" si="2"/>
        <v>3.2613222048284198</v>
      </c>
      <c r="I48" s="38"/>
      <c r="J48" s="41">
        <f t="shared" ca="1" si="3"/>
        <v>3.1644161286829009</v>
      </c>
    </row>
    <row r="49" spans="1:10" ht="16.5" customHeight="1">
      <c r="A49" s="14">
        <v>47</v>
      </c>
      <c r="B49" s="38"/>
      <c r="C49" s="41">
        <f t="shared" ca="1" si="0"/>
        <v>2.6916576506553516</v>
      </c>
      <c r="D49" s="38"/>
      <c r="E49" s="41">
        <f t="shared" ca="1" si="1"/>
        <v>2.7379557659072167</v>
      </c>
      <c r="F49" s="16"/>
      <c r="G49" s="38"/>
      <c r="H49" s="41">
        <f t="shared" ca="1" si="2"/>
        <v>2.0586706427374937</v>
      </c>
      <c r="I49" s="38"/>
      <c r="J49" s="41">
        <f t="shared" ca="1" si="3"/>
        <v>1.986283235777548</v>
      </c>
    </row>
    <row r="50" spans="1:10" ht="16.5" customHeight="1">
      <c r="A50" s="14">
        <v>48</v>
      </c>
      <c r="B50" s="38"/>
      <c r="C50" s="41">
        <f t="shared" ca="1" si="0"/>
        <v>1.763709932096347</v>
      </c>
      <c r="D50" s="38"/>
      <c r="E50" s="41">
        <f t="shared" ca="1" si="1"/>
        <v>1.8214585547617668</v>
      </c>
      <c r="F50" s="16"/>
      <c r="G50" s="38"/>
      <c r="H50" s="41">
        <f t="shared" ca="1" si="2"/>
        <v>2.055278301866637</v>
      </c>
      <c r="I50" s="38"/>
      <c r="J50" s="41">
        <f t="shared" ca="1" si="3"/>
        <v>1.9829600551574231</v>
      </c>
    </row>
    <row r="51" spans="1:10" ht="16.5" customHeight="1">
      <c r="A51" s="14">
        <v>49</v>
      </c>
      <c r="B51" s="38"/>
      <c r="C51" s="41">
        <f t="shared" ca="1" si="0"/>
        <v>2.1893840132533748</v>
      </c>
      <c r="D51" s="38"/>
      <c r="E51" s="41">
        <f t="shared" ca="1" si="1"/>
        <v>2.2418799863087329</v>
      </c>
      <c r="F51" s="16"/>
      <c r="G51" s="38"/>
      <c r="H51" s="41">
        <f t="shared" ca="1" si="2"/>
        <v>3.3019074245357567</v>
      </c>
      <c r="I51" s="38"/>
      <c r="J51" s="41">
        <f t="shared" ca="1" si="3"/>
        <v>3.2041739303689298</v>
      </c>
    </row>
    <row r="52" spans="1:10" ht="16.5" customHeight="1">
      <c r="A52" s="14">
        <v>50</v>
      </c>
      <c r="B52" s="38"/>
      <c r="C52" s="41">
        <f t="shared" ca="1" si="0"/>
        <v>2.4595219049079589</v>
      </c>
      <c r="D52" s="38"/>
      <c r="E52" s="41">
        <f t="shared" ca="1" si="1"/>
        <v>2.5086844833450552</v>
      </c>
      <c r="F52" s="16"/>
      <c r="G52" s="38"/>
      <c r="H52" s="41">
        <f t="shared" ca="1" si="2"/>
        <v>1.9302275353878622</v>
      </c>
      <c r="I52" s="38"/>
      <c r="J52" s="41">
        <f t="shared" ca="1" si="3"/>
        <v>1.8604587206765286</v>
      </c>
    </row>
    <row r="53" spans="1:10" ht="16.5" customHeight="1">
      <c r="A53" s="14">
        <v>51</v>
      </c>
      <c r="B53" s="38"/>
      <c r="C53" s="41">
        <f t="shared" ca="1" si="0"/>
        <v>1.9214350745313293</v>
      </c>
      <c r="D53" s="38"/>
      <c r="E53" s="41">
        <f t="shared" ca="1" si="1"/>
        <v>1.9772374313925072</v>
      </c>
      <c r="F53" s="16"/>
      <c r="G53" s="38"/>
      <c r="H53" s="41">
        <f t="shared" ca="1" si="2"/>
        <v>2.0974299320788319</v>
      </c>
      <c r="I53" s="38"/>
      <c r="J53" s="41">
        <f t="shared" ca="1" si="3"/>
        <v>2.0242523326614998</v>
      </c>
    </row>
    <row r="54" spans="1:10" ht="16.5" customHeight="1">
      <c r="A54" s="14">
        <v>52</v>
      </c>
      <c r="B54" s="38"/>
      <c r="C54" s="41">
        <f t="shared" ca="1" si="0"/>
        <v>2.0810127470543236</v>
      </c>
      <c r="D54" s="38"/>
      <c r="E54" s="41">
        <f t="shared" ca="1" si="1"/>
        <v>2.1348459786235079</v>
      </c>
      <c r="F54" s="16"/>
      <c r="G54" s="38"/>
      <c r="H54" s="41">
        <f t="shared" ca="1" si="2"/>
        <v>2.8914653432732411</v>
      </c>
      <c r="I54" s="38"/>
      <c r="J54" s="41">
        <f t="shared" ca="1" si="3"/>
        <v>2.8020996040967434</v>
      </c>
    </row>
    <row r="55" spans="1:10" ht="16.5" customHeight="1">
      <c r="A55" s="14">
        <v>53</v>
      </c>
      <c r="B55" s="38"/>
      <c r="C55" s="41">
        <f t="shared" ca="1" si="0"/>
        <v>2.4950597749722494</v>
      </c>
      <c r="D55" s="38"/>
      <c r="E55" s="41">
        <f t="shared" ca="1" si="1"/>
        <v>2.5437838301644531</v>
      </c>
      <c r="F55" s="16"/>
      <c r="G55" s="38"/>
      <c r="H55" s="41">
        <f t="shared" ca="1" si="2"/>
        <v>3.7367061073788621</v>
      </c>
      <c r="I55" s="38"/>
      <c r="J55" s="41">
        <f t="shared" ca="1" si="3"/>
        <v>3.6301082958960382</v>
      </c>
    </row>
    <row r="56" spans="1:10" ht="16.5" customHeight="1">
      <c r="A56" s="14">
        <v>54</v>
      </c>
      <c r="B56" s="38"/>
      <c r="C56" s="41">
        <f t="shared" ca="1" si="0"/>
        <v>3.0963214949270554</v>
      </c>
      <c r="D56" s="38"/>
      <c r="E56" s="41">
        <f t="shared" ca="1" si="1"/>
        <v>3.1376262185727359</v>
      </c>
      <c r="F56" s="16"/>
      <c r="G56" s="38"/>
      <c r="H56" s="41">
        <f t="shared" ca="1" si="2"/>
        <v>3.0254560990770836</v>
      </c>
      <c r="I56" s="38"/>
      <c r="J56" s="41">
        <f t="shared" ca="1" si="3"/>
        <v>2.9333586667659866</v>
      </c>
    </row>
    <row r="57" spans="1:10" ht="16.5" customHeight="1">
      <c r="A57" s="14">
        <v>55</v>
      </c>
      <c r="B57" s="38"/>
      <c r="C57" s="41">
        <f t="shared" ca="1" si="0"/>
        <v>3.4142900652590304</v>
      </c>
      <c r="D57" s="38"/>
      <c r="E57" s="41">
        <f t="shared" ca="1" si="1"/>
        <v>3.4516711826507751</v>
      </c>
      <c r="F57" s="16"/>
      <c r="G57" s="38"/>
      <c r="H57" s="41">
        <f t="shared" ca="1" si="2"/>
        <v>3.5190044945042098</v>
      </c>
      <c r="I57" s="38"/>
      <c r="J57" s="41">
        <f t="shared" ca="1" si="3"/>
        <v>3.4168450041407294</v>
      </c>
    </row>
    <row r="58" spans="1:10" ht="16.5" customHeight="1">
      <c r="A58" s="14">
        <v>56</v>
      </c>
      <c r="B58" s="38"/>
      <c r="C58" s="41">
        <f t="shared" ca="1" si="0"/>
        <v>1.8762912492002717</v>
      </c>
      <c r="D58" s="38"/>
      <c r="E58" s="41">
        <f t="shared" ca="1" si="1"/>
        <v>1.9326506629907261</v>
      </c>
      <c r="F58" s="16"/>
      <c r="G58" s="38"/>
      <c r="H58" s="41">
        <f t="shared" ca="1" si="2"/>
        <v>1.7354945269730806</v>
      </c>
      <c r="I58" s="38"/>
      <c r="J58" s="41">
        <f t="shared" ca="1" si="3"/>
        <v>1.6696957683971523</v>
      </c>
    </row>
    <row r="59" spans="1:10" ht="16.5" customHeight="1">
      <c r="A59" s="14">
        <v>57</v>
      </c>
      <c r="B59" s="38"/>
      <c r="C59" s="41">
        <f t="shared" ca="1" si="0"/>
        <v>1.4795526021426857</v>
      </c>
      <c r="D59" s="38"/>
      <c r="E59" s="41">
        <f t="shared" ca="1" si="1"/>
        <v>1.5408076137437914</v>
      </c>
      <c r="F59" s="16"/>
      <c r="G59" s="38"/>
      <c r="H59" s="41">
        <f t="shared" ca="1" si="2"/>
        <v>2.9345630445029873</v>
      </c>
      <c r="I59" s="38"/>
      <c r="J59" s="41">
        <f t="shared" ca="1" si="3"/>
        <v>2.8443186649019321</v>
      </c>
    </row>
    <row r="60" spans="1:10" ht="16.5" customHeight="1">
      <c r="A60" s="14">
        <v>58</v>
      </c>
      <c r="B60" s="38"/>
      <c r="C60" s="41">
        <f t="shared" ca="1" si="0"/>
        <v>3.4984564727355578</v>
      </c>
      <c r="D60" s="38"/>
      <c r="E60" s="41">
        <f t="shared" ca="1" si="1"/>
        <v>3.5347990099858708</v>
      </c>
      <c r="F60" s="16"/>
      <c r="G60" s="38"/>
      <c r="H60" s="41">
        <f t="shared" ca="1" si="2"/>
        <v>4.3560005221128835</v>
      </c>
      <c r="I60" s="38"/>
      <c r="J60" s="41">
        <f t="shared" ca="1" si="3"/>
        <v>4.2367770463379539</v>
      </c>
    </row>
    <row r="61" spans="1:10" ht="16.5" customHeight="1">
      <c r="A61" s="14">
        <v>59</v>
      </c>
      <c r="B61" s="38"/>
      <c r="C61" s="41">
        <f t="shared" ca="1" si="0"/>
        <v>1.5813119359011798</v>
      </c>
      <c r="D61" s="38"/>
      <c r="E61" s="41">
        <f t="shared" ca="1" si="1"/>
        <v>1.6413112776166918</v>
      </c>
      <c r="F61" s="16"/>
      <c r="G61" s="38"/>
      <c r="H61" s="41">
        <f t="shared" ca="1" si="2"/>
        <v>2.3656668754031283</v>
      </c>
      <c r="I61" s="38"/>
      <c r="J61" s="41">
        <f t="shared" ca="1" si="3"/>
        <v>2.2870206821852084</v>
      </c>
    </row>
    <row r="62" spans="1:10" ht="16.5" customHeight="1">
      <c r="A62" s="14">
        <v>60</v>
      </c>
      <c r="B62" s="38"/>
      <c r="C62" s="41">
        <f t="shared" ca="1" si="0"/>
        <v>2.0270337245088714</v>
      </c>
      <c r="D62" s="38"/>
      <c r="E62" s="41">
        <f t="shared" ca="1" si="1"/>
        <v>2.0815330358425417</v>
      </c>
      <c r="F62" s="16"/>
      <c r="G62" s="38"/>
      <c r="H62" s="41">
        <f t="shared" ca="1" si="2"/>
        <v>0.84390809710510273</v>
      </c>
      <c r="I62" s="38"/>
      <c r="J62" s="41">
        <f t="shared" ca="1" si="3"/>
        <v>0.79628626808495806</v>
      </c>
    </row>
    <row r="63" spans="1:10" ht="16.5" customHeight="1">
      <c r="A63" s="14">
        <v>61</v>
      </c>
      <c r="B63" s="38"/>
      <c r="C63" s="41">
        <f t="shared" ca="1" si="0"/>
        <v>2.8722703877286886</v>
      </c>
      <c r="D63" s="38"/>
      <c r="E63" s="41">
        <f t="shared" ca="1" si="1"/>
        <v>2.9163398133211276</v>
      </c>
      <c r="F63" s="16"/>
      <c r="G63" s="38"/>
      <c r="H63" s="41">
        <f t="shared" ca="1" si="2"/>
        <v>3.1068284201498999</v>
      </c>
      <c r="I63" s="38"/>
      <c r="J63" s="41">
        <f t="shared" ca="1" si="3"/>
        <v>3.0130720359992709</v>
      </c>
    </row>
    <row r="64" spans="1:10" ht="16.5" customHeight="1">
      <c r="A64" s="14">
        <v>62</v>
      </c>
      <c r="B64" s="38"/>
      <c r="C64" s="41">
        <f t="shared" ca="1" si="0"/>
        <v>2.422973881342712</v>
      </c>
      <c r="D64" s="38"/>
      <c r="E64" s="41">
        <f t="shared" ca="1" si="1"/>
        <v>2.4725874479189187</v>
      </c>
      <c r="F64" s="16"/>
      <c r="G64" s="38"/>
      <c r="H64" s="41">
        <f t="shared" ca="1" si="2"/>
        <v>3.4386044897045762</v>
      </c>
      <c r="I64" s="38"/>
      <c r="J64" s="41">
        <f t="shared" ca="1" si="3"/>
        <v>3.3380841283975395</v>
      </c>
    </row>
    <row r="65" spans="1:10" ht="16.5" customHeight="1">
      <c r="A65" s="14">
        <v>63</v>
      </c>
      <c r="B65" s="38"/>
      <c r="C65" s="41">
        <f t="shared" ca="1" si="0"/>
        <v>1.7342319560440429</v>
      </c>
      <c r="D65" s="38"/>
      <c r="E65" s="41">
        <f t="shared" ca="1" si="1"/>
        <v>1.7923443252617444</v>
      </c>
      <c r="F65" s="16"/>
      <c r="G65" s="38"/>
      <c r="H65" s="41">
        <f t="shared" ca="1" si="2"/>
        <v>3.5223864914857668</v>
      </c>
      <c r="I65" s="38"/>
      <c r="J65" s="41">
        <f t="shared" ca="1" si="3"/>
        <v>3.4201580517542469</v>
      </c>
    </row>
    <row r="66" spans="1:10" ht="16.5" customHeight="1">
      <c r="A66" s="14">
        <v>64</v>
      </c>
      <c r="B66" s="38"/>
      <c r="C66" s="41">
        <f t="shared" ca="1" si="0"/>
        <v>2.5793279867217018</v>
      </c>
      <c r="D66" s="38"/>
      <c r="E66" s="41">
        <f t="shared" ca="1" si="1"/>
        <v>2.6270122055480569</v>
      </c>
      <c r="F66" s="16"/>
      <c r="G66" s="38"/>
      <c r="H66" s="41">
        <f t="shared" ca="1" si="2"/>
        <v>3.3245064455545648</v>
      </c>
      <c r="I66" s="38"/>
      <c r="J66" s="41">
        <f t="shared" ca="1" si="3"/>
        <v>3.2263122211664967</v>
      </c>
    </row>
    <row r="67" spans="1:10" ht="16.5" customHeight="1">
      <c r="A67" s="14">
        <v>65</v>
      </c>
      <c r="B67" s="38"/>
      <c r="C67" s="41">
        <f t="shared" ca="1" si="0"/>
        <v>1.8025915580914713</v>
      </c>
      <c r="D67" s="38"/>
      <c r="E67" s="41">
        <f t="shared" ca="1" si="1"/>
        <v>1.8598603968878176</v>
      </c>
      <c r="F67" s="16"/>
      <c r="G67" s="38"/>
      <c r="H67" s="41">
        <f t="shared" ca="1" si="2"/>
        <v>2.5267468525245755</v>
      </c>
      <c r="I67" s="38"/>
      <c r="J67" s="41">
        <f t="shared" ca="1" si="3"/>
        <v>2.4448166934465907</v>
      </c>
    </row>
    <row r="68" spans="1:10" ht="16.5" customHeight="1">
      <c r="A68" s="14">
        <v>66</v>
      </c>
      <c r="B68" s="38"/>
      <c r="C68" s="41">
        <f t="shared" ref="C68:C126" ca="1" si="4">_xlfn.NORM.INV(RAND(),$C$1,$C$2)</f>
        <v>2.7950640901296895</v>
      </c>
      <c r="D68" s="38"/>
      <c r="E68" s="41">
        <f t="shared" ref="E68:E126" ca="1" si="5">$C$1+(C68-$E$1)*$C$2/$E$2</f>
        <v>2.8400862108636211</v>
      </c>
      <c r="F68" s="16"/>
      <c r="G68" s="38"/>
      <c r="H68" s="41">
        <f t="shared" ref="H68:H126" ca="1" si="6">_xlfn.NORM.INV(RAND(),$H$1,$H$2)</f>
        <v>1.6399329394906643</v>
      </c>
      <c r="I68" s="38"/>
      <c r="J68" s="41">
        <f t="shared" ref="J68:J126" ca="1" si="7">$H$1+(H68-$J$1)*$H$2/$J$2</f>
        <v>1.5760824118273173</v>
      </c>
    </row>
    <row r="69" spans="1:10" ht="16.5" customHeight="1">
      <c r="A69" s="14">
        <v>67</v>
      </c>
      <c r="B69" s="38"/>
      <c r="C69" s="41">
        <f t="shared" ca="1" si="4"/>
        <v>2.7182117403655908</v>
      </c>
      <c r="D69" s="38"/>
      <c r="E69" s="41">
        <f t="shared" ca="1" si="5"/>
        <v>2.7641821886648827</v>
      </c>
      <c r="F69" s="16"/>
      <c r="G69" s="38"/>
      <c r="H69" s="41">
        <f t="shared" ca="1" si="6"/>
        <v>2.1921530708460262</v>
      </c>
      <c r="I69" s="38"/>
      <c r="J69" s="41">
        <f t="shared" ca="1" si="7"/>
        <v>2.1170443341177227</v>
      </c>
    </row>
    <row r="70" spans="1:10" ht="16.5" customHeight="1">
      <c r="A70" s="14">
        <v>68</v>
      </c>
      <c r="B70" s="38"/>
      <c r="C70" s="41">
        <f t="shared" ca="1" si="4"/>
        <v>1.567679062590448</v>
      </c>
      <c r="D70" s="38"/>
      <c r="E70" s="41">
        <f t="shared" ca="1" si="5"/>
        <v>1.6278466285644937</v>
      </c>
      <c r="F70" s="16"/>
      <c r="G70" s="38"/>
      <c r="H70" s="41">
        <f t="shared" ca="1" si="6"/>
        <v>3.6438554908401271</v>
      </c>
      <c r="I70" s="38"/>
      <c r="J70" s="41">
        <f t="shared" ca="1" si="7"/>
        <v>3.5391506412278484</v>
      </c>
    </row>
    <row r="71" spans="1:10" ht="16.5" customHeight="1">
      <c r="A71" s="14">
        <v>69</v>
      </c>
      <c r="B71" s="38"/>
      <c r="C71" s="41">
        <f t="shared" ca="1" si="4"/>
        <v>2.110295247359955</v>
      </c>
      <c r="D71" s="38"/>
      <c r="E71" s="41">
        <f t="shared" ca="1" si="5"/>
        <v>2.16376714447017</v>
      </c>
      <c r="F71" s="16"/>
      <c r="G71" s="38"/>
      <c r="H71" s="41">
        <f t="shared" ca="1" si="6"/>
        <v>2.8444849469895503</v>
      </c>
      <c r="I71" s="38"/>
      <c r="J71" s="41">
        <f t="shared" ca="1" si="7"/>
        <v>2.7560770054254253</v>
      </c>
    </row>
    <row r="72" spans="1:10" ht="16.5" customHeight="1">
      <c r="A72" s="14">
        <v>70</v>
      </c>
      <c r="B72" s="38"/>
      <c r="C72" s="41">
        <f t="shared" ca="1" si="4"/>
        <v>2.4186940127251724</v>
      </c>
      <c r="D72" s="38"/>
      <c r="E72" s="41">
        <f t="shared" ca="1" si="5"/>
        <v>2.4683603911854477</v>
      </c>
      <c r="F72" s="16"/>
      <c r="G72" s="38"/>
      <c r="H72" s="41">
        <f t="shared" ca="1" si="6"/>
        <v>1.8003062877228426</v>
      </c>
      <c r="I72" s="38"/>
      <c r="J72" s="41">
        <f t="shared" ca="1" si="7"/>
        <v>1.7331862003670346</v>
      </c>
    </row>
    <row r="73" spans="1:10" ht="16.5" customHeight="1">
      <c r="A73" s="14">
        <v>71</v>
      </c>
      <c r="B73" s="38"/>
      <c r="C73" s="41">
        <f t="shared" ca="1" si="4"/>
        <v>1.7887621644954077</v>
      </c>
      <c r="D73" s="38"/>
      <c r="E73" s="41">
        <f t="shared" ca="1" si="5"/>
        <v>1.8462016525327938</v>
      </c>
      <c r="F73" s="16"/>
      <c r="G73" s="38"/>
      <c r="H73" s="41">
        <f t="shared" ca="1" si="6"/>
        <v>2.3515241312824444</v>
      </c>
      <c r="I73" s="38"/>
      <c r="J73" s="41">
        <f t="shared" ca="1" si="7"/>
        <v>2.2731662686794767</v>
      </c>
    </row>
    <row r="74" spans="1:10" ht="16.5" customHeight="1">
      <c r="A74" s="14">
        <v>72</v>
      </c>
      <c r="B74" s="38"/>
      <c r="C74" s="41">
        <f t="shared" ca="1" si="4"/>
        <v>3.1629606146684557</v>
      </c>
      <c r="D74" s="38"/>
      <c r="E74" s="41">
        <f t="shared" ca="1" si="5"/>
        <v>3.2034430379631891</v>
      </c>
      <c r="F74" s="16"/>
      <c r="G74" s="38"/>
      <c r="H74" s="41">
        <f t="shared" ca="1" si="6"/>
        <v>2.6124950349521829</v>
      </c>
      <c r="I74" s="38"/>
      <c r="J74" s="41">
        <f t="shared" ca="1" si="7"/>
        <v>2.5288167125786285</v>
      </c>
    </row>
    <row r="75" spans="1:10" ht="16.5" customHeight="1">
      <c r="A75" s="14">
        <v>73</v>
      </c>
      <c r="B75" s="38"/>
      <c r="C75" s="41">
        <f t="shared" ca="1" si="4"/>
        <v>2.3015067289499247</v>
      </c>
      <c r="D75" s="38"/>
      <c r="E75" s="41">
        <f t="shared" ca="1" si="5"/>
        <v>2.352619152090095</v>
      </c>
      <c r="F75" s="16"/>
      <c r="G75" s="38"/>
      <c r="H75" s="41">
        <f t="shared" ca="1" si="6"/>
        <v>3.5490973275160433</v>
      </c>
      <c r="I75" s="38"/>
      <c r="J75" s="41">
        <f t="shared" ca="1" si="7"/>
        <v>3.4463243292665453</v>
      </c>
    </row>
    <row r="76" spans="1:10" ht="16.5" customHeight="1">
      <c r="A76" s="14">
        <v>74</v>
      </c>
      <c r="B76" s="38"/>
      <c r="C76" s="41">
        <f t="shared" ca="1" si="4"/>
        <v>2.3534314772960148</v>
      </c>
      <c r="D76" s="38"/>
      <c r="E76" s="41">
        <f t="shared" ca="1" si="5"/>
        <v>2.4039031696019011</v>
      </c>
      <c r="F76" s="16"/>
      <c r="G76" s="38"/>
      <c r="H76" s="41">
        <f t="shared" ca="1" si="6"/>
        <v>3.5232135837000778</v>
      </c>
      <c r="I76" s="38"/>
      <c r="J76" s="41">
        <f t="shared" ca="1" si="7"/>
        <v>3.4209682818939324</v>
      </c>
    </row>
    <row r="77" spans="1:10" ht="16.5" customHeight="1">
      <c r="A77" s="14">
        <v>75</v>
      </c>
      <c r="B77" s="38"/>
      <c r="C77" s="41">
        <f t="shared" ca="1" si="4"/>
        <v>2.3293117666062857</v>
      </c>
      <c r="D77" s="38"/>
      <c r="E77" s="41">
        <f t="shared" ca="1" si="5"/>
        <v>2.3800810865915576</v>
      </c>
      <c r="F77" s="16"/>
      <c r="G77" s="38"/>
      <c r="H77" s="41">
        <f t="shared" ca="1" si="6"/>
        <v>1.7465985352403237</v>
      </c>
      <c r="I77" s="38"/>
      <c r="J77" s="41">
        <f t="shared" ca="1" si="7"/>
        <v>1.6805733972924142</v>
      </c>
    </row>
    <row r="78" spans="1:10" ht="16.5" customHeight="1">
      <c r="A78" s="14">
        <v>76</v>
      </c>
      <c r="B78" s="38"/>
      <c r="C78" s="41">
        <f t="shared" ca="1" si="4"/>
        <v>1.943412537831962</v>
      </c>
      <c r="D78" s="38"/>
      <c r="E78" s="41">
        <f t="shared" ca="1" si="5"/>
        <v>1.998943701498284</v>
      </c>
      <c r="F78" s="16"/>
      <c r="G78" s="38"/>
      <c r="H78" s="41">
        <f t="shared" ca="1" si="6"/>
        <v>2.955408489008807</v>
      </c>
      <c r="I78" s="38"/>
      <c r="J78" s="41">
        <f t="shared" ca="1" si="7"/>
        <v>2.8647391296596889</v>
      </c>
    </row>
    <row r="79" spans="1:10" ht="16.5" customHeight="1">
      <c r="A79" s="14">
        <v>77</v>
      </c>
      <c r="B79" s="38"/>
      <c r="C79" s="41">
        <f t="shared" ca="1" si="4"/>
        <v>2.1579735250794614</v>
      </c>
      <c r="D79" s="38"/>
      <c r="E79" s="41">
        <f t="shared" ca="1" si="5"/>
        <v>2.2108570911214773</v>
      </c>
      <c r="F79" s="16"/>
      <c r="G79" s="38"/>
      <c r="H79" s="41">
        <f t="shared" ca="1" si="6"/>
        <v>4.3790094722925961</v>
      </c>
      <c r="I79" s="38"/>
      <c r="J79" s="41">
        <f t="shared" ca="1" si="7"/>
        <v>4.2593169089984322</v>
      </c>
    </row>
    <row r="80" spans="1:10" ht="16.5" customHeight="1">
      <c r="A80" s="14">
        <v>78</v>
      </c>
      <c r="B80" s="38"/>
      <c r="C80" s="41">
        <f t="shared" ca="1" si="4"/>
        <v>2.4458838681208639</v>
      </c>
      <c r="D80" s="38"/>
      <c r="E80" s="41">
        <f t="shared" ca="1" si="5"/>
        <v>2.4952147345317477</v>
      </c>
      <c r="F80" s="16"/>
      <c r="G80" s="38"/>
      <c r="H80" s="41">
        <f t="shared" ca="1" si="6"/>
        <v>3.2362229726248541</v>
      </c>
      <c r="I80" s="38"/>
      <c r="J80" s="41">
        <f t="shared" ca="1" si="7"/>
        <v>3.1398285989462913</v>
      </c>
    </row>
    <row r="81" spans="1:10" ht="16.5" customHeight="1">
      <c r="A81" s="14">
        <v>79</v>
      </c>
      <c r="B81" s="38"/>
      <c r="C81" s="41">
        <f t="shared" ca="1" si="4"/>
        <v>3.0125367343906744</v>
      </c>
      <c r="D81" s="38"/>
      <c r="E81" s="41">
        <f t="shared" ca="1" si="5"/>
        <v>3.0548753288056636</v>
      </c>
      <c r="F81" s="16"/>
      <c r="G81" s="38"/>
      <c r="H81" s="41">
        <f t="shared" ca="1" si="6"/>
        <v>2.3636580681520116</v>
      </c>
      <c r="I81" s="38"/>
      <c r="J81" s="41">
        <f t="shared" ca="1" si="7"/>
        <v>2.285052828841275</v>
      </c>
    </row>
    <row r="82" spans="1:10" ht="16.5" customHeight="1">
      <c r="A82" s="14">
        <v>80</v>
      </c>
      <c r="B82" s="38"/>
      <c r="C82" s="41">
        <f t="shared" ca="1" si="4"/>
        <v>3.0931689937756062</v>
      </c>
      <c r="D82" s="38"/>
      <c r="E82" s="41">
        <f t="shared" ca="1" si="5"/>
        <v>3.13451261803722</v>
      </c>
      <c r="F82" s="16"/>
      <c r="G82" s="38"/>
      <c r="H82" s="41">
        <f t="shared" ca="1" si="6"/>
        <v>3.9016531926714628</v>
      </c>
      <c r="I82" s="38"/>
      <c r="J82" s="41">
        <f t="shared" ca="1" si="7"/>
        <v>3.7916925759132836</v>
      </c>
    </row>
    <row r="83" spans="1:10" ht="16.5" customHeight="1">
      <c r="A83" s="14">
        <v>81</v>
      </c>
      <c r="B83" s="38"/>
      <c r="C83" s="41">
        <f t="shared" ca="1" si="4"/>
        <v>2.9937358113513728</v>
      </c>
      <c r="D83" s="38"/>
      <c r="E83" s="41">
        <f t="shared" ca="1" si="5"/>
        <v>3.0363064017121868</v>
      </c>
      <c r="F83" s="16"/>
      <c r="G83" s="38"/>
      <c r="H83" s="41">
        <f t="shared" ca="1" si="6"/>
        <v>3.1144249055444972</v>
      </c>
      <c r="I83" s="38"/>
      <c r="J83" s="41">
        <f t="shared" ca="1" si="7"/>
        <v>3.0205136505083732</v>
      </c>
    </row>
    <row r="84" spans="1:10" ht="16.5" customHeight="1">
      <c r="A84" s="14">
        <v>82</v>
      </c>
      <c r="B84" s="38"/>
      <c r="C84" s="41">
        <f t="shared" ca="1" si="4"/>
        <v>2.7487822758694467</v>
      </c>
      <c r="D84" s="38"/>
      <c r="E84" s="41">
        <f t="shared" ca="1" si="5"/>
        <v>2.7943754958654385</v>
      </c>
      <c r="F84" s="16"/>
      <c r="G84" s="38"/>
      <c r="H84" s="41">
        <f t="shared" ca="1" si="6"/>
        <v>2.3621375768662696</v>
      </c>
      <c r="I84" s="38"/>
      <c r="J84" s="41">
        <f t="shared" ca="1" si="7"/>
        <v>2.283563336079137</v>
      </c>
    </row>
    <row r="85" spans="1:10" ht="16.5" customHeight="1">
      <c r="A85" s="14">
        <v>83</v>
      </c>
      <c r="B85" s="38"/>
      <c r="C85" s="41">
        <f t="shared" ca="1" si="4"/>
        <v>3.1276022857990222</v>
      </c>
      <c r="D85" s="38"/>
      <c r="E85" s="41">
        <f t="shared" ca="1" si="5"/>
        <v>3.1685210168713955</v>
      </c>
      <c r="F85" s="16"/>
      <c r="G85" s="38"/>
      <c r="H85" s="41">
        <f t="shared" ca="1" si="6"/>
        <v>3.3011448262575493</v>
      </c>
      <c r="I85" s="38"/>
      <c r="J85" s="41">
        <f t="shared" ca="1" si="7"/>
        <v>3.2034268793161154</v>
      </c>
    </row>
    <row r="86" spans="1:10" ht="16.5" customHeight="1">
      <c r="A86" s="14">
        <v>84</v>
      </c>
      <c r="B86" s="38"/>
      <c r="C86" s="41">
        <f t="shared" ca="1" si="4"/>
        <v>2.4833114958364981</v>
      </c>
      <c r="D86" s="38"/>
      <c r="E86" s="41">
        <f t="shared" ca="1" si="5"/>
        <v>2.5321805201413468</v>
      </c>
      <c r="F86" s="16"/>
      <c r="G86" s="38"/>
      <c r="H86" s="41">
        <f t="shared" ca="1" si="6"/>
        <v>1.6610874568196652</v>
      </c>
      <c r="I86" s="38"/>
      <c r="J86" s="41">
        <f t="shared" ca="1" si="7"/>
        <v>1.5968056482861812</v>
      </c>
    </row>
    <row r="87" spans="1:10" ht="16.5" customHeight="1">
      <c r="A87" s="14">
        <v>85</v>
      </c>
      <c r="B87" s="38"/>
      <c r="C87" s="41">
        <f t="shared" ca="1" si="4"/>
        <v>3.3739802532640795</v>
      </c>
      <c r="D87" s="38"/>
      <c r="E87" s="41">
        <f t="shared" ca="1" si="5"/>
        <v>3.4118587777746261</v>
      </c>
      <c r="F87" s="16"/>
      <c r="G87" s="38"/>
      <c r="H87" s="41">
        <f t="shared" ca="1" si="6"/>
        <v>1.9811275432444813</v>
      </c>
      <c r="I87" s="38"/>
      <c r="J87" s="41">
        <f t="shared" ca="1" si="7"/>
        <v>1.9103210211093868</v>
      </c>
    </row>
    <row r="88" spans="1:10" ht="16.5" customHeight="1">
      <c r="A88" s="14">
        <v>86</v>
      </c>
      <c r="B88" s="38"/>
      <c r="C88" s="41">
        <f t="shared" ca="1" si="4"/>
        <v>2.9099226473472641</v>
      </c>
      <c r="D88" s="38"/>
      <c r="E88" s="41">
        <f t="shared" ca="1" si="5"/>
        <v>2.9535274589649316</v>
      </c>
      <c r="F88" s="16"/>
      <c r="G88" s="38"/>
      <c r="H88" s="41">
        <f t="shared" ca="1" si="6"/>
        <v>3.4879324397873441</v>
      </c>
      <c r="I88" s="38"/>
      <c r="J88" s="41">
        <f t="shared" ca="1" si="7"/>
        <v>3.3864064208752245</v>
      </c>
    </row>
    <row r="89" spans="1:10" ht="16.5" customHeight="1">
      <c r="A89" s="14">
        <v>87</v>
      </c>
      <c r="B89" s="38"/>
      <c r="C89" s="41">
        <f t="shared" ca="1" si="4"/>
        <v>3.2092657075404096</v>
      </c>
      <c r="D89" s="38"/>
      <c r="E89" s="41">
        <f t="shared" ca="1" si="5"/>
        <v>3.2491767443242319</v>
      </c>
      <c r="F89" s="16"/>
      <c r="G89" s="38"/>
      <c r="H89" s="41">
        <f t="shared" ca="1" si="6"/>
        <v>4.0708785010086403</v>
      </c>
      <c r="I89" s="38"/>
      <c r="J89" s="41">
        <f t="shared" ca="1" si="7"/>
        <v>3.9574678580884926</v>
      </c>
    </row>
    <row r="90" spans="1:10" ht="16.5" customHeight="1">
      <c r="A90" s="14">
        <v>88</v>
      </c>
      <c r="B90" s="38"/>
      <c r="C90" s="41">
        <f t="shared" ca="1" si="4"/>
        <v>2.2290026481349585</v>
      </c>
      <c r="D90" s="38"/>
      <c r="E90" s="41">
        <f t="shared" ca="1" si="5"/>
        <v>2.2810097429234126</v>
      </c>
      <c r="F90" s="16"/>
      <c r="G90" s="38"/>
      <c r="H90" s="41">
        <f t="shared" ca="1" si="6"/>
        <v>2.2862514041957231</v>
      </c>
      <c r="I90" s="38"/>
      <c r="J90" s="41">
        <f t="shared" ca="1" si="7"/>
        <v>2.2092242681745242</v>
      </c>
    </row>
    <row r="91" spans="1:10" ht="16.5" customHeight="1">
      <c r="A91" s="14">
        <v>89</v>
      </c>
      <c r="B91" s="38"/>
      <c r="C91" s="41">
        <f t="shared" ca="1" si="4"/>
        <v>3.114149072422467</v>
      </c>
      <c r="D91" s="38"/>
      <c r="E91" s="41">
        <f t="shared" ca="1" si="5"/>
        <v>3.155233810820925</v>
      </c>
      <c r="F91" s="16"/>
      <c r="G91" s="38"/>
      <c r="H91" s="41">
        <f t="shared" ca="1" si="6"/>
        <v>4.3656704750836122</v>
      </c>
      <c r="I91" s="38"/>
      <c r="J91" s="41">
        <f t="shared" ca="1" si="7"/>
        <v>4.246249856274571</v>
      </c>
    </row>
    <row r="92" spans="1:10" ht="16.5" customHeight="1">
      <c r="A92" s="14">
        <v>90</v>
      </c>
      <c r="B92" s="38"/>
      <c r="C92" s="41">
        <f t="shared" ca="1" si="4"/>
        <v>2.1161988421097742</v>
      </c>
      <c r="D92" s="38"/>
      <c r="E92" s="41">
        <f t="shared" ca="1" si="5"/>
        <v>2.1695978911983849</v>
      </c>
      <c r="F92" s="16"/>
      <c r="G92" s="38"/>
      <c r="H92" s="41">
        <f t="shared" ca="1" si="6"/>
        <v>1.7952866822994036</v>
      </c>
      <c r="I92" s="38"/>
      <c r="J92" s="41">
        <f t="shared" ca="1" si="7"/>
        <v>1.7282689305233254</v>
      </c>
    </row>
    <row r="93" spans="1:10" ht="16.5" customHeight="1">
      <c r="A93" s="14">
        <v>91</v>
      </c>
      <c r="B93" s="38"/>
      <c r="C93" s="41">
        <f t="shared" ca="1" si="4"/>
        <v>1.2863928067123667</v>
      </c>
      <c r="D93" s="38"/>
      <c r="E93" s="41">
        <f t="shared" ca="1" si="5"/>
        <v>1.3500313337048462</v>
      </c>
      <c r="F93" s="16"/>
      <c r="G93" s="38"/>
      <c r="H93" s="41">
        <f t="shared" ca="1" si="6"/>
        <v>2.3678343440692706</v>
      </c>
      <c r="I93" s="38"/>
      <c r="J93" s="41">
        <f t="shared" ca="1" si="7"/>
        <v>2.2891439622859586</v>
      </c>
    </row>
    <row r="94" spans="1:10" ht="16.5" customHeight="1">
      <c r="A94" s="14">
        <v>92</v>
      </c>
      <c r="B94" s="38"/>
      <c r="C94" s="41">
        <f t="shared" ca="1" si="4"/>
        <v>2.1291858396707779</v>
      </c>
      <c r="D94" s="38"/>
      <c r="E94" s="41">
        <f t="shared" ca="1" si="5"/>
        <v>2.1824246343518632</v>
      </c>
      <c r="F94" s="16"/>
      <c r="G94" s="38"/>
      <c r="H94" s="41">
        <f t="shared" ca="1" si="6"/>
        <v>4.3498692313249832</v>
      </c>
      <c r="I94" s="38"/>
      <c r="J94" s="41">
        <f t="shared" ca="1" si="7"/>
        <v>4.2307707552550786</v>
      </c>
    </row>
    <row r="95" spans="1:10" ht="16.5" customHeight="1">
      <c r="A95" s="14">
        <v>93</v>
      </c>
      <c r="B95" s="38"/>
      <c r="C95" s="41">
        <f t="shared" ca="1" si="4"/>
        <v>3.0990251314199506</v>
      </c>
      <c r="D95" s="38"/>
      <c r="E95" s="41">
        <f t="shared" ca="1" si="5"/>
        <v>3.1402964932618502</v>
      </c>
      <c r="F95" s="16"/>
      <c r="G95" s="38"/>
      <c r="H95" s="41">
        <f t="shared" ca="1" si="6"/>
        <v>4.2599420241647845</v>
      </c>
      <c r="I95" s="38"/>
      <c r="J95" s="41">
        <f t="shared" ca="1" si="7"/>
        <v>4.1426769099036065</v>
      </c>
    </row>
    <row r="96" spans="1:10" ht="16.5" customHeight="1">
      <c r="A96" s="14">
        <v>94</v>
      </c>
      <c r="B96" s="38"/>
      <c r="C96" s="41">
        <f t="shared" ca="1" si="4"/>
        <v>2.0297631074692619</v>
      </c>
      <c r="D96" s="38"/>
      <c r="E96" s="41">
        <f t="shared" ca="1" si="5"/>
        <v>2.0842287392979371</v>
      </c>
      <c r="F96" s="16"/>
      <c r="G96" s="38"/>
      <c r="H96" s="41">
        <f t="shared" ca="1" si="6"/>
        <v>3.9294179790019745</v>
      </c>
      <c r="I96" s="38"/>
      <c r="J96" s="41">
        <f t="shared" ca="1" si="7"/>
        <v>3.8188913166554435</v>
      </c>
    </row>
    <row r="97" spans="1:10" ht="16.5" customHeight="1">
      <c r="A97" s="14">
        <v>95</v>
      </c>
      <c r="B97" s="38"/>
      <c r="C97" s="41">
        <f t="shared" ca="1" si="4"/>
        <v>2.1409833692483233</v>
      </c>
      <c r="D97" s="38"/>
      <c r="E97" s="41">
        <f t="shared" ca="1" si="5"/>
        <v>2.1940765870858132</v>
      </c>
      <c r="F97" s="16"/>
      <c r="G97" s="38"/>
      <c r="H97" s="41">
        <f t="shared" ca="1" si="6"/>
        <v>2.6238281220155577</v>
      </c>
      <c r="I97" s="38"/>
      <c r="J97" s="41">
        <f t="shared" ca="1" si="7"/>
        <v>2.5399187500002638</v>
      </c>
    </row>
    <row r="98" spans="1:10" ht="16.5" customHeight="1">
      <c r="A98" s="14">
        <v>96</v>
      </c>
      <c r="B98" s="38"/>
      <c r="C98" s="41">
        <f t="shared" ca="1" si="4"/>
        <v>2.6632578819095385</v>
      </c>
      <c r="D98" s="38"/>
      <c r="E98" s="41">
        <f t="shared" ca="1" si="5"/>
        <v>2.7099064390624541</v>
      </c>
      <c r="F98" s="16"/>
      <c r="G98" s="38"/>
      <c r="H98" s="41">
        <f t="shared" ca="1" si="6"/>
        <v>3.1345278592392201</v>
      </c>
      <c r="I98" s="38"/>
      <c r="J98" s="41">
        <f t="shared" ca="1" si="7"/>
        <v>3.0402067617459529</v>
      </c>
    </row>
    <row r="99" spans="1:10" ht="16.5" customHeight="1">
      <c r="A99" s="14">
        <v>97</v>
      </c>
      <c r="B99" s="38"/>
      <c r="C99" s="41">
        <f t="shared" ca="1" si="4"/>
        <v>3.2852816760439771</v>
      </c>
      <c r="D99" s="38"/>
      <c r="E99" s="41">
        <f t="shared" ca="1" si="5"/>
        <v>3.324254705876017</v>
      </c>
      <c r="F99" s="16"/>
      <c r="G99" s="38"/>
      <c r="H99" s="41">
        <f t="shared" ca="1" si="6"/>
        <v>2.6123880698293824</v>
      </c>
      <c r="I99" s="38"/>
      <c r="J99" s="41">
        <f t="shared" ca="1" si="7"/>
        <v>2.5287119281726231</v>
      </c>
    </row>
    <row r="100" spans="1:10" ht="16.5" customHeight="1">
      <c r="A100" s="14">
        <v>98</v>
      </c>
      <c r="B100" s="38"/>
      <c r="C100" s="41">
        <f t="shared" ca="1" si="4"/>
        <v>2.106985983843404</v>
      </c>
      <c r="D100" s="38"/>
      <c r="E100" s="41">
        <f t="shared" ca="1" si="5"/>
        <v>2.1604987159550655</v>
      </c>
      <c r="F100" s="16"/>
      <c r="G100" s="38"/>
      <c r="H100" s="41">
        <f t="shared" ca="1" si="6"/>
        <v>2.9290311608748896</v>
      </c>
      <c r="I100" s="38"/>
      <c r="J100" s="41">
        <f t="shared" ca="1" si="7"/>
        <v>2.8388995607595353</v>
      </c>
    </row>
    <row r="101" spans="1:10" ht="16.5" customHeight="1">
      <c r="A101" s="14">
        <v>99</v>
      </c>
      <c r="B101" s="38"/>
      <c r="C101" s="41">
        <f t="shared" ca="1" si="4"/>
        <v>2.6369733081109579</v>
      </c>
      <c r="D101" s="38"/>
      <c r="E101" s="41">
        <f t="shared" ca="1" si="5"/>
        <v>2.6839462064968149</v>
      </c>
      <c r="F101" s="16"/>
      <c r="G101" s="38"/>
      <c r="H101" s="41">
        <f t="shared" ca="1" si="6"/>
        <v>2.9659223373520938</v>
      </c>
      <c r="I101" s="38"/>
      <c r="J101" s="41">
        <f t="shared" ca="1" si="7"/>
        <v>2.8750386303252924</v>
      </c>
    </row>
    <row r="102" spans="1:10" ht="16.5" customHeight="1">
      <c r="A102" s="14">
        <v>100</v>
      </c>
      <c r="B102" s="38"/>
      <c r="C102" s="41">
        <f t="shared" ca="1" si="4"/>
        <v>1.6499431579967438</v>
      </c>
      <c r="D102" s="38"/>
      <c r="E102" s="41">
        <f t="shared" ca="1" si="5"/>
        <v>1.709095617607058</v>
      </c>
      <c r="F102" s="16"/>
      <c r="G102" s="38"/>
      <c r="H102" s="41">
        <f t="shared" ca="1" si="6"/>
        <v>3.2792017696406472</v>
      </c>
      <c r="I102" s="38"/>
      <c r="J102" s="41">
        <f t="shared" ca="1" si="7"/>
        <v>3.181931179658676</v>
      </c>
    </row>
    <row r="103" spans="1:10" ht="16.5" customHeight="1">
      <c r="A103" s="14">
        <v>101</v>
      </c>
      <c r="B103" s="38"/>
      <c r="C103" s="41">
        <f t="shared" ca="1" si="4"/>
        <v>1.8158094658911361</v>
      </c>
      <c r="D103" s="38"/>
      <c r="E103" s="41">
        <f t="shared" ca="1" si="5"/>
        <v>1.872915200939044</v>
      </c>
      <c r="F103" s="16"/>
      <c r="G103" s="38"/>
      <c r="H103" s="41">
        <f t="shared" ca="1" si="6"/>
        <v>2.8877824840633894</v>
      </c>
      <c r="I103" s="38"/>
      <c r="J103" s="41">
        <f t="shared" ca="1" si="7"/>
        <v>2.7984918279861617</v>
      </c>
    </row>
    <row r="104" spans="1:10" ht="16.5" customHeight="1">
      <c r="A104" s="14">
        <v>102</v>
      </c>
      <c r="B104" s="38"/>
      <c r="C104" s="41">
        <f t="shared" ca="1" si="4"/>
        <v>1.8650353845984928</v>
      </c>
      <c r="D104" s="38"/>
      <c r="E104" s="41">
        <f t="shared" ca="1" si="5"/>
        <v>1.9215336913012209</v>
      </c>
      <c r="F104" s="16"/>
      <c r="G104" s="38"/>
      <c r="H104" s="41">
        <f t="shared" ca="1" si="6"/>
        <v>1.6437793971600245</v>
      </c>
      <c r="I104" s="38"/>
      <c r="J104" s="41">
        <f t="shared" ca="1" si="7"/>
        <v>1.5798504510868037</v>
      </c>
    </row>
    <row r="105" spans="1:10" ht="16.5" customHeight="1">
      <c r="A105" s="14">
        <v>103</v>
      </c>
      <c r="B105" s="38"/>
      <c r="C105" s="41">
        <f t="shared" ca="1" si="4"/>
        <v>2.7314673996960877</v>
      </c>
      <c r="D105" s="38"/>
      <c r="E105" s="41">
        <f t="shared" ca="1" si="5"/>
        <v>2.7772742784079991</v>
      </c>
      <c r="F105" s="16"/>
      <c r="G105" s="38"/>
      <c r="H105" s="41">
        <f t="shared" ca="1" si="6"/>
        <v>2.2573727147746654</v>
      </c>
      <c r="I105" s="38"/>
      <c r="J105" s="41">
        <f t="shared" ca="1" si="7"/>
        <v>2.1809343336802853</v>
      </c>
    </row>
    <row r="106" spans="1:10" ht="16.5" customHeight="1">
      <c r="A106" s="14">
        <v>104</v>
      </c>
      <c r="B106" s="38"/>
      <c r="C106" s="41">
        <f t="shared" ca="1" si="4"/>
        <v>1.8407272898641325</v>
      </c>
      <c r="D106" s="38"/>
      <c r="E106" s="41">
        <f t="shared" ca="1" si="5"/>
        <v>1.8975255488307634</v>
      </c>
      <c r="F106" s="16"/>
      <c r="G106" s="38"/>
      <c r="H106" s="41">
        <f t="shared" ca="1" si="6"/>
        <v>2.843607531042561</v>
      </c>
      <c r="I106" s="38"/>
      <c r="J106" s="41">
        <f t="shared" ca="1" si="7"/>
        <v>2.7552174775118621</v>
      </c>
    </row>
    <row r="107" spans="1:10" ht="16.5" customHeight="1">
      <c r="A107" s="14">
        <v>105</v>
      </c>
      <c r="B107" s="38"/>
      <c r="C107" s="41">
        <f t="shared" ca="1" si="4"/>
        <v>1.324816881675777</v>
      </c>
      <c r="D107" s="38"/>
      <c r="E107" s="41">
        <f t="shared" ca="1" si="5"/>
        <v>1.3879812707977408</v>
      </c>
      <c r="F107" s="16"/>
      <c r="G107" s="38"/>
      <c r="H107" s="41">
        <f t="shared" ca="1" si="6"/>
        <v>2.1841090709840003</v>
      </c>
      <c r="I107" s="38"/>
      <c r="J107" s="41">
        <f t="shared" ca="1" si="7"/>
        <v>2.1091643286974477</v>
      </c>
    </row>
    <row r="108" spans="1:10" ht="16.5" customHeight="1">
      <c r="A108" s="14">
        <v>106</v>
      </c>
      <c r="B108" s="38"/>
      <c r="C108" s="41">
        <f t="shared" ca="1" si="4"/>
        <v>2.5871999591617789</v>
      </c>
      <c r="D108" s="38"/>
      <c r="E108" s="41">
        <f t="shared" ca="1" si="5"/>
        <v>2.6347870409652376</v>
      </c>
      <c r="F108" s="16"/>
      <c r="G108" s="38"/>
      <c r="H108" s="41">
        <f t="shared" ca="1" si="6"/>
        <v>2.9336508547912308</v>
      </c>
      <c r="I108" s="38"/>
      <c r="J108" s="41">
        <f t="shared" ca="1" si="7"/>
        <v>2.8434250721624674</v>
      </c>
    </row>
    <row r="109" spans="1:10" ht="16.5" customHeight="1">
      <c r="A109" s="14">
        <v>107</v>
      </c>
      <c r="B109" s="38"/>
      <c r="C109" s="41">
        <f t="shared" ca="1" si="4"/>
        <v>2.3343270237920475</v>
      </c>
      <c r="D109" s="38"/>
      <c r="E109" s="41">
        <f t="shared" ca="1" si="5"/>
        <v>2.3850344574895059</v>
      </c>
      <c r="F109" s="16"/>
      <c r="G109" s="38"/>
      <c r="H109" s="41">
        <f t="shared" ca="1" si="6"/>
        <v>3.0550015514003608</v>
      </c>
      <c r="I109" s="38"/>
      <c r="J109" s="41">
        <f t="shared" ca="1" si="7"/>
        <v>2.9623017707497388</v>
      </c>
    </row>
    <row r="110" spans="1:10" ht="16.5" customHeight="1">
      <c r="A110" s="14">
        <v>108</v>
      </c>
      <c r="B110" s="38"/>
      <c r="C110" s="41">
        <f t="shared" ca="1" si="4"/>
        <v>2.964981687483772</v>
      </c>
      <c r="D110" s="38"/>
      <c r="E110" s="41">
        <f t="shared" ca="1" si="5"/>
        <v>3.0079070923475273</v>
      </c>
      <c r="F110" s="16"/>
      <c r="G110" s="38"/>
      <c r="H110" s="41">
        <f t="shared" ca="1" si="6"/>
        <v>1.5976878299039301</v>
      </c>
      <c r="I110" s="38"/>
      <c r="J110" s="41">
        <f t="shared" ca="1" si="7"/>
        <v>1.5346985607291719</v>
      </c>
    </row>
    <row r="111" spans="1:10" ht="16.5" customHeight="1">
      <c r="A111" s="14">
        <v>109</v>
      </c>
      <c r="B111" s="38"/>
      <c r="C111" s="41">
        <f t="shared" ca="1" si="4"/>
        <v>1.7730231861510488</v>
      </c>
      <c r="D111" s="38"/>
      <c r="E111" s="41">
        <f t="shared" ca="1" si="5"/>
        <v>1.8306568869491426</v>
      </c>
      <c r="F111" s="16"/>
      <c r="G111" s="38"/>
      <c r="H111" s="41">
        <f t="shared" ca="1" si="6"/>
        <v>1.4677175745007025</v>
      </c>
      <c r="I111" s="38"/>
      <c r="J111" s="41">
        <f t="shared" ca="1" si="7"/>
        <v>1.4073780318108589</v>
      </c>
    </row>
    <row r="112" spans="1:10" ht="16.5" customHeight="1">
      <c r="A112" s="14">
        <v>110</v>
      </c>
      <c r="B112" s="38"/>
      <c r="C112" s="41">
        <f t="shared" ca="1" si="4"/>
        <v>2.7618962398890483</v>
      </c>
      <c r="D112" s="38"/>
      <c r="E112" s="41">
        <f t="shared" ca="1" si="5"/>
        <v>2.8073276387616901</v>
      </c>
      <c r="F112" s="16"/>
      <c r="G112" s="38"/>
      <c r="H112" s="41">
        <f t="shared" ca="1" si="6"/>
        <v>3.0990013452533938</v>
      </c>
      <c r="I112" s="38"/>
      <c r="J112" s="41">
        <f t="shared" ca="1" si="7"/>
        <v>3.0054045330570425</v>
      </c>
    </row>
    <row r="113" spans="1:10" ht="16.5" customHeight="1">
      <c r="A113" s="14">
        <v>111</v>
      </c>
      <c r="B113" s="38"/>
      <c r="C113" s="41">
        <f t="shared" ca="1" si="4"/>
        <v>3.5208994686860873</v>
      </c>
      <c r="D113" s="38"/>
      <c r="E113" s="41">
        <f t="shared" ca="1" si="5"/>
        <v>3.5569650682529788</v>
      </c>
      <c r="F113" s="16"/>
      <c r="G113" s="38"/>
      <c r="H113" s="41">
        <f t="shared" ca="1" si="6"/>
        <v>2.2766751923936779</v>
      </c>
      <c r="I113" s="38"/>
      <c r="J113" s="41">
        <f t="shared" ca="1" si="7"/>
        <v>2.1998432882888759</v>
      </c>
    </row>
    <row r="114" spans="1:10" ht="16.5" customHeight="1">
      <c r="A114" s="14">
        <v>112</v>
      </c>
      <c r="B114" s="38"/>
      <c r="C114" s="41">
        <f t="shared" ca="1" si="4"/>
        <v>3.0681670228638005</v>
      </c>
      <c r="D114" s="38"/>
      <c r="E114" s="41">
        <f t="shared" ca="1" si="5"/>
        <v>3.1098191615465973</v>
      </c>
      <c r="F114" s="16"/>
      <c r="G114" s="38"/>
      <c r="H114" s="41">
        <f t="shared" ca="1" si="6"/>
        <v>3.2192847199415375</v>
      </c>
      <c r="I114" s="38"/>
      <c r="J114" s="41">
        <f t="shared" ca="1" si="7"/>
        <v>3.1232356694032881</v>
      </c>
    </row>
    <row r="115" spans="1:10" ht="16.5" customHeight="1">
      <c r="A115" s="14">
        <v>113</v>
      </c>
      <c r="B115" s="38"/>
      <c r="C115" s="41">
        <f t="shared" ca="1" si="4"/>
        <v>3.6860973502532857</v>
      </c>
      <c r="D115" s="38"/>
      <c r="E115" s="41">
        <f t="shared" ca="1" si="5"/>
        <v>3.7201244733739758</v>
      </c>
      <c r="F115" s="16"/>
      <c r="G115" s="38"/>
      <c r="H115" s="41">
        <f t="shared" ca="1" si="6"/>
        <v>2.8744711485958052</v>
      </c>
      <c r="I115" s="38"/>
      <c r="J115" s="41">
        <f t="shared" ca="1" si="7"/>
        <v>2.7854518730589066</v>
      </c>
    </row>
    <row r="116" spans="1:10" ht="16.5" customHeight="1">
      <c r="A116" s="14">
        <v>114</v>
      </c>
      <c r="B116" s="38"/>
      <c r="C116" s="41">
        <f t="shared" ca="1" si="4"/>
        <v>2.7158472001311411</v>
      </c>
      <c r="D116" s="38"/>
      <c r="E116" s="41">
        <f t="shared" ca="1" si="5"/>
        <v>2.7618468259206548</v>
      </c>
      <c r="F116" s="16"/>
      <c r="G116" s="38"/>
      <c r="H116" s="41">
        <f t="shared" ca="1" si="6"/>
        <v>3.6369921873748554</v>
      </c>
      <c r="I116" s="38"/>
      <c r="J116" s="41">
        <f t="shared" ca="1" si="7"/>
        <v>3.532427261138964</v>
      </c>
    </row>
    <row r="117" spans="1:10" ht="16.5" customHeight="1">
      <c r="A117" s="14">
        <v>115</v>
      </c>
      <c r="B117" s="38"/>
      <c r="C117" s="41">
        <f t="shared" ca="1" si="4"/>
        <v>2.636662083353285</v>
      </c>
      <c r="D117" s="38"/>
      <c r="E117" s="41">
        <f t="shared" ca="1" si="5"/>
        <v>2.6836388221294181</v>
      </c>
      <c r="F117" s="16"/>
      <c r="G117" s="38"/>
      <c r="H117" s="41">
        <f t="shared" ca="1" si="6"/>
        <v>4.2281519481118988</v>
      </c>
      <c r="I117" s="38"/>
      <c r="J117" s="41">
        <f t="shared" ca="1" si="7"/>
        <v>4.1115349437295041</v>
      </c>
    </row>
    <row r="118" spans="1:10" ht="16.5" customHeight="1">
      <c r="A118" s="14">
        <v>116</v>
      </c>
      <c r="B118" s="38"/>
      <c r="C118" s="41">
        <f t="shared" ca="1" si="4"/>
        <v>2.0220111916891659</v>
      </c>
      <c r="D118" s="38"/>
      <c r="E118" s="41">
        <f t="shared" ca="1" si="5"/>
        <v>2.0765724790890916</v>
      </c>
      <c r="F118" s="16"/>
      <c r="G118" s="38"/>
      <c r="H118" s="41">
        <f t="shared" ca="1" si="6"/>
        <v>3.869671729338326</v>
      </c>
      <c r="I118" s="38"/>
      <c r="J118" s="41">
        <f t="shared" ca="1" si="7"/>
        <v>3.7603631243051159</v>
      </c>
    </row>
    <row r="119" spans="1:10" ht="16.5" customHeight="1">
      <c r="A119" s="14">
        <v>117</v>
      </c>
      <c r="B119" s="38"/>
      <c r="C119" s="41">
        <f t="shared" ca="1" si="4"/>
        <v>2.062386553235823</v>
      </c>
      <c r="D119" s="38"/>
      <c r="E119" s="41">
        <f t="shared" ca="1" si="5"/>
        <v>2.1164496246614339</v>
      </c>
      <c r="F119" s="16"/>
      <c r="G119" s="38"/>
      <c r="H119" s="41">
        <f t="shared" ca="1" si="6"/>
        <v>3.9538770253783504</v>
      </c>
      <c r="I119" s="38"/>
      <c r="J119" s="41">
        <f t="shared" ca="1" si="7"/>
        <v>3.8428517121460595</v>
      </c>
    </row>
    <row r="120" spans="1:10" ht="16.5" customHeight="1">
      <c r="A120" s="14">
        <v>118</v>
      </c>
      <c r="B120" s="38"/>
      <c r="C120" s="41">
        <f t="shared" ca="1" si="4"/>
        <v>2.9882832055499415</v>
      </c>
      <c r="D120" s="38"/>
      <c r="E120" s="41">
        <f t="shared" ca="1" si="5"/>
        <v>3.030921078907312</v>
      </c>
      <c r="F120" s="16"/>
      <c r="G120" s="38"/>
      <c r="H120" s="41">
        <f t="shared" ca="1" si="6"/>
        <v>3.5753429187805557</v>
      </c>
      <c r="I120" s="38"/>
      <c r="J120" s="41">
        <f t="shared" ca="1" si="7"/>
        <v>3.4720348470400495</v>
      </c>
    </row>
    <row r="121" spans="1:10" ht="16.5" customHeight="1">
      <c r="A121" s="14">
        <v>119</v>
      </c>
      <c r="B121" s="38"/>
      <c r="C121" s="41">
        <f t="shared" ca="1" si="4"/>
        <v>3.3378686907081865</v>
      </c>
      <c r="D121" s="38"/>
      <c r="E121" s="41">
        <f t="shared" ca="1" si="5"/>
        <v>3.3761928176018103</v>
      </c>
      <c r="F121" s="16"/>
      <c r="G121" s="38"/>
      <c r="H121" s="41">
        <f t="shared" ca="1" si="6"/>
        <v>2.0738088433217463</v>
      </c>
      <c r="I121" s="38"/>
      <c r="J121" s="41">
        <f t="shared" ca="1" si="7"/>
        <v>2.0011128112006236</v>
      </c>
    </row>
    <row r="122" spans="1:10" ht="16.5" customHeight="1">
      <c r="A122" s="14">
        <v>120</v>
      </c>
      <c r="B122" s="38"/>
      <c r="C122" s="41">
        <f t="shared" ca="1" si="4"/>
        <v>2.6581668471951749</v>
      </c>
      <c r="D122" s="38"/>
      <c r="E122" s="41">
        <f t="shared" ca="1" si="5"/>
        <v>2.7048782257006017</v>
      </c>
      <c r="F122" s="16"/>
      <c r="G122" s="38"/>
      <c r="H122" s="41">
        <f t="shared" ca="1" si="6"/>
        <v>3.3171113666063903</v>
      </c>
      <c r="I122" s="38"/>
      <c r="J122" s="41">
        <f t="shared" ca="1" si="7"/>
        <v>3.219067906995126</v>
      </c>
    </row>
    <row r="123" spans="1:10" ht="16.5" customHeight="1">
      <c r="A123" s="14">
        <v>121</v>
      </c>
      <c r="B123" s="38"/>
      <c r="C123" s="41">
        <f t="shared" ca="1" si="4"/>
        <v>1.8906916046971309</v>
      </c>
      <c r="D123" s="38"/>
      <c r="E123" s="41">
        <f t="shared" ca="1" si="5"/>
        <v>1.9468733238027696</v>
      </c>
      <c r="F123" s="16"/>
      <c r="G123" s="38"/>
      <c r="H123" s="41">
        <f t="shared" ca="1" si="6"/>
        <v>2.9918039268053058</v>
      </c>
      <c r="I123" s="38"/>
      <c r="J123" s="41">
        <f t="shared" ca="1" si="7"/>
        <v>2.9003925672565249</v>
      </c>
    </row>
    <row r="124" spans="1:10" ht="16.5" customHeight="1">
      <c r="A124" s="14">
        <v>122</v>
      </c>
      <c r="B124" s="38"/>
      <c r="C124" s="41">
        <f t="shared" ca="1" si="4"/>
        <v>2.0299455186150412</v>
      </c>
      <c r="D124" s="38"/>
      <c r="E124" s="41">
        <f t="shared" ca="1" si="5"/>
        <v>2.0844088995624057</v>
      </c>
      <c r="F124" s="16"/>
      <c r="G124" s="38"/>
      <c r="H124" s="41">
        <f t="shared" ca="1" si="6"/>
        <v>2.3732438980282664</v>
      </c>
      <c r="I124" s="38"/>
      <c r="J124" s="41">
        <f t="shared" ca="1" si="7"/>
        <v>2.2944432307157596</v>
      </c>
    </row>
    <row r="125" spans="1:10" ht="16.5" customHeight="1">
      <c r="A125" s="14">
        <v>123</v>
      </c>
      <c r="B125" s="38"/>
      <c r="C125" s="41">
        <f t="shared" ca="1" si="4"/>
        <v>2.8462013784770042</v>
      </c>
      <c r="D125" s="38"/>
      <c r="E125" s="41">
        <f t="shared" ca="1" si="5"/>
        <v>2.8905924853212315</v>
      </c>
      <c r="F125" s="16"/>
      <c r="G125" s="38"/>
      <c r="H125" s="41">
        <f t="shared" ca="1" si="6"/>
        <v>3.3092937859517511</v>
      </c>
      <c r="I125" s="38"/>
      <c r="J125" s="41">
        <f t="shared" ca="1" si="7"/>
        <v>3.2114097047339838</v>
      </c>
    </row>
    <row r="126" spans="1:10" ht="16.5" customHeight="1">
      <c r="A126" s="14">
        <v>124</v>
      </c>
      <c r="B126" s="38"/>
      <c r="C126" s="41">
        <f t="shared" ca="1" si="4"/>
        <v>2.9711438896544848</v>
      </c>
      <c r="D126" s="38"/>
      <c r="E126" s="41">
        <f t="shared" ca="1" si="5"/>
        <v>3.0139932553834612</v>
      </c>
      <c r="F126" s="16"/>
      <c r="G126" s="38"/>
      <c r="H126" s="41">
        <f t="shared" ca="1" si="6"/>
        <v>3.4148637332025054</v>
      </c>
      <c r="I126" s="38"/>
      <c r="J126" s="41">
        <f t="shared" ca="1" si="7"/>
        <v>3.3148273788790688</v>
      </c>
    </row>
    <row r="127" spans="1:10" ht="16.5" customHeight="1">
      <c r="A127" s="14">
        <v>125</v>
      </c>
      <c r="B127" s="38"/>
      <c r="C127" s="41">
        <f t="shared" ref="C127" ca="1" si="8">_xlfn.NORM.INV(RAND(),$C$1,$C$2)</f>
        <v>2.416231775648376</v>
      </c>
      <c r="D127" s="38"/>
      <c r="E127" s="41">
        <f t="shared" ref="E127" ca="1" si="9">$C$1+(C127-$E$1)*$C$2/$E$2</f>
        <v>2.4659285371392228</v>
      </c>
      <c r="F127" s="16"/>
      <c r="G127" s="38"/>
      <c r="H127" s="41">
        <f t="shared" ref="H127" ca="1" si="10">_xlfn.NORM.INV(RAND(),$H$1,$H$2)</f>
        <v>3.1764697925123828</v>
      </c>
      <c r="I127" s="38"/>
      <c r="J127" s="41">
        <f t="shared" ref="J127" ca="1" si="11">$H$1+(H127-$J$1)*$H$2/$J$2</f>
        <v>3.0812936174394219</v>
      </c>
    </row>
    <row r="128" spans="1:10" customFormat="1" ht="18.75">
      <c r="B128" s="36" t="s">
        <v>159</v>
      </c>
      <c r="C128" s="36"/>
      <c r="D128" s="36"/>
      <c r="E128" s="15">
        <f ca="1">AVERAGE(E3:E127)</f>
        <v>2.5500000000000012</v>
      </c>
      <c r="G128" s="36" t="s">
        <v>159</v>
      </c>
      <c r="H128" s="36"/>
      <c r="I128" s="36"/>
      <c r="J128" s="15">
        <f ca="1">AVERAGE(J3:J127)</f>
        <v>2.8300000000000032</v>
      </c>
    </row>
    <row r="129" spans="2:10" customFormat="1" ht="18.75">
      <c r="B129" s="37" t="s">
        <v>160</v>
      </c>
      <c r="C129" s="37"/>
      <c r="D129" s="37"/>
      <c r="E129" s="11">
        <f ca="1">_xlfn.STDEV.P(E3:E127)</f>
        <v>0.53999999999999571</v>
      </c>
      <c r="G129" s="37" t="s">
        <v>160</v>
      </c>
      <c r="H129" s="37"/>
      <c r="I129" s="37"/>
      <c r="J129" s="11">
        <f ca="1">_xlfn.STDEV.P(J3:J127)</f>
        <v>0.78999999999998882</v>
      </c>
    </row>
  </sheetData>
  <mergeCells count="8">
    <mergeCell ref="G128:I128"/>
    <mergeCell ref="G129:I129"/>
    <mergeCell ref="B3:B127"/>
    <mergeCell ref="D3:D127"/>
    <mergeCell ref="G3:G127"/>
    <mergeCell ref="I3:I127"/>
    <mergeCell ref="B128:D128"/>
    <mergeCell ref="B129:D1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認證料號層別</vt:lpstr>
      <vt:lpstr>rawdata(已預處理)</vt:lpstr>
      <vt:lpstr>樞紐分析(pivot tabe)</vt:lpstr>
      <vt:lpstr>隨機試算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2024-02-25T06:13:28Z</dcterms:modified>
</cp:coreProperties>
</file>