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864\Documents\Millennium\New Terminals\TMF-Study-NewFields\Wager Totoloto\"/>
    </mc:Choice>
  </mc:AlternateContent>
  <xr:revisionPtr revIDLastSave="0" documentId="13_ncr:1_{1BB6BF48-4ADE-44EB-AD52-D45BC61FB798}" xr6:coauthVersionLast="44" xr6:coauthVersionMax="44" xr10:uidLastSave="{00000000-0000-0000-0000-000000000000}"/>
  <bookViews>
    <workbookView xWindow="28680" yWindow="-120" windowWidth="29040" windowHeight="15840" activeTab="1" xr2:uid="{877FCB69-0910-49F4-8AAC-A02F644E1317}"/>
  </bookViews>
  <sheets>
    <sheet name="TRALOG - LOTT - OLD" sheetId="1" r:id="rId1"/>
    <sheet name="TRALOG - LOTT - NEW" sheetId="5" r:id="rId2"/>
    <sheet name="LOGTRA - LOTT - OLD" sheetId="4" r:id="rId3"/>
    <sheet name="LOGTRA - LOTT - NEW" sheetId="6" r:id="rId4"/>
    <sheet name="TRALOG - SPT - OLD" sheetId="2" r:id="rId5"/>
    <sheet name="Destra.DEF" sheetId="3" r:id="rId6"/>
    <sheet name="Destra.DEF - New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84" i="5" l="1"/>
  <c r="AA84" i="5" s="1"/>
  <c r="Z83" i="5"/>
  <c r="AA83" i="5" s="1"/>
  <c r="Z81" i="5"/>
  <c r="AA81" i="5" s="1"/>
  <c r="Z82" i="5" s="1"/>
  <c r="AA82" i="5" s="1"/>
  <c r="Z79" i="5"/>
  <c r="AA79" i="5" s="1"/>
  <c r="Z80" i="5" s="1"/>
  <c r="AA80" i="5" s="1"/>
  <c r="Z78" i="5"/>
  <c r="AA78" i="5" s="1"/>
  <c r="Z76" i="5"/>
  <c r="AA76" i="5" s="1"/>
  <c r="Z77" i="5" s="1"/>
  <c r="AA77" i="5" s="1"/>
  <c r="Z75" i="5"/>
  <c r="AA75" i="5" s="1"/>
  <c r="Z73" i="5"/>
  <c r="AA73" i="5" s="1"/>
  <c r="Z74" i="5" s="1"/>
  <c r="AA74" i="5" s="1"/>
  <c r="Z71" i="5"/>
  <c r="AA71" i="5" s="1"/>
  <c r="Z72" i="5" s="1"/>
  <c r="AA72" i="5" s="1"/>
  <c r="Z70" i="5"/>
  <c r="AA70" i="5" s="1"/>
  <c r="Z69" i="5"/>
  <c r="AA69" i="5" s="1"/>
  <c r="Z68" i="5"/>
  <c r="AA68" i="5" s="1"/>
  <c r="Z67" i="5"/>
  <c r="AA67" i="5" s="1"/>
  <c r="Z66" i="5"/>
  <c r="AA66" i="5" s="1"/>
  <c r="Z65" i="5"/>
  <c r="AA65" i="5" s="1"/>
  <c r="Z64" i="5"/>
  <c r="AA64" i="5" s="1"/>
  <c r="Z63" i="5"/>
  <c r="AA63" i="5" s="1"/>
  <c r="Z62" i="5"/>
  <c r="AA62" i="5" s="1"/>
  <c r="Z61" i="5"/>
  <c r="AA61" i="5" s="1"/>
  <c r="Z60" i="5"/>
  <c r="AA60" i="5" s="1"/>
  <c r="Z59" i="5"/>
  <c r="AA59" i="5" s="1"/>
  <c r="Z58" i="5"/>
  <c r="AA58" i="5" s="1"/>
  <c r="Z57" i="5"/>
  <c r="AA57" i="5" s="1"/>
  <c r="Z56" i="5"/>
  <c r="AA56" i="5" s="1"/>
  <c r="Z55" i="5"/>
  <c r="AA55" i="5" s="1"/>
  <c r="Z54" i="5"/>
  <c r="AA54" i="5" s="1"/>
  <c r="Z53" i="5"/>
  <c r="AA53" i="5" s="1"/>
  <c r="Z52" i="5"/>
  <c r="AA52" i="5" s="1"/>
  <c r="Z51" i="5"/>
  <c r="AA51" i="5" s="1"/>
  <c r="AA48" i="5"/>
  <c r="Z49" i="5" s="1"/>
  <c r="Z47" i="5"/>
  <c r="AA47" i="5" s="1"/>
  <c r="Z46" i="5"/>
  <c r="AA46" i="5" s="1"/>
  <c r="Z45" i="5"/>
  <c r="AA45" i="5" s="1"/>
  <c r="Z41" i="5"/>
  <c r="AA41" i="5" s="1"/>
  <c r="Z42" i="5" s="1"/>
  <c r="AA42" i="5" s="1"/>
  <c r="Z43" i="5" s="1"/>
  <c r="AA43" i="5" s="1"/>
  <c r="Z44" i="5" s="1"/>
  <c r="AA44" i="5" s="1"/>
  <c r="Z40" i="5"/>
  <c r="AA40" i="5" s="1"/>
  <c r="Z38" i="5"/>
  <c r="AA38" i="5" s="1"/>
  <c r="Z39" i="5" s="1"/>
  <c r="AA39" i="5" s="1"/>
  <c r="Z34" i="5"/>
  <c r="AA34" i="5" s="1"/>
  <c r="Z35" i="5" s="1"/>
  <c r="AA35" i="5" s="1"/>
  <c r="Z36" i="5" s="1"/>
  <c r="AA36" i="5" s="1"/>
  <c r="Z37" i="5" s="1"/>
  <c r="AA37" i="5" s="1"/>
  <c r="Z31" i="5"/>
  <c r="AA31" i="5" s="1"/>
  <c r="Z32" i="5" s="1"/>
  <c r="AA32" i="5" s="1"/>
  <c r="Z33" i="5" s="1"/>
  <c r="AA33" i="5" s="1"/>
  <c r="Z30" i="5"/>
  <c r="AA30" i="5" s="1"/>
  <c r="Z28" i="5"/>
  <c r="AA28" i="5" s="1"/>
  <c r="Z29" i="5" s="1"/>
  <c r="AA29" i="5" s="1"/>
  <c r="Z26" i="5"/>
  <c r="AA26" i="5" s="1"/>
  <c r="Z27" i="5" s="1"/>
  <c r="AA27" i="5" s="1"/>
  <c r="Z25" i="5"/>
  <c r="AA25" i="5" s="1"/>
  <c r="Z24" i="5"/>
  <c r="AA24" i="5" s="1"/>
  <c r="Z20" i="5"/>
  <c r="AA20" i="5" s="1"/>
  <c r="Z21" i="5" s="1"/>
  <c r="AA21" i="5" s="1"/>
  <c r="Z22" i="5" s="1"/>
  <c r="AA22" i="5" s="1"/>
  <c r="Z23" i="5" s="1"/>
  <c r="AA23" i="5" s="1"/>
  <c r="Z16" i="5"/>
  <c r="AA16" i="5" s="1"/>
  <c r="Z17" i="5" s="1"/>
  <c r="AA17" i="5" s="1"/>
  <c r="Z18" i="5" s="1"/>
  <c r="AA18" i="5" s="1"/>
  <c r="Z19" i="5" s="1"/>
  <c r="AA19" i="5" s="1"/>
  <c r="Z13" i="5"/>
  <c r="AA13" i="5" s="1"/>
  <c r="Z14" i="5" s="1"/>
  <c r="AA14" i="5" s="1"/>
  <c r="Z15" i="5" s="1"/>
  <c r="AA15" i="5" s="1"/>
  <c r="Z11" i="5"/>
  <c r="AA11" i="5" s="1"/>
  <c r="Z12" i="5" s="1"/>
  <c r="AA12" i="5" s="1"/>
  <c r="Z9" i="5"/>
  <c r="AA9" i="5" s="1"/>
  <c r="Z10" i="5" s="1"/>
  <c r="AA10" i="5" s="1"/>
  <c r="Z7" i="5"/>
  <c r="AA7" i="5" s="1"/>
  <c r="Z8" i="5" s="1"/>
  <c r="AA8" i="5" s="1"/>
  <c r="Z6" i="5"/>
  <c r="AA6" i="5" s="1"/>
  <c r="AA49" i="5" l="1"/>
  <c r="Z50" i="5"/>
  <c r="AA50" i="5" s="1"/>
  <c r="L64" i="5"/>
  <c r="G88" i="2" l="1"/>
  <c r="H88" i="2" s="1"/>
  <c r="G87" i="2"/>
  <c r="H87" i="2" s="1"/>
  <c r="G85" i="2"/>
  <c r="H85" i="2" s="1"/>
  <c r="G86" i="2" s="1"/>
  <c r="H86" i="2" s="1"/>
  <c r="G83" i="2"/>
  <c r="H83" i="2" s="1"/>
  <c r="G84" i="2" s="1"/>
  <c r="H84" i="2" s="1"/>
  <c r="G82" i="2"/>
  <c r="H82" i="2" s="1"/>
  <c r="G80" i="2"/>
  <c r="H80" i="2" s="1"/>
  <c r="G81" i="2" s="1"/>
  <c r="H81" i="2" s="1"/>
  <c r="G79" i="2"/>
  <c r="H79" i="2" s="1"/>
  <c r="H77" i="2"/>
  <c r="G78" i="2" s="1"/>
  <c r="H78" i="2" s="1"/>
  <c r="G77" i="2"/>
  <c r="G75" i="2"/>
  <c r="H75" i="2" s="1"/>
  <c r="G76" i="2" s="1"/>
  <c r="H76" i="2" s="1"/>
  <c r="G74" i="2"/>
  <c r="H74" i="2" s="1"/>
  <c r="G72" i="2"/>
  <c r="H72" i="2" s="1"/>
  <c r="G73" i="2" s="1"/>
  <c r="H73" i="2" s="1"/>
  <c r="G71" i="2"/>
  <c r="H71" i="2" s="1"/>
  <c r="H69" i="2"/>
  <c r="G70" i="2" s="1"/>
  <c r="H70" i="2" s="1"/>
  <c r="G69" i="2"/>
  <c r="G67" i="2"/>
  <c r="H67" i="2" s="1"/>
  <c r="G68" i="2" s="1"/>
  <c r="H68" i="2" s="1"/>
  <c r="G66" i="2"/>
  <c r="H66" i="2" s="1"/>
  <c r="G64" i="2"/>
  <c r="H64" i="2" s="1"/>
  <c r="G65" i="2" s="1"/>
  <c r="H65" i="2" s="1"/>
  <c r="G63" i="2"/>
  <c r="H63" i="2" s="1"/>
  <c r="G62" i="2"/>
  <c r="H62" i="2" s="1"/>
  <c r="G60" i="2"/>
  <c r="H60" i="2" s="1"/>
  <c r="G61" i="2" s="1"/>
  <c r="H61" i="2" s="1"/>
  <c r="G58" i="2"/>
  <c r="H58" i="2" s="1"/>
  <c r="G59" i="2" s="1"/>
  <c r="H59" i="2" s="1"/>
  <c r="H57" i="2"/>
  <c r="G57" i="2"/>
  <c r="G55" i="2"/>
  <c r="H55" i="2" s="1"/>
  <c r="G56" i="2" s="1"/>
  <c r="H56" i="2" s="1"/>
  <c r="G54" i="2"/>
  <c r="H54" i="2" s="1"/>
  <c r="H53" i="2"/>
  <c r="G53" i="2"/>
  <c r="G52" i="2"/>
  <c r="H52" i="2" s="1"/>
  <c r="G51" i="2"/>
  <c r="H51" i="2" s="1"/>
  <c r="G50" i="2"/>
  <c r="H50" i="2" s="1"/>
  <c r="H49" i="2"/>
  <c r="G49" i="2"/>
  <c r="G48" i="2"/>
  <c r="H48" i="2" s="1"/>
  <c r="G47" i="2"/>
  <c r="H47" i="2" s="1"/>
  <c r="G46" i="2"/>
  <c r="H46" i="2" s="1"/>
  <c r="H45" i="2"/>
  <c r="G45" i="2"/>
  <c r="H41" i="2"/>
  <c r="G42" i="2" s="1"/>
  <c r="H42" i="2" s="1"/>
  <c r="G43" i="2" s="1"/>
  <c r="H43" i="2" s="1"/>
  <c r="G44" i="2" s="1"/>
  <c r="H44" i="2" s="1"/>
  <c r="G41" i="2"/>
  <c r="G40" i="2"/>
  <c r="H40" i="2" s="1"/>
  <c r="G38" i="2"/>
  <c r="H38" i="2" s="1"/>
  <c r="G39" i="2" s="1"/>
  <c r="H39" i="2" s="1"/>
  <c r="G34" i="2"/>
  <c r="H34" i="2" s="1"/>
  <c r="G35" i="2" s="1"/>
  <c r="H35" i="2" s="1"/>
  <c r="G36" i="2" s="1"/>
  <c r="H36" i="2" s="1"/>
  <c r="G37" i="2" s="1"/>
  <c r="H37" i="2" s="1"/>
  <c r="G31" i="2"/>
  <c r="H31" i="2" s="1"/>
  <c r="G32" i="2" s="1"/>
  <c r="H32" i="2" s="1"/>
  <c r="G33" i="2" s="1"/>
  <c r="H33" i="2" s="1"/>
  <c r="G30" i="2"/>
  <c r="H30" i="2" s="1"/>
  <c r="G28" i="2"/>
  <c r="H28" i="2" s="1"/>
  <c r="G29" i="2" s="1"/>
  <c r="H29" i="2" s="1"/>
  <c r="G26" i="2"/>
  <c r="H26" i="2" s="1"/>
  <c r="G27" i="2" s="1"/>
  <c r="H27" i="2" s="1"/>
  <c r="H25" i="2"/>
  <c r="G25" i="2"/>
  <c r="G24" i="2"/>
  <c r="H24" i="2" s="1"/>
  <c r="G20" i="2"/>
  <c r="H20" i="2" s="1"/>
  <c r="G21" i="2" s="1"/>
  <c r="H21" i="2" s="1"/>
  <c r="G22" i="2" s="1"/>
  <c r="H22" i="2" s="1"/>
  <c r="G23" i="2" s="1"/>
  <c r="H23" i="2" s="1"/>
  <c r="G16" i="2"/>
  <c r="H16" i="2" s="1"/>
  <c r="G17" i="2" s="1"/>
  <c r="H17" i="2" s="1"/>
  <c r="G18" i="2" s="1"/>
  <c r="H18" i="2" s="1"/>
  <c r="G19" i="2" s="1"/>
  <c r="H19" i="2" s="1"/>
  <c r="H13" i="2"/>
  <c r="G14" i="2" s="1"/>
  <c r="H14" i="2" s="1"/>
  <c r="G15" i="2" s="1"/>
  <c r="H15" i="2" s="1"/>
  <c r="G13" i="2"/>
  <c r="G11" i="2"/>
  <c r="H11" i="2" s="1"/>
  <c r="G12" i="2" s="1"/>
  <c r="H12" i="2" s="1"/>
  <c r="H9" i="2"/>
  <c r="G10" i="2" s="1"/>
  <c r="H10" i="2" s="1"/>
  <c r="G9" i="2"/>
  <c r="G7" i="2"/>
  <c r="H7" i="2" s="1"/>
  <c r="G8" i="2" s="1"/>
  <c r="H8" i="2" s="1"/>
  <c r="G6" i="2"/>
  <c r="H6" i="2" s="1"/>
  <c r="E52" i="6"/>
  <c r="F52" i="6" s="1"/>
  <c r="E51" i="6"/>
  <c r="E50" i="6"/>
  <c r="F50" i="6" s="1"/>
  <c r="F49" i="6"/>
  <c r="E49" i="6"/>
  <c r="E21" i="6"/>
  <c r="F21" i="6" s="1"/>
  <c r="E22" i="6" s="1"/>
  <c r="F22" i="6" s="1"/>
  <c r="E23" i="6" s="1"/>
  <c r="F23" i="6" s="1"/>
  <c r="E24" i="6" s="1"/>
  <c r="F24" i="6" s="1"/>
  <c r="E17" i="6"/>
  <c r="F17" i="6" s="1"/>
  <c r="E18" i="6" s="1"/>
  <c r="F18" i="6" s="1"/>
  <c r="E19" i="6" s="1"/>
  <c r="F19" i="6" s="1"/>
  <c r="E20" i="6" s="1"/>
  <c r="F20" i="6" s="1"/>
  <c r="E14" i="6"/>
  <c r="F14" i="6" s="1"/>
  <c r="E15" i="6" s="1"/>
  <c r="F15" i="6" s="1"/>
  <c r="E16" i="6" s="1"/>
  <c r="F16" i="6" s="1"/>
  <c r="E12" i="6"/>
  <c r="F12" i="6" s="1"/>
  <c r="E13" i="6" s="1"/>
  <c r="F13" i="6" s="1"/>
  <c r="E80" i="6"/>
  <c r="F80" i="6" s="1"/>
  <c r="E79" i="6"/>
  <c r="F79" i="6" s="1"/>
  <c r="E78" i="6"/>
  <c r="F78" i="6" s="1"/>
  <c r="F77" i="6"/>
  <c r="E77" i="6"/>
  <c r="E76" i="6"/>
  <c r="F76" i="6" s="1"/>
  <c r="E75" i="6"/>
  <c r="F75" i="6" s="1"/>
  <c r="E74" i="6"/>
  <c r="F74" i="6" s="1"/>
  <c r="F73" i="6"/>
  <c r="E73" i="6"/>
  <c r="E72" i="6"/>
  <c r="F72" i="6" s="1"/>
  <c r="E71" i="6"/>
  <c r="F71" i="6" s="1"/>
  <c r="E70" i="6"/>
  <c r="F70" i="6" s="1"/>
  <c r="F69" i="6"/>
  <c r="E69" i="6"/>
  <c r="E68" i="6"/>
  <c r="F68" i="6" s="1"/>
  <c r="E67" i="6"/>
  <c r="F67" i="6" s="1"/>
  <c r="E66" i="6"/>
  <c r="F66" i="6" s="1"/>
  <c r="F65" i="6"/>
  <c r="E65" i="6"/>
  <c r="E64" i="6"/>
  <c r="F64" i="6" s="1"/>
  <c r="E63" i="6"/>
  <c r="F63" i="6" s="1"/>
  <c r="E62" i="6"/>
  <c r="F62" i="6" s="1"/>
  <c r="F61" i="6"/>
  <c r="E61" i="6"/>
  <c r="E60" i="6"/>
  <c r="F60" i="6" s="1"/>
  <c r="E59" i="6"/>
  <c r="F59" i="6" s="1"/>
  <c r="E58" i="6"/>
  <c r="F58" i="6" s="1"/>
  <c r="F57" i="6"/>
  <c r="E57" i="6"/>
  <c r="E56" i="6"/>
  <c r="F56" i="6" s="1"/>
  <c r="E55" i="6"/>
  <c r="F55" i="6" s="1"/>
  <c r="E54" i="6"/>
  <c r="F54" i="6" s="1"/>
  <c r="F53" i="6"/>
  <c r="E53" i="6"/>
  <c r="E48" i="6"/>
  <c r="F48" i="6" s="1"/>
  <c r="E47" i="6"/>
  <c r="F47" i="6" s="1"/>
  <c r="F46" i="6"/>
  <c r="E46" i="6"/>
  <c r="F42" i="6"/>
  <c r="E43" i="6" s="1"/>
  <c r="F43" i="6" s="1"/>
  <c r="E44" i="6" s="1"/>
  <c r="F44" i="6" s="1"/>
  <c r="E45" i="6" s="1"/>
  <c r="F45" i="6" s="1"/>
  <c r="E42" i="6"/>
  <c r="E41" i="6"/>
  <c r="F41" i="6" s="1"/>
  <c r="E39" i="6"/>
  <c r="F39" i="6" s="1"/>
  <c r="E40" i="6" s="1"/>
  <c r="F40" i="6" s="1"/>
  <c r="E35" i="6"/>
  <c r="F35" i="6" s="1"/>
  <c r="E36" i="6" s="1"/>
  <c r="F36" i="6" s="1"/>
  <c r="E37" i="6" s="1"/>
  <c r="F37" i="6" s="1"/>
  <c r="E38" i="6" s="1"/>
  <c r="F38" i="6" s="1"/>
  <c r="E32" i="6"/>
  <c r="F32" i="6" s="1"/>
  <c r="E33" i="6" s="1"/>
  <c r="F33" i="6" s="1"/>
  <c r="E34" i="6" s="1"/>
  <c r="F34" i="6" s="1"/>
  <c r="E31" i="6"/>
  <c r="F31" i="6" s="1"/>
  <c r="E29" i="6"/>
  <c r="F29" i="6" s="1"/>
  <c r="E30" i="6" s="1"/>
  <c r="F30" i="6" s="1"/>
  <c r="E27" i="6"/>
  <c r="F27" i="6" s="1"/>
  <c r="E28" i="6" s="1"/>
  <c r="F28" i="6" s="1"/>
  <c r="F26" i="6"/>
  <c r="E26" i="6"/>
  <c r="E25" i="6"/>
  <c r="F25" i="6" s="1"/>
  <c r="E10" i="6"/>
  <c r="F10" i="6" s="1"/>
  <c r="E11" i="6" s="1"/>
  <c r="F11" i="6" s="1"/>
  <c r="E8" i="6"/>
  <c r="F8" i="6" s="1"/>
  <c r="E9" i="6" s="1"/>
  <c r="F9" i="6" s="1"/>
  <c r="E7" i="6"/>
  <c r="F7" i="6" s="1"/>
  <c r="F51" i="6" l="1"/>
  <c r="H48" i="5"/>
  <c r="G49" i="5" s="1"/>
  <c r="G84" i="5"/>
  <c r="H84" i="5" s="1"/>
  <c r="G83" i="5"/>
  <c r="H83" i="5" s="1"/>
  <c r="G81" i="5"/>
  <c r="H81" i="5" s="1"/>
  <c r="G82" i="5" s="1"/>
  <c r="H82" i="5" s="1"/>
  <c r="G79" i="5"/>
  <c r="H79" i="5" s="1"/>
  <c r="G80" i="5" s="1"/>
  <c r="H80" i="5" s="1"/>
  <c r="G78" i="5"/>
  <c r="H78" i="5" s="1"/>
  <c r="G76" i="5"/>
  <c r="H76" i="5" s="1"/>
  <c r="G77" i="5" s="1"/>
  <c r="H77" i="5" s="1"/>
  <c r="G75" i="5"/>
  <c r="H75" i="5" s="1"/>
  <c r="G73" i="5"/>
  <c r="H73" i="5" s="1"/>
  <c r="G74" i="5" s="1"/>
  <c r="H74" i="5" s="1"/>
  <c r="G71" i="5"/>
  <c r="H71" i="5" s="1"/>
  <c r="G72" i="5" s="1"/>
  <c r="H72" i="5" s="1"/>
  <c r="G70" i="5"/>
  <c r="H70" i="5" s="1"/>
  <c r="G69" i="5"/>
  <c r="H69" i="5" s="1"/>
  <c r="G68" i="5"/>
  <c r="H68" i="5" s="1"/>
  <c r="G67" i="5"/>
  <c r="H67" i="5" s="1"/>
  <c r="G66" i="5"/>
  <c r="H66" i="5" s="1"/>
  <c r="G65" i="5"/>
  <c r="H65" i="5" s="1"/>
  <c r="G64" i="5"/>
  <c r="H64" i="5" s="1"/>
  <c r="G63" i="5"/>
  <c r="H63" i="5" s="1"/>
  <c r="G62" i="5"/>
  <c r="H62" i="5" s="1"/>
  <c r="G61" i="5"/>
  <c r="H61" i="5" s="1"/>
  <c r="G60" i="5"/>
  <c r="H60" i="5" s="1"/>
  <c r="G59" i="5"/>
  <c r="H59" i="5" s="1"/>
  <c r="G58" i="5"/>
  <c r="H58" i="5" s="1"/>
  <c r="G57" i="5"/>
  <c r="H57" i="5" s="1"/>
  <c r="G56" i="5"/>
  <c r="H56" i="5" s="1"/>
  <c r="G55" i="5"/>
  <c r="H55" i="5" s="1"/>
  <c r="G54" i="5"/>
  <c r="H54" i="5" s="1"/>
  <c r="G53" i="5"/>
  <c r="H53" i="5" s="1"/>
  <c r="G52" i="5"/>
  <c r="H52" i="5" s="1"/>
  <c r="G51" i="5"/>
  <c r="H51" i="5" s="1"/>
  <c r="G47" i="5"/>
  <c r="H47" i="5" s="1"/>
  <c r="G46" i="5"/>
  <c r="H46" i="5" s="1"/>
  <c r="G45" i="5"/>
  <c r="H45" i="5" s="1"/>
  <c r="G41" i="5"/>
  <c r="H41" i="5" s="1"/>
  <c r="G42" i="5" s="1"/>
  <c r="H42" i="5" s="1"/>
  <c r="G43" i="5" s="1"/>
  <c r="H43" i="5" s="1"/>
  <c r="G44" i="5" s="1"/>
  <c r="H44" i="5" s="1"/>
  <c r="G40" i="5"/>
  <c r="H40" i="5" s="1"/>
  <c r="G38" i="5"/>
  <c r="H38" i="5" s="1"/>
  <c r="G39" i="5" s="1"/>
  <c r="H39" i="5" s="1"/>
  <c r="G34" i="5"/>
  <c r="H34" i="5" s="1"/>
  <c r="G35" i="5" s="1"/>
  <c r="H35" i="5" s="1"/>
  <c r="G36" i="5" s="1"/>
  <c r="H36" i="5" s="1"/>
  <c r="G37" i="5" s="1"/>
  <c r="H37" i="5" s="1"/>
  <c r="G31" i="5"/>
  <c r="H31" i="5" s="1"/>
  <c r="G32" i="5" s="1"/>
  <c r="H32" i="5" s="1"/>
  <c r="G33" i="5" s="1"/>
  <c r="H33" i="5" s="1"/>
  <c r="G30" i="5"/>
  <c r="H30" i="5" s="1"/>
  <c r="G28" i="5"/>
  <c r="H28" i="5" s="1"/>
  <c r="G29" i="5" s="1"/>
  <c r="H29" i="5" s="1"/>
  <c r="G26" i="5"/>
  <c r="H26" i="5" s="1"/>
  <c r="G27" i="5" s="1"/>
  <c r="H27" i="5" s="1"/>
  <c r="G25" i="5"/>
  <c r="H25" i="5" s="1"/>
  <c r="G24" i="5"/>
  <c r="H24" i="5" s="1"/>
  <c r="G20" i="5"/>
  <c r="H20" i="5" s="1"/>
  <c r="G21" i="5" s="1"/>
  <c r="H21" i="5" s="1"/>
  <c r="G22" i="5" s="1"/>
  <c r="H22" i="5" s="1"/>
  <c r="G23" i="5" s="1"/>
  <c r="H23" i="5" s="1"/>
  <c r="G16" i="5"/>
  <c r="H16" i="5" s="1"/>
  <c r="G17" i="5" s="1"/>
  <c r="H17" i="5" s="1"/>
  <c r="G18" i="5" s="1"/>
  <c r="H18" i="5" s="1"/>
  <c r="G19" i="5" s="1"/>
  <c r="H19" i="5" s="1"/>
  <c r="G13" i="5"/>
  <c r="H13" i="5" s="1"/>
  <c r="G14" i="5" s="1"/>
  <c r="H14" i="5" s="1"/>
  <c r="G15" i="5" s="1"/>
  <c r="H15" i="5" s="1"/>
  <c r="G11" i="5"/>
  <c r="H11" i="5" s="1"/>
  <c r="G12" i="5" s="1"/>
  <c r="H12" i="5" s="1"/>
  <c r="G9" i="5"/>
  <c r="H9" i="5" s="1"/>
  <c r="G10" i="5" s="1"/>
  <c r="H10" i="5" s="1"/>
  <c r="G7" i="5"/>
  <c r="H7" i="5" s="1"/>
  <c r="G8" i="5" s="1"/>
  <c r="H8" i="5" s="1"/>
  <c r="G6" i="5"/>
  <c r="H6" i="5" s="1"/>
  <c r="H49" i="5" l="1"/>
  <c r="G50" i="5"/>
  <c r="H50" i="5" s="1"/>
  <c r="E77" i="4"/>
  <c r="F77" i="4" s="1"/>
  <c r="E76" i="4"/>
  <c r="F76" i="4" s="1"/>
  <c r="E75" i="4"/>
  <c r="F75" i="4" s="1"/>
  <c r="E74" i="4"/>
  <c r="F74" i="4" s="1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 s="1"/>
  <c r="E67" i="4"/>
  <c r="F67" i="4" s="1"/>
  <c r="E66" i="4"/>
  <c r="F66" i="4" s="1"/>
  <c r="E65" i="4"/>
  <c r="F65" i="4" s="1"/>
  <c r="E64" i="4"/>
  <c r="F64" i="4" s="1"/>
  <c r="E63" i="4"/>
  <c r="F63" i="4" s="1"/>
  <c r="E62" i="4"/>
  <c r="F62" i="4" s="1"/>
  <c r="E61" i="4"/>
  <c r="F61" i="4" s="1"/>
  <c r="E60" i="4"/>
  <c r="F60" i="4" s="1"/>
  <c r="E59" i="4"/>
  <c r="F59" i="4" s="1"/>
  <c r="E58" i="4"/>
  <c r="F5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E42" i="4"/>
  <c r="F42" i="4" s="1"/>
  <c r="E43" i="4" s="1"/>
  <c r="F43" i="4" s="1"/>
  <c r="E44" i="4" s="1"/>
  <c r="F44" i="4" s="1"/>
  <c r="E45" i="4" s="1"/>
  <c r="F45" i="4" s="1"/>
  <c r="E41" i="4"/>
  <c r="F41" i="4" s="1"/>
  <c r="E39" i="4"/>
  <c r="F39" i="4" s="1"/>
  <c r="E40" i="4" s="1"/>
  <c r="F40" i="4" s="1"/>
  <c r="E35" i="4"/>
  <c r="F35" i="4" s="1"/>
  <c r="E36" i="4" s="1"/>
  <c r="F36" i="4" s="1"/>
  <c r="E37" i="4" s="1"/>
  <c r="F37" i="4" s="1"/>
  <c r="E38" i="4" s="1"/>
  <c r="F38" i="4" s="1"/>
  <c r="E32" i="4"/>
  <c r="F32" i="4" s="1"/>
  <c r="E33" i="4" s="1"/>
  <c r="F33" i="4" s="1"/>
  <c r="E34" i="4" s="1"/>
  <c r="F34" i="4" s="1"/>
  <c r="E31" i="4"/>
  <c r="F31" i="4" s="1"/>
  <c r="E29" i="4"/>
  <c r="F29" i="4" s="1"/>
  <c r="E30" i="4" s="1"/>
  <c r="F30" i="4" s="1"/>
  <c r="E27" i="4"/>
  <c r="F27" i="4" s="1"/>
  <c r="E28" i="4" s="1"/>
  <c r="F28" i="4" s="1"/>
  <c r="E26" i="4"/>
  <c r="F26" i="4" s="1"/>
  <c r="E25" i="4"/>
  <c r="F25" i="4" s="1"/>
  <c r="E21" i="4"/>
  <c r="F21" i="4" s="1"/>
  <c r="E22" i="4" s="1"/>
  <c r="F22" i="4" s="1"/>
  <c r="E23" i="4" s="1"/>
  <c r="F23" i="4" s="1"/>
  <c r="E24" i="4" s="1"/>
  <c r="F24" i="4" s="1"/>
  <c r="E17" i="4"/>
  <c r="F17" i="4" s="1"/>
  <c r="E18" i="4" s="1"/>
  <c r="F18" i="4" s="1"/>
  <c r="E19" i="4" s="1"/>
  <c r="F19" i="4" s="1"/>
  <c r="E20" i="4" s="1"/>
  <c r="F20" i="4" s="1"/>
  <c r="E14" i="4"/>
  <c r="F14" i="4" s="1"/>
  <c r="E15" i="4" s="1"/>
  <c r="F15" i="4" s="1"/>
  <c r="E16" i="4" s="1"/>
  <c r="F16" i="4" s="1"/>
  <c r="E12" i="4"/>
  <c r="F12" i="4" s="1"/>
  <c r="E13" i="4" s="1"/>
  <c r="F13" i="4" s="1"/>
  <c r="E10" i="4"/>
  <c r="F10" i="4" s="1"/>
  <c r="E11" i="4" s="1"/>
  <c r="F11" i="4" s="1"/>
  <c r="E8" i="4"/>
  <c r="F8" i="4" s="1"/>
  <c r="E9" i="4" s="1"/>
  <c r="F9" i="4" s="1"/>
  <c r="E7" i="4"/>
  <c r="F7" i="4" s="1"/>
  <c r="G20" i="1"/>
  <c r="H20" i="1" s="1"/>
  <c r="G21" i="1" s="1"/>
  <c r="H21" i="1" s="1"/>
  <c r="G22" i="1" s="1"/>
  <c r="H22" i="1" s="1"/>
  <c r="G23" i="1" s="1"/>
  <c r="G34" i="1" l="1"/>
  <c r="G31" i="1"/>
  <c r="H31" i="1" s="1"/>
  <c r="G32" i="1" s="1"/>
  <c r="H32" i="1" s="1"/>
  <c r="G33" i="1" s="1"/>
  <c r="H33" i="1" s="1"/>
  <c r="G88" i="1" l="1"/>
  <c r="H88" i="1" s="1"/>
  <c r="G87" i="1"/>
  <c r="H87" i="1" s="1"/>
  <c r="G85" i="1"/>
  <c r="H85" i="1" s="1"/>
  <c r="G86" i="1" s="1"/>
  <c r="H86" i="1" s="1"/>
  <c r="G83" i="1"/>
  <c r="H83" i="1" s="1"/>
  <c r="G84" i="1" s="1"/>
  <c r="H84" i="1" s="1"/>
  <c r="G82" i="1"/>
  <c r="H82" i="1" s="1"/>
  <c r="G80" i="1"/>
  <c r="H80" i="1" s="1"/>
  <c r="G81" i="1" s="1"/>
  <c r="H81" i="1" s="1"/>
  <c r="G79" i="1"/>
  <c r="H79" i="1" s="1"/>
  <c r="G77" i="1"/>
  <c r="H77" i="1" s="1"/>
  <c r="G78" i="1" s="1"/>
  <c r="H78" i="1" s="1"/>
  <c r="G75" i="1"/>
  <c r="H75" i="1" s="1"/>
  <c r="G76" i="1" s="1"/>
  <c r="H76" i="1" s="1"/>
  <c r="G74" i="1"/>
  <c r="H74" i="1" s="1"/>
  <c r="G72" i="1"/>
  <c r="H72" i="1" s="1"/>
  <c r="G73" i="1" s="1"/>
  <c r="H73" i="1" s="1"/>
  <c r="G71" i="1"/>
  <c r="H71" i="1" s="1"/>
  <c r="G69" i="1"/>
  <c r="H69" i="1" s="1"/>
  <c r="G70" i="1" s="1"/>
  <c r="H70" i="1" s="1"/>
  <c r="G67" i="1"/>
  <c r="H67" i="1" s="1"/>
  <c r="G68" i="1" s="1"/>
  <c r="H68" i="1" s="1"/>
  <c r="G66" i="1"/>
  <c r="H66" i="1" s="1"/>
  <c r="G64" i="1"/>
  <c r="H64" i="1" s="1"/>
  <c r="G65" i="1" s="1"/>
  <c r="H65" i="1" s="1"/>
  <c r="G63" i="1"/>
  <c r="H63" i="1" s="1"/>
  <c r="G62" i="1"/>
  <c r="H62" i="1" s="1"/>
  <c r="G60" i="1"/>
  <c r="H60" i="1" s="1"/>
  <c r="G61" i="1" s="1"/>
  <c r="H61" i="1" s="1"/>
  <c r="G58" i="1"/>
  <c r="H58" i="1" s="1"/>
  <c r="G59" i="1" s="1"/>
  <c r="H59" i="1" s="1"/>
  <c r="G57" i="1"/>
  <c r="H57" i="1" s="1"/>
  <c r="G55" i="1"/>
  <c r="H55" i="1" s="1"/>
  <c r="G56" i="1" s="1"/>
  <c r="H56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1" i="1"/>
  <c r="H41" i="1" s="1"/>
  <c r="G42" i="1" s="1"/>
  <c r="H42" i="1" s="1"/>
  <c r="G43" i="1" s="1"/>
  <c r="H43" i="1" s="1"/>
  <c r="G44" i="1" s="1"/>
  <c r="H44" i="1" s="1"/>
  <c r="G40" i="1"/>
  <c r="H40" i="1" s="1"/>
  <c r="G38" i="1"/>
  <c r="H38" i="1" s="1"/>
  <c r="G39" i="1" s="1"/>
  <c r="H39" i="1" s="1"/>
  <c r="H34" i="1"/>
  <c r="G30" i="1"/>
  <c r="H30" i="1" s="1"/>
  <c r="G28" i="1"/>
  <c r="H28" i="1" s="1"/>
  <c r="G29" i="1" s="1"/>
  <c r="H29" i="1" s="1"/>
  <c r="G26" i="1"/>
  <c r="H26" i="1" s="1"/>
  <c r="G27" i="1" s="1"/>
  <c r="H27" i="1" s="1"/>
  <c r="G25" i="1"/>
  <c r="H25" i="1" s="1"/>
  <c r="G24" i="1"/>
  <c r="H24" i="1" s="1"/>
  <c r="H23" i="1"/>
  <c r="G16" i="1"/>
  <c r="H16" i="1" s="1"/>
  <c r="G17" i="1" s="1"/>
  <c r="H17" i="1" s="1"/>
  <c r="G18" i="1" s="1"/>
  <c r="H18" i="1" s="1"/>
  <c r="G19" i="1" s="1"/>
  <c r="H19" i="1" s="1"/>
  <c r="G13" i="1"/>
  <c r="H13" i="1" s="1"/>
  <c r="G14" i="1" s="1"/>
  <c r="H14" i="1" s="1"/>
  <c r="G15" i="1" s="1"/>
  <c r="H15" i="1" s="1"/>
  <c r="G11" i="1"/>
  <c r="H11" i="1" s="1"/>
  <c r="G12" i="1" s="1"/>
  <c r="H12" i="1" s="1"/>
  <c r="G9" i="1"/>
  <c r="H9" i="1" s="1"/>
  <c r="G10" i="1" s="1"/>
  <c r="H10" i="1" s="1"/>
  <c r="G7" i="1"/>
  <c r="H7" i="1" s="1"/>
  <c r="G8" i="1" s="1"/>
  <c r="H8" i="1" s="1"/>
  <c r="G6" i="1"/>
  <c r="H6" i="1" s="1"/>
  <c r="G35" i="1" l="1"/>
  <c r="H35" i="1" s="1"/>
  <c r="G36" i="1" s="1"/>
  <c r="H36" i="1" s="1"/>
  <c r="G37" i="1" s="1"/>
  <c r="H37" i="1" s="1"/>
</calcChain>
</file>

<file path=xl/sharedStrings.xml><?xml version="1.0" encoding="utf-8"?>
<sst xmlns="http://schemas.openxmlformats.org/spreadsheetml/2006/main" count="770" uniqueCount="214">
  <si>
    <t>IVAL</t>
  </si>
  <si>
    <t>Índice do LOGBUF</t>
  </si>
  <si>
    <t>Start</t>
  </si>
  <si>
    <t>End</t>
  </si>
  <si>
    <t>Size</t>
  </si>
  <si>
    <t>Field Contents</t>
  </si>
  <si>
    <t>TRANSACTION HEADER</t>
  </si>
  <si>
    <t>LOGBUF(1)</t>
  </si>
  <si>
    <t>TRABUF(TSER)</t>
  </si>
  <si>
    <t>LOGBUF(2)</t>
  </si>
  <si>
    <t>TRABUF(TCDC)</t>
  </si>
  <si>
    <t>TRABUF(TTER)</t>
  </si>
  <si>
    <t>LOGBUF(3)</t>
  </si>
  <si>
    <t>TRABUF(TAGT)</t>
  </si>
  <si>
    <t>TRABUF(TNFRAC)</t>
  </si>
  <si>
    <t>LOGBUF(4)</t>
  </si>
  <si>
    <t>TRABUF(TTIM)</t>
  </si>
  <si>
    <t>TRABUF(TTSTCS)</t>
  </si>
  <si>
    <t>LOGBUF(5)</t>
  </si>
  <si>
    <t>TRABUF(TCHK)</t>
  </si>
  <si>
    <t>TRABUF(TERR)</t>
  </si>
  <si>
    <t>TRABUF(TGAM)</t>
  </si>
  <si>
    <t>LOGBUF(6)</t>
  </si>
  <si>
    <t>TRABUF(TSTAT)</t>
  </si>
  <si>
    <t>LOGBUF(7)</t>
  </si>
  <si>
    <t>LOGBUF(8)</t>
  </si>
  <si>
    <t>LOGBUF(9)</t>
  </si>
  <si>
    <t>LOGBUF(10)</t>
  </si>
  <si>
    <t>LOGBUF(11)</t>
  </si>
  <si>
    <t>LOGBUF(12)</t>
  </si>
  <si>
    <t>LOGBUF(13)</t>
  </si>
  <si>
    <t>LOGBUF(14)</t>
  </si>
  <si>
    <t>LOGBUF(15)</t>
  </si>
  <si>
    <t>LOGBUF(16)</t>
  </si>
  <si>
    <t>Subtipo da mensagem de IPS = 13</t>
  </si>
  <si>
    <t>LOGBUF(17)</t>
  </si>
  <si>
    <t>LOGBUF(18)</t>
  </si>
  <si>
    <t>LOGBUF(19)</t>
  </si>
  <si>
    <t>LOGBUF(20)</t>
  </si>
  <si>
    <t>LOGBUF(21)</t>
  </si>
  <si>
    <t>LOGBUF(22)</t>
  </si>
  <si>
    <t>LOGBUF(23)</t>
  </si>
  <si>
    <t>LOGBUF(24)</t>
  </si>
  <si>
    <t>LOGBUF(25)</t>
  </si>
  <si>
    <t>LOGBUF(26)</t>
  </si>
  <si>
    <t>LOGBUF(27)</t>
  </si>
  <si>
    <t>LOGBUF(28)</t>
  </si>
  <si>
    <t>LOGBUF(29)</t>
  </si>
  <si>
    <t>LOGBUF(30)</t>
  </si>
  <si>
    <t>LOGBUF(31)</t>
  </si>
  <si>
    <t>LOGBUF(32)</t>
  </si>
  <si>
    <t>UNUSED</t>
  </si>
  <si>
    <t>LOGBUF(33)</t>
  </si>
  <si>
    <t>LOGBUF(34)</t>
  </si>
  <si>
    <t>LOGBUF(35)</t>
  </si>
  <si>
    <t>LOGBUF(36)</t>
  </si>
  <si>
    <t>LOGBUF(37)</t>
  </si>
  <si>
    <t>LOGBUF(38)</t>
  </si>
  <si>
    <t>LOGBUF(39)</t>
  </si>
  <si>
    <t>LOGBUF(40)</t>
  </si>
  <si>
    <t>LOGBUF(41)</t>
  </si>
  <si>
    <t>LOGBUF(42)</t>
  </si>
  <si>
    <t>LOGBUF(43)</t>
  </si>
  <si>
    <t>LOGBUF(44)</t>
  </si>
  <si>
    <t>LOGBUF(45)</t>
  </si>
  <si>
    <t>LOGBUF(46)</t>
  </si>
  <si>
    <t>LOGBUF(47)</t>
  </si>
  <si>
    <t>LOGBUF(48)</t>
  </si>
  <si>
    <t>TRABUF(TWCSER)</t>
  </si>
  <si>
    <t>Wager Trabuf (Totoloto) - Old</t>
  </si>
  <si>
    <t>TRABUF(TWAMT)</t>
  </si>
  <si>
    <t>TRABUF(TWBEG)</t>
  </si>
  <si>
    <t>TRABUF(TWCTER)</t>
  </si>
  <si>
    <t>TRABUF(TWQPF)</t>
  </si>
  <si>
    <t>TRABUF(TWSIMP)</t>
  </si>
  <si>
    <t>TRABUF(TWSYSN)</t>
  </si>
  <si>
    <t>TRABUF(TWVSTS)</t>
  </si>
  <si>
    <t>TRABUF(TWDUR)</t>
  </si>
  <si>
    <t>TRABUF(TWSYST)</t>
  </si>
  <si>
    <t>TRABUF(TWNMRK)</t>
  </si>
  <si>
    <t xml:space="preserve">TRABUF(TWMFLG)  .NE. 0 -&gt; '80'X                                          TRABUF(TWKGME)  .NE. 0 -&gt; '40'X                                           TRABUF(TWKFLG)  .NE. 0 -&gt; '20'X                                             TRABUF(TWKFLG2) .NE. 0 -&gt; '10'X                                               TRABUF(TWFFLG)  .NE. 0 -&gt; '08'X                                             TRABUF(TWADDFW) .NE. 0 -&gt; '04'X                                         TRABUF(TWLMFI)  .NE. 0 -&gt; '02'X                                              TRABUF(TGAMTYP) .EQ. TSPT -&gt; '01'X     </t>
  </si>
  <si>
    <t>TRABUF(TWMFRAC)</t>
  </si>
  <si>
    <t>TRABUF(TWCDCOFF)</t>
  </si>
  <si>
    <t>TRABUF(TWBNKID)</t>
  </si>
  <si>
    <t>TRABUF(TWWEQP)</t>
  </si>
  <si>
    <t>TRABUF(TWBNKNM)</t>
  </si>
  <si>
    <t>Transaction Serial</t>
  </si>
  <si>
    <t>Transaction CDC</t>
  </si>
  <si>
    <t>Transaction Terminal Number</t>
  </si>
  <si>
    <t>Transaction Agent Number</t>
  </si>
  <si>
    <t>Transaction Game Number</t>
  </si>
  <si>
    <t>Transaction Checksum??</t>
  </si>
  <si>
    <t>Transaction Error Code</t>
  </si>
  <si>
    <t>Transaction Statistics</t>
  </si>
  <si>
    <t>Fractions?? Not used</t>
  </si>
  <si>
    <t>TRABUF(TCDC) - TRABUF(TCDC_SOLD)</t>
  </si>
  <si>
    <t>TRABUF(TTYP) (4 bits) &amp; TRABUF(TTRN) (4 bits)</t>
  </si>
  <si>
    <t>TRABUF(TSIZE) (4 bits) &amp; TRABUF(TFIL) (3 bits)</t>
  </si>
  <si>
    <t>Nota um bit disponível para todas as transações (secanhar melhor sitio para a flag do Canal Olm)</t>
  </si>
  <si>
    <t>TRABUF(TGAMTYP) (5 bits) &amp; TRABUF(TGAMTYP) (3 bits)</t>
  </si>
  <si>
    <t>TRABUF(TTKID) (7 bits)</t>
  </si>
  <si>
    <t>TRABUF(TFRAC)</t>
  </si>
  <si>
    <t>TRABUF(TSUBERR)</t>
  </si>
  <si>
    <t>TRABUF(TWSRW)</t>
  </si>
  <si>
    <t>TRABUF(TWNBET) (4 bits) &amp; (TRABUF(TWLUCK) (4bits) | TRABUF(TWSPFRG) (4 bits))</t>
  </si>
  <si>
    <t>TRABUF(TWTKC)</t>
  </si>
  <si>
    <t>Descontinuado sempre a 1 (mesma aposta que se repetia x vezes nas x semans maximo de 5)</t>
  </si>
  <si>
    <t>LOTTO/SPORTS WAGER BODY</t>
  </si>
  <si>
    <t>PARAMETER (TWSIMP=60)           !# OF SIMPLE WAGERS</t>
  </si>
  <si>
    <t>PARAMETER (TWSRW=61)            !# OF ROWS BET (SPORTS)</t>
  </si>
  <si>
    <t>PARAMETER (TWMFLG=62)           !BET MULTIPILER FLAG</t>
  </si>
  <si>
    <t>PARAMETER (TWCDCOFF=63)         !CDC OFFSET FOR EXCH TKT. (FOR STATE)</t>
  </si>
  <si>
    <t>PARAMETER (TWNMRK=64)           !#LOTTO MARKS/BOARD</t>
  </si>
  <si>
    <t>PARAMETER (TWMULT=76)           !START OF BET MULTIPLIERS</t>
  </si>
  <si>
    <t>PARAMETER (TWBORD=88)           !START OF BOARD DATA</t>
  </si>
  <si>
    <t>PARAMETER (TWWEQP=120)          !WEIGHTED QP</t>
  </si>
  <si>
    <t>PARAMETER (TWBEND=120)          !END OF BOARD DATA</t>
  </si>
  <si>
    <t>PARAMETER (TWLUCK=121)          !LUCKY NUMBER      !V42</t>
  </si>
  <si>
    <t>PARAMETER (TWCEBM=122)          !SPORTS GAME CANCELATION EVENTS BITMAP</t>
  </si>
  <si>
    <t>Índice do TRABUF</t>
  </si>
  <si>
    <t>TRABUF(32)</t>
  </si>
  <si>
    <t>TRABUF(48)</t>
  </si>
  <si>
    <t>LOGBUF(1) (30 bits)</t>
  </si>
  <si>
    <t xml:space="preserve">     TRABUF(TNFRAC)</t>
  </si>
  <si>
    <t>TRABUF(TGAM) (7 bits)</t>
  </si>
  <si>
    <t>TRABUF(TGAMTYP) (5 bits) &amp; TRABUF(TGAMIND) (3 bits)</t>
  </si>
  <si>
    <t xml:space="preserve">1 2 18 34 49 -&gt;                    1 1 16 16 15                   ==                                0001 0001 0000 0001 0000 0001 1111                                       7 nibbles per Board = 3,5 bytes         </t>
  </si>
  <si>
    <t xml:space="preserve"> If all board data is coded ending at an uneven nibble, the last nibble is assigned the value of 0.</t>
  </si>
  <si>
    <t xml:space="preserve">7 nibbles *10 = 70                                      70/2=35 resto 0 logo é par caso fosse impar teria que se adicionar o nibble 0000 no fim do dados das boards         </t>
  </si>
  <si>
    <t>TRABUF(TWBORD) 1º board 3,5 bytes + 2º board 0,5 bytes</t>
  </si>
  <si>
    <t xml:space="preserve">2º board remaining 3 byte + 3º board 1 bytes </t>
  </si>
  <si>
    <t xml:space="preserve">3º board remaining 2,5 + bytes 4º board 1,5 byte </t>
  </si>
  <si>
    <t xml:space="preserve">4º board remaining 2 bytes + 5º board 2 bytes </t>
  </si>
  <si>
    <t xml:space="preserve">5º board remaining 1,5 bytes + 6º board 2,5 bytes  </t>
  </si>
  <si>
    <t>10º board remaining 3 byte</t>
  </si>
  <si>
    <t xml:space="preserve">6º board remaining 1 byte + 7º board 3 bytes </t>
  </si>
  <si>
    <t>7º board 0,5 bytes + 8º board 3,5 bytes</t>
  </si>
  <si>
    <t xml:space="preserve"> 9º board 3,5 bytes + 10º board 0,5 bytes </t>
  </si>
  <si>
    <t>TRABUF(TWCOLMSERL_TLTO)</t>
  </si>
  <si>
    <t>TRABUF(TWCOLMSERM_TLTO)</t>
  </si>
  <si>
    <t>TRABUF(TWCOLMMIDL_TLTO)</t>
  </si>
  <si>
    <t>TRABUF(TWCOLMSERH_TLTO)</t>
  </si>
  <si>
    <t>TRABUF(TWCOLMMIDH_TLTO)</t>
  </si>
  <si>
    <t>TRABUF(TWCOLMCOMF_TLTO)</t>
  </si>
  <si>
    <t>Novos Campos Serial Number + Message Id + Channel flag</t>
  </si>
  <si>
    <t>IAND(X,'80'X).NE.0 -&gt; TRABUF(TWMFLG) = 1  IAND(X,'40'X).NE.0 -&gt; KIKFLG = .TRUE.       IAND(X,'20'X).NE.0 -&gt; TRABUF(TWKFLG) = 1    IAND(X,'10'X).NE.0 -&gt; TRABUF(TWKFLG2) = 1   IAND(X,'08'X).NE.0 -&gt; TRABUF(TWFFLG) = 1    IAND(X,'04'X).NE.0 -&gt; TRABUF(TWADDFW) = 1 IAND(X,'02'X).NE.0 -&gt; TRABUF(TWLMFI) = 1 IAND(X,'01'X).NE.0 -&gt; BDATA_VER = 1</t>
  </si>
  <si>
    <t xml:space="preserve">TRABUF(TWNBET) (1º nibble)               TRABUF(TGAMTYP).EQ.TLTO -&gt; TRABUF(TWLUCK) (2º nibble) else  TRABUF(TWSPFRG)  (2º nibble)          </t>
  </si>
  <si>
    <t>TRABUF(TWBORD)</t>
  </si>
  <si>
    <t>BDATA_VER = 0                  LOGOFF = 17                            BRDOFF = 15                                       17+15=32</t>
  </si>
  <si>
    <t xml:space="preserve">TWBORD+BRDOFF (offsent)  15 (length)                                       17+15=32                                  32+15=47                          </t>
  </si>
  <si>
    <t>TRABUF(TWEND) = TRABUF(TWBEG)+TRABUF(TWDUR)-1=TRABUF(TWBEG)</t>
  </si>
  <si>
    <t>TRABUF(TWDUR)=1 (alls one since its deprecated)</t>
  </si>
  <si>
    <t>TRABUF(TWTOT) = (TRABUF(TWDUR) * TRABUF(TWAMT))+TRABUF(TWTKC)=TRABUF(TWAMT)+TRABUF(TWTKC)</t>
  </si>
  <si>
    <t>PARAMETER (TWTKC=27)            !TICKET CHARGE</t>
  </si>
  <si>
    <t>PARAMETER (TWAMT=28)           !BASE AMOUNT</t>
  </si>
  <si>
    <t>PARAMETER (TWTOT=30)            !TOTAL AMOUNT</t>
  </si>
  <si>
    <t>TRABUF(TTKID) (7 bits) &amp; TRABUF(TFAMTFLG) (1 bit)</t>
  </si>
  <si>
    <t>TRABUF(TCDC_SOLD)</t>
  </si>
  <si>
    <t>TRABUF(TCDC) - LOGBUF(7)</t>
  </si>
  <si>
    <t>Wager Trabuf (Totoloto) - New</t>
  </si>
  <si>
    <t>Wager LOGBUF (Totoloto) - Old</t>
  </si>
  <si>
    <t>Wager Logbuf (Totoloto) - Old</t>
  </si>
  <si>
    <t>TRABUF(TWDUR) (7 bits) &amp; (8º bit flag - new channel)</t>
  </si>
  <si>
    <t>8 Integers = 8*4 bytes = 32 bytes</t>
  </si>
  <si>
    <t>Wager Trabuf (Totobola) - Old</t>
  </si>
  <si>
    <t>(1 bit há esquerda flag do channel) Descontinuado sempre a 1 (mesma aposta que se repetia x vezes nas x semans maximo de 5)</t>
  </si>
  <si>
    <t xml:space="preserve">7 nibbles *10 = 70                                      70/2=35 bytes resto 0 logo é par caso fosse impar teria que se adicionar o nibble 0000 no fim do dados das boards         </t>
  </si>
  <si>
    <t>PARAMETER (TWBORD=88)           !START OF BOARD DATA</t>
  </si>
  <si>
    <t>35 / 4 = 8,75 = 9 bytes</t>
  </si>
  <si>
    <t>TWBOARD Max size = 35 Bytes -&gt; (88 + 9) - 1 = 96 -&gt; 97 posição</t>
  </si>
  <si>
    <t>Bytes</t>
  </si>
  <si>
    <t>max position filled=(88+9)-1=96</t>
  </si>
  <si>
    <t>in Destra.Def TWCOLMSERL_TLTO = 100 and not 97 to give some error margin even if the max board fills to position 96 included so 3 integers free to use later on</t>
  </si>
  <si>
    <t>C
C VALIDATION BODY
C
        INTEGER*4  TVSTS, TVCDC, TVSER, TVPAY, TVKPAY, TVEXC, TVKGME
        INTEGER*4  TVREF
        PARAMETER (TVSTS=25)            !VALIDATION STATUS
        PARAMETER (TVCDC=26)            !WAGER CDC
        PARAMETER (TVSER=27)            !WAGER SERIAL NUMBER
        PARAMETER (TVPAY=28)            !AMOUNT PAID
        PARAMETER (TVREF=29)            !REFUND AMOUNT
        PARAMETER (TVKPAY=30)           !KICKER AMOUNT PAID
        PARAMETER (TVEXC=31)            !EXCHANGE TICKET SERIAL #
        PARAMETER (TVKGME=32)           !KICKER GAME NUMBER
C
        INTEGER*4  TVCODE, TVTYPE, TVSTER, TVWCDC, TVWKCDC
        PARAMETER (TVCODE=33)           !VALIDATION TYPE CODE
        PARAMETER (TVTYPE=34)           !VALIDATION TYPE
        PARAMETER (TVSTER=35)           !WAGER SELL TERMINAL
        PARAMETER (TVWCDC=36)           !LAST WINNING CDC (WINSEL CDC)
        PARAMETER (TVWKCDC=37)          !KICKER WINSEL CDC
C
        INTEGER*4 TVBNKID, TVBNKNUM
        PARAMETER (TVBNKID=38)          !BANK ID NUMBER
        PARAMETER (TVBNKNUM=39)         !BANK ACCOUNT NUMBER
C
        INTEGER*4  TVCWT
        PARAMETER  (TVCWT=40)           !CHECKWRITER MESSAGE
	INTEGER*4 TVOPPAY, TVKOPPAY                                     !V34
	PARAMETER (TVOPPAY =41)         !AMOUNT IN OP'S FOR MAIN GAME   !V34
	PARAMETER (TVKOPPAY=42)         !AMOUNT IN OP'S FOR KICKER      !V34
        INTEGER*4 TVEPVAL, TVEPWK, TVEPYR
        PARAMETER (TVEPVAL=43)         !NEW PASSIVE VALIDATION LAYOUT
        PARAMETER (TVEPWK =44)         !WEEK
        PARAMETER (TVEPYR =45)         !YEAR
C
        INTEGER*4 TVPLIDTYP            !V45
        PARAMETER (TVPLIDTYP=46)       !PLAYER ID TYPE: 0 - TELEPHONE NUMBER /  1 - PLAYER CARD !V45
C
        INTEGER*4 TVPLCARD
        PARAMETER (TVPLCARD=47)        !PLAYER CARD/TELEPHONE CONTACT NUMBER
C
        INTEGER*4 TVNIBBB, TVNIBBO, TVNIBBA1, TVNIBBA2, TVNIBCD, TVEPTYP
        PARAMETER (TVNIBBB=48)         !BANK BRANCH
        PARAMETER (TVNIBBO=49)         !BANK OFFICE
        PARAMETER (TVNIBBA1=50)        !BANK ACCOUNT
        PARAMETER (TVNIBBA2=51)        !BANK ACCOUNT
        PARAMETER (TVNIBCD=52)         !CHECK DIGITS
        PARAMETER (TVEPTYP=53)         !IF SET IT IS AN ETICKET FLAG
CC</t>
  </si>
  <si>
    <t>VALIDATION BODY</t>
  </si>
  <si>
    <t>C
C INSTANT VALIDATION
C
        INTEGER*4 TIVMX, TIBCH
        PARAMETER (TIVMX=7)             !7 VALIDATION MAX IN BATCH
        PARAMETER (TIBCH=28)            !NUMBER IN BATCH
C
        INTEGER*4 TIVMT                 !INSTANT VALIDATIOM MODE TYPE !V46
        PARAMETER (TIVMT=29)
C
        INTEGER*4 TIVALM, TIVALT, TIVENV, TIVAGT
        PARAMETER (TIVALM=30)           !VALIDATION MODE
        PARAMETER (TIVALT=31)           !PAYMENT MODE
C
        PARAMETER (TIVENV=32)           !ENVELOPE IDENTIFICATION NUMBER
        PARAMETER (TIVAGT=33)           !VALIDATING RETAILER
C
        INTEGER*4 TIPLIDTYP             !V46
        PARAMETER (TIPLIDTYP=34)        !PLAYER ID TYPE: 0 - TELEPHONE NUMBER !V46
                                        !                1 - PLAYER CARD      !V46
C
        INTEGER*4 TIPLCARD              !V46
        PARAMETER (TIPLCARD=35)         !PLAYER CARD/TELEPHONE CONTACT NUMBER
C
        INTEGER*4 TINIBBB, TINIBBO, TINIBBA1, TINIBBA2, TINIBCD, TINETPRZ !V46
        PARAMETER (TINIBBB=36)         !BANK BRANCH
        PARAMETER (TINIBBO=37)         !BANK OFFICE
        PARAMETER (TINIBBA1=38)        !BANK ACCOUNT
        PARAMETER (TINIBBA2=39)        !BANK ACCOUNT
        PARAMETER (TINIBCD=40)         !CHECK DIGITS
        PARAMETER (TINETPRZ=41)        !NET PRIZE AMOUNT (VALIDATION UNITS)
C
        INTEGER*4 TIIND
        PARAMETER (TIIND=42)           !TICKET INDICATOR
C
        INTEGER*4 TIGAM1, TIPCK1, TIVRN1, TILTX1, TIPCKSTS1
        PARAMETER (TIGAM1=43)           !INSTANT GAME NUMBER            (43-49)
        PARAMETER (TIPCK1=TIGAM1+TIVMX) !INSTANT PACK NUMBER            (50-56)
        PARAMETER (TIVRN1=TIPCK1+TIVMX) !INSTANT VIRN NUMBER            (57-63)
        PARAMETER (TILTX1=TIVRN1+TIVMX) !INSTANT LATEX NUMBER           (64-70)
        PARAMETER (TIPCKSTS1=TILTX1+TIVMX) !INSTANT PACK STATUS         (71-77)
C
        INTEGER*4 TITIM1, TICDC1, TISTS1, TIPRZ1
        PARAMETER (TITIM1=TIPCKSTS1+TIVMX) !INSTANT TIME CASHED AT GVT  (78-84)
        PARAMETER (TICDC1=TITIM1+TIVMX) !INSTANT DATE CHASHED AT GVT    (85-91)
        PARAMETER (TISTS1=TICDC1+TIVMX) !INSTANT VALIDATION STATUS      (92-98)
        PARAMETER (TIPRZ1=TISTS1+TIVMX) !INSTANT PRIZE FROM GAME PLAN   (99-105)
C
        INTEGER*4 TIVTYP
        PARAMETER (TIVTYP=TIPRZ1+TIVMX) !INSTANT VALIDATION TYPE        (106-106)
C
        INTEGER*4 TIVDESCR
        PARAMETER(TIVDESCR=TIVTYP+1)    !NON-CASH PRIZE DESCRIPTION     (107-126)
C</t>
  </si>
  <si>
    <t>C
C INSTANT HEADER
C
        INTEGER*4  TITYP, TIERR, TIXRF
        PARAMETER (TITYP=25)            !INSTANT TYPE
        PARAMETER (TIERR=26)            !INSTANT ERROR CODE
        PARAMETER (TIXRF=27)            !CROSS SYSTEM REF
C</t>
  </si>
  <si>
    <t>INSTANT VALIDATION</t>
  </si>
  <si>
    <t>INSTANT HEADER</t>
  </si>
  <si>
    <t>free</t>
  </si>
  <si>
    <t xml:space="preserve">        PARAMETER (TWCOLMSERL_TLTO = 100)</t>
  </si>
  <si>
    <t xml:space="preserve">        PARAMETER (TWCOLMSERM_TLTO = 101)</t>
  </si>
  <si>
    <t xml:space="preserve">        PARAMETER (TWCOLMSERH_TLTO = 102)</t>
  </si>
  <si>
    <t xml:space="preserve">        PARAMETER (TWCOLMMIDL_TLTO = 103)</t>
  </si>
  <si>
    <t xml:space="preserve">        PARAMETER (TWCOLMMIDH_TLTO = 104)</t>
  </si>
  <si>
    <t xml:space="preserve">        PARAMETER (TWCOLMCOMF_TLTO = 105)</t>
  </si>
  <si>
    <t>wager LOTT/SPORT</t>
  </si>
  <si>
    <t>Wager Trabuf (Totobola) - New</t>
  </si>
  <si>
    <t xml:space="preserve">1 2 18 34 49 -&gt;                    1 1 16 16 15                          ==                                              0001 0001 0000 0001 0000 0001 1111                                       7 nibbles per Board = 3,5 bytes         </t>
  </si>
  <si>
    <t>wager header -&gt; 12 bytes</t>
  </si>
  <si>
    <t>wager boady -&gt; 83 -12 = 71 bytes</t>
  </si>
  <si>
    <t>71 / 4 = 17,75 que é 18 Integers</t>
  </si>
  <si>
    <t>(TWBORD=88) -&gt; (88+18)-1 = 105</t>
  </si>
  <si>
    <t>7 bytes per board</t>
  </si>
  <si>
    <t>TRABUF(TWBORD) 1º board 4 bytes</t>
  </si>
  <si>
    <t xml:space="preserve">1º board remaining 3 byte + 2º board 1 bytes </t>
  </si>
  <si>
    <t>2º board remaining 4 bytes</t>
  </si>
  <si>
    <t xml:space="preserve">2º board remaining 2 bytes + 3º board 2 bytes </t>
  </si>
  <si>
    <t xml:space="preserve">3º board remaining 4 bytes </t>
  </si>
  <si>
    <t xml:space="preserve">3º board remaining 1 byte + 4º board 3 bytes </t>
  </si>
  <si>
    <t>4º board remaining 4 bytes</t>
  </si>
  <si>
    <t xml:space="preserve"> 5º board 4 bytes</t>
  </si>
  <si>
    <t>5º board remaining 3 bytes + 6º board 1 bytes</t>
  </si>
  <si>
    <t>6º board remaining 4 bytes</t>
  </si>
  <si>
    <t>6º board remaining 2 bytes + 7º board 2 bytes</t>
  </si>
  <si>
    <t>7º board remaining 4 bytes</t>
  </si>
  <si>
    <t xml:space="preserve">7º board remaining 1 byte + 8º board 3 bytes </t>
  </si>
  <si>
    <t>8º board remaining 4 bytes</t>
  </si>
  <si>
    <t>9º board 4 bytes</t>
  </si>
  <si>
    <t>9º board remaining 3 bytes + 10º board 1 bytes</t>
  </si>
  <si>
    <t>10º board 4 bytes</t>
  </si>
  <si>
    <t>10º board remaining 3 bytes</t>
  </si>
  <si>
    <t>18 Integers</t>
  </si>
  <si>
    <t>com 7 boards agora já passa a ocupar/usar o 3º segmento fazer um teste para validar se fica 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</si>
</sst>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7"/>
      <color theme="1"/>
      <name val="Consolas"/>
      <family val="3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/>
    <xf numFmtId="0" fontId="1" fillId="0" borderId="0" xfId="0" applyFont="1"/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/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 applyAlignment="1">
      <alignment horizontal="center" vertical="center"/>
    </xf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/>
    <xf numFmtId="0" fontId="0" fillId="0" borderId="31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36" xfId="0" applyFill="1" applyBorder="1"/>
    <xf numFmtId="0" fontId="0" fillId="0" borderId="36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1" fillId="0" borderId="39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center" vertical="center" wrapText="1"/>
    </xf>
    <xf numFmtId="0" fontId="0" fillId="0" borderId="0" xfId="0" applyBorder="1" applyAlignment="1">
      <alignment horizontal="center" vertical="center" textRotation="180"/>
    </xf>
    <xf numFmtId="0" fontId="0" fillId="0" borderId="34" xfId="0" applyFill="1" applyBorder="1" applyAlignment="1">
      <alignment horizontal="center" vertical="center" wrapText="1"/>
    </xf>
    <xf numFmtId="0" fontId="0" fillId="0" borderId="0" xfId="0" applyFill="1" applyAlignment="1">
      <alignment horizontal="right" vertical="center"/>
    </xf>
    <xf numFmtId="0" fontId="0" fillId="0" borderId="33" xfId="0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40" xfId="0" applyBorder="1"/>
    <xf numFmtId="0" fontId="1" fillId="0" borderId="40" xfId="0" applyFont="1" applyBorder="1"/>
    <xf numFmtId="0" fontId="0" fillId="0" borderId="4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35" xfId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/>
    <xf numFmtId="0" fontId="0" fillId="3" borderId="34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47" xfId="0" applyBorder="1"/>
    <xf numFmtId="0" fontId="0" fillId="0" borderId="25" xfId="0" applyBorder="1"/>
    <xf numFmtId="0" fontId="0" fillId="0" borderId="48" xfId="0" applyBorder="1"/>
    <xf numFmtId="0" fontId="0" fillId="0" borderId="49" xfId="0" applyBorder="1"/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3" borderId="30" xfId="0" applyFill="1" applyBorder="1"/>
    <xf numFmtId="0" fontId="0" fillId="3" borderId="32" xfId="0" applyFill="1" applyBorder="1"/>
    <xf numFmtId="0" fontId="0" fillId="3" borderId="31" xfId="0" applyFill="1" applyBorder="1" applyAlignment="1">
      <alignment horizontal="center" vertical="center"/>
    </xf>
    <xf numFmtId="0" fontId="0" fillId="3" borderId="33" xfId="0" applyFill="1" applyBorder="1"/>
    <xf numFmtId="0" fontId="0" fillId="3" borderId="0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0" fontId="0" fillId="3" borderId="37" xfId="0" applyFill="1" applyBorder="1"/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0" fillId="0" borderId="0" xfId="0" applyFont="1" applyFill="1" applyAlignment="1"/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textRotation="180"/>
    </xf>
    <xf numFmtId="0" fontId="0" fillId="0" borderId="10" xfId="0" applyBorder="1" applyAlignment="1">
      <alignment horizontal="center" vertical="center" textRotation="180"/>
    </xf>
    <xf numFmtId="0" fontId="0" fillId="0" borderId="6" xfId="0" applyBorder="1" applyAlignment="1">
      <alignment horizontal="center" vertical="center" textRotation="180"/>
    </xf>
    <xf numFmtId="0" fontId="0" fillId="0" borderId="3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Fill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2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8" fillId="0" borderId="0" xfId="0" applyFont="1" applyAlignment="1">
      <alignment horizontal="center" vertical="center" textRotation="90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/>
    <xf numFmtId="0" fontId="0" fillId="5" borderId="31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1" xfId="0" applyFill="1" applyBorder="1"/>
    <xf numFmtId="0" fontId="0" fillId="5" borderId="0" xfId="0" applyFill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0" xfId="0" applyFill="1"/>
    <xf numFmtId="0" fontId="0" fillId="5" borderId="3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textRotation="90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608134</xdr:colOff>
      <xdr:row>50</xdr:row>
      <xdr:rowOff>0</xdr:rowOff>
    </xdr:from>
    <xdr:to>
      <xdr:col>31</xdr:col>
      <xdr:colOff>1117550</xdr:colOff>
      <xdr:row>50</xdr:row>
      <xdr:rowOff>152408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AB617F3-9DB6-4CEA-936C-C9FAFB1C6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30788" y="16690731"/>
          <a:ext cx="1728860" cy="152408"/>
        </a:xfrm>
        <a:prstGeom prst="rect">
          <a:avLst/>
        </a:prstGeom>
      </xdr:spPr>
    </xdr:pic>
    <xdr:clientData/>
  </xdr:twoCellAnchor>
  <xdr:twoCellAnchor editAs="oneCell">
    <xdr:from>
      <xdr:col>29</xdr:col>
      <xdr:colOff>337038</xdr:colOff>
      <xdr:row>41</xdr:row>
      <xdr:rowOff>300403</xdr:rowOff>
    </xdr:from>
    <xdr:to>
      <xdr:col>38</xdr:col>
      <xdr:colOff>332452</xdr:colOff>
      <xdr:row>49</xdr:row>
      <xdr:rowOff>150777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BA1D214-3172-4159-968B-E591621B3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59692" y="13386288"/>
          <a:ext cx="7820568" cy="3162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640AD-E7B6-4415-B973-A932851724C9}">
  <dimension ref="D3:L89"/>
  <sheetViews>
    <sheetView topLeftCell="A33" zoomScaleNormal="100" workbookViewId="0">
      <selection activeCell="D3" sqref="D3:J81"/>
    </sheetView>
  </sheetViews>
  <sheetFormatPr defaultRowHeight="14.5" x14ac:dyDescent="0.35"/>
  <cols>
    <col min="5" max="5" width="11" bestFit="1" customWidth="1"/>
    <col min="10" max="10" width="57.26953125" bestFit="1" customWidth="1"/>
    <col min="11" max="11" width="16.26953125" customWidth="1"/>
    <col min="12" max="12" width="18.7265625" customWidth="1"/>
  </cols>
  <sheetData>
    <row r="3" spans="4:12" x14ac:dyDescent="0.35">
      <c r="E3" s="168" t="s">
        <v>69</v>
      </c>
      <c r="F3" s="168"/>
      <c r="G3" s="168"/>
      <c r="H3" s="168"/>
      <c r="I3" s="168"/>
      <c r="J3" s="168"/>
    </row>
    <row r="4" spans="4:12" ht="15" thickBot="1" x14ac:dyDescent="0.4">
      <c r="E4" s="169"/>
      <c r="F4" s="169"/>
      <c r="G4" s="169"/>
      <c r="H4" s="169"/>
      <c r="I4" s="169"/>
      <c r="J4" s="169"/>
    </row>
    <row r="5" spans="4:12" ht="15" thickBot="1" x14ac:dyDescent="0.4">
      <c r="E5" s="2" t="s">
        <v>0</v>
      </c>
      <c r="F5" s="3" t="s">
        <v>1</v>
      </c>
      <c r="G5" s="4" t="s">
        <v>2</v>
      </c>
      <c r="H5" s="4" t="s">
        <v>3</v>
      </c>
      <c r="I5" s="4" t="s">
        <v>4</v>
      </c>
      <c r="J5" s="5" t="s">
        <v>5</v>
      </c>
    </row>
    <row r="6" spans="4:12" ht="15" thickBot="1" x14ac:dyDescent="0.4">
      <c r="D6" s="164" t="s">
        <v>6</v>
      </c>
      <c r="E6" s="6" t="s">
        <v>7</v>
      </c>
      <c r="F6" s="7">
        <v>1</v>
      </c>
      <c r="G6" s="8">
        <f t="shared" ref="G6:G16" si="0">F6*4-3</f>
        <v>1</v>
      </c>
      <c r="H6" s="8">
        <f>G6+I6-1</f>
        <v>4</v>
      </c>
      <c r="I6" s="8">
        <v>4</v>
      </c>
      <c r="J6" s="9" t="s">
        <v>8</v>
      </c>
      <c r="K6" s="171" t="s">
        <v>86</v>
      </c>
      <c r="L6" s="172"/>
    </row>
    <row r="7" spans="4:12" x14ac:dyDescent="0.35">
      <c r="D7" s="165"/>
      <c r="E7" s="158" t="s">
        <v>9</v>
      </c>
      <c r="F7" s="11">
        <v>2</v>
      </c>
      <c r="G7" s="12">
        <f t="shared" si="0"/>
        <v>5</v>
      </c>
      <c r="H7" s="12">
        <f>G7+I7-1</f>
        <v>6</v>
      </c>
      <c r="I7" s="12">
        <v>2</v>
      </c>
      <c r="J7" s="13" t="s">
        <v>10</v>
      </c>
      <c r="K7" s="171" t="s">
        <v>87</v>
      </c>
      <c r="L7" s="172"/>
    </row>
    <row r="8" spans="4:12" ht="15" thickBot="1" x14ac:dyDescent="0.4">
      <c r="D8" s="165"/>
      <c r="E8" s="160"/>
      <c r="F8" s="14">
        <v>2</v>
      </c>
      <c r="G8" s="15">
        <f>H7+1</f>
        <v>7</v>
      </c>
      <c r="H8" s="15">
        <f>G8+I8-1</f>
        <v>8</v>
      </c>
      <c r="I8" s="15">
        <v>2</v>
      </c>
      <c r="J8" s="16" t="s">
        <v>11</v>
      </c>
      <c r="K8" s="171" t="s">
        <v>88</v>
      </c>
      <c r="L8" s="172"/>
    </row>
    <row r="9" spans="4:12" x14ac:dyDescent="0.35">
      <c r="D9" s="165"/>
      <c r="E9" s="158" t="s">
        <v>12</v>
      </c>
      <c r="F9" s="17">
        <v>3</v>
      </c>
      <c r="G9" s="18">
        <f t="shared" si="0"/>
        <v>9</v>
      </c>
      <c r="H9" s="18">
        <f t="shared" ref="H9:H46" si="1">G9+I9-1</f>
        <v>11</v>
      </c>
      <c r="I9" s="18">
        <v>3</v>
      </c>
      <c r="J9" s="19" t="s">
        <v>13</v>
      </c>
      <c r="K9" s="171" t="s">
        <v>89</v>
      </c>
      <c r="L9" s="172"/>
    </row>
    <row r="10" spans="4:12" ht="15" thickBot="1" x14ac:dyDescent="0.4">
      <c r="D10" s="165"/>
      <c r="E10" s="160"/>
      <c r="F10" s="14">
        <v>3</v>
      </c>
      <c r="G10" s="15">
        <f>H9+1</f>
        <v>12</v>
      </c>
      <c r="H10" s="15">
        <f>G10+I10-1</f>
        <v>12</v>
      </c>
      <c r="I10" s="15">
        <v>1</v>
      </c>
      <c r="J10" s="16" t="s">
        <v>14</v>
      </c>
      <c r="K10" s="171" t="s">
        <v>94</v>
      </c>
      <c r="L10" s="172"/>
    </row>
    <row r="11" spans="4:12" x14ac:dyDescent="0.35">
      <c r="D11" s="165"/>
      <c r="E11" s="158" t="s">
        <v>15</v>
      </c>
      <c r="F11" s="11">
        <v>4</v>
      </c>
      <c r="G11" s="12">
        <f t="shared" si="0"/>
        <v>13</v>
      </c>
      <c r="H11" s="12">
        <f>G11+I11-1</f>
        <v>15</v>
      </c>
      <c r="I11" s="12">
        <v>3</v>
      </c>
      <c r="J11" s="13" t="s">
        <v>16</v>
      </c>
    </row>
    <row r="12" spans="4:12" ht="15" thickBot="1" x14ac:dyDescent="0.4">
      <c r="D12" s="165"/>
      <c r="E12" s="160"/>
      <c r="F12" s="14">
        <v>4</v>
      </c>
      <c r="G12" s="15">
        <f>H11+1</f>
        <v>16</v>
      </c>
      <c r="H12" s="15">
        <f>G12+I12-1</f>
        <v>16</v>
      </c>
      <c r="I12" s="15">
        <v>1</v>
      </c>
      <c r="J12" s="16" t="s">
        <v>17</v>
      </c>
      <c r="K12" s="171" t="s">
        <v>93</v>
      </c>
      <c r="L12" s="172"/>
    </row>
    <row r="13" spans="4:12" x14ac:dyDescent="0.35">
      <c r="D13" s="165"/>
      <c r="E13" s="158" t="s">
        <v>18</v>
      </c>
      <c r="F13" s="17">
        <v>5</v>
      </c>
      <c r="G13" s="18">
        <f t="shared" si="0"/>
        <v>17</v>
      </c>
      <c r="H13" s="18">
        <f t="shared" si="1"/>
        <v>18</v>
      </c>
      <c r="I13" s="18">
        <v>2</v>
      </c>
      <c r="J13" s="19" t="s">
        <v>19</v>
      </c>
      <c r="K13" s="171" t="s">
        <v>91</v>
      </c>
      <c r="L13" s="172"/>
    </row>
    <row r="14" spans="4:12" x14ac:dyDescent="0.35">
      <c r="D14" s="165"/>
      <c r="E14" s="159"/>
      <c r="F14" s="20">
        <v>5</v>
      </c>
      <c r="G14" s="21">
        <f>H13+1</f>
        <v>19</v>
      </c>
      <c r="H14" s="21">
        <f>G14+I14-1</f>
        <v>19</v>
      </c>
      <c r="I14" s="21">
        <v>1</v>
      </c>
      <c r="J14" s="22" t="s">
        <v>20</v>
      </c>
      <c r="K14" s="171" t="s">
        <v>92</v>
      </c>
      <c r="L14" s="172"/>
    </row>
    <row r="15" spans="4:12" ht="15" thickBot="1" x14ac:dyDescent="0.4">
      <c r="D15" s="165"/>
      <c r="E15" s="160"/>
      <c r="F15" s="14">
        <v>5</v>
      </c>
      <c r="G15" s="15">
        <f>H14+1</f>
        <v>20</v>
      </c>
      <c r="H15" s="15">
        <f>G15+I15-1</f>
        <v>20</v>
      </c>
      <c r="I15" s="15">
        <v>1</v>
      </c>
      <c r="J15" s="16" t="s">
        <v>21</v>
      </c>
      <c r="K15" s="171" t="s">
        <v>90</v>
      </c>
      <c r="L15" s="172"/>
    </row>
    <row r="16" spans="4:12" x14ac:dyDescent="0.35">
      <c r="D16" s="165"/>
      <c r="E16" s="158" t="s">
        <v>22</v>
      </c>
      <c r="F16" s="11">
        <v>6</v>
      </c>
      <c r="G16" s="12">
        <f t="shared" si="0"/>
        <v>21</v>
      </c>
      <c r="H16" s="12">
        <f t="shared" si="1"/>
        <v>21</v>
      </c>
      <c r="I16" s="12">
        <v>1</v>
      </c>
      <c r="J16" s="13" t="s">
        <v>23</v>
      </c>
    </row>
    <row r="17" spans="4:12" x14ac:dyDescent="0.35">
      <c r="D17" s="165"/>
      <c r="E17" s="159"/>
      <c r="F17" s="20">
        <v>6</v>
      </c>
      <c r="G17" s="21">
        <f>H16+1</f>
        <v>22</v>
      </c>
      <c r="H17" s="21">
        <f t="shared" si="1"/>
        <v>22</v>
      </c>
      <c r="I17" s="21">
        <v>1</v>
      </c>
      <c r="J17" s="22" t="s">
        <v>96</v>
      </c>
    </row>
    <row r="18" spans="4:12" ht="47.5" customHeight="1" x14ac:dyDescent="0.35">
      <c r="D18" s="165"/>
      <c r="E18" s="159"/>
      <c r="F18" s="20">
        <v>6</v>
      </c>
      <c r="G18" s="21">
        <f>H17+1</f>
        <v>23</v>
      </c>
      <c r="H18" s="21">
        <f t="shared" si="1"/>
        <v>23</v>
      </c>
      <c r="I18" s="21">
        <v>1</v>
      </c>
      <c r="J18" s="22" t="s">
        <v>97</v>
      </c>
      <c r="K18" s="155" t="s">
        <v>98</v>
      </c>
      <c r="L18" s="156"/>
    </row>
    <row r="19" spans="4:12" ht="15" thickBot="1" x14ac:dyDescent="0.4">
      <c r="D19" s="166"/>
      <c r="E19" s="160"/>
      <c r="F19" s="14">
        <v>6</v>
      </c>
      <c r="G19" s="15">
        <f>H18+1</f>
        <v>24</v>
      </c>
      <c r="H19" s="15">
        <f t="shared" si="1"/>
        <v>24</v>
      </c>
      <c r="I19" s="15">
        <v>1</v>
      </c>
      <c r="J19" s="16" t="s">
        <v>99</v>
      </c>
    </row>
    <row r="20" spans="4:12" ht="15" thickBot="1" x14ac:dyDescent="0.4">
      <c r="D20" s="57"/>
      <c r="E20" s="158" t="s">
        <v>24</v>
      </c>
      <c r="F20" s="24">
        <v>7</v>
      </c>
      <c r="G20" s="11">
        <f>F20*4-3</f>
        <v>25</v>
      </c>
      <c r="H20" s="12">
        <f t="shared" ref="H20:H22" si="2">G20+I20-1</f>
        <v>25</v>
      </c>
      <c r="I20" s="12">
        <v>1</v>
      </c>
      <c r="J20" s="13" t="s">
        <v>100</v>
      </c>
    </row>
    <row r="21" spans="4:12" ht="15" thickBot="1" x14ac:dyDescent="0.4">
      <c r="D21" s="57"/>
      <c r="E21" s="159"/>
      <c r="F21" s="24">
        <v>7</v>
      </c>
      <c r="G21" s="11">
        <f>H20+1</f>
        <v>26</v>
      </c>
      <c r="H21" s="12">
        <f t="shared" si="2"/>
        <v>26</v>
      </c>
      <c r="I21" s="12">
        <v>1</v>
      </c>
      <c r="J21" s="13" t="s">
        <v>101</v>
      </c>
    </row>
    <row r="22" spans="4:12" ht="15" thickBot="1" x14ac:dyDescent="0.4">
      <c r="D22" s="57"/>
      <c r="E22" s="159"/>
      <c r="F22" s="24">
        <v>7</v>
      </c>
      <c r="G22" s="11">
        <f>H21+1</f>
        <v>27</v>
      </c>
      <c r="H22" s="12">
        <f t="shared" si="2"/>
        <v>27</v>
      </c>
      <c r="I22" s="12">
        <v>1</v>
      </c>
      <c r="J22" s="13" t="s">
        <v>102</v>
      </c>
    </row>
    <row r="23" spans="4:12" ht="15" thickBot="1" x14ac:dyDescent="0.4">
      <c r="E23" s="160"/>
      <c r="F23" s="24">
        <v>7</v>
      </c>
      <c r="G23" s="11">
        <f>H22+1</f>
        <v>28</v>
      </c>
      <c r="H23" s="12">
        <f t="shared" si="1"/>
        <v>28</v>
      </c>
      <c r="I23" s="12">
        <v>1</v>
      </c>
      <c r="J23" s="13" t="s">
        <v>95</v>
      </c>
    </row>
    <row r="24" spans="4:12" ht="15" thickBot="1" x14ac:dyDescent="0.4">
      <c r="E24" s="10" t="s">
        <v>25</v>
      </c>
      <c r="F24" s="36">
        <v>8</v>
      </c>
      <c r="G24" s="37">
        <f t="shared" ref="G24:G40" si="3">F24*4-3</f>
        <v>29</v>
      </c>
      <c r="H24" s="38">
        <f t="shared" si="1"/>
        <v>32</v>
      </c>
      <c r="I24" s="38">
        <v>4</v>
      </c>
      <c r="J24" s="39" t="s">
        <v>68</v>
      </c>
    </row>
    <row r="25" spans="4:12" ht="15" thickBot="1" x14ac:dyDescent="0.4">
      <c r="E25" s="23" t="s">
        <v>26</v>
      </c>
      <c r="F25" s="40">
        <v>9</v>
      </c>
      <c r="G25" s="37">
        <f>F25*4-3</f>
        <v>33</v>
      </c>
      <c r="H25" s="38">
        <f>G25+I25-1</f>
        <v>36</v>
      </c>
      <c r="I25" s="38">
        <v>4</v>
      </c>
      <c r="J25" s="39" t="s">
        <v>70</v>
      </c>
    </row>
    <row r="26" spans="4:12" x14ac:dyDescent="0.35">
      <c r="E26" s="158" t="s">
        <v>27</v>
      </c>
      <c r="F26" s="40">
        <v>10</v>
      </c>
      <c r="G26" s="37">
        <f t="shared" si="3"/>
        <v>37</v>
      </c>
      <c r="H26" s="38">
        <f t="shared" si="1"/>
        <v>38</v>
      </c>
      <c r="I26" s="38">
        <v>2</v>
      </c>
      <c r="J26" s="39" t="s">
        <v>71</v>
      </c>
    </row>
    <row r="27" spans="4:12" ht="15" thickBot="1" x14ac:dyDescent="0.4">
      <c r="E27" s="159"/>
      <c r="F27" s="41">
        <v>10</v>
      </c>
      <c r="G27" s="42">
        <f>H26+1</f>
        <v>39</v>
      </c>
      <c r="H27" s="43">
        <f t="shared" si="1"/>
        <v>40</v>
      </c>
      <c r="I27" s="43">
        <v>2</v>
      </c>
      <c r="J27" s="44" t="s">
        <v>72</v>
      </c>
      <c r="K27" s="25"/>
    </row>
    <row r="28" spans="4:12" x14ac:dyDescent="0.35">
      <c r="E28" s="167" t="s">
        <v>28</v>
      </c>
      <c r="F28" s="45">
        <v>11</v>
      </c>
      <c r="G28" s="45">
        <f t="shared" si="3"/>
        <v>41</v>
      </c>
      <c r="H28" s="45">
        <f t="shared" si="1"/>
        <v>42</v>
      </c>
      <c r="I28" s="45">
        <v>2</v>
      </c>
      <c r="J28" s="46" t="s">
        <v>73</v>
      </c>
      <c r="K28" s="60"/>
    </row>
    <row r="29" spans="4:12" x14ac:dyDescent="0.35">
      <c r="E29" s="157"/>
      <c r="F29" s="47">
        <v>11</v>
      </c>
      <c r="G29" s="47">
        <f>H28+1</f>
        <v>43</v>
      </c>
      <c r="H29" s="47">
        <f>G29+I29-1</f>
        <v>44</v>
      </c>
      <c r="I29" s="47">
        <v>2</v>
      </c>
      <c r="J29" s="48" t="s">
        <v>74</v>
      </c>
      <c r="K29" s="60"/>
    </row>
    <row r="30" spans="4:12" x14ac:dyDescent="0.35">
      <c r="E30" s="157" t="s">
        <v>29</v>
      </c>
      <c r="F30" s="47">
        <v>12</v>
      </c>
      <c r="G30" s="47">
        <f t="shared" si="3"/>
        <v>45</v>
      </c>
      <c r="H30" s="47">
        <f t="shared" si="1"/>
        <v>45</v>
      </c>
      <c r="I30" s="47">
        <v>1</v>
      </c>
      <c r="J30" s="48" t="s">
        <v>75</v>
      </c>
      <c r="K30" s="60"/>
    </row>
    <row r="31" spans="4:12" x14ac:dyDescent="0.35">
      <c r="E31" s="157"/>
      <c r="F31" s="47">
        <v>12</v>
      </c>
      <c r="G31" s="47">
        <f>F31*4-2</f>
        <v>46</v>
      </c>
      <c r="H31" s="55">
        <f>G31+I31-1</f>
        <v>46</v>
      </c>
      <c r="I31" s="55">
        <v>1</v>
      </c>
      <c r="J31" s="48" t="s">
        <v>76</v>
      </c>
      <c r="K31" s="60"/>
    </row>
    <row r="32" spans="4:12" ht="38" customHeight="1" x14ac:dyDescent="0.35">
      <c r="E32" s="157"/>
      <c r="F32" s="59">
        <v>12</v>
      </c>
      <c r="G32" s="59">
        <f>H31+1</f>
        <v>47</v>
      </c>
      <c r="H32" s="61">
        <f>G32+I32-1</f>
        <v>47</v>
      </c>
      <c r="I32" s="61">
        <v>1</v>
      </c>
      <c r="J32" s="48" t="s">
        <v>77</v>
      </c>
      <c r="K32" s="161" t="s">
        <v>106</v>
      </c>
      <c r="L32" s="162"/>
    </row>
    <row r="33" spans="5:12" x14ac:dyDescent="0.35">
      <c r="E33" s="157"/>
      <c r="F33" s="47">
        <v>12</v>
      </c>
      <c r="G33" s="47">
        <f>H32+1</f>
        <v>48</v>
      </c>
      <c r="H33" s="47">
        <f t="shared" ref="H33" si="4">G33+I33-1</f>
        <v>48</v>
      </c>
      <c r="I33" s="47">
        <v>1</v>
      </c>
      <c r="J33" s="48" t="s">
        <v>78</v>
      </c>
      <c r="K33" s="60"/>
    </row>
    <row r="34" spans="5:12" x14ac:dyDescent="0.35">
      <c r="E34" s="157" t="s">
        <v>30</v>
      </c>
      <c r="F34" s="47">
        <v>13</v>
      </c>
      <c r="G34" s="47">
        <f>F34*4-3</f>
        <v>49</v>
      </c>
      <c r="H34" s="47">
        <f>G34+I34-1</f>
        <v>49</v>
      </c>
      <c r="I34" s="47">
        <v>1</v>
      </c>
      <c r="J34" s="48" t="s">
        <v>79</v>
      </c>
      <c r="K34" s="60"/>
    </row>
    <row r="35" spans="5:12" ht="116" x14ac:dyDescent="0.35">
      <c r="E35" s="157"/>
      <c r="F35" s="48">
        <v>13</v>
      </c>
      <c r="G35" s="48">
        <f>H34+1</f>
        <v>50</v>
      </c>
      <c r="H35" s="48">
        <f>G35+I35-1</f>
        <v>50</v>
      </c>
      <c r="I35" s="48">
        <v>1</v>
      </c>
      <c r="J35" s="56" t="s">
        <v>80</v>
      </c>
      <c r="K35" s="60"/>
    </row>
    <row r="36" spans="5:12" x14ac:dyDescent="0.35">
      <c r="E36" s="157"/>
      <c r="F36" s="47">
        <v>13</v>
      </c>
      <c r="G36" s="47">
        <f>H35+1</f>
        <v>51</v>
      </c>
      <c r="H36" s="47">
        <f>G36+I36-1</f>
        <v>51</v>
      </c>
      <c r="I36" s="47">
        <v>1</v>
      </c>
      <c r="J36" s="48" t="s">
        <v>82</v>
      </c>
      <c r="K36" s="60"/>
    </row>
    <row r="37" spans="5:12" x14ac:dyDescent="0.35">
      <c r="E37" s="157"/>
      <c r="F37" s="47">
        <v>13</v>
      </c>
      <c r="G37" s="47">
        <f>H36+1</f>
        <v>52</v>
      </c>
      <c r="H37" s="47">
        <f t="shared" si="1"/>
        <v>52</v>
      </c>
      <c r="I37" s="47">
        <v>1</v>
      </c>
      <c r="J37" s="48" t="s">
        <v>81</v>
      </c>
      <c r="K37" s="60"/>
    </row>
    <row r="38" spans="5:12" x14ac:dyDescent="0.35">
      <c r="E38" s="157" t="s">
        <v>31</v>
      </c>
      <c r="F38" s="47">
        <v>14</v>
      </c>
      <c r="G38" s="47">
        <f t="shared" si="3"/>
        <v>53</v>
      </c>
      <c r="H38" s="47">
        <f>G38+I38-1</f>
        <v>55</v>
      </c>
      <c r="I38" s="47">
        <v>3</v>
      </c>
      <c r="J38" s="48" t="s">
        <v>83</v>
      </c>
      <c r="K38" s="60"/>
    </row>
    <row r="39" spans="5:12" x14ac:dyDescent="0.35">
      <c r="E39" s="157"/>
      <c r="F39" s="47">
        <v>14</v>
      </c>
      <c r="G39" s="47">
        <f>H38+1</f>
        <v>56</v>
      </c>
      <c r="H39" s="47">
        <f>G39+I39-1</f>
        <v>56</v>
      </c>
      <c r="I39" s="47">
        <v>1</v>
      </c>
      <c r="J39" s="48" t="s">
        <v>84</v>
      </c>
      <c r="K39" s="60"/>
    </row>
    <row r="40" spans="5:12" ht="15" thickBot="1" x14ac:dyDescent="0.4">
      <c r="E40" s="27" t="s">
        <v>32</v>
      </c>
      <c r="F40" s="49">
        <v>15</v>
      </c>
      <c r="G40" s="49">
        <f t="shared" si="3"/>
        <v>57</v>
      </c>
      <c r="H40" s="49">
        <f>G40+I40-1</f>
        <v>60</v>
      </c>
      <c r="I40" s="49">
        <v>4</v>
      </c>
      <c r="J40" s="50" t="s">
        <v>85</v>
      </c>
      <c r="K40" s="60"/>
    </row>
    <row r="41" spans="5:12" x14ac:dyDescent="0.35">
      <c r="E41" s="167" t="s">
        <v>33</v>
      </c>
      <c r="F41" s="45">
        <v>16</v>
      </c>
      <c r="G41" s="45">
        <f>F41*4-3</f>
        <v>61</v>
      </c>
      <c r="H41" s="45">
        <f t="shared" si="1"/>
        <v>61</v>
      </c>
      <c r="I41" s="45">
        <v>1</v>
      </c>
      <c r="J41" s="51" t="s">
        <v>103</v>
      </c>
      <c r="L41" s="25" t="s">
        <v>34</v>
      </c>
    </row>
    <row r="42" spans="5:12" ht="29" x14ac:dyDescent="0.35">
      <c r="E42" s="157"/>
      <c r="F42" s="59">
        <v>16</v>
      </c>
      <c r="G42" s="59">
        <f>H41+1</f>
        <v>62</v>
      </c>
      <c r="H42" s="59">
        <f>G42+I42-1</f>
        <v>62</v>
      </c>
      <c r="I42" s="59">
        <v>1</v>
      </c>
      <c r="J42" s="58" t="s">
        <v>104</v>
      </c>
    </row>
    <row r="43" spans="5:12" x14ac:dyDescent="0.35">
      <c r="E43" s="157"/>
      <c r="F43" s="47">
        <v>16</v>
      </c>
      <c r="G43" s="47">
        <f t="shared" ref="G43:G44" si="5">H42+1</f>
        <v>63</v>
      </c>
      <c r="H43" s="47">
        <f t="shared" ref="H43:H44" si="6">G43+I43-1</f>
        <v>63</v>
      </c>
      <c r="I43" s="47">
        <v>1</v>
      </c>
      <c r="J43" s="52" t="s">
        <v>105</v>
      </c>
    </row>
    <row r="44" spans="5:12" ht="15" thickBot="1" x14ac:dyDescent="0.4">
      <c r="E44" s="170"/>
      <c r="F44" s="49">
        <v>16</v>
      </c>
      <c r="G44" s="49">
        <f t="shared" si="5"/>
        <v>64</v>
      </c>
      <c r="H44" s="49">
        <f t="shared" si="6"/>
        <v>64</v>
      </c>
      <c r="I44" s="49">
        <v>1</v>
      </c>
      <c r="J44" s="104">
        <v>0</v>
      </c>
    </row>
    <row r="45" spans="5:12" ht="24.5" customHeight="1" x14ac:dyDescent="0.35">
      <c r="E45" s="31" t="s">
        <v>35</v>
      </c>
      <c r="F45" s="45">
        <v>17</v>
      </c>
      <c r="G45" s="45">
        <f t="shared" ref="G45:G87" si="7">F45*4-3</f>
        <v>65</v>
      </c>
      <c r="H45" s="45">
        <f t="shared" si="1"/>
        <v>68</v>
      </c>
      <c r="I45" s="45">
        <v>4</v>
      </c>
      <c r="J45" s="111" t="s">
        <v>129</v>
      </c>
      <c r="K45" s="163" t="s">
        <v>163</v>
      </c>
      <c r="L45" s="148" t="s">
        <v>126</v>
      </c>
    </row>
    <row r="46" spans="5:12" ht="21" customHeight="1" x14ac:dyDescent="0.35">
      <c r="E46" s="26" t="s">
        <v>36</v>
      </c>
      <c r="F46" s="47">
        <v>18</v>
      </c>
      <c r="G46" s="47">
        <f t="shared" si="7"/>
        <v>69</v>
      </c>
      <c r="H46" s="47">
        <f t="shared" si="1"/>
        <v>72</v>
      </c>
      <c r="I46" s="47">
        <v>4</v>
      </c>
      <c r="J46" s="112" t="s">
        <v>130</v>
      </c>
      <c r="K46" s="149"/>
      <c r="L46" s="151"/>
    </row>
    <row r="47" spans="5:12" ht="23" customHeight="1" x14ac:dyDescent="0.35">
      <c r="E47" s="32" t="s">
        <v>37</v>
      </c>
      <c r="F47" s="47">
        <v>19</v>
      </c>
      <c r="G47" s="47">
        <f t="shared" si="7"/>
        <v>73</v>
      </c>
      <c r="H47" s="47">
        <f>G47+I47-1</f>
        <v>76</v>
      </c>
      <c r="I47" s="47">
        <v>4</v>
      </c>
      <c r="J47" s="112" t="s">
        <v>131</v>
      </c>
      <c r="K47" s="149"/>
      <c r="L47" s="151"/>
    </row>
    <row r="48" spans="5:12" ht="24" customHeight="1" x14ac:dyDescent="0.35">
      <c r="E48" s="32" t="s">
        <v>38</v>
      </c>
      <c r="F48" s="47">
        <v>20</v>
      </c>
      <c r="G48" s="47">
        <f t="shared" si="7"/>
        <v>77</v>
      </c>
      <c r="H48" s="47">
        <f>G48+I48-1</f>
        <v>80</v>
      </c>
      <c r="I48" s="47">
        <v>4</v>
      </c>
      <c r="J48" s="112" t="s">
        <v>132</v>
      </c>
      <c r="K48" s="149"/>
      <c r="L48" s="151"/>
    </row>
    <row r="49" spans="5:12" ht="20.5" customHeight="1" thickBot="1" x14ac:dyDescent="0.4">
      <c r="E49" s="27" t="s">
        <v>39</v>
      </c>
      <c r="F49" s="49">
        <v>21</v>
      </c>
      <c r="G49" s="49">
        <f t="shared" si="7"/>
        <v>81</v>
      </c>
      <c r="H49" s="49">
        <f>G49+I49-1</f>
        <v>84</v>
      </c>
      <c r="I49" s="49">
        <v>4</v>
      </c>
      <c r="J49" s="113" t="s">
        <v>133</v>
      </c>
      <c r="K49" s="149"/>
      <c r="L49" s="152"/>
    </row>
    <row r="50" spans="5:12" x14ac:dyDescent="0.35">
      <c r="E50" s="31" t="s">
        <v>40</v>
      </c>
      <c r="F50" s="45">
        <v>22</v>
      </c>
      <c r="G50" s="45">
        <f t="shared" si="7"/>
        <v>85</v>
      </c>
      <c r="H50" s="45">
        <f t="shared" ref="H50:H51" si="8">G50+I50-1</f>
        <v>88</v>
      </c>
      <c r="I50" s="45">
        <v>4</v>
      </c>
      <c r="J50" s="111" t="s">
        <v>135</v>
      </c>
      <c r="K50" s="149"/>
    </row>
    <row r="51" spans="5:12" ht="15" thickBot="1" x14ac:dyDescent="0.4">
      <c r="E51" s="26" t="s">
        <v>41</v>
      </c>
      <c r="F51" s="47">
        <v>23</v>
      </c>
      <c r="G51" s="47">
        <f t="shared" si="7"/>
        <v>89</v>
      </c>
      <c r="H51" s="47">
        <f t="shared" si="8"/>
        <v>92</v>
      </c>
      <c r="I51" s="47">
        <v>4</v>
      </c>
      <c r="J51" s="112" t="s">
        <v>136</v>
      </c>
      <c r="K51" s="149"/>
    </row>
    <row r="52" spans="5:12" ht="14.5" customHeight="1" x14ac:dyDescent="0.35">
      <c r="E52" s="92" t="s">
        <v>42</v>
      </c>
      <c r="F52" s="47">
        <v>24</v>
      </c>
      <c r="G52" s="47">
        <f t="shared" si="7"/>
        <v>93</v>
      </c>
      <c r="H52" s="47">
        <f>G52+I52-1</f>
        <v>96</v>
      </c>
      <c r="I52" s="47">
        <v>4</v>
      </c>
      <c r="J52" s="112" t="s">
        <v>137</v>
      </c>
      <c r="K52" s="149"/>
      <c r="L52" s="148" t="s">
        <v>128</v>
      </c>
    </row>
    <row r="53" spans="5:12" x14ac:dyDescent="0.35">
      <c r="E53" s="92" t="s">
        <v>43</v>
      </c>
      <c r="F53" s="47">
        <v>25</v>
      </c>
      <c r="G53" s="47">
        <f t="shared" si="7"/>
        <v>97</v>
      </c>
      <c r="H53" s="47">
        <f>G53+I53-1</f>
        <v>100</v>
      </c>
      <c r="I53" s="47">
        <v>4</v>
      </c>
      <c r="J53" s="48" t="s">
        <v>134</v>
      </c>
      <c r="K53" s="66"/>
      <c r="L53" s="149"/>
    </row>
    <row r="54" spans="5:12" ht="47.5" customHeight="1" thickBot="1" x14ac:dyDescent="0.4">
      <c r="E54" s="27" t="s">
        <v>44</v>
      </c>
      <c r="F54" s="49">
        <v>26</v>
      </c>
      <c r="G54" s="49">
        <f t="shared" si="7"/>
        <v>101</v>
      </c>
      <c r="H54" s="49">
        <f>G54+I54-1</f>
        <v>104</v>
      </c>
      <c r="I54" s="49">
        <v>4</v>
      </c>
      <c r="J54" s="50"/>
      <c r="K54" s="66"/>
      <c r="L54" s="150"/>
    </row>
    <row r="55" spans="5:12" ht="14.5" customHeight="1" x14ac:dyDescent="0.35">
      <c r="E55" s="167" t="s">
        <v>45</v>
      </c>
      <c r="F55" s="45">
        <v>27</v>
      </c>
      <c r="G55" s="45">
        <f t="shared" si="7"/>
        <v>105</v>
      </c>
      <c r="H55" s="45">
        <f t="shared" ref="H55:H59" si="9">G55+I55-1</f>
        <v>107</v>
      </c>
      <c r="I55" s="45">
        <v>3</v>
      </c>
      <c r="J55" s="46"/>
      <c r="K55" s="66"/>
      <c r="L55" s="153" t="s">
        <v>127</v>
      </c>
    </row>
    <row r="56" spans="5:12" x14ac:dyDescent="0.35">
      <c r="E56" s="157"/>
      <c r="F56" s="47">
        <v>27</v>
      </c>
      <c r="G56" s="47">
        <f>H55+1</f>
        <v>108</v>
      </c>
      <c r="H56" s="47">
        <f>G56+I56-1</f>
        <v>108</v>
      </c>
      <c r="I56" s="47">
        <v>1</v>
      </c>
      <c r="J56" s="48"/>
      <c r="K56" s="66"/>
      <c r="L56" s="154"/>
    </row>
    <row r="57" spans="5:12" x14ac:dyDescent="0.35">
      <c r="E57" s="26" t="s">
        <v>46</v>
      </c>
      <c r="F57" s="47">
        <v>28</v>
      </c>
      <c r="G57" s="47">
        <f t="shared" si="7"/>
        <v>109</v>
      </c>
      <c r="H57" s="47">
        <f t="shared" si="9"/>
        <v>112</v>
      </c>
      <c r="I57" s="47">
        <v>4</v>
      </c>
      <c r="J57" s="48"/>
      <c r="K57" s="66"/>
      <c r="L57" s="154"/>
    </row>
    <row r="58" spans="5:12" x14ac:dyDescent="0.35">
      <c r="E58" s="157" t="s">
        <v>47</v>
      </c>
      <c r="F58" s="47">
        <v>29</v>
      </c>
      <c r="G58" s="47">
        <f t="shared" si="7"/>
        <v>113</v>
      </c>
      <c r="H58" s="47">
        <f>G58+I58-1</f>
        <v>114</v>
      </c>
      <c r="I58" s="47">
        <v>2</v>
      </c>
      <c r="J58" s="48"/>
      <c r="K58" s="66"/>
      <c r="L58" s="154"/>
    </row>
    <row r="59" spans="5:12" x14ac:dyDescent="0.35">
      <c r="E59" s="157"/>
      <c r="F59" s="47">
        <v>29</v>
      </c>
      <c r="G59" s="47">
        <f>H58+1</f>
        <v>115</v>
      </c>
      <c r="H59" s="47">
        <f t="shared" si="9"/>
        <v>116</v>
      </c>
      <c r="I59" s="47">
        <v>2</v>
      </c>
      <c r="J59" s="48"/>
      <c r="K59" s="66"/>
      <c r="L59" s="154"/>
    </row>
    <row r="60" spans="5:12" x14ac:dyDescent="0.35">
      <c r="E60" s="157" t="s">
        <v>48</v>
      </c>
      <c r="F60" s="47">
        <v>30</v>
      </c>
      <c r="G60" s="47">
        <f t="shared" si="7"/>
        <v>117</v>
      </c>
      <c r="H60" s="47">
        <f>G60+I60-1</f>
        <v>118</v>
      </c>
      <c r="I60" s="47">
        <v>2</v>
      </c>
      <c r="J60" s="48"/>
      <c r="K60" s="66"/>
      <c r="L60" s="154"/>
    </row>
    <row r="61" spans="5:12" x14ac:dyDescent="0.35">
      <c r="E61" s="157"/>
      <c r="F61" s="47">
        <v>30</v>
      </c>
      <c r="G61" s="47">
        <f>H60+1</f>
        <v>119</v>
      </c>
      <c r="H61" s="47">
        <f>G61+I61-1</f>
        <v>120</v>
      </c>
      <c r="I61" s="47">
        <v>2</v>
      </c>
      <c r="J61" s="48"/>
      <c r="K61" s="66"/>
    </row>
    <row r="62" spans="5:12" ht="15" thickBot="1" x14ac:dyDescent="0.4">
      <c r="E62" s="26" t="s">
        <v>49</v>
      </c>
      <c r="F62" s="47">
        <v>31</v>
      </c>
      <c r="G62" s="47">
        <f t="shared" si="7"/>
        <v>121</v>
      </c>
      <c r="H62" s="47">
        <f>G62+I62-1</f>
        <v>124</v>
      </c>
      <c r="I62" s="47">
        <v>4</v>
      </c>
      <c r="J62" s="48"/>
      <c r="K62" s="66"/>
    </row>
    <row r="63" spans="5:12" ht="15" thickBot="1" x14ac:dyDescent="0.4">
      <c r="E63" s="28" t="s">
        <v>50</v>
      </c>
      <c r="F63" s="54">
        <v>32</v>
      </c>
      <c r="G63" s="54">
        <f>F63*4-3</f>
        <v>125</v>
      </c>
      <c r="H63" s="54">
        <f>G63+I63-1</f>
        <v>128</v>
      </c>
      <c r="I63" s="54">
        <v>4</v>
      </c>
      <c r="J63" s="62" t="s">
        <v>51</v>
      </c>
      <c r="K63" s="64"/>
    </row>
    <row r="64" spans="5:12" x14ac:dyDescent="0.35">
      <c r="E64" s="157" t="s">
        <v>52</v>
      </c>
      <c r="F64" s="47">
        <v>33</v>
      </c>
      <c r="G64" s="47">
        <f t="shared" si="7"/>
        <v>129</v>
      </c>
      <c r="H64" s="47">
        <f t="shared" ref="H64:H68" si="10">G64+I64-1</f>
        <v>131</v>
      </c>
      <c r="I64" s="47">
        <v>3</v>
      </c>
      <c r="J64" s="48"/>
      <c r="K64" s="66"/>
    </row>
    <row r="65" spans="5:11" x14ac:dyDescent="0.35">
      <c r="E65" s="157"/>
      <c r="F65" s="47">
        <v>33</v>
      </c>
      <c r="G65" s="47">
        <f>H64+1</f>
        <v>132</v>
      </c>
      <c r="H65" s="47">
        <f>G65+I65-1</f>
        <v>132</v>
      </c>
      <c r="I65" s="47">
        <v>1</v>
      </c>
      <c r="J65" s="48"/>
      <c r="K65" s="66"/>
    </row>
    <row r="66" spans="5:11" x14ac:dyDescent="0.35">
      <c r="E66" s="26" t="s">
        <v>53</v>
      </c>
      <c r="F66" s="47">
        <v>34</v>
      </c>
      <c r="G66" s="47">
        <f t="shared" si="7"/>
        <v>133</v>
      </c>
      <c r="H66" s="47">
        <f t="shared" si="10"/>
        <v>136</v>
      </c>
      <c r="I66" s="47">
        <v>4</v>
      </c>
      <c r="J66" s="48"/>
      <c r="K66" s="66"/>
    </row>
    <row r="67" spans="5:11" x14ac:dyDescent="0.35">
      <c r="E67" s="157" t="s">
        <v>54</v>
      </c>
      <c r="F67" s="47">
        <v>35</v>
      </c>
      <c r="G67" s="47">
        <f t="shared" si="7"/>
        <v>137</v>
      </c>
      <c r="H67" s="47">
        <f>G67+I67-1</f>
        <v>138</v>
      </c>
      <c r="I67" s="47">
        <v>2</v>
      </c>
      <c r="J67" s="48"/>
      <c r="K67" s="66"/>
    </row>
    <row r="68" spans="5:11" x14ac:dyDescent="0.35">
      <c r="E68" s="157"/>
      <c r="F68" s="47">
        <v>35</v>
      </c>
      <c r="G68" s="47">
        <f>H67+1</f>
        <v>139</v>
      </c>
      <c r="H68" s="47">
        <f t="shared" si="10"/>
        <v>140</v>
      </c>
      <c r="I68" s="47">
        <v>2</v>
      </c>
      <c r="J68" s="48"/>
      <c r="K68" s="66"/>
    </row>
    <row r="69" spans="5:11" x14ac:dyDescent="0.35">
      <c r="E69" s="157" t="s">
        <v>55</v>
      </c>
      <c r="F69" s="47">
        <v>36</v>
      </c>
      <c r="G69" s="47">
        <f t="shared" si="7"/>
        <v>141</v>
      </c>
      <c r="H69" s="47">
        <f>G69+I69-1</f>
        <v>142</v>
      </c>
      <c r="I69" s="47">
        <v>2</v>
      </c>
      <c r="J69" s="48"/>
      <c r="K69" s="66"/>
    </row>
    <row r="70" spans="5:11" x14ac:dyDescent="0.35">
      <c r="E70" s="157"/>
      <c r="F70" s="47">
        <v>36</v>
      </c>
      <c r="G70" s="47">
        <f>H69+1</f>
        <v>143</v>
      </c>
      <c r="H70" s="47">
        <f>G70+I70-1</f>
        <v>144</v>
      </c>
      <c r="I70" s="47">
        <v>2</v>
      </c>
      <c r="J70" s="48"/>
      <c r="K70" s="66"/>
    </row>
    <row r="71" spans="5:11" ht="15" thickBot="1" x14ac:dyDescent="0.4">
      <c r="E71" s="27" t="s">
        <v>56</v>
      </c>
      <c r="F71" s="49">
        <v>37</v>
      </c>
      <c r="G71" s="49">
        <f t="shared" si="7"/>
        <v>145</v>
      </c>
      <c r="H71" s="49">
        <f>G71+I71-1</f>
        <v>148</v>
      </c>
      <c r="I71" s="49">
        <v>4</v>
      </c>
      <c r="J71" s="50"/>
      <c r="K71" s="66"/>
    </row>
    <row r="72" spans="5:11" x14ac:dyDescent="0.35">
      <c r="E72" s="167" t="s">
        <v>57</v>
      </c>
      <c r="F72" s="45">
        <v>38</v>
      </c>
      <c r="G72" s="45">
        <f t="shared" si="7"/>
        <v>149</v>
      </c>
      <c r="H72" s="45">
        <f t="shared" ref="H72:H76" si="11">G72+I72-1</f>
        <v>151</v>
      </c>
      <c r="I72" s="45">
        <v>3</v>
      </c>
      <c r="J72" s="46"/>
      <c r="K72" s="66"/>
    </row>
    <row r="73" spans="5:11" x14ac:dyDescent="0.35">
      <c r="E73" s="157"/>
      <c r="F73" s="47">
        <v>38</v>
      </c>
      <c r="G73" s="47">
        <f>H72+1</f>
        <v>152</v>
      </c>
      <c r="H73" s="47">
        <f>G73+I73-1</f>
        <v>152</v>
      </c>
      <c r="I73" s="47">
        <v>1</v>
      </c>
      <c r="J73" s="48"/>
      <c r="K73" s="66"/>
    </row>
    <row r="74" spans="5:11" x14ac:dyDescent="0.35">
      <c r="E74" s="26" t="s">
        <v>58</v>
      </c>
      <c r="F74" s="47">
        <v>39</v>
      </c>
      <c r="G74" s="47">
        <f t="shared" si="7"/>
        <v>153</v>
      </c>
      <c r="H74" s="47">
        <f t="shared" si="11"/>
        <v>156</v>
      </c>
      <c r="I74" s="47">
        <v>4</v>
      </c>
      <c r="J74" s="48"/>
      <c r="K74" s="66"/>
    </row>
    <row r="75" spans="5:11" x14ac:dyDescent="0.35">
      <c r="E75" s="157" t="s">
        <v>59</v>
      </c>
      <c r="F75" s="47">
        <v>40</v>
      </c>
      <c r="G75" s="47">
        <f t="shared" si="7"/>
        <v>157</v>
      </c>
      <c r="H75" s="47">
        <f>G75+I75-1</f>
        <v>158</v>
      </c>
      <c r="I75" s="47">
        <v>2</v>
      </c>
      <c r="J75" s="48"/>
      <c r="K75" s="66"/>
    </row>
    <row r="76" spans="5:11" x14ac:dyDescent="0.35">
      <c r="E76" s="157"/>
      <c r="F76" s="47">
        <v>40</v>
      </c>
      <c r="G76" s="47">
        <f>H75+1</f>
        <v>159</v>
      </c>
      <c r="H76" s="47">
        <f t="shared" si="11"/>
        <v>160</v>
      </c>
      <c r="I76" s="47">
        <v>2</v>
      </c>
      <c r="J76" s="48"/>
      <c r="K76" s="66"/>
    </row>
    <row r="77" spans="5:11" x14ac:dyDescent="0.35">
      <c r="E77" s="157" t="s">
        <v>60</v>
      </c>
      <c r="F77" s="47">
        <v>41</v>
      </c>
      <c r="G77" s="47">
        <f t="shared" si="7"/>
        <v>161</v>
      </c>
      <c r="H77" s="47">
        <f>G77+I77-1</f>
        <v>162</v>
      </c>
      <c r="I77" s="47">
        <v>2</v>
      </c>
      <c r="J77" s="48"/>
      <c r="K77" s="66"/>
    </row>
    <row r="78" spans="5:11" x14ac:dyDescent="0.35">
      <c r="E78" s="157"/>
      <c r="F78" s="47">
        <v>41</v>
      </c>
      <c r="G78" s="47">
        <f>H77+1</f>
        <v>163</v>
      </c>
      <c r="H78" s="47">
        <f>G78+I78-1</f>
        <v>164</v>
      </c>
      <c r="I78" s="47">
        <v>2</v>
      </c>
      <c r="J78" s="48"/>
      <c r="K78" s="66"/>
    </row>
    <row r="79" spans="5:11" ht="15" thickBot="1" x14ac:dyDescent="0.4">
      <c r="E79" s="27" t="s">
        <v>61</v>
      </c>
      <c r="F79" s="49">
        <v>42</v>
      </c>
      <c r="G79" s="49">
        <f t="shared" si="7"/>
        <v>165</v>
      </c>
      <c r="H79" s="49">
        <f>G79+I79-1</f>
        <v>168</v>
      </c>
      <c r="I79" s="49">
        <v>4</v>
      </c>
      <c r="J79" s="50"/>
      <c r="K79" s="66"/>
    </row>
    <row r="80" spans="5:11" x14ac:dyDescent="0.35">
      <c r="E80" s="167" t="s">
        <v>62</v>
      </c>
      <c r="F80" s="45">
        <v>43</v>
      </c>
      <c r="G80" s="45">
        <f t="shared" si="7"/>
        <v>169</v>
      </c>
      <c r="H80" s="45">
        <f t="shared" ref="H80:H84" si="12">G80+I80-1</f>
        <v>171</v>
      </c>
      <c r="I80" s="45">
        <v>3</v>
      </c>
      <c r="J80" s="46"/>
      <c r="K80" s="66"/>
    </row>
    <row r="81" spans="5:11" x14ac:dyDescent="0.35">
      <c r="E81" s="157"/>
      <c r="F81" s="47">
        <v>43</v>
      </c>
      <c r="G81" s="47">
        <f>H80+1</f>
        <v>172</v>
      </c>
      <c r="H81" s="47">
        <f>G81+I81-1</f>
        <v>172</v>
      </c>
      <c r="I81" s="47">
        <v>1</v>
      </c>
      <c r="J81" s="48"/>
      <c r="K81" s="66"/>
    </row>
    <row r="82" spans="5:11" x14ac:dyDescent="0.35">
      <c r="E82" s="26" t="s">
        <v>63</v>
      </c>
      <c r="F82" s="47">
        <v>44</v>
      </c>
      <c r="G82" s="47">
        <f t="shared" si="7"/>
        <v>173</v>
      </c>
      <c r="H82" s="47">
        <f t="shared" si="12"/>
        <v>176</v>
      </c>
      <c r="I82" s="47">
        <v>4</v>
      </c>
      <c r="J82" s="48"/>
      <c r="K82" s="66"/>
    </row>
    <row r="83" spans="5:11" x14ac:dyDescent="0.35">
      <c r="E83" s="157" t="s">
        <v>64</v>
      </c>
      <c r="F83" s="47">
        <v>45</v>
      </c>
      <c r="G83" s="47">
        <f t="shared" si="7"/>
        <v>177</v>
      </c>
      <c r="H83" s="47">
        <f>G83+I83-1</f>
        <v>178</v>
      </c>
      <c r="I83" s="47">
        <v>2</v>
      </c>
      <c r="J83" s="48"/>
      <c r="K83" s="66"/>
    </row>
    <row r="84" spans="5:11" x14ac:dyDescent="0.35">
      <c r="E84" s="157"/>
      <c r="F84" s="47">
        <v>45</v>
      </c>
      <c r="G84" s="47">
        <f>H83+1</f>
        <v>179</v>
      </c>
      <c r="H84" s="47">
        <f t="shared" si="12"/>
        <v>180</v>
      </c>
      <c r="I84" s="47">
        <v>2</v>
      </c>
      <c r="J84" s="48"/>
      <c r="K84" s="66"/>
    </row>
    <row r="85" spans="5:11" x14ac:dyDescent="0.35">
      <c r="E85" s="157" t="s">
        <v>65</v>
      </c>
      <c r="F85" s="47">
        <v>46</v>
      </c>
      <c r="G85" s="47">
        <f t="shared" si="7"/>
        <v>181</v>
      </c>
      <c r="H85" s="47">
        <f>G85+I85-1</f>
        <v>182</v>
      </c>
      <c r="I85" s="47">
        <v>2</v>
      </c>
      <c r="J85" s="48"/>
      <c r="K85" s="66"/>
    </row>
    <row r="86" spans="5:11" x14ac:dyDescent="0.35">
      <c r="E86" s="157"/>
      <c r="F86" s="47">
        <v>46</v>
      </c>
      <c r="G86" s="47">
        <f>H85+1</f>
        <v>183</v>
      </c>
      <c r="H86" s="47">
        <f>G86+I86-1</f>
        <v>184</v>
      </c>
      <c r="I86" s="47">
        <v>2</v>
      </c>
      <c r="J86" s="48"/>
      <c r="K86" s="66"/>
    </row>
    <row r="87" spans="5:11" ht="15" thickBot="1" x14ac:dyDescent="0.4">
      <c r="E87" s="77" t="s">
        <v>66</v>
      </c>
      <c r="F87" s="49">
        <v>47</v>
      </c>
      <c r="G87" s="49">
        <f t="shared" si="7"/>
        <v>185</v>
      </c>
      <c r="H87" s="49">
        <f>G87+I87-1</f>
        <v>188</v>
      </c>
      <c r="I87" s="49">
        <v>4</v>
      </c>
      <c r="J87" s="50"/>
      <c r="K87" s="66"/>
    </row>
    <row r="88" spans="5:11" ht="15" thickBot="1" x14ac:dyDescent="0.4">
      <c r="E88" s="29" t="s">
        <v>67</v>
      </c>
      <c r="F88" s="30">
        <v>48</v>
      </c>
      <c r="G88" s="30">
        <f>F88*4-3</f>
        <v>189</v>
      </c>
      <c r="H88" s="30">
        <f>G88+I88-1</f>
        <v>192</v>
      </c>
      <c r="I88" s="30">
        <v>4</v>
      </c>
      <c r="J88" s="63" t="s">
        <v>51</v>
      </c>
      <c r="K88" s="65"/>
    </row>
    <row r="89" spans="5:11" x14ac:dyDescent="0.35">
      <c r="E89" s="1"/>
      <c r="J89" s="1"/>
    </row>
  </sheetData>
  <mergeCells count="41">
    <mergeCell ref="K6:L6"/>
    <mergeCell ref="K7:L7"/>
    <mergeCell ref="K8:L8"/>
    <mergeCell ref="K9:L9"/>
    <mergeCell ref="K15:L15"/>
    <mergeCell ref="K13:L13"/>
    <mergeCell ref="K14:L14"/>
    <mergeCell ref="K12:L12"/>
    <mergeCell ref="K10:L10"/>
    <mergeCell ref="E3:J4"/>
    <mergeCell ref="E72:E73"/>
    <mergeCell ref="E75:E76"/>
    <mergeCell ref="E77:E78"/>
    <mergeCell ref="E41:E44"/>
    <mergeCell ref="E26:E27"/>
    <mergeCell ref="E28:E29"/>
    <mergeCell ref="E34:E37"/>
    <mergeCell ref="E80:E81"/>
    <mergeCell ref="E83:E84"/>
    <mergeCell ref="E85:E86"/>
    <mergeCell ref="E55:E56"/>
    <mergeCell ref="E58:E59"/>
    <mergeCell ref="E60:E61"/>
    <mergeCell ref="E64:E65"/>
    <mergeCell ref="E67:E68"/>
    <mergeCell ref="E69:E70"/>
    <mergeCell ref="D6:D19"/>
    <mergeCell ref="E7:E8"/>
    <mergeCell ref="E9:E10"/>
    <mergeCell ref="E11:E12"/>
    <mergeCell ref="E13:E15"/>
    <mergeCell ref="E16:E19"/>
    <mergeCell ref="L52:L54"/>
    <mergeCell ref="L45:L49"/>
    <mergeCell ref="L55:L60"/>
    <mergeCell ref="K18:L18"/>
    <mergeCell ref="E38:E39"/>
    <mergeCell ref="E30:E33"/>
    <mergeCell ref="E20:E23"/>
    <mergeCell ref="K32:L32"/>
    <mergeCell ref="K45:K5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99244-44CB-4F68-84CA-0686D500BD83}">
  <dimension ref="D3:AK85"/>
  <sheetViews>
    <sheetView tabSelected="1" topLeftCell="Q46" zoomScale="130" zoomScaleNormal="130" workbookViewId="0">
      <selection activeCell="AE52" sqref="AE52:AG57"/>
    </sheetView>
  </sheetViews>
  <sheetFormatPr defaultRowHeight="14.5" x14ac:dyDescent="0.35"/>
  <cols>
    <col min="5" max="5" width="10.81640625" bestFit="1" customWidth="1"/>
    <col min="10" max="10" width="49.90625" bestFit="1" customWidth="1"/>
    <col min="11" max="11" width="22.54296875" customWidth="1"/>
    <col min="12" max="12" width="20.90625" customWidth="1"/>
    <col min="23" max="23" width="8.26953125" customWidth="1"/>
    <col min="24" max="24" width="12.6328125" customWidth="1"/>
    <col min="29" max="29" width="54.36328125" customWidth="1"/>
    <col min="32" max="32" width="39.453125" bestFit="1" customWidth="1"/>
    <col min="37" max="37" width="11.6328125" customWidth="1"/>
  </cols>
  <sheetData>
    <row r="3" spans="4:29" x14ac:dyDescent="0.35">
      <c r="E3" s="175" t="s">
        <v>159</v>
      </c>
      <c r="F3" s="168"/>
      <c r="G3" s="168"/>
      <c r="H3" s="168"/>
      <c r="I3" s="168"/>
      <c r="J3" s="168"/>
      <c r="X3" s="175" t="s">
        <v>187</v>
      </c>
      <c r="Y3" s="168"/>
      <c r="Z3" s="168"/>
      <c r="AA3" s="168"/>
      <c r="AB3" s="168"/>
      <c r="AC3" s="168"/>
    </row>
    <row r="4" spans="4:29" ht="15" thickBot="1" x14ac:dyDescent="0.4">
      <c r="E4" s="169"/>
      <c r="F4" s="169"/>
      <c r="G4" s="169"/>
      <c r="H4" s="169"/>
      <c r="I4" s="169"/>
      <c r="J4" s="169"/>
      <c r="X4" s="169"/>
      <c r="Y4" s="169"/>
      <c r="Z4" s="169"/>
      <c r="AA4" s="169"/>
      <c r="AB4" s="169"/>
      <c r="AC4" s="169"/>
    </row>
    <row r="5" spans="4:29" ht="15" thickBot="1" x14ac:dyDescent="0.4">
      <c r="E5" s="2" t="s">
        <v>0</v>
      </c>
      <c r="F5" s="3" t="s">
        <v>1</v>
      </c>
      <c r="G5" s="4" t="s">
        <v>2</v>
      </c>
      <c r="H5" s="4" t="s">
        <v>3</v>
      </c>
      <c r="I5" s="4" t="s">
        <v>4</v>
      </c>
      <c r="J5" s="5" t="s">
        <v>5</v>
      </c>
      <c r="X5" s="2" t="s">
        <v>0</v>
      </c>
      <c r="Y5" s="3" t="s">
        <v>1</v>
      </c>
      <c r="Z5" s="4" t="s">
        <v>2</v>
      </c>
      <c r="AA5" s="4" t="s">
        <v>3</v>
      </c>
      <c r="AB5" s="4" t="s">
        <v>4</v>
      </c>
      <c r="AC5" s="5" t="s">
        <v>5</v>
      </c>
    </row>
    <row r="6" spans="4:29" ht="15" thickBot="1" x14ac:dyDescent="0.4">
      <c r="D6" s="164" t="s">
        <v>6</v>
      </c>
      <c r="E6" s="75" t="s">
        <v>7</v>
      </c>
      <c r="F6" s="7">
        <v>1</v>
      </c>
      <c r="G6" s="8">
        <f t="shared" ref="G6:G16" si="0">F6*4-3</f>
        <v>1</v>
      </c>
      <c r="H6" s="8">
        <f>G6+I6-1</f>
        <v>4</v>
      </c>
      <c r="I6" s="8">
        <v>4</v>
      </c>
      <c r="J6" s="76" t="s">
        <v>8</v>
      </c>
      <c r="K6" s="171" t="s">
        <v>86</v>
      </c>
      <c r="L6" s="172"/>
      <c r="W6" s="164" t="s">
        <v>6</v>
      </c>
      <c r="X6" s="129" t="s">
        <v>7</v>
      </c>
      <c r="Y6" s="7">
        <v>1</v>
      </c>
      <c r="Z6" s="8">
        <f t="shared" ref="Z6:Z7" si="1">Y6*4-3</f>
        <v>1</v>
      </c>
      <c r="AA6" s="8">
        <f>Z6+AB6-1</f>
        <v>4</v>
      </c>
      <c r="AB6" s="8">
        <v>4</v>
      </c>
      <c r="AC6" s="138" t="s">
        <v>8</v>
      </c>
    </row>
    <row r="7" spans="4:29" x14ac:dyDescent="0.35">
      <c r="D7" s="165"/>
      <c r="E7" s="158" t="s">
        <v>9</v>
      </c>
      <c r="F7" s="11">
        <v>2</v>
      </c>
      <c r="G7" s="12">
        <f t="shared" si="0"/>
        <v>5</v>
      </c>
      <c r="H7" s="12">
        <f>G7+I7-1</f>
        <v>6</v>
      </c>
      <c r="I7" s="12">
        <v>2</v>
      </c>
      <c r="J7" s="13" t="s">
        <v>10</v>
      </c>
      <c r="K7" s="171" t="s">
        <v>87</v>
      </c>
      <c r="L7" s="172"/>
      <c r="W7" s="165"/>
      <c r="X7" s="158" t="s">
        <v>9</v>
      </c>
      <c r="Y7" s="11">
        <v>2</v>
      </c>
      <c r="Z7" s="12">
        <f t="shared" si="1"/>
        <v>5</v>
      </c>
      <c r="AA7" s="12">
        <f>Z7+AB7-1</f>
        <v>6</v>
      </c>
      <c r="AB7" s="12">
        <v>2</v>
      </c>
      <c r="AC7" s="13" t="s">
        <v>10</v>
      </c>
    </row>
    <row r="8" spans="4:29" ht="15" thickBot="1" x14ac:dyDescent="0.4">
      <c r="D8" s="165"/>
      <c r="E8" s="160"/>
      <c r="F8" s="14">
        <v>2</v>
      </c>
      <c r="G8" s="15">
        <f>H7+1</f>
        <v>7</v>
      </c>
      <c r="H8" s="15">
        <f>G8+I8-1</f>
        <v>8</v>
      </c>
      <c r="I8" s="15">
        <v>2</v>
      </c>
      <c r="J8" s="16" t="s">
        <v>11</v>
      </c>
      <c r="K8" s="171" t="s">
        <v>88</v>
      </c>
      <c r="L8" s="172"/>
      <c r="W8" s="165"/>
      <c r="X8" s="160"/>
      <c r="Y8" s="14">
        <v>2</v>
      </c>
      <c r="Z8" s="15">
        <f>AA7+1</f>
        <v>7</v>
      </c>
      <c r="AA8" s="15">
        <f>Z8+AB8-1</f>
        <v>8</v>
      </c>
      <c r="AB8" s="15">
        <v>2</v>
      </c>
      <c r="AC8" s="16" t="s">
        <v>11</v>
      </c>
    </row>
    <row r="9" spans="4:29" x14ac:dyDescent="0.35">
      <c r="D9" s="165"/>
      <c r="E9" s="158" t="s">
        <v>12</v>
      </c>
      <c r="F9" s="17">
        <v>3</v>
      </c>
      <c r="G9" s="18">
        <f t="shared" si="0"/>
        <v>9</v>
      </c>
      <c r="H9" s="18">
        <f t="shared" ref="H9:H46" si="2">G9+I9-1</f>
        <v>11</v>
      </c>
      <c r="I9" s="18">
        <v>3</v>
      </c>
      <c r="J9" s="19" t="s">
        <v>13</v>
      </c>
      <c r="K9" s="171" t="s">
        <v>89</v>
      </c>
      <c r="L9" s="172"/>
      <c r="W9" s="165"/>
      <c r="X9" s="158" t="s">
        <v>12</v>
      </c>
      <c r="Y9" s="17">
        <v>3</v>
      </c>
      <c r="Z9" s="18">
        <f t="shared" ref="Z9" si="3">Y9*4-3</f>
        <v>9</v>
      </c>
      <c r="AA9" s="18">
        <f t="shared" ref="AA9" si="4">Z9+AB9-1</f>
        <v>11</v>
      </c>
      <c r="AB9" s="18">
        <v>3</v>
      </c>
      <c r="AC9" s="19" t="s">
        <v>13</v>
      </c>
    </row>
    <row r="10" spans="4:29" ht="15" thickBot="1" x14ac:dyDescent="0.4">
      <c r="D10" s="165"/>
      <c r="E10" s="160"/>
      <c r="F10" s="14">
        <v>3</v>
      </c>
      <c r="G10" s="15">
        <f>H9+1</f>
        <v>12</v>
      </c>
      <c r="H10" s="15">
        <f>G10+I10-1</f>
        <v>12</v>
      </c>
      <c r="I10" s="15">
        <v>1</v>
      </c>
      <c r="J10" s="16" t="s">
        <v>14</v>
      </c>
      <c r="K10" s="171" t="s">
        <v>94</v>
      </c>
      <c r="L10" s="172"/>
      <c r="W10" s="165"/>
      <c r="X10" s="160"/>
      <c r="Y10" s="14">
        <v>3</v>
      </c>
      <c r="Z10" s="15">
        <f>AA9+1</f>
        <v>12</v>
      </c>
      <c r="AA10" s="15">
        <f>Z10+AB10-1</f>
        <v>12</v>
      </c>
      <c r="AB10" s="15">
        <v>1</v>
      </c>
      <c r="AC10" s="16" t="s">
        <v>14</v>
      </c>
    </row>
    <row r="11" spans="4:29" x14ac:dyDescent="0.35">
      <c r="D11" s="165"/>
      <c r="E11" s="158" t="s">
        <v>15</v>
      </c>
      <c r="F11" s="11">
        <v>4</v>
      </c>
      <c r="G11" s="12">
        <f t="shared" si="0"/>
        <v>13</v>
      </c>
      <c r="H11" s="12">
        <f>G11+I11-1</f>
        <v>15</v>
      </c>
      <c r="I11" s="12">
        <v>3</v>
      </c>
      <c r="J11" s="13" t="s">
        <v>16</v>
      </c>
      <c r="W11" s="165"/>
      <c r="X11" s="158" t="s">
        <v>15</v>
      </c>
      <c r="Y11" s="11">
        <v>4</v>
      </c>
      <c r="Z11" s="12">
        <f t="shared" ref="Z11" si="5">Y11*4-3</f>
        <v>13</v>
      </c>
      <c r="AA11" s="12">
        <f>Z11+AB11-1</f>
        <v>15</v>
      </c>
      <c r="AB11" s="12">
        <v>3</v>
      </c>
      <c r="AC11" s="13" t="s">
        <v>16</v>
      </c>
    </row>
    <row r="12" spans="4:29" ht="15" thickBot="1" x14ac:dyDescent="0.4">
      <c r="D12" s="165"/>
      <c r="E12" s="160"/>
      <c r="F12" s="14">
        <v>4</v>
      </c>
      <c r="G12" s="15">
        <f>H11+1</f>
        <v>16</v>
      </c>
      <c r="H12" s="15">
        <f>G12+I12-1</f>
        <v>16</v>
      </c>
      <c r="I12" s="15">
        <v>1</v>
      </c>
      <c r="J12" s="16" t="s">
        <v>17</v>
      </c>
      <c r="K12" s="171" t="s">
        <v>93</v>
      </c>
      <c r="L12" s="172"/>
      <c r="W12" s="165"/>
      <c r="X12" s="160"/>
      <c r="Y12" s="14">
        <v>4</v>
      </c>
      <c r="Z12" s="15">
        <f>AA11+1</f>
        <v>16</v>
      </c>
      <c r="AA12" s="15">
        <f>Z12+AB12-1</f>
        <v>16</v>
      </c>
      <c r="AB12" s="15">
        <v>1</v>
      </c>
      <c r="AC12" s="16" t="s">
        <v>17</v>
      </c>
    </row>
    <row r="13" spans="4:29" x14ac:dyDescent="0.35">
      <c r="D13" s="165"/>
      <c r="E13" s="158" t="s">
        <v>18</v>
      </c>
      <c r="F13" s="17">
        <v>5</v>
      </c>
      <c r="G13" s="18">
        <f t="shared" si="0"/>
        <v>17</v>
      </c>
      <c r="H13" s="18">
        <f t="shared" si="2"/>
        <v>18</v>
      </c>
      <c r="I13" s="18">
        <v>2</v>
      </c>
      <c r="J13" s="19" t="s">
        <v>19</v>
      </c>
      <c r="K13" s="171" t="s">
        <v>91</v>
      </c>
      <c r="L13" s="172"/>
      <c r="W13" s="165"/>
      <c r="X13" s="158" t="s">
        <v>18</v>
      </c>
      <c r="Y13" s="17">
        <v>5</v>
      </c>
      <c r="Z13" s="18">
        <f t="shared" ref="Z13" si="6">Y13*4-3</f>
        <v>17</v>
      </c>
      <c r="AA13" s="18">
        <f t="shared" ref="AA13" si="7">Z13+AB13-1</f>
        <v>18</v>
      </c>
      <c r="AB13" s="18">
        <v>2</v>
      </c>
      <c r="AC13" s="19" t="s">
        <v>19</v>
      </c>
    </row>
    <row r="14" spans="4:29" x14ac:dyDescent="0.35">
      <c r="D14" s="165"/>
      <c r="E14" s="159"/>
      <c r="F14" s="20">
        <v>5</v>
      </c>
      <c r="G14" s="21">
        <f>H13+1</f>
        <v>19</v>
      </c>
      <c r="H14" s="21">
        <f>G14+I14-1</f>
        <v>19</v>
      </c>
      <c r="I14" s="21">
        <v>1</v>
      </c>
      <c r="J14" s="22" t="s">
        <v>20</v>
      </c>
      <c r="K14" s="171" t="s">
        <v>92</v>
      </c>
      <c r="L14" s="172"/>
      <c r="W14" s="165"/>
      <c r="X14" s="159"/>
      <c r="Y14" s="20">
        <v>5</v>
      </c>
      <c r="Z14" s="21">
        <f>AA13+1</f>
        <v>19</v>
      </c>
      <c r="AA14" s="21">
        <f>Z14+AB14-1</f>
        <v>19</v>
      </c>
      <c r="AB14" s="21">
        <v>1</v>
      </c>
      <c r="AC14" s="22" t="s">
        <v>20</v>
      </c>
    </row>
    <row r="15" spans="4:29" ht="15" thickBot="1" x14ac:dyDescent="0.4">
      <c r="D15" s="165"/>
      <c r="E15" s="160"/>
      <c r="F15" s="14">
        <v>5</v>
      </c>
      <c r="G15" s="15">
        <f>H14+1</f>
        <v>20</v>
      </c>
      <c r="H15" s="15">
        <f>G15+I15-1</f>
        <v>20</v>
      </c>
      <c r="I15" s="15">
        <v>1</v>
      </c>
      <c r="J15" s="16" t="s">
        <v>21</v>
      </c>
      <c r="K15" s="171" t="s">
        <v>90</v>
      </c>
      <c r="L15" s="172"/>
      <c r="W15" s="165"/>
      <c r="X15" s="160"/>
      <c r="Y15" s="14">
        <v>5</v>
      </c>
      <c r="Z15" s="15">
        <f>AA14+1</f>
        <v>20</v>
      </c>
      <c r="AA15" s="15">
        <f>Z15+AB15-1</f>
        <v>20</v>
      </c>
      <c r="AB15" s="15">
        <v>1</v>
      </c>
      <c r="AC15" s="16" t="s">
        <v>21</v>
      </c>
    </row>
    <row r="16" spans="4:29" x14ac:dyDescent="0.35">
      <c r="D16" s="165"/>
      <c r="E16" s="158" t="s">
        <v>22</v>
      </c>
      <c r="F16" s="11">
        <v>6</v>
      </c>
      <c r="G16" s="12">
        <f t="shared" si="0"/>
        <v>21</v>
      </c>
      <c r="H16" s="12">
        <f t="shared" si="2"/>
        <v>21</v>
      </c>
      <c r="I16" s="12">
        <v>1</v>
      </c>
      <c r="J16" s="13" t="s">
        <v>23</v>
      </c>
      <c r="W16" s="165"/>
      <c r="X16" s="158" t="s">
        <v>22</v>
      </c>
      <c r="Y16" s="11">
        <v>6</v>
      </c>
      <c r="Z16" s="12">
        <f t="shared" ref="Z16" si="8">Y16*4-3</f>
        <v>21</v>
      </c>
      <c r="AA16" s="12">
        <f t="shared" ref="AA16:AA24" si="9">Z16+AB16-1</f>
        <v>21</v>
      </c>
      <c r="AB16" s="12">
        <v>1</v>
      </c>
      <c r="AC16" s="13" t="s">
        <v>23</v>
      </c>
    </row>
    <row r="17" spans="4:29" x14ac:dyDescent="0.35">
      <c r="D17" s="165"/>
      <c r="E17" s="159"/>
      <c r="F17" s="20">
        <v>6</v>
      </c>
      <c r="G17" s="21">
        <f>H16+1</f>
        <v>22</v>
      </c>
      <c r="H17" s="21">
        <f t="shared" si="2"/>
        <v>22</v>
      </c>
      <c r="I17" s="21">
        <v>1</v>
      </c>
      <c r="J17" s="22" t="s">
        <v>96</v>
      </c>
      <c r="W17" s="165"/>
      <c r="X17" s="159"/>
      <c r="Y17" s="20">
        <v>6</v>
      </c>
      <c r="Z17" s="21">
        <f>AA16+1</f>
        <v>22</v>
      </c>
      <c r="AA17" s="21">
        <f t="shared" si="9"/>
        <v>22</v>
      </c>
      <c r="AB17" s="21">
        <v>1</v>
      </c>
      <c r="AC17" s="22" t="s">
        <v>96</v>
      </c>
    </row>
    <row r="18" spans="4:29" ht="47.5" customHeight="1" x14ac:dyDescent="0.35">
      <c r="D18" s="165"/>
      <c r="E18" s="159"/>
      <c r="F18" s="20">
        <v>6</v>
      </c>
      <c r="G18" s="21">
        <f>H17+1</f>
        <v>23</v>
      </c>
      <c r="H18" s="21">
        <f t="shared" si="2"/>
        <v>23</v>
      </c>
      <c r="I18" s="21">
        <v>1</v>
      </c>
      <c r="J18" s="22" t="s">
        <v>97</v>
      </c>
      <c r="K18" s="176" t="s">
        <v>98</v>
      </c>
      <c r="L18" s="177"/>
      <c r="W18" s="165"/>
      <c r="X18" s="159"/>
      <c r="Y18" s="20">
        <v>6</v>
      </c>
      <c r="Z18" s="21">
        <f>AA17+1</f>
        <v>23</v>
      </c>
      <c r="AA18" s="21">
        <f t="shared" si="9"/>
        <v>23</v>
      </c>
      <c r="AB18" s="21">
        <v>1</v>
      </c>
      <c r="AC18" s="22" t="s">
        <v>97</v>
      </c>
    </row>
    <row r="19" spans="4:29" ht="16.5" customHeight="1" thickBot="1" x14ac:dyDescent="0.4">
      <c r="D19" s="166"/>
      <c r="E19" s="160"/>
      <c r="F19" s="14">
        <v>6</v>
      </c>
      <c r="G19" s="15">
        <f>H18+1</f>
        <v>24</v>
      </c>
      <c r="H19" s="15">
        <f t="shared" si="2"/>
        <v>24</v>
      </c>
      <c r="I19" s="15">
        <v>1</v>
      </c>
      <c r="J19" s="16" t="s">
        <v>99</v>
      </c>
      <c r="W19" s="166"/>
      <c r="X19" s="160"/>
      <c r="Y19" s="14">
        <v>6</v>
      </c>
      <c r="Z19" s="15">
        <f>AA18+1</f>
        <v>24</v>
      </c>
      <c r="AA19" s="15">
        <f t="shared" si="9"/>
        <v>24</v>
      </c>
      <c r="AB19" s="15">
        <v>1</v>
      </c>
      <c r="AC19" s="16" t="s">
        <v>99</v>
      </c>
    </row>
    <row r="20" spans="4:29" ht="15" thickBot="1" x14ac:dyDescent="0.4">
      <c r="D20" s="57"/>
      <c r="E20" s="158" t="s">
        <v>24</v>
      </c>
      <c r="F20" s="24">
        <v>7</v>
      </c>
      <c r="G20" s="11">
        <f>F20*4-3</f>
        <v>25</v>
      </c>
      <c r="H20" s="12">
        <f t="shared" si="2"/>
        <v>25</v>
      </c>
      <c r="I20" s="12">
        <v>1</v>
      </c>
      <c r="J20" s="13" t="s">
        <v>100</v>
      </c>
      <c r="W20" s="57"/>
      <c r="X20" s="158" t="s">
        <v>24</v>
      </c>
      <c r="Y20" s="24">
        <v>7</v>
      </c>
      <c r="Z20" s="11">
        <f>Y20*4-3</f>
        <v>25</v>
      </c>
      <c r="AA20" s="12">
        <f t="shared" si="9"/>
        <v>25</v>
      </c>
      <c r="AB20" s="12">
        <v>1</v>
      </c>
      <c r="AC20" s="13" t="s">
        <v>100</v>
      </c>
    </row>
    <row r="21" spans="4:29" ht="15" thickBot="1" x14ac:dyDescent="0.4">
      <c r="D21" s="57"/>
      <c r="E21" s="159"/>
      <c r="F21" s="24">
        <v>7</v>
      </c>
      <c r="G21" s="11">
        <f>H20+1</f>
        <v>26</v>
      </c>
      <c r="H21" s="12">
        <f t="shared" si="2"/>
        <v>26</v>
      </c>
      <c r="I21" s="12">
        <v>1</v>
      </c>
      <c r="J21" s="13" t="s">
        <v>101</v>
      </c>
      <c r="W21" s="57"/>
      <c r="X21" s="159"/>
      <c r="Y21" s="24">
        <v>7</v>
      </c>
      <c r="Z21" s="11">
        <f>AA20+1</f>
        <v>26</v>
      </c>
      <c r="AA21" s="12">
        <f t="shared" si="9"/>
        <v>26</v>
      </c>
      <c r="AB21" s="12">
        <v>1</v>
      </c>
      <c r="AC21" s="13" t="s">
        <v>101</v>
      </c>
    </row>
    <row r="22" spans="4:29" ht="15" thickBot="1" x14ac:dyDescent="0.4">
      <c r="D22" s="57"/>
      <c r="E22" s="159"/>
      <c r="F22" s="24">
        <v>7</v>
      </c>
      <c r="G22" s="11">
        <f>H21+1</f>
        <v>27</v>
      </c>
      <c r="H22" s="12">
        <f t="shared" si="2"/>
        <v>27</v>
      </c>
      <c r="I22" s="12">
        <v>1</v>
      </c>
      <c r="J22" s="13" t="s">
        <v>102</v>
      </c>
      <c r="W22" s="57"/>
      <c r="X22" s="159"/>
      <c r="Y22" s="24">
        <v>7</v>
      </c>
      <c r="Z22" s="11">
        <f>AA21+1</f>
        <v>27</v>
      </c>
      <c r="AA22" s="12">
        <f t="shared" si="9"/>
        <v>27</v>
      </c>
      <c r="AB22" s="12">
        <v>1</v>
      </c>
      <c r="AC22" s="13" t="s">
        <v>102</v>
      </c>
    </row>
    <row r="23" spans="4:29" ht="15" thickBot="1" x14ac:dyDescent="0.4">
      <c r="E23" s="160"/>
      <c r="F23" s="24">
        <v>7</v>
      </c>
      <c r="G23" s="11">
        <f>H22+1</f>
        <v>28</v>
      </c>
      <c r="H23" s="12">
        <f t="shared" si="2"/>
        <v>28</v>
      </c>
      <c r="I23" s="12">
        <v>1</v>
      </c>
      <c r="J23" s="13" t="s">
        <v>95</v>
      </c>
      <c r="X23" s="160"/>
      <c r="Y23" s="24">
        <v>7</v>
      </c>
      <c r="Z23" s="11">
        <f>AA22+1</f>
        <v>28</v>
      </c>
      <c r="AA23" s="12">
        <f t="shared" si="9"/>
        <v>28</v>
      </c>
      <c r="AB23" s="12">
        <v>1</v>
      </c>
      <c r="AC23" s="13" t="s">
        <v>95</v>
      </c>
    </row>
    <row r="24" spans="4:29" ht="15" thickBot="1" x14ac:dyDescent="0.4">
      <c r="E24" s="74" t="s">
        <v>25</v>
      </c>
      <c r="F24" s="36">
        <v>8</v>
      </c>
      <c r="G24" s="37">
        <f t="shared" ref="G24:G40" si="10">F24*4-3</f>
        <v>29</v>
      </c>
      <c r="H24" s="38">
        <f t="shared" si="2"/>
        <v>32</v>
      </c>
      <c r="I24" s="38">
        <v>4</v>
      </c>
      <c r="J24" s="39" t="s">
        <v>68</v>
      </c>
      <c r="X24" s="128" t="s">
        <v>25</v>
      </c>
      <c r="Y24" s="36">
        <v>8</v>
      </c>
      <c r="Z24" s="37">
        <f t="shared" ref="Z24" si="11">Y24*4-3</f>
        <v>29</v>
      </c>
      <c r="AA24" s="38">
        <f t="shared" si="9"/>
        <v>32</v>
      </c>
      <c r="AB24" s="38">
        <v>4</v>
      </c>
      <c r="AC24" s="39" t="s">
        <v>68</v>
      </c>
    </row>
    <row r="25" spans="4:29" ht="15" thickBot="1" x14ac:dyDescent="0.4">
      <c r="E25" s="23" t="s">
        <v>26</v>
      </c>
      <c r="F25" s="40">
        <v>9</v>
      </c>
      <c r="G25" s="37">
        <f>F25*4-3</f>
        <v>33</v>
      </c>
      <c r="H25" s="38">
        <f>G25+I25-1</f>
        <v>36</v>
      </c>
      <c r="I25" s="38">
        <v>4</v>
      </c>
      <c r="J25" s="39" t="s">
        <v>70</v>
      </c>
      <c r="X25" s="23" t="s">
        <v>26</v>
      </c>
      <c r="Y25" s="40">
        <v>9</v>
      </c>
      <c r="Z25" s="37">
        <f>Y25*4-3</f>
        <v>33</v>
      </c>
      <c r="AA25" s="38">
        <f>Z25+AB25-1</f>
        <v>36</v>
      </c>
      <c r="AB25" s="38">
        <v>4</v>
      </c>
      <c r="AC25" s="39" t="s">
        <v>70</v>
      </c>
    </row>
    <row r="26" spans="4:29" x14ac:dyDescent="0.35">
      <c r="E26" s="158" t="s">
        <v>27</v>
      </c>
      <c r="F26" s="40">
        <v>10</v>
      </c>
      <c r="G26" s="37">
        <f t="shared" si="10"/>
        <v>37</v>
      </c>
      <c r="H26" s="38">
        <f t="shared" si="2"/>
        <v>38</v>
      </c>
      <c r="I26" s="38">
        <v>2</v>
      </c>
      <c r="J26" s="39" t="s">
        <v>71</v>
      </c>
      <c r="X26" s="158" t="s">
        <v>27</v>
      </c>
      <c r="Y26" s="40">
        <v>10</v>
      </c>
      <c r="Z26" s="37">
        <f t="shared" ref="Z26" si="12">Y26*4-3</f>
        <v>37</v>
      </c>
      <c r="AA26" s="38">
        <f t="shared" ref="AA26:AA28" si="13">Z26+AB26-1</f>
        <v>38</v>
      </c>
      <c r="AB26" s="38">
        <v>2</v>
      </c>
      <c r="AC26" s="39" t="s">
        <v>71</v>
      </c>
    </row>
    <row r="27" spans="4:29" ht="15" thickBot="1" x14ac:dyDescent="0.4">
      <c r="E27" s="159"/>
      <c r="F27" s="41">
        <v>10</v>
      </c>
      <c r="G27" s="42">
        <f>H26+1</f>
        <v>39</v>
      </c>
      <c r="H27" s="43">
        <f t="shared" si="2"/>
        <v>40</v>
      </c>
      <c r="I27" s="43">
        <v>2</v>
      </c>
      <c r="J27" s="44" t="s">
        <v>72</v>
      </c>
      <c r="K27" s="25"/>
      <c r="X27" s="159"/>
      <c r="Y27" s="41">
        <v>10</v>
      </c>
      <c r="Z27" s="42">
        <f>AA26+1</f>
        <v>39</v>
      </c>
      <c r="AA27" s="43">
        <f t="shared" si="13"/>
        <v>40</v>
      </c>
      <c r="AB27" s="43">
        <v>2</v>
      </c>
      <c r="AC27" s="136" t="s">
        <v>72</v>
      </c>
    </row>
    <row r="28" spans="4:29" x14ac:dyDescent="0.35">
      <c r="E28" s="167" t="s">
        <v>28</v>
      </c>
      <c r="F28" s="45">
        <v>11</v>
      </c>
      <c r="G28" s="45">
        <f t="shared" si="10"/>
        <v>41</v>
      </c>
      <c r="H28" s="45">
        <f t="shared" si="2"/>
        <v>42</v>
      </c>
      <c r="I28" s="45">
        <v>2</v>
      </c>
      <c r="J28" s="46" t="s">
        <v>73</v>
      </c>
      <c r="K28" s="60"/>
      <c r="X28" s="167" t="s">
        <v>28</v>
      </c>
      <c r="Y28" s="45">
        <v>11</v>
      </c>
      <c r="Z28" s="45">
        <f t="shared" ref="Z28" si="14">Y28*4-3</f>
        <v>41</v>
      </c>
      <c r="AA28" s="45">
        <f t="shared" si="13"/>
        <v>42</v>
      </c>
      <c r="AB28" s="45">
        <v>2</v>
      </c>
      <c r="AC28" s="137" t="s">
        <v>73</v>
      </c>
    </row>
    <row r="29" spans="4:29" x14ac:dyDescent="0.35">
      <c r="E29" s="157"/>
      <c r="F29" s="47">
        <v>11</v>
      </c>
      <c r="G29" s="47">
        <f>H28+1</f>
        <v>43</v>
      </c>
      <c r="H29" s="47">
        <f>G29+I29-1</f>
        <v>44</v>
      </c>
      <c r="I29" s="47">
        <v>2</v>
      </c>
      <c r="J29" s="48" t="s">
        <v>74</v>
      </c>
      <c r="K29" s="60"/>
      <c r="X29" s="157"/>
      <c r="Y29" s="47">
        <v>11</v>
      </c>
      <c r="Z29" s="47">
        <f>AA28+1</f>
        <v>43</v>
      </c>
      <c r="AA29" s="47">
        <f>Z29+AB29-1</f>
        <v>44</v>
      </c>
      <c r="AB29" s="47">
        <v>2</v>
      </c>
      <c r="AC29" s="132" t="s">
        <v>74</v>
      </c>
    </row>
    <row r="30" spans="4:29" x14ac:dyDescent="0.35">
      <c r="E30" s="157" t="s">
        <v>29</v>
      </c>
      <c r="F30" s="47">
        <v>12</v>
      </c>
      <c r="G30" s="47">
        <f t="shared" si="10"/>
        <v>45</v>
      </c>
      <c r="H30" s="47">
        <f t="shared" si="2"/>
        <v>45</v>
      </c>
      <c r="I30" s="47">
        <v>1</v>
      </c>
      <c r="J30" s="48" t="s">
        <v>75</v>
      </c>
      <c r="K30" s="60"/>
      <c r="X30" s="157" t="s">
        <v>29</v>
      </c>
      <c r="Y30" s="47">
        <v>12</v>
      </c>
      <c r="Z30" s="47">
        <f t="shared" ref="Z30" si="15">Y30*4-3</f>
        <v>45</v>
      </c>
      <c r="AA30" s="47">
        <f t="shared" ref="AA30" si="16">Z30+AB30-1</f>
        <v>45</v>
      </c>
      <c r="AB30" s="47">
        <v>1</v>
      </c>
      <c r="AC30" s="132" t="s">
        <v>75</v>
      </c>
    </row>
    <row r="31" spans="4:29" x14ac:dyDescent="0.35">
      <c r="E31" s="157"/>
      <c r="F31" s="47">
        <v>12</v>
      </c>
      <c r="G31" s="47">
        <f>F31*4-2</f>
        <v>46</v>
      </c>
      <c r="H31" s="55">
        <f>G31+I31-1</f>
        <v>46</v>
      </c>
      <c r="I31" s="55">
        <v>1</v>
      </c>
      <c r="J31" s="48" t="s">
        <v>76</v>
      </c>
      <c r="K31" s="60"/>
      <c r="X31" s="157"/>
      <c r="Y31" s="47">
        <v>12</v>
      </c>
      <c r="Z31" s="47">
        <f>Y31*4-2</f>
        <v>46</v>
      </c>
      <c r="AA31" s="55">
        <f>Z31+AB31-1</f>
        <v>46</v>
      </c>
      <c r="AB31" s="55">
        <v>1</v>
      </c>
      <c r="AC31" s="132" t="s">
        <v>76</v>
      </c>
    </row>
    <row r="32" spans="4:29" x14ac:dyDescent="0.35">
      <c r="E32" s="157"/>
      <c r="F32" s="59">
        <v>12</v>
      </c>
      <c r="G32" s="59">
        <f>H31+1</f>
        <v>47</v>
      </c>
      <c r="H32" s="61">
        <f>G32+I32-1</f>
        <v>47</v>
      </c>
      <c r="I32" s="61">
        <v>1</v>
      </c>
      <c r="J32" s="48" t="s">
        <v>77</v>
      </c>
      <c r="K32" s="161" t="s">
        <v>165</v>
      </c>
      <c r="L32" s="162"/>
      <c r="X32" s="157"/>
      <c r="Y32" s="59">
        <v>12</v>
      </c>
      <c r="Z32" s="59">
        <f>AA31+1</f>
        <v>47</v>
      </c>
      <c r="AA32" s="61">
        <f>Z32+AB32-1</f>
        <v>47</v>
      </c>
      <c r="AB32" s="61">
        <v>1</v>
      </c>
      <c r="AC32" s="132" t="s">
        <v>77</v>
      </c>
    </row>
    <row r="33" spans="5:29" x14ac:dyDescent="0.35">
      <c r="E33" s="157"/>
      <c r="F33" s="47">
        <v>12</v>
      </c>
      <c r="G33" s="47">
        <f>H32+1</f>
        <v>48</v>
      </c>
      <c r="H33" s="47">
        <f t="shared" ref="H33" si="17">G33+I33-1</f>
        <v>48</v>
      </c>
      <c r="I33" s="47">
        <v>1</v>
      </c>
      <c r="J33" s="48" t="s">
        <v>78</v>
      </c>
      <c r="K33" s="60"/>
      <c r="X33" s="157"/>
      <c r="Y33" s="47">
        <v>12</v>
      </c>
      <c r="Z33" s="47">
        <f>AA32+1</f>
        <v>48</v>
      </c>
      <c r="AA33" s="47">
        <f t="shared" ref="AA33" si="18">Z33+AB33-1</f>
        <v>48</v>
      </c>
      <c r="AB33" s="47">
        <v>1</v>
      </c>
      <c r="AC33" s="132" t="s">
        <v>78</v>
      </c>
    </row>
    <row r="34" spans="5:29" x14ac:dyDescent="0.35">
      <c r="E34" s="157" t="s">
        <v>30</v>
      </c>
      <c r="F34" s="47">
        <v>13</v>
      </c>
      <c r="G34" s="47">
        <f>F34*4-3</f>
        <v>49</v>
      </c>
      <c r="H34" s="47">
        <f>G34+I34-1</f>
        <v>49</v>
      </c>
      <c r="I34" s="47">
        <v>1</v>
      </c>
      <c r="J34" s="48" t="s">
        <v>79</v>
      </c>
      <c r="K34" s="60"/>
      <c r="X34" s="157" t="s">
        <v>30</v>
      </c>
      <c r="Y34" s="47">
        <v>13</v>
      </c>
      <c r="Z34" s="47">
        <f>Y34*4-3</f>
        <v>49</v>
      </c>
      <c r="AA34" s="47">
        <f>Z34+AB34-1</f>
        <v>49</v>
      </c>
      <c r="AB34" s="47">
        <v>1</v>
      </c>
      <c r="AC34" s="132" t="s">
        <v>79</v>
      </c>
    </row>
    <row r="35" spans="5:29" ht="116" x14ac:dyDescent="0.35">
      <c r="E35" s="157"/>
      <c r="F35" s="48">
        <v>13</v>
      </c>
      <c r="G35" s="48">
        <f>H34+1</f>
        <v>50</v>
      </c>
      <c r="H35" s="48">
        <f>G35+I35-1</f>
        <v>50</v>
      </c>
      <c r="I35" s="48">
        <v>1</v>
      </c>
      <c r="J35" s="56" t="s">
        <v>80</v>
      </c>
      <c r="K35" s="60"/>
      <c r="X35" s="157"/>
      <c r="Y35" s="132">
        <v>13</v>
      </c>
      <c r="Z35" s="132">
        <f>AA34+1</f>
        <v>50</v>
      </c>
      <c r="AA35" s="132">
        <f>Z35+AB35-1</f>
        <v>50</v>
      </c>
      <c r="AB35" s="132">
        <v>1</v>
      </c>
      <c r="AC35" s="56" t="s">
        <v>80</v>
      </c>
    </row>
    <row r="36" spans="5:29" x14ac:dyDescent="0.35">
      <c r="E36" s="157"/>
      <c r="F36" s="47">
        <v>13</v>
      </c>
      <c r="G36" s="47">
        <f>H35+1</f>
        <v>51</v>
      </c>
      <c r="H36" s="47">
        <f>G36+I36-1</f>
        <v>51</v>
      </c>
      <c r="I36" s="47">
        <v>1</v>
      </c>
      <c r="J36" s="48" t="s">
        <v>82</v>
      </c>
      <c r="K36" s="60"/>
      <c r="X36" s="157"/>
      <c r="Y36" s="47">
        <v>13</v>
      </c>
      <c r="Z36" s="47">
        <f>AA35+1</f>
        <v>51</v>
      </c>
      <c r="AA36" s="47">
        <f>Z36+AB36-1</f>
        <v>51</v>
      </c>
      <c r="AB36" s="47">
        <v>1</v>
      </c>
      <c r="AC36" s="132" t="s">
        <v>82</v>
      </c>
    </row>
    <row r="37" spans="5:29" x14ac:dyDescent="0.35">
      <c r="E37" s="157"/>
      <c r="F37" s="47">
        <v>13</v>
      </c>
      <c r="G37" s="47">
        <f>H36+1</f>
        <v>52</v>
      </c>
      <c r="H37" s="47">
        <f t="shared" si="2"/>
        <v>52</v>
      </c>
      <c r="I37" s="47">
        <v>1</v>
      </c>
      <c r="J37" s="48" t="s">
        <v>81</v>
      </c>
      <c r="K37" s="60"/>
      <c r="X37" s="157"/>
      <c r="Y37" s="47">
        <v>13</v>
      </c>
      <c r="Z37" s="47">
        <f>AA36+1</f>
        <v>52</v>
      </c>
      <c r="AA37" s="47">
        <f t="shared" ref="AA37" si="19">Z37+AB37-1</f>
        <v>52</v>
      </c>
      <c r="AB37" s="47">
        <v>1</v>
      </c>
      <c r="AC37" s="132" t="s">
        <v>81</v>
      </c>
    </row>
    <row r="38" spans="5:29" x14ac:dyDescent="0.35">
      <c r="E38" s="157" t="s">
        <v>31</v>
      </c>
      <c r="F38" s="47">
        <v>14</v>
      </c>
      <c r="G38" s="47">
        <f t="shared" si="10"/>
        <v>53</v>
      </c>
      <c r="H38" s="47">
        <f>G38+I38-1</f>
        <v>55</v>
      </c>
      <c r="I38" s="47">
        <v>3</v>
      </c>
      <c r="J38" s="48" t="s">
        <v>83</v>
      </c>
      <c r="K38" s="60"/>
      <c r="X38" s="157" t="s">
        <v>31</v>
      </c>
      <c r="Y38" s="47">
        <v>14</v>
      </c>
      <c r="Z38" s="47">
        <f t="shared" ref="Z38" si="20">Y38*4-3</f>
        <v>53</v>
      </c>
      <c r="AA38" s="47">
        <f>Z38+AB38-1</f>
        <v>55</v>
      </c>
      <c r="AB38" s="47">
        <v>3</v>
      </c>
      <c r="AC38" s="132" t="s">
        <v>83</v>
      </c>
    </row>
    <row r="39" spans="5:29" x14ac:dyDescent="0.35">
      <c r="E39" s="157"/>
      <c r="F39" s="47">
        <v>14</v>
      </c>
      <c r="G39" s="47">
        <f>H38+1</f>
        <v>56</v>
      </c>
      <c r="H39" s="47">
        <f>G39+I39-1</f>
        <v>56</v>
      </c>
      <c r="I39" s="47">
        <v>1</v>
      </c>
      <c r="J39" s="48" t="s">
        <v>84</v>
      </c>
      <c r="K39" s="60"/>
      <c r="X39" s="157"/>
      <c r="Y39" s="47">
        <v>14</v>
      </c>
      <c r="Z39" s="47">
        <f>AA38+1</f>
        <v>56</v>
      </c>
      <c r="AA39" s="47">
        <f>Z39+AB39-1</f>
        <v>56</v>
      </c>
      <c r="AB39" s="47">
        <v>1</v>
      </c>
      <c r="AC39" s="132" t="s">
        <v>84</v>
      </c>
    </row>
    <row r="40" spans="5:29" ht="15" thickBot="1" x14ac:dyDescent="0.4">
      <c r="E40" s="73" t="s">
        <v>32</v>
      </c>
      <c r="F40" s="49">
        <v>15</v>
      </c>
      <c r="G40" s="49">
        <f t="shared" si="10"/>
        <v>57</v>
      </c>
      <c r="H40" s="49">
        <f>G40+I40-1</f>
        <v>60</v>
      </c>
      <c r="I40" s="49">
        <v>4</v>
      </c>
      <c r="J40" s="50" t="s">
        <v>85</v>
      </c>
      <c r="K40" s="60"/>
      <c r="X40" s="130" t="s">
        <v>32</v>
      </c>
      <c r="Y40" s="49">
        <v>15</v>
      </c>
      <c r="Z40" s="49">
        <f t="shared" ref="Z40" si="21">Y40*4-3</f>
        <v>57</v>
      </c>
      <c r="AA40" s="49">
        <f>Z40+AB40-1</f>
        <v>60</v>
      </c>
      <c r="AB40" s="49">
        <v>4</v>
      </c>
      <c r="AC40" s="50" t="s">
        <v>85</v>
      </c>
    </row>
    <row r="41" spans="5:29" x14ac:dyDescent="0.35">
      <c r="E41" s="167" t="s">
        <v>33</v>
      </c>
      <c r="F41" s="45">
        <v>16</v>
      </c>
      <c r="G41" s="45">
        <f>F41*4-3</f>
        <v>61</v>
      </c>
      <c r="H41" s="45">
        <f t="shared" si="2"/>
        <v>61</v>
      </c>
      <c r="I41" s="45">
        <v>1</v>
      </c>
      <c r="J41" s="51" t="s">
        <v>103</v>
      </c>
      <c r="L41" s="25" t="s">
        <v>34</v>
      </c>
      <c r="X41" s="167" t="s">
        <v>33</v>
      </c>
      <c r="Y41" s="45">
        <v>16</v>
      </c>
      <c r="Z41" s="45">
        <f>Y41*4-3</f>
        <v>61</v>
      </c>
      <c r="AA41" s="45">
        <f t="shared" ref="AA41" si="22">Z41+AB41-1</f>
        <v>61</v>
      </c>
      <c r="AB41" s="45">
        <v>1</v>
      </c>
      <c r="AC41" s="133" t="s">
        <v>103</v>
      </c>
    </row>
    <row r="42" spans="5:29" ht="29" x14ac:dyDescent="0.35">
      <c r="E42" s="157"/>
      <c r="F42" s="59">
        <v>16</v>
      </c>
      <c r="G42" s="59">
        <f>H41+1</f>
        <v>62</v>
      </c>
      <c r="H42" s="59">
        <f>G42+I42-1</f>
        <v>62</v>
      </c>
      <c r="I42" s="59">
        <v>1</v>
      </c>
      <c r="J42" s="58" t="s">
        <v>104</v>
      </c>
      <c r="X42" s="157"/>
      <c r="Y42" s="59">
        <v>16</v>
      </c>
      <c r="Z42" s="59">
        <f>AA41+1</f>
        <v>62</v>
      </c>
      <c r="AA42" s="59">
        <f>Z42+AB42-1</f>
        <v>62</v>
      </c>
      <c r="AB42" s="59">
        <v>1</v>
      </c>
      <c r="AC42" s="58" t="s">
        <v>104</v>
      </c>
    </row>
    <row r="43" spans="5:29" x14ac:dyDescent="0.35">
      <c r="E43" s="157"/>
      <c r="F43" s="47">
        <v>16</v>
      </c>
      <c r="G43" s="47">
        <f t="shared" ref="G43:G44" si="23">H42+1</f>
        <v>63</v>
      </c>
      <c r="H43" s="47">
        <f t="shared" ref="H43:H44" si="24">G43+I43-1</f>
        <v>63</v>
      </c>
      <c r="I43" s="47">
        <v>1</v>
      </c>
      <c r="J43" s="52" t="s">
        <v>105</v>
      </c>
      <c r="X43" s="157"/>
      <c r="Y43" s="47">
        <v>16</v>
      </c>
      <c r="Z43" s="47">
        <f t="shared" ref="Z43:Z44" si="25">AA42+1</f>
        <v>63</v>
      </c>
      <c r="AA43" s="47">
        <f t="shared" ref="AA43:AA54" si="26">Z43+AB43-1</f>
        <v>63</v>
      </c>
      <c r="AB43" s="47">
        <v>1</v>
      </c>
      <c r="AC43" s="134" t="s">
        <v>105</v>
      </c>
    </row>
    <row r="44" spans="5:29" ht="21.5" customHeight="1" thickBot="1" x14ac:dyDescent="0.4">
      <c r="E44" s="170"/>
      <c r="F44" s="49">
        <v>16</v>
      </c>
      <c r="G44" s="49">
        <f t="shared" si="23"/>
        <v>64</v>
      </c>
      <c r="H44" s="49">
        <f t="shared" si="24"/>
        <v>64</v>
      </c>
      <c r="I44" s="49">
        <v>1</v>
      </c>
      <c r="J44" s="53">
        <v>0</v>
      </c>
      <c r="X44" s="170"/>
      <c r="Y44" s="49">
        <v>16</v>
      </c>
      <c r="Z44" s="49">
        <f t="shared" si="25"/>
        <v>64</v>
      </c>
      <c r="AA44" s="49">
        <f t="shared" si="26"/>
        <v>64</v>
      </c>
      <c r="AB44" s="49">
        <v>1</v>
      </c>
      <c r="AC44" s="135">
        <v>0</v>
      </c>
    </row>
    <row r="45" spans="5:29" ht="22" customHeight="1" x14ac:dyDescent="0.35">
      <c r="E45" s="84" t="s">
        <v>35</v>
      </c>
      <c r="F45" s="85">
        <v>17</v>
      </c>
      <c r="G45" s="85">
        <f t="shared" ref="G45:G83" si="27">F45*4-3</f>
        <v>65</v>
      </c>
      <c r="H45" s="85">
        <f t="shared" si="2"/>
        <v>68</v>
      </c>
      <c r="I45" s="85">
        <v>4</v>
      </c>
      <c r="J45" s="86" t="s">
        <v>138</v>
      </c>
      <c r="K45" s="179" t="s">
        <v>144</v>
      </c>
      <c r="L45" s="178" t="s">
        <v>188</v>
      </c>
      <c r="X45" s="84" t="s">
        <v>35</v>
      </c>
      <c r="Y45" s="85">
        <v>17</v>
      </c>
      <c r="Z45" s="85">
        <f t="shared" ref="Z45:Z47" si="28">Y45*4-3</f>
        <v>65</v>
      </c>
      <c r="AA45" s="85">
        <f t="shared" si="26"/>
        <v>68</v>
      </c>
      <c r="AB45" s="85">
        <v>4</v>
      </c>
      <c r="AC45" s="86" t="s">
        <v>138</v>
      </c>
    </row>
    <row r="46" spans="5:29" x14ac:dyDescent="0.35">
      <c r="E46" s="87" t="s">
        <v>36</v>
      </c>
      <c r="F46" s="88">
        <v>18</v>
      </c>
      <c r="G46" s="88">
        <f t="shared" si="27"/>
        <v>69</v>
      </c>
      <c r="H46" s="88">
        <f t="shared" si="2"/>
        <v>72</v>
      </c>
      <c r="I46" s="88">
        <v>4</v>
      </c>
      <c r="J46" s="89" t="s">
        <v>139</v>
      </c>
      <c r="K46" s="179"/>
      <c r="L46" s="149"/>
      <c r="X46" s="131" t="s">
        <v>36</v>
      </c>
      <c r="Y46" s="88">
        <v>18</v>
      </c>
      <c r="Z46" s="88">
        <f t="shared" si="28"/>
        <v>69</v>
      </c>
      <c r="AA46" s="88">
        <f t="shared" si="26"/>
        <v>72</v>
      </c>
      <c r="AB46" s="88">
        <v>4</v>
      </c>
      <c r="AC46" s="89" t="s">
        <v>139</v>
      </c>
    </row>
    <row r="47" spans="5:29" x14ac:dyDescent="0.35">
      <c r="E47" s="87" t="s">
        <v>37</v>
      </c>
      <c r="F47" s="88">
        <v>19</v>
      </c>
      <c r="G47" s="88">
        <f t="shared" si="27"/>
        <v>73</v>
      </c>
      <c r="H47" s="88">
        <f t="shared" ref="H47:H52" si="29">G47+I47-1</f>
        <v>76</v>
      </c>
      <c r="I47" s="88">
        <v>4</v>
      </c>
      <c r="J47" s="89" t="s">
        <v>140</v>
      </c>
      <c r="K47" s="179"/>
      <c r="L47" s="149"/>
      <c r="X47" s="131" t="s">
        <v>37</v>
      </c>
      <c r="Y47" s="88">
        <v>19</v>
      </c>
      <c r="Z47" s="88">
        <f t="shared" si="28"/>
        <v>73</v>
      </c>
      <c r="AA47" s="88">
        <f t="shared" si="26"/>
        <v>76</v>
      </c>
      <c r="AB47" s="88">
        <v>4</v>
      </c>
      <c r="AC47" s="89" t="s">
        <v>140</v>
      </c>
    </row>
    <row r="48" spans="5:29" x14ac:dyDescent="0.35">
      <c r="E48" s="174" t="s">
        <v>38</v>
      </c>
      <c r="F48" s="88">
        <v>20</v>
      </c>
      <c r="G48" s="88">
        <v>74</v>
      </c>
      <c r="H48" s="88">
        <f t="shared" si="29"/>
        <v>74</v>
      </c>
      <c r="I48" s="88">
        <v>1</v>
      </c>
      <c r="J48" s="89" t="s">
        <v>141</v>
      </c>
      <c r="K48" s="179"/>
      <c r="L48" s="149"/>
      <c r="X48" s="174" t="s">
        <v>38</v>
      </c>
      <c r="Y48" s="88">
        <v>20</v>
      </c>
      <c r="Z48" s="88">
        <v>74</v>
      </c>
      <c r="AA48" s="88">
        <f t="shared" si="26"/>
        <v>74</v>
      </c>
      <c r="AB48" s="88">
        <v>1</v>
      </c>
      <c r="AC48" s="89" t="s">
        <v>141</v>
      </c>
    </row>
    <row r="49" spans="5:37" x14ac:dyDescent="0.35">
      <c r="E49" s="174"/>
      <c r="F49" s="88">
        <v>20</v>
      </c>
      <c r="G49" s="88">
        <f>H48+1</f>
        <v>75</v>
      </c>
      <c r="H49" s="88">
        <f t="shared" si="29"/>
        <v>75</v>
      </c>
      <c r="I49" s="88">
        <v>1</v>
      </c>
      <c r="J49" s="89" t="s">
        <v>142</v>
      </c>
      <c r="K49" s="179"/>
      <c r="L49" s="149"/>
      <c r="X49" s="174"/>
      <c r="Y49" s="88">
        <v>20</v>
      </c>
      <c r="Z49" s="88">
        <f>AA48+1</f>
        <v>75</v>
      </c>
      <c r="AA49" s="88">
        <f t="shared" si="26"/>
        <v>75</v>
      </c>
      <c r="AB49" s="88">
        <v>1</v>
      </c>
      <c r="AC49" s="89" t="s">
        <v>142</v>
      </c>
    </row>
    <row r="50" spans="5:37" ht="23.5" customHeight="1" x14ac:dyDescent="0.35">
      <c r="E50" s="174"/>
      <c r="F50" s="88">
        <v>20</v>
      </c>
      <c r="G50" s="88">
        <f>G49+1</f>
        <v>76</v>
      </c>
      <c r="H50" s="88">
        <f t="shared" si="29"/>
        <v>76</v>
      </c>
      <c r="I50" s="88">
        <v>1</v>
      </c>
      <c r="J50" s="89" t="s">
        <v>143</v>
      </c>
      <c r="K50" s="179"/>
      <c r="L50" s="149"/>
      <c r="X50" s="174"/>
      <c r="Y50" s="88">
        <v>20</v>
      </c>
      <c r="Z50" s="88">
        <f>Z49+1</f>
        <v>76</v>
      </c>
      <c r="AA50" s="88">
        <f t="shared" si="26"/>
        <v>76</v>
      </c>
      <c r="AB50" s="88">
        <v>1</v>
      </c>
      <c r="AC50" s="89" t="s">
        <v>143</v>
      </c>
    </row>
    <row r="51" spans="5:37" ht="28" customHeight="1" thickBot="1" x14ac:dyDescent="0.4">
      <c r="E51" s="174"/>
      <c r="F51" s="88">
        <v>20</v>
      </c>
      <c r="G51" s="88">
        <f t="shared" si="27"/>
        <v>77</v>
      </c>
      <c r="H51" s="88">
        <f t="shared" si="29"/>
        <v>77</v>
      </c>
      <c r="I51" s="88">
        <v>1</v>
      </c>
      <c r="J51" s="90">
        <v>0</v>
      </c>
      <c r="K51" s="179"/>
      <c r="L51" s="149"/>
      <c r="X51" s="174"/>
      <c r="Y51" s="88">
        <v>20</v>
      </c>
      <c r="Z51" s="88">
        <f t="shared" ref="Z51:Z61" si="30">Y51*4-3</f>
        <v>77</v>
      </c>
      <c r="AA51" s="88">
        <f t="shared" si="26"/>
        <v>77</v>
      </c>
      <c r="AB51" s="88">
        <v>1</v>
      </c>
      <c r="AC51" s="90">
        <v>0</v>
      </c>
      <c r="AI51" s="172" t="s">
        <v>189</v>
      </c>
      <c r="AJ51" s="172"/>
      <c r="AK51" s="172"/>
    </row>
    <row r="52" spans="5:37" ht="21" customHeight="1" thickBot="1" x14ac:dyDescent="0.4">
      <c r="E52" s="73" t="s">
        <v>39</v>
      </c>
      <c r="F52" s="49">
        <v>21</v>
      </c>
      <c r="G52" s="49">
        <f t="shared" si="27"/>
        <v>81</v>
      </c>
      <c r="H52" s="49">
        <f t="shared" si="29"/>
        <v>84</v>
      </c>
      <c r="I52" s="49">
        <v>4</v>
      </c>
      <c r="J52" s="46" t="s">
        <v>129</v>
      </c>
      <c r="K52" s="180" t="s">
        <v>163</v>
      </c>
      <c r="L52" s="150"/>
      <c r="X52" s="205" t="s">
        <v>39</v>
      </c>
      <c r="Y52" s="206">
        <v>21</v>
      </c>
      <c r="Z52" s="206">
        <f t="shared" si="30"/>
        <v>81</v>
      </c>
      <c r="AA52" s="206">
        <f t="shared" si="26"/>
        <v>84</v>
      </c>
      <c r="AB52" s="206">
        <v>4</v>
      </c>
      <c r="AC52" s="207" t="s">
        <v>194</v>
      </c>
      <c r="AD52" s="214" t="s">
        <v>212</v>
      </c>
      <c r="AE52" s="173" t="s">
        <v>193</v>
      </c>
      <c r="AF52" s="173"/>
      <c r="AG52" s="173"/>
      <c r="AI52" s="172" t="s">
        <v>190</v>
      </c>
      <c r="AJ52" s="172"/>
      <c r="AK52" s="172"/>
    </row>
    <row r="53" spans="5:37" x14ac:dyDescent="0.35">
      <c r="E53" s="71" t="s">
        <v>40</v>
      </c>
      <c r="F53" s="45">
        <v>22</v>
      </c>
      <c r="G53" s="45">
        <f t="shared" si="27"/>
        <v>85</v>
      </c>
      <c r="H53" s="45">
        <f t="shared" ref="H53:H54" si="31">G53+I53-1</f>
        <v>88</v>
      </c>
      <c r="I53" s="45">
        <v>4</v>
      </c>
      <c r="J53" s="48" t="s">
        <v>130</v>
      </c>
      <c r="K53" s="181"/>
      <c r="X53" s="208" t="s">
        <v>40</v>
      </c>
      <c r="Y53" s="209">
        <v>22</v>
      </c>
      <c r="Z53" s="209">
        <f t="shared" si="30"/>
        <v>85</v>
      </c>
      <c r="AA53" s="209">
        <f t="shared" si="26"/>
        <v>88</v>
      </c>
      <c r="AB53" s="209">
        <v>4</v>
      </c>
      <c r="AC53" s="210" t="s">
        <v>195</v>
      </c>
      <c r="AD53" s="214"/>
      <c r="AE53" s="173"/>
      <c r="AF53" s="173"/>
      <c r="AG53" s="173"/>
      <c r="AI53" s="172" t="s">
        <v>191</v>
      </c>
      <c r="AJ53" s="172"/>
      <c r="AK53" s="172"/>
    </row>
    <row r="54" spans="5:37" ht="17.5" customHeight="1" thickBot="1" x14ac:dyDescent="0.4">
      <c r="E54" s="72" t="s">
        <v>41</v>
      </c>
      <c r="F54" s="47">
        <v>23</v>
      </c>
      <c r="G54" s="47">
        <f t="shared" si="27"/>
        <v>89</v>
      </c>
      <c r="H54" s="47">
        <f t="shared" si="31"/>
        <v>92</v>
      </c>
      <c r="I54" s="47">
        <v>4</v>
      </c>
      <c r="J54" s="48" t="s">
        <v>131</v>
      </c>
      <c r="K54" s="181"/>
      <c r="X54" s="211" t="s">
        <v>41</v>
      </c>
      <c r="Y54" s="212">
        <v>23</v>
      </c>
      <c r="Z54" s="212">
        <f t="shared" si="30"/>
        <v>89</v>
      </c>
      <c r="AA54" s="212">
        <f t="shared" si="26"/>
        <v>92</v>
      </c>
      <c r="AB54" s="212">
        <v>4</v>
      </c>
      <c r="AC54" s="210" t="s">
        <v>196</v>
      </c>
      <c r="AD54" s="214"/>
      <c r="AE54" s="173"/>
      <c r="AF54" s="173"/>
      <c r="AG54" s="173"/>
      <c r="AI54" s="172"/>
      <c r="AJ54" s="172"/>
      <c r="AK54" s="172"/>
    </row>
    <row r="55" spans="5:37" ht="27" customHeight="1" x14ac:dyDescent="0.35">
      <c r="E55" s="92" t="s">
        <v>42</v>
      </c>
      <c r="F55" s="47">
        <v>24</v>
      </c>
      <c r="G55" s="47">
        <f t="shared" si="27"/>
        <v>93</v>
      </c>
      <c r="H55" s="47">
        <f>G55+I55-1</f>
        <v>96</v>
      </c>
      <c r="I55" s="47">
        <v>4</v>
      </c>
      <c r="J55" s="48" t="s">
        <v>132</v>
      </c>
      <c r="K55" s="181"/>
      <c r="L55" s="178" t="s">
        <v>166</v>
      </c>
      <c r="X55" s="211" t="s">
        <v>42</v>
      </c>
      <c r="Y55" s="212">
        <v>24</v>
      </c>
      <c r="Z55" s="212">
        <f t="shared" si="30"/>
        <v>93</v>
      </c>
      <c r="AA55" s="212">
        <f>Z55+AB55-1</f>
        <v>96</v>
      </c>
      <c r="AB55" s="212">
        <v>4</v>
      </c>
      <c r="AC55" s="210" t="s">
        <v>197</v>
      </c>
      <c r="AD55" s="214"/>
      <c r="AE55" s="173"/>
      <c r="AF55" s="173"/>
      <c r="AG55" s="173"/>
      <c r="AI55" s="172" t="s">
        <v>192</v>
      </c>
      <c r="AJ55" s="172"/>
      <c r="AK55" s="172"/>
    </row>
    <row r="56" spans="5:37" ht="15" thickBot="1" x14ac:dyDescent="0.4">
      <c r="E56" s="92" t="s">
        <v>43</v>
      </c>
      <c r="F56" s="47">
        <v>25</v>
      </c>
      <c r="G56" s="47">
        <f t="shared" si="27"/>
        <v>97</v>
      </c>
      <c r="H56" s="47">
        <f>G56+I56-1</f>
        <v>100</v>
      </c>
      <c r="I56" s="47">
        <v>4</v>
      </c>
      <c r="J56" s="50" t="s">
        <v>133</v>
      </c>
      <c r="K56" s="181"/>
      <c r="L56" s="149"/>
      <c r="X56" s="211" t="s">
        <v>43</v>
      </c>
      <c r="Y56" s="212">
        <v>25</v>
      </c>
      <c r="Z56" s="212">
        <f t="shared" si="30"/>
        <v>97</v>
      </c>
      <c r="AA56" s="212">
        <f>Z56+AB56-1</f>
        <v>100</v>
      </c>
      <c r="AB56" s="212">
        <v>4</v>
      </c>
      <c r="AC56" s="213" t="s">
        <v>198</v>
      </c>
      <c r="AD56" s="214"/>
      <c r="AE56" s="173"/>
      <c r="AF56" s="173"/>
      <c r="AG56" s="173"/>
    </row>
    <row r="57" spans="5:37" ht="15" thickBot="1" x14ac:dyDescent="0.4">
      <c r="E57" s="73" t="s">
        <v>44</v>
      </c>
      <c r="F57" s="49">
        <v>26</v>
      </c>
      <c r="G57" s="49">
        <f t="shared" si="27"/>
        <v>101</v>
      </c>
      <c r="H57" s="49">
        <f>G57+I57-1</f>
        <v>104</v>
      </c>
      <c r="I57" s="49">
        <v>4</v>
      </c>
      <c r="J57" s="46" t="s">
        <v>135</v>
      </c>
      <c r="K57" s="181"/>
      <c r="L57" s="150"/>
      <c r="X57" s="205" t="s">
        <v>44</v>
      </c>
      <c r="Y57" s="206">
        <v>26</v>
      </c>
      <c r="Z57" s="206">
        <f t="shared" si="30"/>
        <v>101</v>
      </c>
      <c r="AA57" s="206">
        <f>Z57+AB57-1</f>
        <v>104</v>
      </c>
      <c r="AB57" s="206">
        <v>4</v>
      </c>
      <c r="AC57" s="207" t="s">
        <v>199</v>
      </c>
      <c r="AD57" s="214"/>
      <c r="AE57" s="173"/>
      <c r="AF57" s="173"/>
      <c r="AG57" s="173"/>
    </row>
    <row r="58" spans="5:37" x14ac:dyDescent="0.35">
      <c r="E58" s="91" t="s">
        <v>45</v>
      </c>
      <c r="F58" s="45">
        <v>27</v>
      </c>
      <c r="G58" s="45">
        <f t="shared" si="27"/>
        <v>105</v>
      </c>
      <c r="H58" s="45">
        <f t="shared" ref="H58:H59" si="32">G58+I58-1</f>
        <v>108</v>
      </c>
      <c r="I58" s="45">
        <v>4</v>
      </c>
      <c r="J58" s="48" t="s">
        <v>136</v>
      </c>
      <c r="K58" s="181"/>
      <c r="L58" s="153" t="s">
        <v>127</v>
      </c>
      <c r="X58" s="208" t="s">
        <v>45</v>
      </c>
      <c r="Y58" s="209">
        <v>27</v>
      </c>
      <c r="Z58" s="209">
        <f t="shared" si="30"/>
        <v>105</v>
      </c>
      <c r="AA58" s="209">
        <f t="shared" ref="AA58:AA59" si="33">Z58+AB58-1</f>
        <v>108</v>
      </c>
      <c r="AB58" s="209">
        <v>4</v>
      </c>
      <c r="AC58" s="210" t="s">
        <v>200</v>
      </c>
      <c r="AD58" s="214"/>
    </row>
    <row r="59" spans="5:37" x14ac:dyDescent="0.35">
      <c r="E59" s="72" t="s">
        <v>46</v>
      </c>
      <c r="F59" s="47">
        <v>28</v>
      </c>
      <c r="G59" s="47">
        <f t="shared" si="27"/>
        <v>109</v>
      </c>
      <c r="H59" s="47">
        <f t="shared" si="32"/>
        <v>112</v>
      </c>
      <c r="I59" s="47">
        <v>4</v>
      </c>
      <c r="J59" s="48" t="s">
        <v>137</v>
      </c>
      <c r="K59" s="181"/>
      <c r="L59" s="154"/>
      <c r="X59" s="211" t="s">
        <v>46</v>
      </c>
      <c r="Y59" s="212">
        <v>28</v>
      </c>
      <c r="Z59" s="212">
        <f t="shared" si="30"/>
        <v>109</v>
      </c>
      <c r="AA59" s="212">
        <f t="shared" si="33"/>
        <v>112</v>
      </c>
      <c r="AB59" s="212">
        <v>4</v>
      </c>
      <c r="AC59" s="210" t="s">
        <v>201</v>
      </c>
      <c r="AD59" s="214"/>
    </row>
    <row r="60" spans="5:37" x14ac:dyDescent="0.35">
      <c r="E60" s="92" t="s">
        <v>47</v>
      </c>
      <c r="F60" s="47">
        <v>29</v>
      </c>
      <c r="G60" s="47">
        <f t="shared" si="27"/>
        <v>113</v>
      </c>
      <c r="H60" s="47">
        <f>G60+I60-1</f>
        <v>116</v>
      </c>
      <c r="I60" s="47">
        <v>4</v>
      </c>
      <c r="J60" s="48" t="s">
        <v>134</v>
      </c>
      <c r="K60" s="181"/>
      <c r="L60" s="154"/>
      <c r="X60" s="211" t="s">
        <v>47</v>
      </c>
      <c r="Y60" s="212">
        <v>29</v>
      </c>
      <c r="Z60" s="212">
        <f t="shared" si="30"/>
        <v>113</v>
      </c>
      <c r="AA60" s="212">
        <f>Z60+AB60-1</f>
        <v>116</v>
      </c>
      <c r="AB60" s="212">
        <v>4</v>
      </c>
      <c r="AC60" s="210" t="s">
        <v>202</v>
      </c>
      <c r="AD60" s="214"/>
    </row>
    <row r="61" spans="5:37" x14ac:dyDescent="0.35">
      <c r="E61" s="147" t="s">
        <v>48</v>
      </c>
      <c r="F61" s="47">
        <v>30</v>
      </c>
      <c r="G61" s="47">
        <f t="shared" si="27"/>
        <v>117</v>
      </c>
      <c r="H61" s="47">
        <f>G61+I61-1</f>
        <v>120</v>
      </c>
      <c r="I61" s="47">
        <v>4</v>
      </c>
      <c r="J61" s="48"/>
      <c r="K61" s="66"/>
      <c r="L61" s="154"/>
      <c r="X61" s="211" t="s">
        <v>48</v>
      </c>
      <c r="Y61" s="212">
        <v>30</v>
      </c>
      <c r="Z61" s="212">
        <f t="shared" si="30"/>
        <v>117</v>
      </c>
      <c r="AA61" s="212">
        <f>Z61+AB61-1</f>
        <v>120</v>
      </c>
      <c r="AB61" s="212">
        <v>4</v>
      </c>
      <c r="AC61" s="210" t="s">
        <v>203</v>
      </c>
      <c r="AD61" s="214"/>
      <c r="AE61" s="187" t="s">
        <v>213</v>
      </c>
      <c r="AF61" s="187"/>
    </row>
    <row r="62" spans="5:37" ht="15" thickBot="1" x14ac:dyDescent="0.4">
      <c r="E62" s="72" t="s">
        <v>49</v>
      </c>
      <c r="F62" s="47">
        <v>31</v>
      </c>
      <c r="G62" s="47">
        <f t="shared" si="27"/>
        <v>121</v>
      </c>
      <c r="H62" s="47">
        <f>G62+I62-1</f>
        <v>124</v>
      </c>
      <c r="I62" s="47">
        <v>4</v>
      </c>
      <c r="J62" s="48"/>
      <c r="K62" s="66"/>
      <c r="X62" s="211" t="s">
        <v>49</v>
      </c>
      <c r="Y62" s="212">
        <v>31</v>
      </c>
      <c r="Z62" s="212">
        <f t="shared" ref="Z62" si="34">Y62*4-3</f>
        <v>121</v>
      </c>
      <c r="AA62" s="212">
        <f>Z62+AB62-1</f>
        <v>124</v>
      </c>
      <c r="AB62" s="212">
        <v>4</v>
      </c>
      <c r="AC62" s="210" t="s">
        <v>204</v>
      </c>
      <c r="AD62" s="214"/>
      <c r="AE62" s="187"/>
      <c r="AF62" s="187"/>
    </row>
    <row r="63" spans="5:37" ht="15" thickBot="1" x14ac:dyDescent="0.4">
      <c r="E63" s="28" t="s">
        <v>50</v>
      </c>
      <c r="F63" s="54">
        <v>32</v>
      </c>
      <c r="G63" s="54">
        <f>F63*4-3</f>
        <v>125</v>
      </c>
      <c r="H63" s="54">
        <f>G63+I63-1</f>
        <v>128</v>
      </c>
      <c r="I63" s="54">
        <v>4</v>
      </c>
      <c r="J63" s="62" t="s">
        <v>51</v>
      </c>
      <c r="K63" s="64"/>
      <c r="S63" s="177" t="s">
        <v>172</v>
      </c>
      <c r="T63" s="177"/>
      <c r="U63" s="177"/>
      <c r="X63" s="28" t="s">
        <v>50</v>
      </c>
      <c r="Y63" s="54">
        <v>32</v>
      </c>
      <c r="Z63" s="54">
        <f>Y63*4-3</f>
        <v>125</v>
      </c>
      <c r="AA63" s="54">
        <f>Z63+AB63-1</f>
        <v>128</v>
      </c>
      <c r="AB63" s="54">
        <v>4</v>
      </c>
      <c r="AC63" s="62" t="s">
        <v>51</v>
      </c>
      <c r="AD63" s="214"/>
      <c r="AE63" s="187"/>
      <c r="AF63" s="187"/>
    </row>
    <row r="64" spans="5:37" x14ac:dyDescent="0.35">
      <c r="E64" s="147" t="s">
        <v>52</v>
      </c>
      <c r="F64" s="47">
        <v>33</v>
      </c>
      <c r="G64" s="47">
        <f t="shared" si="27"/>
        <v>129</v>
      </c>
      <c r="H64" s="47">
        <f t="shared" ref="H64:H65" si="35">G64+I64-1</f>
        <v>132</v>
      </c>
      <c r="I64" s="47">
        <v>4</v>
      </c>
      <c r="J64" s="48"/>
      <c r="K64" s="66"/>
      <c r="L64">
        <f>3.5*3</f>
        <v>10.5</v>
      </c>
      <c r="M64" t="s">
        <v>170</v>
      </c>
      <c r="N64">
        <v>11</v>
      </c>
      <c r="S64" s="177"/>
      <c r="T64" s="177"/>
      <c r="U64" s="177"/>
      <c r="X64" s="211" t="s">
        <v>52</v>
      </c>
      <c r="Y64" s="212">
        <v>33</v>
      </c>
      <c r="Z64" s="212">
        <f t="shared" ref="Z64" si="36">Y64*4-3</f>
        <v>129</v>
      </c>
      <c r="AA64" s="212">
        <f t="shared" ref="AA64" si="37">Z64+AB64-1</f>
        <v>132</v>
      </c>
      <c r="AB64" s="212">
        <v>4</v>
      </c>
      <c r="AC64" s="210" t="s">
        <v>205</v>
      </c>
      <c r="AD64" s="214"/>
      <c r="AE64" s="187"/>
      <c r="AF64" s="187"/>
    </row>
    <row r="65" spans="5:32" ht="14.5" customHeight="1" x14ac:dyDescent="0.35">
      <c r="E65" s="72" t="s">
        <v>53</v>
      </c>
      <c r="F65" s="47">
        <v>34</v>
      </c>
      <c r="G65" s="47">
        <f t="shared" si="27"/>
        <v>133</v>
      </c>
      <c r="H65" s="47">
        <f t="shared" si="35"/>
        <v>136</v>
      </c>
      <c r="I65" s="47">
        <v>4</v>
      </c>
      <c r="J65" s="48"/>
      <c r="K65" s="66"/>
      <c r="N65">
        <v>8.75</v>
      </c>
      <c r="O65">
        <v>9</v>
      </c>
      <c r="P65" s="172" t="s">
        <v>171</v>
      </c>
      <c r="Q65" s="172"/>
      <c r="R65" s="172"/>
      <c r="S65" s="177"/>
      <c r="T65" s="177"/>
      <c r="U65" s="177"/>
      <c r="X65" s="211" t="s">
        <v>53</v>
      </c>
      <c r="Y65" s="212">
        <v>34</v>
      </c>
      <c r="Z65" s="212">
        <f t="shared" ref="Z65:Z66" si="38">Y65*4-3</f>
        <v>133</v>
      </c>
      <c r="AA65" s="212">
        <f t="shared" ref="AA65" si="39">Z65+AB65-1</f>
        <v>136</v>
      </c>
      <c r="AB65" s="212">
        <v>4</v>
      </c>
      <c r="AC65" s="210" t="s">
        <v>206</v>
      </c>
      <c r="AD65" s="214"/>
      <c r="AE65" s="187"/>
      <c r="AF65" s="187"/>
    </row>
    <row r="66" spans="5:32" x14ac:dyDescent="0.35">
      <c r="E66" s="147" t="s">
        <v>54</v>
      </c>
      <c r="F66" s="47">
        <v>35</v>
      </c>
      <c r="G66" s="47">
        <f t="shared" si="27"/>
        <v>137</v>
      </c>
      <c r="H66" s="47">
        <f>G66+I66-1</f>
        <v>140</v>
      </c>
      <c r="I66" s="47">
        <v>4</v>
      </c>
      <c r="J66" s="48"/>
      <c r="K66" s="66"/>
      <c r="S66" s="177"/>
      <c r="T66" s="177"/>
      <c r="U66" s="177"/>
      <c r="X66" s="211" t="s">
        <v>54</v>
      </c>
      <c r="Y66" s="212">
        <v>35</v>
      </c>
      <c r="Z66" s="212">
        <f t="shared" si="38"/>
        <v>137</v>
      </c>
      <c r="AA66" s="212">
        <f>Z66+AB66-1</f>
        <v>140</v>
      </c>
      <c r="AB66" s="212">
        <v>4</v>
      </c>
      <c r="AC66" s="210" t="s">
        <v>207</v>
      </c>
      <c r="AD66" s="214"/>
      <c r="AE66" s="187"/>
      <c r="AF66" s="187"/>
    </row>
    <row r="67" spans="5:32" x14ac:dyDescent="0.35">
      <c r="E67" s="147" t="s">
        <v>55</v>
      </c>
      <c r="F67" s="47">
        <v>36</v>
      </c>
      <c r="G67" s="47">
        <f t="shared" si="27"/>
        <v>141</v>
      </c>
      <c r="H67" s="47">
        <f>G67+I67-1</f>
        <v>144</v>
      </c>
      <c r="I67" s="47">
        <v>4</v>
      </c>
      <c r="J67" s="48"/>
      <c r="K67" s="66"/>
      <c r="S67" s="177"/>
      <c r="T67" s="177"/>
      <c r="U67" s="177"/>
      <c r="X67" s="211" t="s">
        <v>55</v>
      </c>
      <c r="Y67" s="212">
        <v>36</v>
      </c>
      <c r="Z67" s="212">
        <f t="shared" ref="Z67" si="40">Y67*4-3</f>
        <v>141</v>
      </c>
      <c r="AA67" s="212">
        <f>Z67+AB67-1</f>
        <v>144</v>
      </c>
      <c r="AB67" s="212">
        <v>4</v>
      </c>
      <c r="AC67" s="210" t="s">
        <v>208</v>
      </c>
      <c r="AD67" s="214"/>
    </row>
    <row r="68" spans="5:32" ht="15" thickBot="1" x14ac:dyDescent="0.4">
      <c r="E68" s="73" t="s">
        <v>56</v>
      </c>
      <c r="F68" s="49">
        <v>37</v>
      </c>
      <c r="G68" s="49">
        <f t="shared" si="27"/>
        <v>145</v>
      </c>
      <c r="H68" s="49">
        <f>G68+I68-1</f>
        <v>148</v>
      </c>
      <c r="I68" s="49">
        <v>4</v>
      </c>
      <c r="J68" s="50"/>
      <c r="K68" s="66"/>
      <c r="X68" s="205" t="s">
        <v>56</v>
      </c>
      <c r="Y68" s="206">
        <v>37</v>
      </c>
      <c r="Z68" s="206">
        <f t="shared" ref="Z68:Z69" si="41">Y68*4-3</f>
        <v>145</v>
      </c>
      <c r="AA68" s="206">
        <f>Z68+AB68-1</f>
        <v>148</v>
      </c>
      <c r="AB68" s="206">
        <v>4</v>
      </c>
      <c r="AC68" s="210" t="s">
        <v>209</v>
      </c>
      <c r="AD68" s="214"/>
    </row>
    <row r="69" spans="5:32" x14ac:dyDescent="0.35">
      <c r="E69" s="146" t="s">
        <v>57</v>
      </c>
      <c r="F69" s="45">
        <v>38</v>
      </c>
      <c r="G69" s="45">
        <f t="shared" si="27"/>
        <v>149</v>
      </c>
      <c r="H69" s="45">
        <f t="shared" ref="H69:H72" si="42">G69+I69-1</f>
        <v>151</v>
      </c>
      <c r="I69" s="45">
        <v>3</v>
      </c>
      <c r="J69" s="46"/>
      <c r="K69" s="66"/>
      <c r="X69" s="208" t="s">
        <v>57</v>
      </c>
      <c r="Y69" s="209">
        <v>38</v>
      </c>
      <c r="Z69" s="209">
        <f t="shared" si="41"/>
        <v>149</v>
      </c>
      <c r="AA69" s="209">
        <f t="shared" ref="AA69" si="43">Z69+AB69-1</f>
        <v>152</v>
      </c>
      <c r="AB69" s="209">
        <v>4</v>
      </c>
      <c r="AC69" s="210" t="s">
        <v>210</v>
      </c>
      <c r="AD69" s="214"/>
    </row>
    <row r="70" spans="5:32" x14ac:dyDescent="0.35">
      <c r="E70" s="72" t="s">
        <v>58</v>
      </c>
      <c r="F70" s="47">
        <v>39</v>
      </c>
      <c r="G70" s="47">
        <f t="shared" si="27"/>
        <v>153</v>
      </c>
      <c r="H70" s="47">
        <f t="shared" si="42"/>
        <v>156</v>
      </c>
      <c r="I70" s="47">
        <v>4</v>
      </c>
      <c r="J70" s="48"/>
      <c r="K70" s="66"/>
      <c r="X70" s="211" t="s">
        <v>58</v>
      </c>
      <c r="Y70" s="212">
        <v>39</v>
      </c>
      <c r="Z70" s="212">
        <f t="shared" ref="Z70:Z71" si="44">Y70*4-3</f>
        <v>153</v>
      </c>
      <c r="AA70" s="212">
        <f t="shared" ref="AA70" si="45">Z70+AB70-1</f>
        <v>156</v>
      </c>
      <c r="AB70" s="212">
        <v>4</v>
      </c>
      <c r="AC70" s="210" t="s">
        <v>211</v>
      </c>
      <c r="AD70" s="214"/>
    </row>
    <row r="71" spans="5:32" x14ac:dyDescent="0.35">
      <c r="E71" s="157" t="s">
        <v>59</v>
      </c>
      <c r="F71" s="47">
        <v>40</v>
      </c>
      <c r="G71" s="47">
        <f t="shared" si="27"/>
        <v>157</v>
      </c>
      <c r="H71" s="47">
        <f>G71+I71-1</f>
        <v>158</v>
      </c>
      <c r="I71" s="47">
        <v>2</v>
      </c>
      <c r="J71" s="48"/>
      <c r="K71" s="66"/>
      <c r="X71" s="157" t="s">
        <v>59</v>
      </c>
      <c r="Y71" s="47">
        <v>40</v>
      </c>
      <c r="Z71" s="47">
        <f t="shared" si="44"/>
        <v>157</v>
      </c>
      <c r="AA71" s="47">
        <f>Z71+AB71-1</f>
        <v>158</v>
      </c>
      <c r="AB71" s="47">
        <v>2</v>
      </c>
      <c r="AC71" s="132"/>
    </row>
    <row r="72" spans="5:32" x14ac:dyDescent="0.35">
      <c r="E72" s="157"/>
      <c r="F72" s="47">
        <v>40</v>
      </c>
      <c r="G72" s="47">
        <f>H71+1</f>
        <v>159</v>
      </c>
      <c r="H72" s="47">
        <f t="shared" si="42"/>
        <v>160</v>
      </c>
      <c r="I72" s="47">
        <v>2</v>
      </c>
      <c r="J72" s="48"/>
      <c r="K72" s="66"/>
      <c r="X72" s="157"/>
      <c r="Y72" s="47">
        <v>40</v>
      </c>
      <c r="Z72" s="47">
        <f>AA71+1</f>
        <v>159</v>
      </c>
      <c r="AA72" s="47">
        <f t="shared" ref="AA72" si="46">Z72+AB72-1</f>
        <v>160</v>
      </c>
      <c r="AB72" s="47">
        <v>2</v>
      </c>
      <c r="AC72" s="132"/>
    </row>
    <row r="73" spans="5:32" x14ac:dyDescent="0.35">
      <c r="E73" s="157" t="s">
        <v>60</v>
      </c>
      <c r="F73" s="47">
        <v>41</v>
      </c>
      <c r="G73" s="47">
        <f t="shared" si="27"/>
        <v>161</v>
      </c>
      <c r="H73" s="47">
        <f>G73+I73-1</f>
        <v>162</v>
      </c>
      <c r="I73" s="47">
        <v>2</v>
      </c>
      <c r="J73" s="48"/>
      <c r="K73" s="66"/>
      <c r="X73" s="157" t="s">
        <v>60</v>
      </c>
      <c r="Y73" s="47">
        <v>41</v>
      </c>
      <c r="Z73" s="47">
        <f t="shared" ref="Z73" si="47">Y73*4-3</f>
        <v>161</v>
      </c>
      <c r="AA73" s="47">
        <f>Z73+AB73-1</f>
        <v>162</v>
      </c>
      <c r="AB73" s="47">
        <v>2</v>
      </c>
      <c r="AC73" s="132"/>
    </row>
    <row r="74" spans="5:32" x14ac:dyDescent="0.35">
      <c r="E74" s="157"/>
      <c r="F74" s="47">
        <v>41</v>
      </c>
      <c r="G74" s="47">
        <f>H73+1</f>
        <v>163</v>
      </c>
      <c r="H74" s="47">
        <f>G74+I74-1</f>
        <v>164</v>
      </c>
      <c r="I74" s="47">
        <v>2</v>
      </c>
      <c r="J74" s="48"/>
      <c r="K74" s="66"/>
      <c r="X74" s="157"/>
      <c r="Y74" s="47">
        <v>41</v>
      </c>
      <c r="Z74" s="47">
        <f>AA73+1</f>
        <v>163</v>
      </c>
      <c r="AA74" s="47">
        <f>Z74+AB74-1</f>
        <v>164</v>
      </c>
      <c r="AB74" s="47">
        <v>2</v>
      </c>
      <c r="AC74" s="132"/>
    </row>
    <row r="75" spans="5:32" ht="15" thickBot="1" x14ac:dyDescent="0.4">
      <c r="E75" s="73" t="s">
        <v>61</v>
      </c>
      <c r="F75" s="49">
        <v>42</v>
      </c>
      <c r="G75" s="49">
        <f t="shared" si="27"/>
        <v>165</v>
      </c>
      <c r="H75" s="49">
        <f>G75+I75-1</f>
        <v>168</v>
      </c>
      <c r="I75" s="49">
        <v>4</v>
      </c>
      <c r="J75" s="50"/>
      <c r="K75" s="66"/>
      <c r="X75" s="130" t="s">
        <v>61</v>
      </c>
      <c r="Y75" s="49">
        <v>42</v>
      </c>
      <c r="Z75" s="49">
        <f t="shared" ref="Z75:Z76" si="48">Y75*4-3</f>
        <v>165</v>
      </c>
      <c r="AA75" s="49">
        <f>Z75+AB75-1</f>
        <v>168</v>
      </c>
      <c r="AB75" s="49">
        <v>4</v>
      </c>
      <c r="AC75" s="50"/>
    </row>
    <row r="76" spans="5:32" x14ac:dyDescent="0.35">
      <c r="E76" s="167" t="s">
        <v>62</v>
      </c>
      <c r="F76" s="45">
        <v>43</v>
      </c>
      <c r="G76" s="45">
        <f t="shared" si="27"/>
        <v>169</v>
      </c>
      <c r="H76" s="45">
        <f t="shared" ref="H76:H80" si="49">G76+I76-1</f>
        <v>171</v>
      </c>
      <c r="I76" s="45">
        <v>3</v>
      </c>
      <c r="J76" s="46"/>
      <c r="K76" s="66"/>
      <c r="X76" s="167" t="s">
        <v>62</v>
      </c>
      <c r="Y76" s="45">
        <v>43</v>
      </c>
      <c r="Z76" s="45">
        <f t="shared" si="48"/>
        <v>169</v>
      </c>
      <c r="AA76" s="45">
        <f t="shared" ref="AA76" si="50">Z76+AB76-1</f>
        <v>171</v>
      </c>
      <c r="AB76" s="45">
        <v>3</v>
      </c>
      <c r="AC76" s="137"/>
    </row>
    <row r="77" spans="5:32" x14ac:dyDescent="0.35">
      <c r="E77" s="157"/>
      <c r="F77" s="47">
        <v>43</v>
      </c>
      <c r="G77" s="47">
        <f>H76+1</f>
        <v>172</v>
      </c>
      <c r="H77" s="47">
        <f>G77+I77-1</f>
        <v>172</v>
      </c>
      <c r="I77" s="47">
        <v>1</v>
      </c>
      <c r="J77" s="48"/>
      <c r="K77" s="66"/>
      <c r="X77" s="157"/>
      <c r="Y77" s="47">
        <v>43</v>
      </c>
      <c r="Z77" s="47">
        <f>AA76+1</f>
        <v>172</v>
      </c>
      <c r="AA77" s="47">
        <f>Z77+AB77-1</f>
        <v>172</v>
      </c>
      <c r="AB77" s="47">
        <v>1</v>
      </c>
      <c r="AC77" s="132"/>
    </row>
    <row r="78" spans="5:32" x14ac:dyDescent="0.35">
      <c r="E78" s="72" t="s">
        <v>63</v>
      </c>
      <c r="F78" s="47">
        <v>44</v>
      </c>
      <c r="G78" s="47">
        <f t="shared" si="27"/>
        <v>173</v>
      </c>
      <c r="H78" s="47">
        <f t="shared" si="49"/>
        <v>176</v>
      </c>
      <c r="I78" s="47">
        <v>4</v>
      </c>
      <c r="J78" s="48"/>
      <c r="K78" s="66"/>
      <c r="X78" s="127" t="s">
        <v>63</v>
      </c>
      <c r="Y78" s="47">
        <v>44</v>
      </c>
      <c r="Z78" s="47">
        <f t="shared" ref="Z78:Z79" si="51">Y78*4-3</f>
        <v>173</v>
      </c>
      <c r="AA78" s="47">
        <f t="shared" ref="AA78" si="52">Z78+AB78-1</f>
        <v>176</v>
      </c>
      <c r="AB78" s="47">
        <v>4</v>
      </c>
      <c r="AC78" s="132"/>
    </row>
    <row r="79" spans="5:32" x14ac:dyDescent="0.35">
      <c r="E79" s="157" t="s">
        <v>64</v>
      </c>
      <c r="F79" s="47">
        <v>45</v>
      </c>
      <c r="G79" s="47">
        <f t="shared" si="27"/>
        <v>177</v>
      </c>
      <c r="H79" s="47">
        <f>G79+I79-1</f>
        <v>178</v>
      </c>
      <c r="I79" s="47">
        <v>2</v>
      </c>
      <c r="J79" s="48"/>
      <c r="K79" s="66"/>
      <c r="X79" s="157" t="s">
        <v>64</v>
      </c>
      <c r="Y79" s="47">
        <v>45</v>
      </c>
      <c r="Z79" s="47">
        <f t="shared" si="51"/>
        <v>177</v>
      </c>
      <c r="AA79" s="47">
        <f>Z79+AB79-1</f>
        <v>178</v>
      </c>
      <c r="AB79" s="47">
        <v>2</v>
      </c>
      <c r="AC79" s="132"/>
    </row>
    <row r="80" spans="5:32" x14ac:dyDescent="0.35">
      <c r="E80" s="157"/>
      <c r="F80" s="47">
        <v>45</v>
      </c>
      <c r="G80" s="47">
        <f>H79+1</f>
        <v>179</v>
      </c>
      <c r="H80" s="47">
        <f t="shared" si="49"/>
        <v>180</v>
      </c>
      <c r="I80" s="47">
        <v>2</v>
      </c>
      <c r="J80" s="48"/>
      <c r="K80" s="66"/>
      <c r="X80" s="157"/>
      <c r="Y80" s="47">
        <v>45</v>
      </c>
      <c r="Z80" s="47">
        <f>AA79+1</f>
        <v>179</v>
      </c>
      <c r="AA80" s="47">
        <f t="shared" ref="AA80" si="53">Z80+AB80-1</f>
        <v>180</v>
      </c>
      <c r="AB80" s="47">
        <v>2</v>
      </c>
      <c r="AC80" s="132"/>
    </row>
    <row r="81" spans="5:29" x14ac:dyDescent="0.35">
      <c r="E81" s="157" t="s">
        <v>65</v>
      </c>
      <c r="F81" s="47">
        <v>46</v>
      </c>
      <c r="G81" s="47">
        <f t="shared" si="27"/>
        <v>181</v>
      </c>
      <c r="H81" s="47">
        <f>G81+I81-1</f>
        <v>182</v>
      </c>
      <c r="I81" s="47">
        <v>2</v>
      </c>
      <c r="J81" s="48"/>
      <c r="K81" s="66"/>
      <c r="X81" s="157" t="s">
        <v>65</v>
      </c>
      <c r="Y81" s="47">
        <v>46</v>
      </c>
      <c r="Z81" s="47">
        <f t="shared" ref="Z81" si="54">Y81*4-3</f>
        <v>181</v>
      </c>
      <c r="AA81" s="47">
        <f>Z81+AB81-1</f>
        <v>182</v>
      </c>
      <c r="AB81" s="47">
        <v>2</v>
      </c>
      <c r="AC81" s="132"/>
    </row>
    <row r="82" spans="5:29" x14ac:dyDescent="0.35">
      <c r="E82" s="157"/>
      <c r="F82" s="47">
        <v>46</v>
      </c>
      <c r="G82" s="47">
        <f>H81+1</f>
        <v>183</v>
      </c>
      <c r="H82" s="47">
        <f>G82+I82-1</f>
        <v>184</v>
      </c>
      <c r="I82" s="47">
        <v>2</v>
      </c>
      <c r="J82" s="48"/>
      <c r="K82" s="66"/>
      <c r="X82" s="157"/>
      <c r="Y82" s="47">
        <v>46</v>
      </c>
      <c r="Z82" s="47">
        <f>AA81+1</f>
        <v>183</v>
      </c>
      <c r="AA82" s="47">
        <f>Z82+AB82-1</f>
        <v>184</v>
      </c>
      <c r="AB82" s="47">
        <v>2</v>
      </c>
      <c r="AC82" s="132"/>
    </row>
    <row r="83" spans="5:29" ht="15" thickBot="1" x14ac:dyDescent="0.4">
      <c r="E83" s="77" t="s">
        <v>66</v>
      </c>
      <c r="F83" s="49">
        <v>47</v>
      </c>
      <c r="G83" s="49">
        <f t="shared" si="27"/>
        <v>185</v>
      </c>
      <c r="H83" s="49">
        <f>G83+I83-1</f>
        <v>188</v>
      </c>
      <c r="I83" s="49">
        <v>4</v>
      </c>
      <c r="J83" s="50"/>
      <c r="K83" s="66"/>
      <c r="X83" s="77" t="s">
        <v>66</v>
      </c>
      <c r="Y83" s="49">
        <v>47</v>
      </c>
      <c r="Z83" s="49">
        <f t="shared" ref="Z83" si="55">Y83*4-3</f>
        <v>185</v>
      </c>
      <c r="AA83" s="49">
        <f>Z83+AB83-1</f>
        <v>188</v>
      </c>
      <c r="AB83" s="49">
        <v>4</v>
      </c>
      <c r="AC83" s="50"/>
    </row>
    <row r="84" spans="5:29" ht="15" thickBot="1" x14ac:dyDescent="0.4">
      <c r="E84" s="29" t="s">
        <v>67</v>
      </c>
      <c r="F84" s="30">
        <v>48</v>
      </c>
      <c r="G84" s="30">
        <f>F84*4-3</f>
        <v>189</v>
      </c>
      <c r="H84" s="30">
        <f>G84+I84-1</f>
        <v>192</v>
      </c>
      <c r="I84" s="30">
        <v>4</v>
      </c>
      <c r="J84" s="63" t="s">
        <v>51</v>
      </c>
      <c r="K84" s="65"/>
      <c r="X84" s="29" t="s">
        <v>67</v>
      </c>
      <c r="Y84" s="30">
        <v>48</v>
      </c>
      <c r="Z84" s="30">
        <f>Y84*4-3</f>
        <v>189</v>
      </c>
      <c r="AA84" s="30">
        <f>Z84+AB84-1</f>
        <v>192</v>
      </c>
      <c r="AB84" s="30">
        <v>4</v>
      </c>
      <c r="AC84" s="63" t="s">
        <v>51</v>
      </c>
    </row>
    <row r="85" spans="5:29" x14ac:dyDescent="0.35">
      <c r="E85" s="1"/>
      <c r="J85" s="1"/>
    </row>
  </sheetData>
  <mergeCells count="65">
    <mergeCell ref="AE61:AF66"/>
    <mergeCell ref="P65:R65"/>
    <mergeCell ref="S63:U67"/>
    <mergeCell ref="E81:E82"/>
    <mergeCell ref="E48:E51"/>
    <mergeCell ref="K45:K51"/>
    <mergeCell ref="E71:E72"/>
    <mergeCell ref="E73:E74"/>
    <mergeCell ref="E76:E77"/>
    <mergeCell ref="E79:E80"/>
    <mergeCell ref="K52:K60"/>
    <mergeCell ref="L58:L61"/>
    <mergeCell ref="E38:E39"/>
    <mergeCell ref="E41:E44"/>
    <mergeCell ref="L45:L52"/>
    <mergeCell ref="L55:L57"/>
    <mergeCell ref="E34:E37"/>
    <mergeCell ref="K12:L12"/>
    <mergeCell ref="E13:E15"/>
    <mergeCell ref="K13:L13"/>
    <mergeCell ref="K14:L14"/>
    <mergeCell ref="K15:L15"/>
    <mergeCell ref="E16:E19"/>
    <mergeCell ref="K18:L18"/>
    <mergeCell ref="E20:E23"/>
    <mergeCell ref="E26:E27"/>
    <mergeCell ref="E28:E29"/>
    <mergeCell ref="E30:E33"/>
    <mergeCell ref="K32:L32"/>
    <mergeCell ref="E3:J4"/>
    <mergeCell ref="D6:D19"/>
    <mergeCell ref="K6:L6"/>
    <mergeCell ref="E7:E8"/>
    <mergeCell ref="K7:L7"/>
    <mergeCell ref="K8:L8"/>
    <mergeCell ref="E9:E10"/>
    <mergeCell ref="K9:L9"/>
    <mergeCell ref="K10:L10"/>
    <mergeCell ref="E11:E12"/>
    <mergeCell ref="X3:AC4"/>
    <mergeCell ref="W6:W19"/>
    <mergeCell ref="X7:X8"/>
    <mergeCell ref="X9:X10"/>
    <mergeCell ref="X11:X12"/>
    <mergeCell ref="X13:X15"/>
    <mergeCell ref="X16:X19"/>
    <mergeCell ref="X20:X23"/>
    <mergeCell ref="X26:X27"/>
    <mergeCell ref="X28:X29"/>
    <mergeCell ref="X30:X33"/>
    <mergeCell ref="X34:X37"/>
    <mergeCell ref="X38:X39"/>
    <mergeCell ref="X41:X44"/>
    <mergeCell ref="X48:X51"/>
    <mergeCell ref="X76:X77"/>
    <mergeCell ref="X79:X80"/>
    <mergeCell ref="X81:X82"/>
    <mergeCell ref="AE52:AG57"/>
    <mergeCell ref="AI51:AK51"/>
    <mergeCell ref="AI52:AK52"/>
    <mergeCell ref="AI53:AK54"/>
    <mergeCell ref="AI55:AK55"/>
    <mergeCell ref="X71:X72"/>
    <mergeCell ref="X73:X74"/>
    <mergeCell ref="AD52:AD7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A254-B256-42C5-8A96-AC8DDD96A8DA}">
  <dimension ref="B4:V77"/>
  <sheetViews>
    <sheetView topLeftCell="A31" zoomScale="130" zoomScaleNormal="130" workbookViewId="0">
      <selection activeCell="D50" sqref="D50"/>
    </sheetView>
  </sheetViews>
  <sheetFormatPr defaultRowHeight="14.5" x14ac:dyDescent="0.35"/>
  <cols>
    <col min="3" max="3" width="44.6328125" bestFit="1" customWidth="1"/>
    <col min="8" max="8" width="57" bestFit="1" customWidth="1"/>
    <col min="10" max="10" width="16.54296875" customWidth="1"/>
  </cols>
  <sheetData>
    <row r="4" spans="2:8" x14ac:dyDescent="0.35">
      <c r="C4" s="168" t="s">
        <v>160</v>
      </c>
      <c r="D4" s="168"/>
      <c r="E4" s="168"/>
      <c r="F4" s="168"/>
      <c r="G4" s="168"/>
      <c r="H4" s="168"/>
    </row>
    <row r="5" spans="2:8" ht="15" thickBot="1" x14ac:dyDescent="0.4">
      <c r="C5" s="169"/>
      <c r="D5" s="169"/>
      <c r="E5" s="169"/>
      <c r="F5" s="169"/>
      <c r="G5" s="169"/>
      <c r="H5" s="169"/>
    </row>
    <row r="6" spans="2:8" ht="15" thickBot="1" x14ac:dyDescent="0.4">
      <c r="C6" s="2" t="s">
        <v>0</v>
      </c>
      <c r="D6" s="3" t="s">
        <v>119</v>
      </c>
      <c r="E6" s="4" t="s">
        <v>2</v>
      </c>
      <c r="F6" s="4" t="s">
        <v>3</v>
      </c>
      <c r="G6" s="4" t="s">
        <v>4</v>
      </c>
      <c r="H6" s="5" t="s">
        <v>5</v>
      </c>
    </row>
    <row r="7" spans="2:8" ht="15" thickBot="1" x14ac:dyDescent="0.4">
      <c r="B7" s="164" t="s">
        <v>6</v>
      </c>
      <c r="C7" s="35" t="s">
        <v>8</v>
      </c>
      <c r="D7" s="7">
        <v>1</v>
      </c>
      <c r="E7" s="8">
        <f t="shared" ref="E7:E17" si="0">D7*4-3</f>
        <v>1</v>
      </c>
      <c r="F7" s="8">
        <f>E7+G7-1</f>
        <v>4</v>
      </c>
      <c r="G7" s="8">
        <v>4</v>
      </c>
      <c r="H7" s="9" t="s">
        <v>122</v>
      </c>
    </row>
    <row r="8" spans="2:8" ht="14.5" customHeight="1" x14ac:dyDescent="0.35">
      <c r="B8" s="165"/>
      <c r="C8" s="34" t="s">
        <v>10</v>
      </c>
      <c r="D8" s="11">
        <v>2</v>
      </c>
      <c r="E8" s="12">
        <f t="shared" si="0"/>
        <v>5</v>
      </c>
      <c r="F8" s="12">
        <f>E8+G8-1</f>
        <v>6</v>
      </c>
      <c r="G8" s="12">
        <v>2</v>
      </c>
      <c r="H8" s="192" t="s">
        <v>9</v>
      </c>
    </row>
    <row r="9" spans="2:8" ht="15" thickBot="1" x14ac:dyDescent="0.4">
      <c r="B9" s="165"/>
      <c r="C9" s="35" t="s">
        <v>11</v>
      </c>
      <c r="D9" s="14">
        <v>2</v>
      </c>
      <c r="E9" s="15">
        <f>F8+1</f>
        <v>7</v>
      </c>
      <c r="F9" s="15">
        <f>E9+G9-1</f>
        <v>8</v>
      </c>
      <c r="G9" s="15">
        <v>2</v>
      </c>
      <c r="H9" s="193"/>
    </row>
    <row r="10" spans="2:8" x14ac:dyDescent="0.35">
      <c r="B10" s="165"/>
      <c r="C10" s="34" t="s">
        <v>13</v>
      </c>
      <c r="D10" s="17">
        <v>3</v>
      </c>
      <c r="E10" s="18">
        <f t="shared" si="0"/>
        <v>9</v>
      </c>
      <c r="F10" s="18">
        <f t="shared" ref="F10:F47" si="1">E10+G10-1</f>
        <v>11</v>
      </c>
      <c r="G10" s="18">
        <v>3</v>
      </c>
      <c r="H10" s="192" t="s">
        <v>12</v>
      </c>
    </row>
    <row r="11" spans="2:8" ht="15" thickBot="1" x14ac:dyDescent="0.4">
      <c r="B11" s="165"/>
      <c r="C11" s="35" t="s">
        <v>123</v>
      </c>
      <c r="D11" s="14">
        <v>3</v>
      </c>
      <c r="E11" s="15">
        <f>F10+1</f>
        <v>12</v>
      </c>
      <c r="F11" s="15">
        <f>E11+G11-1</f>
        <v>12</v>
      </c>
      <c r="G11" s="15">
        <v>1</v>
      </c>
      <c r="H11" s="193"/>
    </row>
    <row r="12" spans="2:8" x14ac:dyDescent="0.35">
      <c r="B12" s="165"/>
      <c r="C12" s="34" t="s">
        <v>16</v>
      </c>
      <c r="D12" s="11">
        <v>4</v>
      </c>
      <c r="E12" s="12">
        <f t="shared" si="0"/>
        <v>13</v>
      </c>
      <c r="F12" s="12">
        <f>E12+G12-1</f>
        <v>15</v>
      </c>
      <c r="G12" s="12">
        <v>3</v>
      </c>
      <c r="H12" s="192" t="s">
        <v>15</v>
      </c>
    </row>
    <row r="13" spans="2:8" ht="15" thickBot="1" x14ac:dyDescent="0.4">
      <c r="B13" s="165"/>
      <c r="C13" s="35" t="s">
        <v>17</v>
      </c>
      <c r="D13" s="14">
        <v>4</v>
      </c>
      <c r="E13" s="15">
        <f>F12+1</f>
        <v>16</v>
      </c>
      <c r="F13" s="15">
        <f>E13+G13-1</f>
        <v>16</v>
      </c>
      <c r="G13" s="15">
        <v>1</v>
      </c>
      <c r="H13" s="193"/>
    </row>
    <row r="14" spans="2:8" x14ac:dyDescent="0.35">
      <c r="B14" s="165"/>
      <c r="C14" s="19" t="s">
        <v>19</v>
      </c>
      <c r="D14" s="17">
        <v>5</v>
      </c>
      <c r="E14" s="18">
        <f t="shared" si="0"/>
        <v>17</v>
      </c>
      <c r="F14" s="18">
        <f t="shared" si="1"/>
        <v>18</v>
      </c>
      <c r="G14" s="108">
        <v>2</v>
      </c>
      <c r="H14" s="158" t="s">
        <v>18</v>
      </c>
    </row>
    <row r="15" spans="2:8" x14ac:dyDescent="0.35">
      <c r="B15" s="165"/>
      <c r="C15" s="22" t="s">
        <v>20</v>
      </c>
      <c r="D15" s="20">
        <v>5</v>
      </c>
      <c r="E15" s="21">
        <f>F14+1</f>
        <v>19</v>
      </c>
      <c r="F15" s="21">
        <f>E15+G15-1</f>
        <v>19</v>
      </c>
      <c r="G15" s="106">
        <v>1</v>
      </c>
      <c r="H15" s="159"/>
    </row>
    <row r="16" spans="2:8" ht="15" thickBot="1" x14ac:dyDescent="0.4">
      <c r="B16" s="165"/>
      <c r="C16" s="16" t="s">
        <v>124</v>
      </c>
      <c r="D16" s="14">
        <v>5</v>
      </c>
      <c r="E16" s="15">
        <f>F15+1</f>
        <v>20</v>
      </c>
      <c r="F16" s="15">
        <f>E16+G16-1</f>
        <v>20</v>
      </c>
      <c r="G16" s="107">
        <v>1</v>
      </c>
      <c r="H16" s="160"/>
    </row>
    <row r="17" spans="2:8" x14ac:dyDescent="0.35">
      <c r="B17" s="165"/>
      <c r="C17" s="13" t="s">
        <v>23</v>
      </c>
      <c r="D17" s="11">
        <v>6</v>
      </c>
      <c r="E17" s="12">
        <f t="shared" si="0"/>
        <v>21</v>
      </c>
      <c r="F17" s="12">
        <f t="shared" si="1"/>
        <v>21</v>
      </c>
      <c r="G17" s="105">
        <v>1</v>
      </c>
      <c r="H17" s="158" t="s">
        <v>22</v>
      </c>
    </row>
    <row r="18" spans="2:8" x14ac:dyDescent="0.35">
      <c r="B18" s="165"/>
      <c r="C18" s="22" t="s">
        <v>96</v>
      </c>
      <c r="D18" s="20">
        <v>6</v>
      </c>
      <c r="E18" s="21">
        <f>F17+1</f>
        <v>22</v>
      </c>
      <c r="F18" s="21">
        <f t="shared" si="1"/>
        <v>22</v>
      </c>
      <c r="G18" s="106">
        <v>1</v>
      </c>
      <c r="H18" s="159"/>
    </row>
    <row r="19" spans="2:8" x14ac:dyDescent="0.35">
      <c r="B19" s="165"/>
      <c r="C19" s="22" t="s">
        <v>97</v>
      </c>
      <c r="D19" s="20">
        <v>6</v>
      </c>
      <c r="E19" s="21">
        <f>F18+1</f>
        <v>23</v>
      </c>
      <c r="F19" s="21">
        <f t="shared" si="1"/>
        <v>23</v>
      </c>
      <c r="G19" s="106">
        <v>1</v>
      </c>
      <c r="H19" s="159"/>
    </row>
    <row r="20" spans="2:8" ht="15" thickBot="1" x14ac:dyDescent="0.4">
      <c r="B20" s="166"/>
      <c r="C20" s="16" t="s">
        <v>125</v>
      </c>
      <c r="D20" s="14">
        <v>6</v>
      </c>
      <c r="E20" s="15">
        <f>F19+1</f>
        <v>24</v>
      </c>
      <c r="F20" s="15">
        <f t="shared" si="1"/>
        <v>24</v>
      </c>
      <c r="G20" s="107">
        <v>1</v>
      </c>
      <c r="H20" s="160"/>
    </row>
    <row r="21" spans="2:8" ht="15" thickBot="1" x14ac:dyDescent="0.4">
      <c r="B21" s="57"/>
      <c r="C21" s="94" t="s">
        <v>156</v>
      </c>
      <c r="D21" s="24">
        <v>7</v>
      </c>
      <c r="E21" s="11">
        <f>D21*4-3</f>
        <v>25</v>
      </c>
      <c r="F21" s="12">
        <f t="shared" si="1"/>
        <v>25</v>
      </c>
      <c r="G21" s="12">
        <v>1</v>
      </c>
      <c r="H21" s="192" t="s">
        <v>24</v>
      </c>
    </row>
    <row r="22" spans="2:8" ht="15" thickBot="1" x14ac:dyDescent="0.4">
      <c r="B22" s="57"/>
      <c r="C22" s="95" t="s">
        <v>101</v>
      </c>
      <c r="D22" s="24">
        <v>7</v>
      </c>
      <c r="E22" s="11">
        <f>F21+1</f>
        <v>26</v>
      </c>
      <c r="F22" s="12">
        <f t="shared" si="1"/>
        <v>26</v>
      </c>
      <c r="G22" s="12">
        <v>1</v>
      </c>
      <c r="H22" s="194"/>
    </row>
    <row r="23" spans="2:8" ht="15" thickBot="1" x14ac:dyDescent="0.4">
      <c r="B23" s="57"/>
      <c r="C23" s="95" t="s">
        <v>102</v>
      </c>
      <c r="D23" s="24">
        <v>7</v>
      </c>
      <c r="E23" s="11">
        <f>F22+1</f>
        <v>27</v>
      </c>
      <c r="F23" s="12">
        <f t="shared" si="1"/>
        <v>27</v>
      </c>
      <c r="G23" s="12">
        <v>1</v>
      </c>
      <c r="H23" s="194"/>
    </row>
    <row r="24" spans="2:8" ht="15" thickBot="1" x14ac:dyDescent="0.4">
      <c r="C24" s="96" t="s">
        <v>157</v>
      </c>
      <c r="D24" s="24">
        <v>7</v>
      </c>
      <c r="E24" s="11">
        <f>F23+1</f>
        <v>28</v>
      </c>
      <c r="F24" s="12">
        <f t="shared" si="1"/>
        <v>28</v>
      </c>
      <c r="G24" s="12">
        <v>1</v>
      </c>
      <c r="H24" s="19" t="s">
        <v>158</v>
      </c>
    </row>
    <row r="25" spans="2:8" ht="15" thickBot="1" x14ac:dyDescent="0.4">
      <c r="C25" s="34" t="s">
        <v>68</v>
      </c>
      <c r="D25" s="36">
        <v>8</v>
      </c>
      <c r="E25" s="37">
        <f t="shared" ref="E25:E41" si="2">D25*4-3</f>
        <v>29</v>
      </c>
      <c r="F25" s="38">
        <f t="shared" si="1"/>
        <v>32</v>
      </c>
      <c r="G25" s="38">
        <v>4</v>
      </c>
      <c r="H25" s="39" t="s">
        <v>25</v>
      </c>
    </row>
    <row r="26" spans="2:8" ht="15" thickBot="1" x14ac:dyDescent="0.4">
      <c r="C26" s="23" t="s">
        <v>70</v>
      </c>
      <c r="D26" s="40">
        <v>9</v>
      </c>
      <c r="E26" s="37">
        <f>D26*4-3</f>
        <v>33</v>
      </c>
      <c r="F26" s="38">
        <f>E26+G26-1</f>
        <v>36</v>
      </c>
      <c r="G26" s="38">
        <v>4</v>
      </c>
      <c r="H26" s="39" t="s">
        <v>26</v>
      </c>
    </row>
    <row r="27" spans="2:8" x14ac:dyDescent="0.35">
      <c r="C27" s="79" t="s">
        <v>71</v>
      </c>
      <c r="D27" s="40">
        <v>10</v>
      </c>
      <c r="E27" s="37">
        <f t="shared" si="2"/>
        <v>37</v>
      </c>
      <c r="F27" s="38">
        <f t="shared" si="1"/>
        <v>38</v>
      </c>
      <c r="G27" s="38">
        <v>2</v>
      </c>
      <c r="H27" s="188" t="s">
        <v>27</v>
      </c>
    </row>
    <row r="28" spans="2:8" ht="15" thickBot="1" x14ac:dyDescent="0.4">
      <c r="C28" s="80" t="s">
        <v>72</v>
      </c>
      <c r="D28" s="41">
        <v>10</v>
      </c>
      <c r="E28" s="42">
        <f>F27+1</f>
        <v>39</v>
      </c>
      <c r="F28" s="43">
        <f t="shared" si="1"/>
        <v>40</v>
      </c>
      <c r="G28" s="43">
        <v>2</v>
      </c>
      <c r="H28" s="189"/>
    </row>
    <row r="29" spans="2:8" x14ac:dyDescent="0.35">
      <c r="C29" s="81" t="s">
        <v>73</v>
      </c>
      <c r="D29" s="45">
        <v>11</v>
      </c>
      <c r="E29" s="45">
        <f t="shared" si="2"/>
        <v>41</v>
      </c>
      <c r="F29" s="45">
        <f t="shared" si="1"/>
        <v>42</v>
      </c>
      <c r="G29" s="45">
        <v>2</v>
      </c>
      <c r="H29" s="190" t="s">
        <v>28</v>
      </c>
    </row>
    <row r="30" spans="2:8" x14ac:dyDescent="0.35">
      <c r="C30" s="78" t="s">
        <v>74</v>
      </c>
      <c r="D30" s="47">
        <v>11</v>
      </c>
      <c r="E30" s="47">
        <f>F29+1</f>
        <v>43</v>
      </c>
      <c r="F30" s="47">
        <f>E30+G30-1</f>
        <v>44</v>
      </c>
      <c r="G30" s="47">
        <v>2</v>
      </c>
      <c r="H30" s="191"/>
    </row>
    <row r="31" spans="2:8" x14ac:dyDescent="0.35">
      <c r="C31" s="78" t="s">
        <v>75</v>
      </c>
      <c r="D31" s="47">
        <v>12</v>
      </c>
      <c r="E31" s="47">
        <f t="shared" si="2"/>
        <v>45</v>
      </c>
      <c r="F31" s="47">
        <f t="shared" si="1"/>
        <v>45</v>
      </c>
      <c r="G31" s="47">
        <v>1</v>
      </c>
      <c r="H31" s="183" t="s">
        <v>29</v>
      </c>
    </row>
    <row r="32" spans="2:8" x14ac:dyDescent="0.35">
      <c r="C32" s="78" t="s">
        <v>76</v>
      </c>
      <c r="D32" s="47">
        <v>12</v>
      </c>
      <c r="E32" s="47">
        <f>D32*4-2</f>
        <v>46</v>
      </c>
      <c r="F32" s="55">
        <f>E32+G32-1</f>
        <v>46</v>
      </c>
      <c r="G32" s="55">
        <v>1</v>
      </c>
      <c r="H32" s="183"/>
    </row>
    <row r="33" spans="3:22" x14ac:dyDescent="0.35">
      <c r="C33" s="78" t="s">
        <v>77</v>
      </c>
      <c r="D33" s="59">
        <v>12</v>
      </c>
      <c r="E33" s="59">
        <f>F32+1</f>
        <v>47</v>
      </c>
      <c r="F33" s="61">
        <f>E33+G33-1</f>
        <v>47</v>
      </c>
      <c r="G33" s="61">
        <v>1</v>
      </c>
      <c r="H33" s="183"/>
    </row>
    <row r="34" spans="3:22" x14ac:dyDescent="0.35">
      <c r="C34" s="78" t="s">
        <v>78</v>
      </c>
      <c r="D34" s="47">
        <v>12</v>
      </c>
      <c r="E34" s="47">
        <f>F33+1</f>
        <v>48</v>
      </c>
      <c r="F34" s="47">
        <f t="shared" ref="F34" si="3">E34+G34-1</f>
        <v>48</v>
      </c>
      <c r="G34" s="47">
        <v>1</v>
      </c>
      <c r="H34" s="183"/>
    </row>
    <row r="35" spans="3:22" x14ac:dyDescent="0.35">
      <c r="C35" s="78" t="s">
        <v>79</v>
      </c>
      <c r="D35" s="47">
        <v>13</v>
      </c>
      <c r="E35" s="47">
        <f>D35*4-3</f>
        <v>49</v>
      </c>
      <c r="F35" s="47">
        <f>E35+G35-1</f>
        <v>49</v>
      </c>
      <c r="G35" s="47">
        <v>1</v>
      </c>
      <c r="H35" s="183" t="s">
        <v>30</v>
      </c>
    </row>
    <row r="36" spans="3:22" ht="116" x14ac:dyDescent="0.35">
      <c r="C36" s="83" t="s">
        <v>145</v>
      </c>
      <c r="D36" s="59">
        <v>13</v>
      </c>
      <c r="E36" s="59">
        <f>F35+1</f>
        <v>50</v>
      </c>
      <c r="F36" s="59">
        <f>E36+G36-1</f>
        <v>50</v>
      </c>
      <c r="G36" s="59">
        <v>1</v>
      </c>
      <c r="H36" s="183"/>
    </row>
    <row r="37" spans="3:22" x14ac:dyDescent="0.35">
      <c r="C37" s="78" t="s">
        <v>82</v>
      </c>
      <c r="D37" s="47">
        <v>13</v>
      </c>
      <c r="E37" s="47">
        <f>F36+1</f>
        <v>51</v>
      </c>
      <c r="F37" s="47">
        <f>E37+G37-1</f>
        <v>51</v>
      </c>
      <c r="G37" s="47">
        <v>1</v>
      </c>
      <c r="H37" s="183"/>
    </row>
    <row r="38" spans="3:22" x14ac:dyDescent="0.35">
      <c r="C38" s="78" t="s">
        <v>81</v>
      </c>
      <c r="D38" s="47">
        <v>13</v>
      </c>
      <c r="E38" s="47">
        <f>F37+1</f>
        <v>52</v>
      </c>
      <c r="F38" s="47">
        <f t="shared" si="1"/>
        <v>52</v>
      </c>
      <c r="G38" s="47">
        <v>1</v>
      </c>
      <c r="H38" s="183"/>
    </row>
    <row r="39" spans="3:22" x14ac:dyDescent="0.35">
      <c r="C39" s="78" t="s">
        <v>83</v>
      </c>
      <c r="D39" s="47">
        <v>14</v>
      </c>
      <c r="E39" s="47">
        <f t="shared" si="2"/>
        <v>53</v>
      </c>
      <c r="F39" s="47">
        <f>E39+G39-1</f>
        <v>55</v>
      </c>
      <c r="G39" s="47">
        <v>3</v>
      </c>
      <c r="H39" s="183" t="s">
        <v>31</v>
      </c>
    </row>
    <row r="40" spans="3:22" x14ac:dyDescent="0.35">
      <c r="C40" s="78" t="s">
        <v>84</v>
      </c>
      <c r="D40" s="47">
        <v>14</v>
      </c>
      <c r="E40" s="47">
        <f>F39+1</f>
        <v>56</v>
      </c>
      <c r="F40" s="47">
        <f>E40+G40-1</f>
        <v>56</v>
      </c>
      <c r="G40" s="47">
        <v>1</v>
      </c>
      <c r="H40" s="183"/>
    </row>
    <row r="41" spans="3:22" ht="15" thickBot="1" x14ac:dyDescent="0.4">
      <c r="C41" s="33" t="s">
        <v>85</v>
      </c>
      <c r="D41" s="49">
        <v>15</v>
      </c>
      <c r="E41" s="49">
        <f t="shared" si="2"/>
        <v>57</v>
      </c>
      <c r="F41" s="49">
        <f>E41+G41-1</f>
        <v>60</v>
      </c>
      <c r="G41" s="49">
        <v>4</v>
      </c>
      <c r="H41" s="50" t="s">
        <v>32</v>
      </c>
    </row>
    <row r="42" spans="3:22" x14ac:dyDescent="0.35">
      <c r="C42" s="81" t="s">
        <v>103</v>
      </c>
      <c r="D42" s="45">
        <v>16</v>
      </c>
      <c r="E42" s="45">
        <f>D42*4-3</f>
        <v>61</v>
      </c>
      <c r="F42" s="45">
        <f t="shared" si="1"/>
        <v>61</v>
      </c>
      <c r="G42" s="45">
        <v>1</v>
      </c>
      <c r="H42" s="184" t="s">
        <v>33</v>
      </c>
    </row>
    <row r="43" spans="3:22" ht="43.5" x14ac:dyDescent="0.35">
      <c r="C43" s="83" t="s">
        <v>146</v>
      </c>
      <c r="D43" s="59">
        <v>16</v>
      </c>
      <c r="E43" s="59">
        <f>F42+1</f>
        <v>62</v>
      </c>
      <c r="F43" s="59">
        <f>E43+G43-1</f>
        <v>62</v>
      </c>
      <c r="G43" s="59">
        <v>1</v>
      </c>
      <c r="H43" s="185"/>
    </row>
    <row r="44" spans="3:22" x14ac:dyDescent="0.35">
      <c r="C44" s="78" t="s">
        <v>105</v>
      </c>
      <c r="D44" s="47">
        <v>16</v>
      </c>
      <c r="E44" s="47">
        <f t="shared" ref="E44:E45" si="4">F43+1</f>
        <v>63</v>
      </c>
      <c r="F44" s="47">
        <f t="shared" ref="F44:F45" si="5">E44+G44-1</f>
        <v>63</v>
      </c>
      <c r="G44" s="47">
        <v>1</v>
      </c>
      <c r="H44" s="185"/>
    </row>
    <row r="45" spans="3:22" ht="15" thickBot="1" x14ac:dyDescent="0.4">
      <c r="C45" s="82">
        <v>0</v>
      </c>
      <c r="D45" s="49">
        <v>16</v>
      </c>
      <c r="E45" s="49">
        <f t="shared" si="4"/>
        <v>64</v>
      </c>
      <c r="F45" s="49">
        <f t="shared" si="5"/>
        <v>64</v>
      </c>
      <c r="G45" s="49">
        <v>1</v>
      </c>
      <c r="H45" s="186"/>
    </row>
    <row r="46" spans="3:22" ht="15" thickBot="1" x14ac:dyDescent="0.4">
      <c r="C46" s="167" t="s">
        <v>147</v>
      </c>
      <c r="D46" s="45">
        <v>17</v>
      </c>
      <c r="E46" s="45">
        <f t="shared" ref="E46:E76" si="6">D46*4-3</f>
        <v>65</v>
      </c>
      <c r="F46" s="45">
        <f t="shared" si="1"/>
        <v>68</v>
      </c>
      <c r="G46" s="45">
        <v>4</v>
      </c>
      <c r="H46" s="46" t="s">
        <v>35</v>
      </c>
      <c r="I46" s="182" t="s">
        <v>148</v>
      </c>
      <c r="J46" s="182"/>
    </row>
    <row r="47" spans="3:22" ht="15" thickBot="1" x14ac:dyDescent="0.4">
      <c r="C47" s="157"/>
      <c r="D47" s="47">
        <v>18</v>
      </c>
      <c r="E47" s="47">
        <f t="shared" si="6"/>
        <v>69</v>
      </c>
      <c r="F47" s="47">
        <f t="shared" si="1"/>
        <v>72</v>
      </c>
      <c r="G47" s="47">
        <v>4</v>
      </c>
      <c r="H47" s="46" t="s">
        <v>36</v>
      </c>
      <c r="I47" s="182"/>
      <c r="J47" s="182"/>
    </row>
    <row r="48" spans="3:22" ht="15" thickBot="1" x14ac:dyDescent="0.4">
      <c r="C48" s="157"/>
      <c r="D48" s="47">
        <v>19</v>
      </c>
      <c r="E48" s="47">
        <f t="shared" si="6"/>
        <v>73</v>
      </c>
      <c r="F48" s="47">
        <f>E48+G48-1</f>
        <v>76</v>
      </c>
      <c r="G48" s="47">
        <v>4</v>
      </c>
      <c r="H48" s="46" t="s">
        <v>37</v>
      </c>
      <c r="I48" s="182"/>
      <c r="J48" s="182"/>
      <c r="L48" s="177" t="s">
        <v>150</v>
      </c>
      <c r="M48" s="177"/>
      <c r="N48" s="177"/>
      <c r="O48" s="177"/>
      <c r="P48" s="177"/>
      <c r="Q48" s="177"/>
      <c r="R48" s="177"/>
      <c r="T48" s="187" t="s">
        <v>151</v>
      </c>
      <c r="U48" s="187"/>
      <c r="V48" s="187"/>
    </row>
    <row r="49" spans="3:22" ht="15" thickBot="1" x14ac:dyDescent="0.4">
      <c r="C49" s="157"/>
      <c r="D49" s="47">
        <v>20</v>
      </c>
      <c r="E49" s="47">
        <f t="shared" si="6"/>
        <v>77</v>
      </c>
      <c r="F49" s="47">
        <f>E49+G49-1</f>
        <v>80</v>
      </c>
      <c r="G49" s="47">
        <v>4</v>
      </c>
      <c r="H49" s="46" t="s">
        <v>38</v>
      </c>
      <c r="I49" s="182"/>
      <c r="J49" s="182"/>
      <c r="L49" s="177"/>
      <c r="M49" s="177"/>
      <c r="N49" s="177"/>
      <c r="O49" s="177"/>
      <c r="P49" s="177"/>
      <c r="Q49" s="177"/>
      <c r="R49" s="177"/>
      <c r="T49" s="187"/>
      <c r="U49" s="187"/>
      <c r="V49" s="187"/>
    </row>
    <row r="50" spans="3:22" ht="15" thickBot="1" x14ac:dyDescent="0.4">
      <c r="C50" s="157"/>
      <c r="D50" s="49">
        <v>21</v>
      </c>
      <c r="E50" s="49">
        <f t="shared" si="6"/>
        <v>81</v>
      </c>
      <c r="F50" s="49">
        <f>E50+G50-1</f>
        <v>84</v>
      </c>
      <c r="G50" s="49">
        <v>4</v>
      </c>
      <c r="H50" s="46" t="s">
        <v>39</v>
      </c>
      <c r="I50" s="182"/>
      <c r="J50" s="182"/>
      <c r="T50" s="187"/>
      <c r="U50" s="187"/>
      <c r="V50" s="187"/>
    </row>
    <row r="51" spans="3:22" ht="15" thickBot="1" x14ac:dyDescent="0.4">
      <c r="C51" s="157"/>
      <c r="D51" s="45">
        <v>22</v>
      </c>
      <c r="E51" s="45">
        <f t="shared" si="6"/>
        <v>85</v>
      </c>
      <c r="F51" s="45">
        <f t="shared" ref="F51:F52" si="7">E51+G51-1</f>
        <v>88</v>
      </c>
      <c r="G51" s="45">
        <v>4</v>
      </c>
      <c r="H51" s="46" t="s">
        <v>40</v>
      </c>
      <c r="T51" s="187"/>
      <c r="U51" s="187"/>
      <c r="V51" s="187"/>
    </row>
    <row r="52" spans="3:22" ht="15" thickBot="1" x14ac:dyDescent="0.4">
      <c r="C52" s="157"/>
      <c r="D52" s="47">
        <v>23</v>
      </c>
      <c r="E52" s="47">
        <f t="shared" si="6"/>
        <v>89</v>
      </c>
      <c r="F52" s="47">
        <f t="shared" si="7"/>
        <v>92</v>
      </c>
      <c r="G52" s="47">
        <v>4</v>
      </c>
      <c r="H52" s="46" t="s">
        <v>41</v>
      </c>
    </row>
    <row r="53" spans="3:22" ht="15" customHeight="1" thickBot="1" x14ac:dyDescent="0.4">
      <c r="C53" s="157"/>
      <c r="D53" s="47">
        <v>24</v>
      </c>
      <c r="E53" s="47">
        <f t="shared" si="6"/>
        <v>93</v>
      </c>
      <c r="F53" s="47">
        <f>E53+G53-1</f>
        <v>96</v>
      </c>
      <c r="G53" s="47">
        <v>4</v>
      </c>
      <c r="H53" s="46" t="s">
        <v>42</v>
      </c>
      <c r="L53" s="177" t="s">
        <v>152</v>
      </c>
      <c r="M53" s="177"/>
      <c r="N53" s="177"/>
      <c r="O53" s="177"/>
      <c r="P53" s="177"/>
      <c r="Q53" s="177"/>
      <c r="R53" s="177"/>
      <c r="S53" s="177"/>
    </row>
    <row r="54" spans="3:22" ht="15" thickBot="1" x14ac:dyDescent="0.4">
      <c r="C54" s="157"/>
      <c r="D54" s="47">
        <v>25</v>
      </c>
      <c r="E54" s="47">
        <f t="shared" si="6"/>
        <v>97</v>
      </c>
      <c r="F54" s="47">
        <f>E54+G54-1</f>
        <v>100</v>
      </c>
      <c r="G54" s="47">
        <v>4</v>
      </c>
      <c r="H54" s="46" t="s">
        <v>43</v>
      </c>
      <c r="L54" s="177"/>
      <c r="M54" s="177"/>
      <c r="N54" s="177"/>
      <c r="O54" s="177"/>
      <c r="P54" s="177"/>
      <c r="Q54" s="177"/>
      <c r="R54" s="177"/>
      <c r="S54" s="177"/>
    </row>
    <row r="55" spans="3:22" ht="15" thickBot="1" x14ac:dyDescent="0.4">
      <c r="C55" s="157"/>
      <c r="D55" s="49">
        <v>26</v>
      </c>
      <c r="E55" s="49">
        <f t="shared" si="6"/>
        <v>101</v>
      </c>
      <c r="F55" s="49">
        <f>E55+G55-1</f>
        <v>104</v>
      </c>
      <c r="G55" s="49">
        <v>4</v>
      </c>
      <c r="H55" s="46" t="s">
        <v>44</v>
      </c>
      <c r="L55" s="177"/>
      <c r="M55" s="177"/>
      <c r="N55" s="177"/>
      <c r="O55" s="177"/>
      <c r="P55" s="177"/>
      <c r="Q55" s="177"/>
      <c r="R55" s="177"/>
      <c r="S55" s="177"/>
    </row>
    <row r="56" spans="3:22" ht="15" thickBot="1" x14ac:dyDescent="0.4">
      <c r="C56" s="157"/>
      <c r="D56" s="45">
        <v>27</v>
      </c>
      <c r="E56" s="45">
        <f t="shared" si="6"/>
        <v>105</v>
      </c>
      <c r="F56" s="45">
        <f t="shared" ref="F56:F57" si="8">E56+G56-1</f>
        <v>108</v>
      </c>
      <c r="G56" s="45">
        <v>4</v>
      </c>
      <c r="H56" s="46" t="s">
        <v>45</v>
      </c>
    </row>
    <row r="57" spans="3:22" ht="15" thickBot="1" x14ac:dyDescent="0.4">
      <c r="C57" s="157"/>
      <c r="D57" s="47">
        <v>28</v>
      </c>
      <c r="E57" s="47">
        <f t="shared" si="6"/>
        <v>109</v>
      </c>
      <c r="F57" s="47">
        <f t="shared" si="8"/>
        <v>112</v>
      </c>
      <c r="G57" s="47">
        <v>4</v>
      </c>
      <c r="H57" s="46" t="s">
        <v>46</v>
      </c>
      <c r="M57" s="173" t="s">
        <v>154</v>
      </c>
      <c r="N57" s="173"/>
      <c r="O57" s="173"/>
      <c r="P57" s="173"/>
      <c r="Q57" s="173"/>
      <c r="R57" s="173"/>
    </row>
    <row r="58" spans="3:22" ht="15" thickBot="1" x14ac:dyDescent="0.4">
      <c r="C58" s="157"/>
      <c r="D58" s="47">
        <v>29</v>
      </c>
      <c r="E58" s="47">
        <f t="shared" si="6"/>
        <v>113</v>
      </c>
      <c r="F58" s="47">
        <f>E58+G58-1</f>
        <v>116</v>
      </c>
      <c r="G58" s="47">
        <v>4</v>
      </c>
      <c r="H58" s="46" t="s">
        <v>47</v>
      </c>
      <c r="M58" s="172" t="s">
        <v>153</v>
      </c>
      <c r="N58" s="172"/>
      <c r="O58" s="172"/>
      <c r="P58" s="172"/>
      <c r="Q58" s="172"/>
      <c r="R58" s="172"/>
    </row>
    <row r="59" spans="3:22" ht="15" thickBot="1" x14ac:dyDescent="0.4">
      <c r="C59" s="157"/>
      <c r="D59" s="47">
        <v>30</v>
      </c>
      <c r="E59" s="47">
        <f t="shared" si="6"/>
        <v>117</v>
      </c>
      <c r="F59" s="47">
        <f>E59+G59-1</f>
        <v>120</v>
      </c>
      <c r="G59" s="47">
        <v>4</v>
      </c>
      <c r="H59" s="46" t="s">
        <v>48</v>
      </c>
      <c r="M59" s="172" t="s">
        <v>155</v>
      </c>
      <c r="N59" s="172"/>
      <c r="O59" s="172"/>
      <c r="P59" s="172"/>
      <c r="Q59" s="172"/>
      <c r="R59" s="172"/>
    </row>
    <row r="60" spans="3:22" ht="15" thickBot="1" x14ac:dyDescent="0.4">
      <c r="C60" s="170"/>
      <c r="D60" s="47">
        <v>31</v>
      </c>
      <c r="E60" s="47">
        <f t="shared" si="6"/>
        <v>121</v>
      </c>
      <c r="F60" s="47">
        <f>E60+G60-1</f>
        <v>124</v>
      </c>
      <c r="G60" s="47">
        <v>4</v>
      </c>
      <c r="H60" s="46" t="s">
        <v>49</v>
      </c>
    </row>
    <row r="61" spans="3:22" ht="15" thickBot="1" x14ac:dyDescent="0.4">
      <c r="C61" s="28" t="s">
        <v>120</v>
      </c>
      <c r="D61" s="54">
        <v>32</v>
      </c>
      <c r="E61" s="54">
        <f>D61*4-3</f>
        <v>125</v>
      </c>
      <c r="F61" s="54">
        <f>E61+G61-1</f>
        <v>128</v>
      </c>
      <c r="G61" s="54">
        <v>4</v>
      </c>
      <c r="H61" s="62" t="s">
        <v>51</v>
      </c>
    </row>
    <row r="62" spans="3:22" ht="15" thickBot="1" x14ac:dyDescent="0.4">
      <c r="C62" s="167" t="s">
        <v>147</v>
      </c>
      <c r="D62" s="47">
        <v>33</v>
      </c>
      <c r="E62" s="47">
        <f t="shared" si="6"/>
        <v>129</v>
      </c>
      <c r="F62" s="47">
        <f t="shared" ref="F62:F63" si="9">E62+G62-1</f>
        <v>132</v>
      </c>
      <c r="G62" s="47">
        <v>4</v>
      </c>
      <c r="H62" s="46" t="s">
        <v>52</v>
      </c>
      <c r="I62" s="182" t="s">
        <v>149</v>
      </c>
      <c r="J62" s="182"/>
    </row>
    <row r="63" spans="3:22" ht="15" thickBot="1" x14ac:dyDescent="0.4">
      <c r="C63" s="157"/>
      <c r="D63" s="47">
        <v>34</v>
      </c>
      <c r="E63" s="47">
        <f t="shared" si="6"/>
        <v>133</v>
      </c>
      <c r="F63" s="47">
        <f t="shared" si="9"/>
        <v>136</v>
      </c>
      <c r="G63" s="47">
        <v>4</v>
      </c>
      <c r="H63" s="46" t="s">
        <v>53</v>
      </c>
      <c r="I63" s="182"/>
      <c r="J63" s="182"/>
    </row>
    <row r="64" spans="3:22" ht="15" thickBot="1" x14ac:dyDescent="0.4">
      <c r="C64" s="157"/>
      <c r="D64" s="47">
        <v>35</v>
      </c>
      <c r="E64" s="47">
        <f t="shared" si="6"/>
        <v>137</v>
      </c>
      <c r="F64" s="47">
        <f>E64+G64-1</f>
        <v>140</v>
      </c>
      <c r="G64" s="47">
        <v>4</v>
      </c>
      <c r="H64" s="46" t="s">
        <v>54</v>
      </c>
      <c r="I64" s="182"/>
      <c r="J64" s="182"/>
    </row>
    <row r="65" spans="3:8" ht="15" thickBot="1" x14ac:dyDescent="0.4">
      <c r="C65" s="157"/>
      <c r="D65" s="47">
        <v>36</v>
      </c>
      <c r="E65" s="47">
        <f t="shared" si="6"/>
        <v>141</v>
      </c>
      <c r="F65" s="47">
        <f>E65+G65-1</f>
        <v>144</v>
      </c>
      <c r="G65" s="47">
        <v>4</v>
      </c>
      <c r="H65" s="46" t="s">
        <v>55</v>
      </c>
    </row>
    <row r="66" spans="3:8" ht="15" thickBot="1" x14ac:dyDescent="0.4">
      <c r="C66" s="157"/>
      <c r="D66" s="49">
        <v>37</v>
      </c>
      <c r="E66" s="49">
        <f t="shared" si="6"/>
        <v>145</v>
      </c>
      <c r="F66" s="49">
        <f>E66+G66-1</f>
        <v>148</v>
      </c>
      <c r="G66" s="49">
        <v>4</v>
      </c>
      <c r="H66" s="46" t="s">
        <v>56</v>
      </c>
    </row>
    <row r="67" spans="3:8" ht="15" thickBot="1" x14ac:dyDescent="0.4">
      <c r="C67" s="157"/>
      <c r="D67" s="45">
        <v>38</v>
      </c>
      <c r="E67" s="45">
        <f t="shared" si="6"/>
        <v>149</v>
      </c>
      <c r="F67" s="45">
        <f t="shared" ref="F67:F68" si="10">E67+G67-1</f>
        <v>152</v>
      </c>
      <c r="G67" s="45">
        <v>4</v>
      </c>
      <c r="H67" s="46" t="s">
        <v>57</v>
      </c>
    </row>
    <row r="68" spans="3:8" ht="15" thickBot="1" x14ac:dyDescent="0.4">
      <c r="C68" s="157"/>
      <c r="D68" s="47">
        <v>39</v>
      </c>
      <c r="E68" s="47">
        <f t="shared" si="6"/>
        <v>153</v>
      </c>
      <c r="F68" s="47">
        <f t="shared" si="10"/>
        <v>156</v>
      </c>
      <c r="G68" s="47">
        <v>4</v>
      </c>
      <c r="H68" s="46" t="s">
        <v>58</v>
      </c>
    </row>
    <row r="69" spans="3:8" ht="15" thickBot="1" x14ac:dyDescent="0.4">
      <c r="C69" s="157"/>
      <c r="D69" s="47">
        <v>40</v>
      </c>
      <c r="E69" s="47">
        <f t="shared" si="6"/>
        <v>157</v>
      </c>
      <c r="F69" s="47">
        <f>E69+G69-1</f>
        <v>160</v>
      </c>
      <c r="G69" s="47">
        <v>4</v>
      </c>
      <c r="H69" s="46" t="s">
        <v>59</v>
      </c>
    </row>
    <row r="70" spans="3:8" ht="15" thickBot="1" x14ac:dyDescent="0.4">
      <c r="C70" s="157"/>
      <c r="D70" s="47">
        <v>41</v>
      </c>
      <c r="E70" s="47">
        <f t="shared" si="6"/>
        <v>161</v>
      </c>
      <c r="F70" s="47">
        <f>E70+G70-1</f>
        <v>164</v>
      </c>
      <c r="G70" s="47">
        <v>4</v>
      </c>
      <c r="H70" s="46" t="s">
        <v>60</v>
      </c>
    </row>
    <row r="71" spans="3:8" ht="15" thickBot="1" x14ac:dyDescent="0.4">
      <c r="C71" s="157"/>
      <c r="D71" s="49">
        <v>42</v>
      </c>
      <c r="E71" s="49">
        <f t="shared" si="6"/>
        <v>165</v>
      </c>
      <c r="F71" s="49">
        <f>E71+G71-1</f>
        <v>168</v>
      </c>
      <c r="G71" s="49">
        <v>4</v>
      </c>
      <c r="H71" s="46" t="s">
        <v>61</v>
      </c>
    </row>
    <row r="72" spans="3:8" ht="15" thickBot="1" x14ac:dyDescent="0.4">
      <c r="C72" s="157"/>
      <c r="D72" s="45">
        <v>43</v>
      </c>
      <c r="E72" s="45">
        <f t="shared" si="6"/>
        <v>169</v>
      </c>
      <c r="F72" s="45">
        <f t="shared" ref="F72:F73" si="11">E72+G72-1</f>
        <v>172</v>
      </c>
      <c r="G72" s="45">
        <v>4</v>
      </c>
      <c r="H72" s="46" t="s">
        <v>62</v>
      </c>
    </row>
    <row r="73" spans="3:8" ht="15" thickBot="1" x14ac:dyDescent="0.4">
      <c r="C73" s="157"/>
      <c r="D73" s="47">
        <v>44</v>
      </c>
      <c r="E73" s="47">
        <f t="shared" si="6"/>
        <v>173</v>
      </c>
      <c r="F73" s="47">
        <f t="shared" si="11"/>
        <v>176</v>
      </c>
      <c r="G73" s="47">
        <v>4</v>
      </c>
      <c r="H73" s="46" t="s">
        <v>63</v>
      </c>
    </row>
    <row r="74" spans="3:8" ht="15" thickBot="1" x14ac:dyDescent="0.4">
      <c r="C74" s="157"/>
      <c r="D74" s="47">
        <v>45</v>
      </c>
      <c r="E74" s="47">
        <f t="shared" si="6"/>
        <v>177</v>
      </c>
      <c r="F74" s="47">
        <f>E74+G74-1</f>
        <v>180</v>
      </c>
      <c r="G74" s="47">
        <v>4</v>
      </c>
      <c r="H74" s="46" t="s">
        <v>64</v>
      </c>
    </row>
    <row r="75" spans="3:8" ht="15" thickBot="1" x14ac:dyDescent="0.4">
      <c r="C75" s="157"/>
      <c r="D75" s="47">
        <v>46</v>
      </c>
      <c r="E75" s="47">
        <f t="shared" si="6"/>
        <v>181</v>
      </c>
      <c r="F75" s="47">
        <f>E75+G75-1</f>
        <v>184</v>
      </c>
      <c r="G75" s="47">
        <v>4</v>
      </c>
      <c r="H75" s="46" t="s">
        <v>65</v>
      </c>
    </row>
    <row r="76" spans="3:8" ht="15" thickBot="1" x14ac:dyDescent="0.4">
      <c r="C76" s="170"/>
      <c r="D76" s="49">
        <v>47</v>
      </c>
      <c r="E76" s="49">
        <f t="shared" si="6"/>
        <v>185</v>
      </c>
      <c r="F76" s="49">
        <f>E76+G76-1</f>
        <v>188</v>
      </c>
      <c r="G76" s="49">
        <v>4</v>
      </c>
      <c r="H76" s="46" t="s">
        <v>66</v>
      </c>
    </row>
    <row r="77" spans="3:8" ht="15" thickBot="1" x14ac:dyDescent="0.4">
      <c r="C77" s="29" t="s">
        <v>121</v>
      </c>
      <c r="D77" s="30">
        <v>48</v>
      </c>
      <c r="E77" s="30">
        <f>D77*4-3</f>
        <v>189</v>
      </c>
      <c r="F77" s="30">
        <f>E77+G77-1</f>
        <v>192</v>
      </c>
      <c r="G77" s="30">
        <v>4</v>
      </c>
      <c r="H77" s="63" t="s">
        <v>51</v>
      </c>
    </row>
  </sheetData>
  <mergeCells count="24">
    <mergeCell ref="M57:R57"/>
    <mergeCell ref="M58:R58"/>
    <mergeCell ref="M59:R59"/>
    <mergeCell ref="H21:H23"/>
    <mergeCell ref="L48:R49"/>
    <mergeCell ref="T48:V51"/>
    <mergeCell ref="L53:S55"/>
    <mergeCell ref="B7:B20"/>
    <mergeCell ref="H27:H28"/>
    <mergeCell ref="H29:H30"/>
    <mergeCell ref="H8:H9"/>
    <mergeCell ref="H10:H11"/>
    <mergeCell ref="H12:H13"/>
    <mergeCell ref="H17:H20"/>
    <mergeCell ref="H14:H16"/>
    <mergeCell ref="I46:J50"/>
    <mergeCell ref="I62:J64"/>
    <mergeCell ref="C46:C60"/>
    <mergeCell ref="C62:C76"/>
    <mergeCell ref="C4:H5"/>
    <mergeCell ref="H31:H34"/>
    <mergeCell ref="H35:H38"/>
    <mergeCell ref="H39:H40"/>
    <mergeCell ref="H42:H4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7CAD-EA9A-4FDA-933E-552763A997F8}">
  <dimension ref="B4:V80"/>
  <sheetViews>
    <sheetView topLeftCell="A43" zoomScale="145" zoomScaleNormal="145" workbookViewId="0">
      <selection activeCell="H42" sqref="H42:H45"/>
    </sheetView>
  </sheetViews>
  <sheetFormatPr defaultRowHeight="14.5" x14ac:dyDescent="0.35"/>
  <cols>
    <col min="3" max="3" width="48.36328125" bestFit="1" customWidth="1"/>
    <col min="4" max="4" width="13.6328125" customWidth="1"/>
    <col min="8" max="8" width="47.26953125" customWidth="1"/>
  </cols>
  <sheetData>
    <row r="4" spans="2:8" x14ac:dyDescent="0.35">
      <c r="C4" s="175" t="s">
        <v>161</v>
      </c>
      <c r="D4" s="168"/>
      <c r="E4" s="168"/>
      <c r="F4" s="168"/>
      <c r="G4" s="168"/>
      <c r="H4" s="168"/>
    </row>
    <row r="5" spans="2:8" ht="15" thickBot="1" x14ac:dyDescent="0.4">
      <c r="C5" s="169"/>
      <c r="D5" s="169"/>
      <c r="E5" s="169"/>
      <c r="F5" s="169"/>
      <c r="G5" s="169"/>
      <c r="H5" s="169"/>
    </row>
    <row r="6" spans="2:8" ht="15" thickBot="1" x14ac:dyDescent="0.4">
      <c r="C6" s="2" t="s">
        <v>0</v>
      </c>
      <c r="D6" s="3" t="s">
        <v>119</v>
      </c>
      <c r="E6" s="4" t="s">
        <v>2</v>
      </c>
      <c r="F6" s="4" t="s">
        <v>3</v>
      </c>
      <c r="G6" s="4" t="s">
        <v>4</v>
      </c>
      <c r="H6" s="5" t="s">
        <v>5</v>
      </c>
    </row>
    <row r="7" spans="2:8" ht="15" thickBot="1" x14ac:dyDescent="0.4">
      <c r="B7" s="164" t="s">
        <v>6</v>
      </c>
      <c r="C7" s="96" t="s">
        <v>8</v>
      </c>
      <c r="D7" s="7">
        <v>1</v>
      </c>
      <c r="E7" s="8">
        <f t="shared" ref="E7:E10" si="0">D7*4-3</f>
        <v>1</v>
      </c>
      <c r="F7" s="8">
        <f>E7+G7-1</f>
        <v>4</v>
      </c>
      <c r="G7" s="8">
        <v>4</v>
      </c>
      <c r="H7" s="99" t="s">
        <v>122</v>
      </c>
    </row>
    <row r="8" spans="2:8" x14ac:dyDescent="0.35">
      <c r="B8" s="165"/>
      <c r="C8" s="94" t="s">
        <v>10</v>
      </c>
      <c r="D8" s="11">
        <v>2</v>
      </c>
      <c r="E8" s="12">
        <f t="shared" si="0"/>
        <v>5</v>
      </c>
      <c r="F8" s="12">
        <f>E8+G8-1</f>
        <v>6</v>
      </c>
      <c r="G8" s="12">
        <v>2</v>
      </c>
      <c r="H8" s="192" t="s">
        <v>9</v>
      </c>
    </row>
    <row r="9" spans="2:8" ht="15" thickBot="1" x14ac:dyDescent="0.4">
      <c r="B9" s="165"/>
      <c r="C9" s="96" t="s">
        <v>11</v>
      </c>
      <c r="D9" s="14">
        <v>2</v>
      </c>
      <c r="E9" s="15">
        <f>F8+1</f>
        <v>7</v>
      </c>
      <c r="F9" s="15">
        <f>E9+G9-1</f>
        <v>8</v>
      </c>
      <c r="G9" s="15">
        <v>2</v>
      </c>
      <c r="H9" s="193"/>
    </row>
    <row r="10" spans="2:8" x14ac:dyDescent="0.35">
      <c r="B10" s="165"/>
      <c r="C10" s="94" t="s">
        <v>13</v>
      </c>
      <c r="D10" s="17">
        <v>3</v>
      </c>
      <c r="E10" s="18">
        <f t="shared" si="0"/>
        <v>9</v>
      </c>
      <c r="F10" s="18">
        <f t="shared" ref="F10:F47" si="1">E10+G10-1</f>
        <v>11</v>
      </c>
      <c r="G10" s="18">
        <v>3</v>
      </c>
      <c r="H10" s="192" t="s">
        <v>12</v>
      </c>
    </row>
    <row r="11" spans="2:8" ht="15" thickBot="1" x14ac:dyDescent="0.4">
      <c r="B11" s="165"/>
      <c r="C11" s="96" t="s">
        <v>123</v>
      </c>
      <c r="D11" s="14">
        <v>3</v>
      </c>
      <c r="E11" s="15">
        <f>F10+1</f>
        <v>12</v>
      </c>
      <c r="F11" s="15">
        <f>E11+G11-1</f>
        <v>12</v>
      </c>
      <c r="G11" s="15">
        <v>1</v>
      </c>
      <c r="H11" s="193"/>
    </row>
    <row r="12" spans="2:8" x14ac:dyDescent="0.35">
      <c r="B12" s="165"/>
      <c r="C12" s="94" t="s">
        <v>16</v>
      </c>
      <c r="D12" s="11">
        <v>4</v>
      </c>
      <c r="E12" s="12">
        <f t="shared" ref="E12:E17" si="2">D12*4-3</f>
        <v>13</v>
      </c>
      <c r="F12" s="12">
        <f>E12+G12-1</f>
        <v>15</v>
      </c>
      <c r="G12" s="12">
        <v>3</v>
      </c>
      <c r="H12" s="192" t="s">
        <v>15</v>
      </c>
    </row>
    <row r="13" spans="2:8" ht="15" thickBot="1" x14ac:dyDescent="0.4">
      <c r="B13" s="165"/>
      <c r="C13" s="96" t="s">
        <v>17</v>
      </c>
      <c r="D13" s="14">
        <v>4</v>
      </c>
      <c r="E13" s="15">
        <f>F12+1</f>
        <v>16</v>
      </c>
      <c r="F13" s="15">
        <f>E13+G13-1</f>
        <v>16</v>
      </c>
      <c r="G13" s="15">
        <v>1</v>
      </c>
      <c r="H13" s="193"/>
    </row>
    <row r="14" spans="2:8" x14ac:dyDescent="0.35">
      <c r="B14" s="165"/>
      <c r="C14" s="19" t="s">
        <v>19</v>
      </c>
      <c r="D14" s="17">
        <v>5</v>
      </c>
      <c r="E14" s="18">
        <f t="shared" si="2"/>
        <v>17</v>
      </c>
      <c r="F14" s="18">
        <f t="shared" ref="F14:F24" si="3">E14+G14-1</f>
        <v>18</v>
      </c>
      <c r="G14" s="108">
        <v>2</v>
      </c>
      <c r="H14" s="158" t="s">
        <v>18</v>
      </c>
    </row>
    <row r="15" spans="2:8" x14ac:dyDescent="0.35">
      <c r="B15" s="165"/>
      <c r="C15" s="22" t="s">
        <v>20</v>
      </c>
      <c r="D15" s="20">
        <v>5</v>
      </c>
      <c r="E15" s="21">
        <f>F14+1</f>
        <v>19</v>
      </c>
      <c r="F15" s="21">
        <f>E15+G15-1</f>
        <v>19</v>
      </c>
      <c r="G15" s="106">
        <v>1</v>
      </c>
      <c r="H15" s="159"/>
    </row>
    <row r="16" spans="2:8" ht="15" thickBot="1" x14ac:dyDescent="0.4">
      <c r="B16" s="165"/>
      <c r="C16" s="16" t="s">
        <v>124</v>
      </c>
      <c r="D16" s="14">
        <v>5</v>
      </c>
      <c r="E16" s="15">
        <f>F15+1</f>
        <v>20</v>
      </c>
      <c r="F16" s="15">
        <f>E16+G16-1</f>
        <v>20</v>
      </c>
      <c r="G16" s="107">
        <v>1</v>
      </c>
      <c r="H16" s="160"/>
    </row>
    <row r="17" spans="2:8" x14ac:dyDescent="0.35">
      <c r="B17" s="165"/>
      <c r="C17" s="13" t="s">
        <v>23</v>
      </c>
      <c r="D17" s="11">
        <v>6</v>
      </c>
      <c r="E17" s="12">
        <f t="shared" si="2"/>
        <v>21</v>
      </c>
      <c r="F17" s="12">
        <f t="shared" si="3"/>
        <v>21</v>
      </c>
      <c r="G17" s="105">
        <v>1</v>
      </c>
      <c r="H17" s="158" t="s">
        <v>22</v>
      </c>
    </row>
    <row r="18" spans="2:8" x14ac:dyDescent="0.35">
      <c r="B18" s="165"/>
      <c r="C18" s="22" t="s">
        <v>96</v>
      </c>
      <c r="D18" s="20">
        <v>6</v>
      </c>
      <c r="E18" s="21">
        <f>F17+1</f>
        <v>22</v>
      </c>
      <c r="F18" s="21">
        <f t="shared" si="3"/>
        <v>22</v>
      </c>
      <c r="G18" s="106">
        <v>1</v>
      </c>
      <c r="H18" s="159"/>
    </row>
    <row r="19" spans="2:8" x14ac:dyDescent="0.35">
      <c r="B19" s="165"/>
      <c r="C19" s="22" t="s">
        <v>97</v>
      </c>
      <c r="D19" s="20">
        <v>6</v>
      </c>
      <c r="E19" s="21">
        <f>F18+1</f>
        <v>23</v>
      </c>
      <c r="F19" s="21">
        <f t="shared" si="3"/>
        <v>23</v>
      </c>
      <c r="G19" s="106">
        <v>1</v>
      </c>
      <c r="H19" s="159"/>
    </row>
    <row r="20" spans="2:8" ht="15" thickBot="1" x14ac:dyDescent="0.4">
      <c r="B20" s="166"/>
      <c r="C20" s="16" t="s">
        <v>125</v>
      </c>
      <c r="D20" s="14">
        <v>6</v>
      </c>
      <c r="E20" s="15">
        <f>F19+1</f>
        <v>24</v>
      </c>
      <c r="F20" s="15">
        <f t="shared" si="3"/>
        <v>24</v>
      </c>
      <c r="G20" s="107">
        <v>1</v>
      </c>
      <c r="H20" s="160"/>
    </row>
    <row r="21" spans="2:8" ht="15" thickBot="1" x14ac:dyDescent="0.4">
      <c r="B21" s="57"/>
      <c r="C21" s="94" t="s">
        <v>156</v>
      </c>
      <c r="D21" s="24">
        <v>7</v>
      </c>
      <c r="E21" s="11">
        <f>D21*4-3</f>
        <v>25</v>
      </c>
      <c r="F21" s="12">
        <f t="shared" si="3"/>
        <v>25</v>
      </c>
      <c r="G21" s="12">
        <v>1</v>
      </c>
      <c r="H21" s="192" t="s">
        <v>24</v>
      </c>
    </row>
    <row r="22" spans="2:8" ht="15" thickBot="1" x14ac:dyDescent="0.4">
      <c r="B22" s="57"/>
      <c r="C22" s="95" t="s">
        <v>101</v>
      </c>
      <c r="D22" s="24">
        <v>7</v>
      </c>
      <c r="E22" s="11">
        <f>F21+1</f>
        <v>26</v>
      </c>
      <c r="F22" s="12">
        <f t="shared" si="3"/>
        <v>26</v>
      </c>
      <c r="G22" s="12">
        <v>1</v>
      </c>
      <c r="H22" s="194"/>
    </row>
    <row r="23" spans="2:8" ht="15" thickBot="1" x14ac:dyDescent="0.4">
      <c r="B23" s="57"/>
      <c r="C23" s="95" t="s">
        <v>102</v>
      </c>
      <c r="D23" s="24">
        <v>7</v>
      </c>
      <c r="E23" s="11">
        <f>F22+1</f>
        <v>27</v>
      </c>
      <c r="F23" s="12">
        <f t="shared" si="3"/>
        <v>27</v>
      </c>
      <c r="G23" s="12">
        <v>1</v>
      </c>
      <c r="H23" s="194"/>
    </row>
    <row r="24" spans="2:8" ht="15" thickBot="1" x14ac:dyDescent="0.4">
      <c r="C24" s="96" t="s">
        <v>157</v>
      </c>
      <c r="D24" s="24">
        <v>7</v>
      </c>
      <c r="E24" s="11">
        <f>F23+1</f>
        <v>28</v>
      </c>
      <c r="F24" s="12">
        <f t="shared" si="3"/>
        <v>28</v>
      </c>
      <c r="G24" s="12">
        <v>1</v>
      </c>
      <c r="H24" s="19" t="s">
        <v>158</v>
      </c>
    </row>
    <row r="25" spans="2:8" ht="15" thickBot="1" x14ac:dyDescent="0.4">
      <c r="C25" s="94" t="s">
        <v>68</v>
      </c>
      <c r="D25" s="36">
        <v>8</v>
      </c>
      <c r="E25" s="37">
        <f t="shared" ref="E25:E41" si="4">D25*4-3</f>
        <v>29</v>
      </c>
      <c r="F25" s="38">
        <f t="shared" si="1"/>
        <v>32</v>
      </c>
      <c r="G25" s="38">
        <v>4</v>
      </c>
      <c r="H25" s="39" t="s">
        <v>25</v>
      </c>
    </row>
    <row r="26" spans="2:8" ht="15" thickBot="1" x14ac:dyDescent="0.4">
      <c r="C26" s="23" t="s">
        <v>70</v>
      </c>
      <c r="D26" s="40">
        <v>9</v>
      </c>
      <c r="E26" s="37">
        <f>D26*4-3</f>
        <v>33</v>
      </c>
      <c r="F26" s="38">
        <f>E26+G26-1</f>
        <v>36</v>
      </c>
      <c r="G26" s="38">
        <v>4</v>
      </c>
      <c r="H26" s="39" t="s">
        <v>26</v>
      </c>
    </row>
    <row r="27" spans="2:8" x14ac:dyDescent="0.35">
      <c r="C27" s="94" t="s">
        <v>71</v>
      </c>
      <c r="D27" s="40">
        <v>10</v>
      </c>
      <c r="E27" s="37">
        <f t="shared" si="4"/>
        <v>37</v>
      </c>
      <c r="F27" s="38">
        <f t="shared" si="1"/>
        <v>38</v>
      </c>
      <c r="G27" s="38">
        <v>2</v>
      </c>
      <c r="H27" s="188" t="s">
        <v>27</v>
      </c>
    </row>
    <row r="28" spans="2:8" ht="15" thickBot="1" x14ac:dyDescent="0.4">
      <c r="C28" s="95" t="s">
        <v>72</v>
      </c>
      <c r="D28" s="41">
        <v>10</v>
      </c>
      <c r="E28" s="42">
        <f>F27+1</f>
        <v>39</v>
      </c>
      <c r="F28" s="43">
        <f t="shared" si="1"/>
        <v>40</v>
      </c>
      <c r="G28" s="43">
        <v>2</v>
      </c>
      <c r="H28" s="189"/>
    </row>
    <row r="29" spans="2:8" x14ac:dyDescent="0.35">
      <c r="C29" s="91" t="s">
        <v>73</v>
      </c>
      <c r="D29" s="45">
        <v>11</v>
      </c>
      <c r="E29" s="45">
        <f t="shared" si="4"/>
        <v>41</v>
      </c>
      <c r="F29" s="45">
        <f t="shared" si="1"/>
        <v>42</v>
      </c>
      <c r="G29" s="45">
        <v>2</v>
      </c>
      <c r="H29" s="198" t="s">
        <v>28</v>
      </c>
    </row>
    <row r="30" spans="2:8" ht="15" thickBot="1" x14ac:dyDescent="0.4">
      <c r="C30" s="92" t="s">
        <v>74</v>
      </c>
      <c r="D30" s="47">
        <v>11</v>
      </c>
      <c r="E30" s="47">
        <f>F29+1</f>
        <v>43</v>
      </c>
      <c r="F30" s="47">
        <f>E30+G30-1</f>
        <v>44</v>
      </c>
      <c r="G30" s="47">
        <v>2</v>
      </c>
      <c r="H30" s="199"/>
    </row>
    <row r="31" spans="2:8" x14ac:dyDescent="0.35">
      <c r="C31" s="92" t="s">
        <v>75</v>
      </c>
      <c r="D31" s="47">
        <v>12</v>
      </c>
      <c r="E31" s="47">
        <f t="shared" si="4"/>
        <v>45</v>
      </c>
      <c r="F31" s="47">
        <f t="shared" si="1"/>
        <v>45</v>
      </c>
      <c r="G31" s="47">
        <v>1</v>
      </c>
      <c r="H31" s="198" t="s">
        <v>29</v>
      </c>
    </row>
    <row r="32" spans="2:8" x14ac:dyDescent="0.35">
      <c r="C32" s="92" t="s">
        <v>76</v>
      </c>
      <c r="D32" s="47">
        <v>12</v>
      </c>
      <c r="E32" s="47">
        <f>D32*4-2</f>
        <v>46</v>
      </c>
      <c r="F32" s="55">
        <f>E32+G32-1</f>
        <v>46</v>
      </c>
      <c r="G32" s="55">
        <v>1</v>
      </c>
      <c r="H32" s="200"/>
    </row>
    <row r="33" spans="3:22" x14ac:dyDescent="0.35">
      <c r="C33" s="92" t="s">
        <v>162</v>
      </c>
      <c r="D33" s="59">
        <v>12</v>
      </c>
      <c r="E33" s="59">
        <f>F32+1</f>
        <v>47</v>
      </c>
      <c r="F33" s="61">
        <f>E33+G33-1</f>
        <v>47</v>
      </c>
      <c r="G33" s="61">
        <v>1</v>
      </c>
      <c r="H33" s="200"/>
    </row>
    <row r="34" spans="3:22" ht="15" thickBot="1" x14ac:dyDescent="0.4">
      <c r="C34" s="92" t="s">
        <v>78</v>
      </c>
      <c r="D34" s="47">
        <v>12</v>
      </c>
      <c r="E34" s="47">
        <f>F33+1</f>
        <v>48</v>
      </c>
      <c r="F34" s="47">
        <f t="shared" ref="F34" si="5">E34+G34-1</f>
        <v>48</v>
      </c>
      <c r="G34" s="47">
        <v>1</v>
      </c>
      <c r="H34" s="199"/>
    </row>
    <row r="35" spans="3:22" x14ac:dyDescent="0.35">
      <c r="C35" s="92" t="s">
        <v>79</v>
      </c>
      <c r="D35" s="47">
        <v>13</v>
      </c>
      <c r="E35" s="47">
        <f>D35*4-3</f>
        <v>49</v>
      </c>
      <c r="F35" s="47">
        <f>E35+G35-1</f>
        <v>49</v>
      </c>
      <c r="G35" s="47">
        <v>1</v>
      </c>
      <c r="H35" s="198" t="s">
        <v>30</v>
      </c>
    </row>
    <row r="36" spans="3:22" ht="116" x14ac:dyDescent="0.35">
      <c r="C36" s="98" t="s">
        <v>145</v>
      </c>
      <c r="D36" s="59">
        <v>13</v>
      </c>
      <c r="E36" s="59">
        <f>F35+1</f>
        <v>50</v>
      </c>
      <c r="F36" s="59">
        <f>E36+G36-1</f>
        <v>50</v>
      </c>
      <c r="G36" s="59">
        <v>1</v>
      </c>
      <c r="H36" s="200"/>
    </row>
    <row r="37" spans="3:22" x14ac:dyDescent="0.35">
      <c r="C37" s="92" t="s">
        <v>82</v>
      </c>
      <c r="D37" s="47">
        <v>13</v>
      </c>
      <c r="E37" s="47">
        <f>F36+1</f>
        <v>51</v>
      </c>
      <c r="F37" s="47">
        <f>E37+G37-1</f>
        <v>51</v>
      </c>
      <c r="G37" s="47">
        <v>1</v>
      </c>
      <c r="H37" s="200"/>
    </row>
    <row r="38" spans="3:22" ht="15" thickBot="1" x14ac:dyDescent="0.4">
      <c r="C38" s="92" t="s">
        <v>81</v>
      </c>
      <c r="D38" s="47">
        <v>13</v>
      </c>
      <c r="E38" s="47">
        <f>F37+1</f>
        <v>52</v>
      </c>
      <c r="F38" s="47">
        <f t="shared" si="1"/>
        <v>52</v>
      </c>
      <c r="G38" s="47">
        <v>1</v>
      </c>
      <c r="H38" s="199"/>
    </row>
    <row r="39" spans="3:22" x14ac:dyDescent="0.35">
      <c r="C39" s="92" t="s">
        <v>83</v>
      </c>
      <c r="D39" s="47">
        <v>14</v>
      </c>
      <c r="E39" s="47">
        <f t="shared" si="4"/>
        <v>53</v>
      </c>
      <c r="F39" s="47">
        <f>E39+G39-1</f>
        <v>55</v>
      </c>
      <c r="G39" s="47">
        <v>3</v>
      </c>
      <c r="H39" s="183" t="s">
        <v>31</v>
      </c>
    </row>
    <row r="40" spans="3:22" x14ac:dyDescent="0.35">
      <c r="C40" s="92" t="s">
        <v>84</v>
      </c>
      <c r="D40" s="47">
        <v>14</v>
      </c>
      <c r="E40" s="47">
        <f>F39+1</f>
        <v>56</v>
      </c>
      <c r="F40" s="47">
        <f>E40+G40-1</f>
        <v>56</v>
      </c>
      <c r="G40" s="47">
        <v>1</v>
      </c>
      <c r="H40" s="183"/>
    </row>
    <row r="41" spans="3:22" ht="15" thickBot="1" x14ac:dyDescent="0.4">
      <c r="C41" s="93" t="s">
        <v>85</v>
      </c>
      <c r="D41" s="49">
        <v>15</v>
      </c>
      <c r="E41" s="49">
        <f t="shared" si="4"/>
        <v>57</v>
      </c>
      <c r="F41" s="49">
        <f>E41+G41-1</f>
        <v>60</v>
      </c>
      <c r="G41" s="49">
        <v>4</v>
      </c>
      <c r="H41" s="50" t="s">
        <v>32</v>
      </c>
    </row>
    <row r="42" spans="3:22" x14ac:dyDescent="0.35">
      <c r="C42" s="91" t="s">
        <v>103</v>
      </c>
      <c r="D42" s="45">
        <v>16</v>
      </c>
      <c r="E42" s="45">
        <f>D42*4-3</f>
        <v>61</v>
      </c>
      <c r="F42" s="45">
        <f t="shared" si="1"/>
        <v>61</v>
      </c>
      <c r="G42" s="45">
        <v>1</v>
      </c>
      <c r="H42" s="184" t="s">
        <v>33</v>
      </c>
    </row>
    <row r="43" spans="3:22" ht="43.5" x14ac:dyDescent="0.35">
      <c r="C43" s="98" t="s">
        <v>146</v>
      </c>
      <c r="D43" s="59">
        <v>16</v>
      </c>
      <c r="E43" s="59">
        <f>F42+1</f>
        <v>62</v>
      </c>
      <c r="F43" s="59">
        <f>E43+G43-1</f>
        <v>62</v>
      </c>
      <c r="G43" s="59">
        <v>1</v>
      </c>
      <c r="H43" s="185"/>
    </row>
    <row r="44" spans="3:22" x14ac:dyDescent="0.35">
      <c r="C44" s="92" t="s">
        <v>105</v>
      </c>
      <c r="D44" s="47">
        <v>16</v>
      </c>
      <c r="E44" s="47">
        <f t="shared" ref="E44:E45" si="6">F43+1</f>
        <v>63</v>
      </c>
      <c r="F44" s="47">
        <f t="shared" ref="F44:F45" si="7">E44+G44-1</f>
        <v>63</v>
      </c>
      <c r="G44" s="47">
        <v>1</v>
      </c>
      <c r="H44" s="185"/>
    </row>
    <row r="45" spans="3:22" ht="15" thickBot="1" x14ac:dyDescent="0.4">
      <c r="C45" s="93">
        <v>0</v>
      </c>
      <c r="D45" s="49">
        <v>16</v>
      </c>
      <c r="E45" s="49">
        <f t="shared" si="6"/>
        <v>64</v>
      </c>
      <c r="F45" s="49">
        <f t="shared" si="7"/>
        <v>64</v>
      </c>
      <c r="G45" s="49">
        <v>1</v>
      </c>
      <c r="H45" s="186"/>
    </row>
    <row r="46" spans="3:22" ht="15" thickBot="1" x14ac:dyDescent="0.4">
      <c r="C46" s="84" t="s">
        <v>138</v>
      </c>
      <c r="D46" s="114">
        <v>17</v>
      </c>
      <c r="E46" s="85">
        <f t="shared" ref="E46:E79" si="8">D46*4-3</f>
        <v>65</v>
      </c>
      <c r="F46" s="85">
        <f t="shared" si="1"/>
        <v>68</v>
      </c>
      <c r="G46" s="115">
        <v>4</v>
      </c>
      <c r="H46" s="116" t="s">
        <v>35</v>
      </c>
      <c r="I46" s="182" t="s">
        <v>148</v>
      </c>
      <c r="J46" s="182"/>
    </row>
    <row r="47" spans="3:22" ht="15" thickBot="1" x14ac:dyDescent="0.4">
      <c r="C47" s="97" t="s">
        <v>139</v>
      </c>
      <c r="D47" s="117">
        <v>18</v>
      </c>
      <c r="E47" s="118">
        <f t="shared" si="8"/>
        <v>69</v>
      </c>
      <c r="F47" s="118">
        <f t="shared" si="1"/>
        <v>72</v>
      </c>
      <c r="G47" s="119">
        <v>4</v>
      </c>
      <c r="H47" s="116" t="s">
        <v>36</v>
      </c>
      <c r="I47" s="182"/>
      <c r="J47" s="182"/>
    </row>
    <row r="48" spans="3:22" ht="15" thickBot="1" x14ac:dyDescent="0.4">
      <c r="C48" s="97" t="s">
        <v>140</v>
      </c>
      <c r="D48" s="120">
        <v>19</v>
      </c>
      <c r="E48" s="121">
        <f t="shared" si="8"/>
        <v>73</v>
      </c>
      <c r="F48" s="121">
        <f t="shared" ref="F48:F53" si="9">E48+G48-1</f>
        <v>76</v>
      </c>
      <c r="G48" s="122">
        <v>4</v>
      </c>
      <c r="H48" s="116" t="s">
        <v>37</v>
      </c>
      <c r="I48" s="182"/>
      <c r="J48" s="182"/>
      <c r="L48" s="177" t="s">
        <v>150</v>
      </c>
      <c r="M48" s="177"/>
      <c r="N48" s="177"/>
      <c r="O48" s="177"/>
      <c r="P48" s="177"/>
      <c r="Q48" s="177"/>
      <c r="R48" s="177"/>
      <c r="T48" s="187" t="s">
        <v>151</v>
      </c>
      <c r="U48" s="187"/>
      <c r="V48" s="187"/>
    </row>
    <row r="49" spans="3:22" ht="15" thickBot="1" x14ac:dyDescent="0.4">
      <c r="C49" s="123" t="s">
        <v>141</v>
      </c>
      <c r="D49" s="120">
        <v>20</v>
      </c>
      <c r="E49" s="85">
        <f>D49*4-3</f>
        <v>77</v>
      </c>
      <c r="F49" s="85">
        <f t="shared" si="9"/>
        <v>77</v>
      </c>
      <c r="G49" s="115">
        <v>1</v>
      </c>
      <c r="H49" s="195" t="s">
        <v>38</v>
      </c>
      <c r="I49" s="182"/>
      <c r="J49" s="182"/>
      <c r="L49" s="177"/>
      <c r="M49" s="177"/>
      <c r="N49" s="177"/>
      <c r="O49" s="177"/>
      <c r="P49" s="177"/>
      <c r="Q49" s="177"/>
      <c r="R49" s="177"/>
      <c r="T49" s="187"/>
      <c r="U49" s="187"/>
      <c r="V49" s="187"/>
    </row>
    <row r="50" spans="3:22" ht="15" thickBot="1" x14ac:dyDescent="0.4">
      <c r="C50" s="124" t="s">
        <v>142</v>
      </c>
      <c r="D50" s="120">
        <v>20</v>
      </c>
      <c r="E50" s="118">
        <f>E49+G49</f>
        <v>78</v>
      </c>
      <c r="F50" s="118">
        <f t="shared" si="9"/>
        <v>78</v>
      </c>
      <c r="G50" s="119">
        <v>1</v>
      </c>
      <c r="H50" s="196"/>
      <c r="I50" s="182"/>
      <c r="J50" s="182"/>
      <c r="L50" s="177"/>
      <c r="M50" s="177"/>
      <c r="N50" s="177"/>
      <c r="O50" s="177"/>
      <c r="P50" s="177"/>
      <c r="Q50" s="177"/>
      <c r="R50" s="177"/>
      <c r="T50" s="187"/>
      <c r="U50" s="187"/>
      <c r="V50" s="187"/>
    </row>
    <row r="51" spans="3:22" ht="15" thickBot="1" x14ac:dyDescent="0.4">
      <c r="C51" s="124" t="s">
        <v>143</v>
      </c>
      <c r="D51" s="120">
        <v>20</v>
      </c>
      <c r="E51" s="118">
        <f>E50+G50</f>
        <v>79</v>
      </c>
      <c r="F51" s="118">
        <f t="shared" si="9"/>
        <v>79</v>
      </c>
      <c r="G51" s="119">
        <v>1</v>
      </c>
      <c r="H51" s="196"/>
      <c r="I51" s="182"/>
      <c r="J51" s="182"/>
      <c r="L51" s="177"/>
      <c r="M51" s="177"/>
      <c r="N51" s="177"/>
      <c r="O51" s="177"/>
      <c r="P51" s="177"/>
      <c r="Q51" s="177"/>
      <c r="R51" s="177"/>
      <c r="T51" s="187"/>
      <c r="U51" s="187"/>
      <c r="V51" s="187"/>
    </row>
    <row r="52" spans="3:22" ht="15" thickBot="1" x14ac:dyDescent="0.4">
      <c r="C52" s="125">
        <v>0</v>
      </c>
      <c r="D52" s="120">
        <v>20</v>
      </c>
      <c r="E52" s="121">
        <f>E51+G51</f>
        <v>80</v>
      </c>
      <c r="F52" s="121">
        <f t="shared" si="9"/>
        <v>80</v>
      </c>
      <c r="G52" s="122">
        <v>1</v>
      </c>
      <c r="H52" s="197"/>
      <c r="I52" s="182"/>
      <c r="J52" s="182"/>
      <c r="L52" s="177"/>
      <c r="M52" s="177"/>
      <c r="N52" s="177"/>
      <c r="O52" s="177"/>
      <c r="P52" s="177"/>
      <c r="Q52" s="177"/>
      <c r="R52" s="177"/>
      <c r="T52" s="187"/>
      <c r="U52" s="187"/>
      <c r="V52" s="187"/>
    </row>
    <row r="53" spans="3:22" ht="15" thickBot="1" x14ac:dyDescent="0.4">
      <c r="C53" s="158" t="s">
        <v>147</v>
      </c>
      <c r="D53" s="49">
        <v>21</v>
      </c>
      <c r="E53" s="49">
        <f t="shared" si="8"/>
        <v>81</v>
      </c>
      <c r="F53" s="49">
        <f t="shared" si="9"/>
        <v>84</v>
      </c>
      <c r="G53" s="49">
        <v>4</v>
      </c>
      <c r="H53" s="109" t="s">
        <v>39</v>
      </c>
      <c r="I53" s="182"/>
      <c r="J53" s="182"/>
      <c r="T53" s="187"/>
      <c r="U53" s="187"/>
      <c r="V53" s="187"/>
    </row>
    <row r="54" spans="3:22" ht="15" thickBot="1" x14ac:dyDescent="0.4">
      <c r="C54" s="159"/>
      <c r="D54" s="45">
        <v>22</v>
      </c>
      <c r="E54" s="45">
        <f t="shared" si="8"/>
        <v>85</v>
      </c>
      <c r="F54" s="45">
        <f t="shared" ref="F54:F55" si="10">E54+G54-1</f>
        <v>88</v>
      </c>
      <c r="G54" s="45">
        <v>4</v>
      </c>
      <c r="H54" s="109" t="s">
        <v>40</v>
      </c>
      <c r="T54" s="187"/>
      <c r="U54" s="187"/>
      <c r="V54" s="187"/>
    </row>
    <row r="55" spans="3:22" ht="15" thickBot="1" x14ac:dyDescent="0.4">
      <c r="C55" s="159"/>
      <c r="D55" s="47">
        <v>23</v>
      </c>
      <c r="E55" s="47">
        <f t="shared" si="8"/>
        <v>89</v>
      </c>
      <c r="F55" s="47">
        <f t="shared" si="10"/>
        <v>92</v>
      </c>
      <c r="G55" s="47">
        <v>4</v>
      </c>
      <c r="H55" s="109" t="s">
        <v>41</v>
      </c>
    </row>
    <row r="56" spans="3:22" ht="15" thickBot="1" x14ac:dyDescent="0.4">
      <c r="C56" s="159"/>
      <c r="D56" s="47">
        <v>24</v>
      </c>
      <c r="E56" s="47">
        <f t="shared" si="8"/>
        <v>93</v>
      </c>
      <c r="F56" s="47">
        <f>E56+G56-1</f>
        <v>96</v>
      </c>
      <c r="G56" s="47">
        <v>4</v>
      </c>
      <c r="H56" s="109" t="s">
        <v>42</v>
      </c>
      <c r="L56" s="177" t="s">
        <v>152</v>
      </c>
      <c r="M56" s="177"/>
      <c r="N56" s="177"/>
      <c r="O56" s="177"/>
      <c r="P56" s="177"/>
      <c r="Q56" s="177"/>
      <c r="R56" s="177"/>
      <c r="S56" s="177"/>
    </row>
    <row r="57" spans="3:22" ht="15" thickBot="1" x14ac:dyDescent="0.4">
      <c r="C57" s="159"/>
      <c r="D57" s="47">
        <v>25</v>
      </c>
      <c r="E57" s="47">
        <f t="shared" si="8"/>
        <v>97</v>
      </c>
      <c r="F57" s="47">
        <f>E57+G57-1</f>
        <v>100</v>
      </c>
      <c r="G57" s="47">
        <v>4</v>
      </c>
      <c r="H57" s="109" t="s">
        <v>43</v>
      </c>
      <c r="L57" s="177"/>
      <c r="M57" s="177"/>
      <c r="N57" s="177"/>
      <c r="O57" s="177"/>
      <c r="P57" s="177"/>
      <c r="Q57" s="177"/>
      <c r="R57" s="177"/>
      <c r="S57" s="177"/>
    </row>
    <row r="58" spans="3:22" ht="15" thickBot="1" x14ac:dyDescent="0.4">
      <c r="C58" s="159"/>
      <c r="D58" s="49">
        <v>26</v>
      </c>
      <c r="E58" s="49">
        <f t="shared" si="8"/>
        <v>101</v>
      </c>
      <c r="F58" s="49">
        <f>E58+G58-1</f>
        <v>104</v>
      </c>
      <c r="G58" s="49">
        <v>4</v>
      </c>
      <c r="H58" s="109" t="s">
        <v>44</v>
      </c>
      <c r="L58" s="177"/>
      <c r="M58" s="177"/>
      <c r="N58" s="177"/>
      <c r="O58" s="177"/>
      <c r="P58" s="177"/>
      <c r="Q58" s="177"/>
      <c r="R58" s="177"/>
      <c r="S58" s="177"/>
    </row>
    <row r="59" spans="3:22" ht="15" thickBot="1" x14ac:dyDescent="0.4">
      <c r="C59" s="159"/>
      <c r="D59" s="45">
        <v>27</v>
      </c>
      <c r="E59" s="45">
        <f t="shared" si="8"/>
        <v>105</v>
      </c>
      <c r="F59" s="45">
        <f t="shared" ref="F59:F60" si="11">E59+G59-1</f>
        <v>108</v>
      </c>
      <c r="G59" s="45">
        <v>4</v>
      </c>
      <c r="H59" s="109" t="s">
        <v>45</v>
      </c>
    </row>
    <row r="60" spans="3:22" ht="15" thickBot="1" x14ac:dyDescent="0.4">
      <c r="C60" s="159"/>
      <c r="D60" s="47">
        <v>28</v>
      </c>
      <c r="E60" s="47">
        <f t="shared" si="8"/>
        <v>109</v>
      </c>
      <c r="F60" s="47">
        <f t="shared" si="11"/>
        <v>112</v>
      </c>
      <c r="G60" s="47">
        <v>4</v>
      </c>
      <c r="H60" s="109" t="s">
        <v>46</v>
      </c>
      <c r="M60" s="173" t="s">
        <v>154</v>
      </c>
      <c r="N60" s="173"/>
      <c r="O60" s="173"/>
      <c r="P60" s="173"/>
      <c r="Q60" s="173"/>
      <c r="R60" s="173"/>
    </row>
    <row r="61" spans="3:22" ht="15" thickBot="1" x14ac:dyDescent="0.4">
      <c r="C61" s="159"/>
      <c r="D61" s="47">
        <v>29</v>
      </c>
      <c r="E61" s="47">
        <f t="shared" si="8"/>
        <v>113</v>
      </c>
      <c r="F61" s="47">
        <f>E61+G61-1</f>
        <v>116</v>
      </c>
      <c r="G61" s="47">
        <v>4</v>
      </c>
      <c r="H61" s="109" t="s">
        <v>47</v>
      </c>
      <c r="M61" s="172" t="s">
        <v>153</v>
      </c>
      <c r="N61" s="172"/>
      <c r="O61" s="172"/>
      <c r="P61" s="172"/>
      <c r="Q61" s="172"/>
      <c r="R61" s="172"/>
    </row>
    <row r="62" spans="3:22" ht="15" thickBot="1" x14ac:dyDescent="0.4">
      <c r="C62" s="159"/>
      <c r="D62" s="47">
        <v>30</v>
      </c>
      <c r="E62" s="47">
        <f t="shared" si="8"/>
        <v>117</v>
      </c>
      <c r="F62" s="47">
        <f>E62+G62-1</f>
        <v>120</v>
      </c>
      <c r="G62" s="47">
        <v>4</v>
      </c>
      <c r="H62" s="109" t="s">
        <v>48</v>
      </c>
      <c r="M62" s="172" t="s">
        <v>155</v>
      </c>
      <c r="N62" s="172"/>
      <c r="O62" s="172"/>
      <c r="P62" s="172"/>
      <c r="Q62" s="172"/>
      <c r="R62" s="172"/>
    </row>
    <row r="63" spans="3:22" ht="15" thickBot="1" x14ac:dyDescent="0.4">
      <c r="C63" s="160"/>
      <c r="D63" s="47">
        <v>31</v>
      </c>
      <c r="E63" s="47">
        <f t="shared" si="8"/>
        <v>121</v>
      </c>
      <c r="F63" s="47">
        <f>E63+G63-1</f>
        <v>124</v>
      </c>
      <c r="G63" s="47">
        <v>4</v>
      </c>
      <c r="H63" s="110" t="s">
        <v>49</v>
      </c>
    </row>
    <row r="64" spans="3:22" ht="15" thickBot="1" x14ac:dyDescent="0.4">
      <c r="C64" s="28" t="s">
        <v>120</v>
      </c>
      <c r="D64" s="54">
        <v>32</v>
      </c>
      <c r="E64" s="54">
        <f>D64*4-3</f>
        <v>125</v>
      </c>
      <c r="F64" s="54">
        <f>E64+G64-1</f>
        <v>128</v>
      </c>
      <c r="G64" s="54">
        <v>4</v>
      </c>
      <c r="H64" s="62" t="s">
        <v>51</v>
      </c>
    </row>
    <row r="65" spans="3:10" ht="15" thickBot="1" x14ac:dyDescent="0.4">
      <c r="C65" s="167" t="s">
        <v>147</v>
      </c>
      <c r="D65" s="47">
        <v>33</v>
      </c>
      <c r="E65" s="47">
        <f t="shared" si="8"/>
        <v>129</v>
      </c>
      <c r="F65" s="47">
        <f t="shared" ref="F65:F66" si="12">E65+G65-1</f>
        <v>132</v>
      </c>
      <c r="G65" s="47">
        <v>4</v>
      </c>
      <c r="H65" s="109" t="s">
        <v>52</v>
      </c>
      <c r="I65" s="182" t="s">
        <v>149</v>
      </c>
      <c r="J65" s="182"/>
    </row>
    <row r="66" spans="3:10" ht="15" thickBot="1" x14ac:dyDescent="0.4">
      <c r="C66" s="157"/>
      <c r="D66" s="47">
        <v>34</v>
      </c>
      <c r="E66" s="47">
        <f t="shared" si="8"/>
        <v>133</v>
      </c>
      <c r="F66" s="47">
        <f t="shared" si="12"/>
        <v>136</v>
      </c>
      <c r="G66" s="47">
        <v>4</v>
      </c>
      <c r="H66" s="109" t="s">
        <v>53</v>
      </c>
      <c r="I66" s="182"/>
      <c r="J66" s="182"/>
    </row>
    <row r="67" spans="3:10" ht="15" thickBot="1" x14ac:dyDescent="0.4">
      <c r="C67" s="157"/>
      <c r="D67" s="47">
        <v>35</v>
      </c>
      <c r="E67" s="47">
        <f t="shared" si="8"/>
        <v>137</v>
      </c>
      <c r="F67" s="47">
        <f>E67+G67-1</f>
        <v>140</v>
      </c>
      <c r="G67" s="47">
        <v>4</v>
      </c>
      <c r="H67" s="109" t="s">
        <v>54</v>
      </c>
      <c r="I67" s="182"/>
      <c r="J67" s="182"/>
    </row>
    <row r="68" spans="3:10" ht="15" thickBot="1" x14ac:dyDescent="0.4">
      <c r="C68" s="157"/>
      <c r="D68" s="47">
        <v>36</v>
      </c>
      <c r="E68" s="47">
        <f t="shared" si="8"/>
        <v>141</v>
      </c>
      <c r="F68" s="47">
        <f>E68+G68-1</f>
        <v>144</v>
      </c>
      <c r="G68" s="47">
        <v>4</v>
      </c>
      <c r="H68" s="109" t="s">
        <v>55</v>
      </c>
    </row>
    <row r="69" spans="3:10" ht="15" thickBot="1" x14ac:dyDescent="0.4">
      <c r="C69" s="157"/>
      <c r="D69" s="49">
        <v>37</v>
      </c>
      <c r="E69" s="49">
        <f t="shared" si="8"/>
        <v>145</v>
      </c>
      <c r="F69" s="49">
        <f>E69+G69-1</f>
        <v>148</v>
      </c>
      <c r="G69" s="49">
        <v>4</v>
      </c>
      <c r="H69" s="109" t="s">
        <v>56</v>
      </c>
    </row>
    <row r="70" spans="3:10" ht="15" thickBot="1" x14ac:dyDescent="0.4">
      <c r="C70" s="157"/>
      <c r="D70" s="45">
        <v>38</v>
      </c>
      <c r="E70" s="45">
        <f t="shared" si="8"/>
        <v>149</v>
      </c>
      <c r="F70" s="45">
        <f t="shared" ref="F70:F71" si="13">E70+G70-1</f>
        <v>152</v>
      </c>
      <c r="G70" s="45">
        <v>4</v>
      </c>
      <c r="H70" s="109" t="s">
        <v>57</v>
      </c>
    </row>
    <row r="71" spans="3:10" ht="15" thickBot="1" x14ac:dyDescent="0.4">
      <c r="C71" s="157"/>
      <c r="D71" s="47">
        <v>39</v>
      </c>
      <c r="E71" s="47">
        <f t="shared" si="8"/>
        <v>153</v>
      </c>
      <c r="F71" s="47">
        <f t="shared" si="13"/>
        <v>156</v>
      </c>
      <c r="G71" s="47">
        <v>4</v>
      </c>
      <c r="H71" s="109" t="s">
        <v>58</v>
      </c>
    </row>
    <row r="72" spans="3:10" ht="15" thickBot="1" x14ac:dyDescent="0.4">
      <c r="C72" s="157"/>
      <c r="D72" s="47">
        <v>40</v>
      </c>
      <c r="E72" s="47">
        <f t="shared" si="8"/>
        <v>157</v>
      </c>
      <c r="F72" s="47">
        <f>E72+G72-1</f>
        <v>160</v>
      </c>
      <c r="G72" s="47">
        <v>4</v>
      </c>
      <c r="H72" s="109" t="s">
        <v>59</v>
      </c>
    </row>
    <row r="73" spans="3:10" ht="15" thickBot="1" x14ac:dyDescent="0.4">
      <c r="C73" s="157"/>
      <c r="D73" s="47">
        <v>41</v>
      </c>
      <c r="E73" s="47">
        <f t="shared" si="8"/>
        <v>161</v>
      </c>
      <c r="F73" s="47">
        <f>E73+G73-1</f>
        <v>164</v>
      </c>
      <c r="G73" s="47">
        <v>4</v>
      </c>
      <c r="H73" s="109" t="s">
        <v>60</v>
      </c>
    </row>
    <row r="74" spans="3:10" ht="15" thickBot="1" x14ac:dyDescent="0.4">
      <c r="C74" s="157"/>
      <c r="D74" s="49">
        <v>42</v>
      </c>
      <c r="E74" s="49">
        <f t="shared" si="8"/>
        <v>165</v>
      </c>
      <c r="F74" s="49">
        <f>E74+G74-1</f>
        <v>168</v>
      </c>
      <c r="G74" s="49">
        <v>4</v>
      </c>
      <c r="H74" s="109" t="s">
        <v>61</v>
      </c>
    </row>
    <row r="75" spans="3:10" ht="15" thickBot="1" x14ac:dyDescent="0.4">
      <c r="C75" s="157"/>
      <c r="D75" s="45">
        <v>43</v>
      </c>
      <c r="E75" s="45">
        <f t="shared" si="8"/>
        <v>169</v>
      </c>
      <c r="F75" s="45">
        <f t="shared" ref="F75:F76" si="14">E75+G75-1</f>
        <v>172</v>
      </c>
      <c r="G75" s="45">
        <v>4</v>
      </c>
      <c r="H75" s="109" t="s">
        <v>62</v>
      </c>
    </row>
    <row r="76" spans="3:10" ht="15" thickBot="1" x14ac:dyDescent="0.4">
      <c r="C76" s="157"/>
      <c r="D76" s="47">
        <v>44</v>
      </c>
      <c r="E76" s="47">
        <f t="shared" si="8"/>
        <v>173</v>
      </c>
      <c r="F76" s="47">
        <f t="shared" si="14"/>
        <v>176</v>
      </c>
      <c r="G76" s="47">
        <v>4</v>
      </c>
      <c r="H76" s="109" t="s">
        <v>63</v>
      </c>
    </row>
    <row r="77" spans="3:10" ht="15" thickBot="1" x14ac:dyDescent="0.4">
      <c r="C77" s="157"/>
      <c r="D77" s="47">
        <v>45</v>
      </c>
      <c r="E77" s="47">
        <f t="shared" si="8"/>
        <v>177</v>
      </c>
      <c r="F77" s="47">
        <f>E77+G77-1</f>
        <v>180</v>
      </c>
      <c r="G77" s="47">
        <v>4</v>
      </c>
      <c r="H77" s="109" t="s">
        <v>64</v>
      </c>
    </row>
    <row r="78" spans="3:10" ht="15" thickBot="1" x14ac:dyDescent="0.4">
      <c r="C78" s="157"/>
      <c r="D78" s="47">
        <v>46</v>
      </c>
      <c r="E78" s="47">
        <f t="shared" si="8"/>
        <v>181</v>
      </c>
      <c r="F78" s="47">
        <f>E78+G78-1</f>
        <v>184</v>
      </c>
      <c r="G78" s="47">
        <v>4</v>
      </c>
      <c r="H78" s="109" t="s">
        <v>65</v>
      </c>
    </row>
    <row r="79" spans="3:10" ht="15" thickBot="1" x14ac:dyDescent="0.4">
      <c r="C79" s="170"/>
      <c r="D79" s="49">
        <v>47</v>
      </c>
      <c r="E79" s="49">
        <f t="shared" si="8"/>
        <v>185</v>
      </c>
      <c r="F79" s="49">
        <f>E79+G79-1</f>
        <v>188</v>
      </c>
      <c r="G79" s="49">
        <v>4</v>
      </c>
      <c r="H79" s="110" t="s">
        <v>66</v>
      </c>
    </row>
    <row r="80" spans="3:10" ht="15" thickBot="1" x14ac:dyDescent="0.4">
      <c r="C80" s="29" t="s">
        <v>121</v>
      </c>
      <c r="D80" s="30">
        <v>48</v>
      </c>
      <c r="E80" s="30">
        <f>D80*4-3</f>
        <v>189</v>
      </c>
      <c r="F80" s="30">
        <f>E80+G80-1</f>
        <v>192</v>
      </c>
      <c r="G80" s="30">
        <v>4</v>
      </c>
      <c r="H80" s="63" t="s">
        <v>51</v>
      </c>
    </row>
  </sheetData>
  <mergeCells count="25">
    <mergeCell ref="H21:H23"/>
    <mergeCell ref="C53:C63"/>
    <mergeCell ref="H49:H52"/>
    <mergeCell ref="H42:H45"/>
    <mergeCell ref="I46:J53"/>
    <mergeCell ref="H27:H28"/>
    <mergeCell ref="H29:H30"/>
    <mergeCell ref="H31:H34"/>
    <mergeCell ref="H35:H38"/>
    <mergeCell ref="H39:H40"/>
    <mergeCell ref="T48:V54"/>
    <mergeCell ref="L56:S58"/>
    <mergeCell ref="M60:R60"/>
    <mergeCell ref="M61:R61"/>
    <mergeCell ref="C65:C79"/>
    <mergeCell ref="I65:J67"/>
    <mergeCell ref="M62:R62"/>
    <mergeCell ref="L48:R52"/>
    <mergeCell ref="C4:H5"/>
    <mergeCell ref="B7:B20"/>
    <mergeCell ref="H8:H9"/>
    <mergeCell ref="H10:H11"/>
    <mergeCell ref="H12:H13"/>
    <mergeCell ref="H14:H16"/>
    <mergeCell ref="H17:H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D67-8B7E-4054-8D40-03D04499A485}">
  <dimension ref="D3:L89"/>
  <sheetViews>
    <sheetView topLeftCell="A40" zoomScale="130" zoomScaleNormal="130" workbookViewId="0">
      <selection activeCell="F46" sqref="F46"/>
    </sheetView>
  </sheetViews>
  <sheetFormatPr defaultRowHeight="14.5" x14ac:dyDescent="0.35"/>
  <cols>
    <col min="10" max="10" width="49.90625" bestFit="1" customWidth="1"/>
    <col min="12" max="12" width="19.26953125" customWidth="1"/>
  </cols>
  <sheetData>
    <row r="3" spans="4:12" x14ac:dyDescent="0.35">
      <c r="E3" s="168" t="s">
        <v>164</v>
      </c>
      <c r="F3" s="168"/>
      <c r="G3" s="168"/>
      <c r="H3" s="168"/>
      <c r="I3" s="168"/>
      <c r="J3" s="168"/>
    </row>
    <row r="4" spans="4:12" ht="15" thickBot="1" x14ac:dyDescent="0.4">
      <c r="E4" s="169"/>
      <c r="F4" s="169"/>
      <c r="G4" s="169"/>
      <c r="H4" s="169"/>
      <c r="I4" s="169"/>
      <c r="J4" s="169"/>
    </row>
    <row r="5" spans="4:12" ht="15" thickBot="1" x14ac:dyDescent="0.4">
      <c r="E5" s="2" t="s">
        <v>0</v>
      </c>
      <c r="F5" s="3" t="s">
        <v>1</v>
      </c>
      <c r="G5" s="4" t="s">
        <v>2</v>
      </c>
      <c r="H5" s="4" t="s">
        <v>3</v>
      </c>
      <c r="I5" s="4" t="s">
        <v>4</v>
      </c>
      <c r="J5" s="5" t="s">
        <v>5</v>
      </c>
    </row>
    <row r="6" spans="4:12" ht="15" thickBot="1" x14ac:dyDescent="0.4">
      <c r="D6" s="164" t="s">
        <v>6</v>
      </c>
      <c r="E6" s="96" t="s">
        <v>7</v>
      </c>
      <c r="F6" s="7">
        <v>1</v>
      </c>
      <c r="G6" s="8">
        <f t="shared" ref="G6:G16" si="0">F6*4-3</f>
        <v>1</v>
      </c>
      <c r="H6" s="8">
        <f>G6+I6-1</f>
        <v>4</v>
      </c>
      <c r="I6" s="8">
        <v>4</v>
      </c>
      <c r="J6" s="99" t="s">
        <v>8</v>
      </c>
      <c r="K6" s="171" t="s">
        <v>86</v>
      </c>
      <c r="L6" s="172"/>
    </row>
    <row r="7" spans="4:12" x14ac:dyDescent="0.35">
      <c r="D7" s="165"/>
      <c r="E7" s="158" t="s">
        <v>9</v>
      </c>
      <c r="F7" s="11">
        <v>2</v>
      </c>
      <c r="G7" s="12">
        <f t="shared" si="0"/>
        <v>5</v>
      </c>
      <c r="H7" s="12">
        <f>G7+I7-1</f>
        <v>6</v>
      </c>
      <c r="I7" s="12">
        <v>2</v>
      </c>
      <c r="J7" s="13" t="s">
        <v>10</v>
      </c>
      <c r="K7" s="171" t="s">
        <v>87</v>
      </c>
      <c r="L7" s="172"/>
    </row>
    <row r="8" spans="4:12" ht="15" thickBot="1" x14ac:dyDescent="0.4">
      <c r="D8" s="165"/>
      <c r="E8" s="160"/>
      <c r="F8" s="14">
        <v>2</v>
      </c>
      <c r="G8" s="15">
        <f>H7+1</f>
        <v>7</v>
      </c>
      <c r="H8" s="15">
        <f>G8+I8-1</f>
        <v>8</v>
      </c>
      <c r="I8" s="15">
        <v>2</v>
      </c>
      <c r="J8" s="16" t="s">
        <v>11</v>
      </c>
      <c r="K8" s="171" t="s">
        <v>88</v>
      </c>
      <c r="L8" s="172"/>
    </row>
    <row r="9" spans="4:12" x14ac:dyDescent="0.35">
      <c r="D9" s="165"/>
      <c r="E9" s="158" t="s">
        <v>12</v>
      </c>
      <c r="F9" s="17">
        <v>3</v>
      </c>
      <c r="G9" s="18">
        <f t="shared" si="0"/>
        <v>9</v>
      </c>
      <c r="H9" s="18">
        <f t="shared" ref="H9:H46" si="1">G9+I9-1</f>
        <v>11</v>
      </c>
      <c r="I9" s="18">
        <v>3</v>
      </c>
      <c r="J9" s="19" t="s">
        <v>13</v>
      </c>
      <c r="K9" s="171" t="s">
        <v>89</v>
      </c>
      <c r="L9" s="172"/>
    </row>
    <row r="10" spans="4:12" ht="15" thickBot="1" x14ac:dyDescent="0.4">
      <c r="D10" s="165"/>
      <c r="E10" s="160"/>
      <c r="F10" s="14">
        <v>3</v>
      </c>
      <c r="G10" s="15">
        <f>H9+1</f>
        <v>12</v>
      </c>
      <c r="H10" s="15">
        <f>G10+I10-1</f>
        <v>12</v>
      </c>
      <c r="I10" s="15">
        <v>1</v>
      </c>
      <c r="J10" s="16" t="s">
        <v>14</v>
      </c>
      <c r="K10" s="171" t="s">
        <v>94</v>
      </c>
      <c r="L10" s="172"/>
    </row>
    <row r="11" spans="4:12" x14ac:dyDescent="0.35">
      <c r="D11" s="165"/>
      <c r="E11" s="158" t="s">
        <v>15</v>
      </c>
      <c r="F11" s="11">
        <v>4</v>
      </c>
      <c r="G11" s="12">
        <f t="shared" si="0"/>
        <v>13</v>
      </c>
      <c r="H11" s="12">
        <f>G11+I11-1</f>
        <v>15</v>
      </c>
      <c r="I11" s="12">
        <v>3</v>
      </c>
      <c r="J11" s="13" t="s">
        <v>16</v>
      </c>
    </row>
    <row r="12" spans="4:12" ht="15" thickBot="1" x14ac:dyDescent="0.4">
      <c r="D12" s="165"/>
      <c r="E12" s="160"/>
      <c r="F12" s="14">
        <v>4</v>
      </c>
      <c r="G12" s="15">
        <f>H11+1</f>
        <v>16</v>
      </c>
      <c r="H12" s="15">
        <f>G12+I12-1</f>
        <v>16</v>
      </c>
      <c r="I12" s="15">
        <v>1</v>
      </c>
      <c r="J12" s="16" t="s">
        <v>17</v>
      </c>
      <c r="K12" s="171" t="s">
        <v>93</v>
      </c>
      <c r="L12" s="172"/>
    </row>
    <row r="13" spans="4:12" x14ac:dyDescent="0.35">
      <c r="D13" s="165"/>
      <c r="E13" s="158" t="s">
        <v>18</v>
      </c>
      <c r="F13" s="17">
        <v>5</v>
      </c>
      <c r="G13" s="18">
        <f t="shared" si="0"/>
        <v>17</v>
      </c>
      <c r="H13" s="18">
        <f t="shared" si="1"/>
        <v>18</v>
      </c>
      <c r="I13" s="18">
        <v>2</v>
      </c>
      <c r="J13" s="19" t="s">
        <v>19</v>
      </c>
      <c r="K13" s="171" t="s">
        <v>91</v>
      </c>
      <c r="L13" s="172"/>
    </row>
    <row r="14" spans="4:12" x14ac:dyDescent="0.35">
      <c r="D14" s="165"/>
      <c r="E14" s="159"/>
      <c r="F14" s="20">
        <v>5</v>
      </c>
      <c r="G14" s="21">
        <f>H13+1</f>
        <v>19</v>
      </c>
      <c r="H14" s="21">
        <f>G14+I14-1</f>
        <v>19</v>
      </c>
      <c r="I14" s="21">
        <v>1</v>
      </c>
      <c r="J14" s="22" t="s">
        <v>20</v>
      </c>
      <c r="K14" s="171" t="s">
        <v>92</v>
      </c>
      <c r="L14" s="172"/>
    </row>
    <row r="15" spans="4:12" ht="15" thickBot="1" x14ac:dyDescent="0.4">
      <c r="D15" s="165"/>
      <c r="E15" s="160"/>
      <c r="F15" s="14">
        <v>5</v>
      </c>
      <c r="G15" s="15">
        <f>H14+1</f>
        <v>20</v>
      </c>
      <c r="H15" s="15">
        <f>G15+I15-1</f>
        <v>20</v>
      </c>
      <c r="I15" s="15">
        <v>1</v>
      </c>
      <c r="J15" s="16" t="s">
        <v>21</v>
      </c>
      <c r="K15" s="171" t="s">
        <v>90</v>
      </c>
      <c r="L15" s="172"/>
    </row>
    <row r="16" spans="4:12" x14ac:dyDescent="0.35">
      <c r="D16" s="165"/>
      <c r="E16" s="158" t="s">
        <v>22</v>
      </c>
      <c r="F16" s="11">
        <v>6</v>
      </c>
      <c r="G16" s="12">
        <f t="shared" si="0"/>
        <v>21</v>
      </c>
      <c r="H16" s="12">
        <f t="shared" si="1"/>
        <v>21</v>
      </c>
      <c r="I16" s="12">
        <v>1</v>
      </c>
      <c r="J16" s="13" t="s">
        <v>23</v>
      </c>
    </row>
    <row r="17" spans="4:12" x14ac:dyDescent="0.35">
      <c r="D17" s="165"/>
      <c r="E17" s="159"/>
      <c r="F17" s="20">
        <v>6</v>
      </c>
      <c r="G17" s="21">
        <f>H16+1</f>
        <v>22</v>
      </c>
      <c r="H17" s="21">
        <f t="shared" si="1"/>
        <v>22</v>
      </c>
      <c r="I17" s="21">
        <v>1</v>
      </c>
      <c r="J17" s="22" t="s">
        <v>96</v>
      </c>
    </row>
    <row r="18" spans="4:12" x14ac:dyDescent="0.35">
      <c r="D18" s="165"/>
      <c r="E18" s="159"/>
      <c r="F18" s="20">
        <v>6</v>
      </c>
      <c r="G18" s="21">
        <f>H17+1</f>
        <v>23</v>
      </c>
      <c r="H18" s="21">
        <f t="shared" si="1"/>
        <v>23</v>
      </c>
      <c r="I18" s="21">
        <v>1</v>
      </c>
      <c r="J18" s="22" t="s">
        <v>97</v>
      </c>
      <c r="K18" s="155" t="s">
        <v>98</v>
      </c>
      <c r="L18" s="156"/>
    </row>
    <row r="19" spans="4:12" ht="15" thickBot="1" x14ac:dyDescent="0.4">
      <c r="D19" s="166"/>
      <c r="E19" s="160"/>
      <c r="F19" s="14">
        <v>6</v>
      </c>
      <c r="G19" s="15">
        <f>H18+1</f>
        <v>24</v>
      </c>
      <c r="H19" s="15">
        <f t="shared" si="1"/>
        <v>24</v>
      </c>
      <c r="I19" s="15">
        <v>1</v>
      </c>
      <c r="J19" s="16" t="s">
        <v>99</v>
      </c>
    </row>
    <row r="20" spans="4:12" ht="15" thickBot="1" x14ac:dyDescent="0.4">
      <c r="D20" s="57"/>
      <c r="E20" s="158" t="s">
        <v>24</v>
      </c>
      <c r="F20" s="24">
        <v>7</v>
      </c>
      <c r="G20" s="11">
        <f>F20*4-3</f>
        <v>25</v>
      </c>
      <c r="H20" s="12">
        <f t="shared" si="1"/>
        <v>25</v>
      </c>
      <c r="I20" s="12">
        <v>1</v>
      </c>
      <c r="J20" s="13" t="s">
        <v>100</v>
      </c>
    </row>
    <row r="21" spans="4:12" ht="15" thickBot="1" x14ac:dyDescent="0.4">
      <c r="D21" s="57"/>
      <c r="E21" s="159"/>
      <c r="F21" s="24">
        <v>7</v>
      </c>
      <c r="G21" s="11">
        <f>H20+1</f>
        <v>26</v>
      </c>
      <c r="H21" s="12">
        <f t="shared" si="1"/>
        <v>26</v>
      </c>
      <c r="I21" s="12">
        <v>1</v>
      </c>
      <c r="J21" s="13" t="s">
        <v>101</v>
      </c>
    </row>
    <row r="22" spans="4:12" ht="15" thickBot="1" x14ac:dyDescent="0.4">
      <c r="D22" s="57"/>
      <c r="E22" s="159"/>
      <c r="F22" s="24">
        <v>7</v>
      </c>
      <c r="G22" s="11">
        <f>H21+1</f>
        <v>27</v>
      </c>
      <c r="H22" s="12">
        <f t="shared" si="1"/>
        <v>27</v>
      </c>
      <c r="I22" s="12">
        <v>1</v>
      </c>
      <c r="J22" s="13" t="s">
        <v>102</v>
      </c>
    </row>
    <row r="23" spans="4:12" ht="15" thickBot="1" x14ac:dyDescent="0.4">
      <c r="E23" s="160"/>
      <c r="F23" s="24">
        <v>7</v>
      </c>
      <c r="G23" s="11">
        <f>H22+1</f>
        <v>28</v>
      </c>
      <c r="H23" s="12">
        <f t="shared" si="1"/>
        <v>28</v>
      </c>
      <c r="I23" s="12">
        <v>1</v>
      </c>
      <c r="J23" s="13" t="s">
        <v>95</v>
      </c>
    </row>
    <row r="24" spans="4:12" ht="15" thickBot="1" x14ac:dyDescent="0.4">
      <c r="E24" s="94" t="s">
        <v>25</v>
      </c>
      <c r="F24" s="36">
        <v>8</v>
      </c>
      <c r="G24" s="37">
        <f t="shared" ref="G24:G40" si="2">F24*4-3</f>
        <v>29</v>
      </c>
      <c r="H24" s="38">
        <f t="shared" si="1"/>
        <v>32</v>
      </c>
      <c r="I24" s="38">
        <v>4</v>
      </c>
      <c r="J24" s="39" t="s">
        <v>68</v>
      </c>
    </row>
    <row r="25" spans="4:12" ht="15" thickBot="1" x14ac:dyDescent="0.4">
      <c r="E25" s="23" t="s">
        <v>26</v>
      </c>
      <c r="F25" s="40">
        <v>9</v>
      </c>
      <c r="G25" s="37">
        <f>F25*4-3</f>
        <v>33</v>
      </c>
      <c r="H25" s="38">
        <f>G25+I25-1</f>
        <v>36</v>
      </c>
      <c r="I25" s="38">
        <v>4</v>
      </c>
      <c r="J25" s="39" t="s">
        <v>70</v>
      </c>
    </row>
    <row r="26" spans="4:12" x14ac:dyDescent="0.35">
      <c r="E26" s="158" t="s">
        <v>27</v>
      </c>
      <c r="F26" s="40">
        <v>10</v>
      </c>
      <c r="G26" s="37">
        <f t="shared" si="2"/>
        <v>37</v>
      </c>
      <c r="H26" s="38">
        <f t="shared" si="1"/>
        <v>38</v>
      </c>
      <c r="I26" s="38">
        <v>2</v>
      </c>
      <c r="J26" s="39" t="s">
        <v>71</v>
      </c>
    </row>
    <row r="27" spans="4:12" ht="15" thickBot="1" x14ac:dyDescent="0.4">
      <c r="E27" s="159"/>
      <c r="F27" s="41">
        <v>10</v>
      </c>
      <c r="G27" s="42">
        <f>H26+1</f>
        <v>39</v>
      </c>
      <c r="H27" s="43">
        <f t="shared" si="1"/>
        <v>40</v>
      </c>
      <c r="I27" s="43">
        <v>2</v>
      </c>
      <c r="J27" s="100" t="s">
        <v>72</v>
      </c>
      <c r="K27" s="25"/>
    </row>
    <row r="28" spans="4:12" x14ac:dyDescent="0.35">
      <c r="E28" s="167" t="s">
        <v>28</v>
      </c>
      <c r="F28" s="45">
        <v>11</v>
      </c>
      <c r="G28" s="45">
        <f t="shared" si="2"/>
        <v>41</v>
      </c>
      <c r="H28" s="45">
        <f t="shared" si="1"/>
        <v>42</v>
      </c>
      <c r="I28" s="45">
        <v>2</v>
      </c>
      <c r="J28" s="101" t="s">
        <v>73</v>
      </c>
      <c r="K28" s="60"/>
    </row>
    <row r="29" spans="4:12" x14ac:dyDescent="0.35">
      <c r="E29" s="157"/>
      <c r="F29" s="47">
        <v>11</v>
      </c>
      <c r="G29" s="47">
        <f>H28+1</f>
        <v>43</v>
      </c>
      <c r="H29" s="47">
        <f>G29+I29-1</f>
        <v>44</v>
      </c>
      <c r="I29" s="47">
        <v>2</v>
      </c>
      <c r="J29" s="102" t="s">
        <v>74</v>
      </c>
      <c r="K29" s="60"/>
    </row>
    <row r="30" spans="4:12" x14ac:dyDescent="0.35">
      <c r="E30" s="157" t="s">
        <v>29</v>
      </c>
      <c r="F30" s="47">
        <v>12</v>
      </c>
      <c r="G30" s="47">
        <f t="shared" si="2"/>
        <v>45</v>
      </c>
      <c r="H30" s="47">
        <f t="shared" si="1"/>
        <v>45</v>
      </c>
      <c r="I30" s="47">
        <v>1</v>
      </c>
      <c r="J30" s="102" t="s">
        <v>75</v>
      </c>
      <c r="K30" s="60"/>
    </row>
    <row r="31" spans="4:12" x14ac:dyDescent="0.35">
      <c r="E31" s="157"/>
      <c r="F31" s="47">
        <v>12</v>
      </c>
      <c r="G31" s="47">
        <f>F31*4-2</f>
        <v>46</v>
      </c>
      <c r="H31" s="55">
        <f>G31+I31-1</f>
        <v>46</v>
      </c>
      <c r="I31" s="55">
        <v>1</v>
      </c>
      <c r="J31" s="102" t="s">
        <v>76</v>
      </c>
      <c r="K31" s="60"/>
    </row>
    <row r="32" spans="4:12" x14ac:dyDescent="0.35">
      <c r="E32" s="157"/>
      <c r="F32" s="59">
        <v>12</v>
      </c>
      <c r="G32" s="59">
        <f>H31+1</f>
        <v>47</v>
      </c>
      <c r="H32" s="61">
        <f>G32+I32-1</f>
        <v>47</v>
      </c>
      <c r="I32" s="61">
        <v>1</v>
      </c>
      <c r="J32" s="102" t="s">
        <v>77</v>
      </c>
      <c r="K32" s="161" t="s">
        <v>106</v>
      </c>
      <c r="L32" s="162"/>
    </row>
    <row r="33" spans="5:12" x14ac:dyDescent="0.35">
      <c r="E33" s="157"/>
      <c r="F33" s="47">
        <v>12</v>
      </c>
      <c r="G33" s="47">
        <f>H32+1</f>
        <v>48</v>
      </c>
      <c r="H33" s="47">
        <f t="shared" ref="H33" si="3">G33+I33-1</f>
        <v>48</v>
      </c>
      <c r="I33" s="47">
        <v>1</v>
      </c>
      <c r="J33" s="102" t="s">
        <v>78</v>
      </c>
      <c r="K33" s="60"/>
    </row>
    <row r="34" spans="5:12" x14ac:dyDescent="0.35">
      <c r="E34" s="157" t="s">
        <v>30</v>
      </c>
      <c r="F34" s="47">
        <v>13</v>
      </c>
      <c r="G34" s="47">
        <f>F34*4-3</f>
        <v>49</v>
      </c>
      <c r="H34" s="47">
        <f>G34+I34-1</f>
        <v>49</v>
      </c>
      <c r="I34" s="47">
        <v>1</v>
      </c>
      <c r="J34" s="102" t="s">
        <v>79</v>
      </c>
      <c r="K34" s="60"/>
    </row>
    <row r="35" spans="5:12" ht="116" x14ac:dyDescent="0.35">
      <c r="E35" s="157"/>
      <c r="F35" s="102">
        <v>13</v>
      </c>
      <c r="G35" s="102">
        <f>H34+1</f>
        <v>50</v>
      </c>
      <c r="H35" s="102">
        <f>G35+I35-1</f>
        <v>50</v>
      </c>
      <c r="I35" s="102">
        <v>1</v>
      </c>
      <c r="J35" s="56" t="s">
        <v>80</v>
      </c>
      <c r="K35" s="60"/>
    </row>
    <row r="36" spans="5:12" x14ac:dyDescent="0.35">
      <c r="E36" s="157"/>
      <c r="F36" s="47">
        <v>13</v>
      </c>
      <c r="G36" s="47">
        <f>H35+1</f>
        <v>51</v>
      </c>
      <c r="H36" s="47">
        <f>G36+I36-1</f>
        <v>51</v>
      </c>
      <c r="I36" s="47">
        <v>1</v>
      </c>
      <c r="J36" s="102" t="s">
        <v>82</v>
      </c>
      <c r="K36" s="60"/>
    </row>
    <row r="37" spans="5:12" x14ac:dyDescent="0.35">
      <c r="E37" s="157"/>
      <c r="F37" s="47">
        <v>13</v>
      </c>
      <c r="G37" s="47">
        <f>H36+1</f>
        <v>52</v>
      </c>
      <c r="H37" s="47">
        <f t="shared" si="1"/>
        <v>52</v>
      </c>
      <c r="I37" s="47">
        <v>1</v>
      </c>
      <c r="J37" s="102" t="s">
        <v>81</v>
      </c>
      <c r="K37" s="60"/>
    </row>
    <row r="38" spans="5:12" x14ac:dyDescent="0.35">
      <c r="E38" s="157" t="s">
        <v>31</v>
      </c>
      <c r="F38" s="47">
        <v>14</v>
      </c>
      <c r="G38" s="47">
        <f t="shared" si="2"/>
        <v>53</v>
      </c>
      <c r="H38" s="47">
        <f>G38+I38-1</f>
        <v>55</v>
      </c>
      <c r="I38" s="47">
        <v>3</v>
      </c>
      <c r="J38" s="102" t="s">
        <v>83</v>
      </c>
      <c r="K38" s="60"/>
    </row>
    <row r="39" spans="5:12" x14ac:dyDescent="0.35">
      <c r="E39" s="157"/>
      <c r="F39" s="47">
        <v>14</v>
      </c>
      <c r="G39" s="47">
        <f>H38+1</f>
        <v>56</v>
      </c>
      <c r="H39" s="47">
        <f>G39+I39-1</f>
        <v>56</v>
      </c>
      <c r="I39" s="47">
        <v>1</v>
      </c>
      <c r="J39" s="102" t="s">
        <v>84</v>
      </c>
      <c r="K39" s="60"/>
    </row>
    <row r="40" spans="5:12" ht="15" thickBot="1" x14ac:dyDescent="0.4">
      <c r="E40" s="93" t="s">
        <v>32</v>
      </c>
      <c r="F40" s="49">
        <v>15</v>
      </c>
      <c r="G40" s="49">
        <f t="shared" si="2"/>
        <v>57</v>
      </c>
      <c r="H40" s="49">
        <f>G40+I40-1</f>
        <v>60</v>
      </c>
      <c r="I40" s="49">
        <v>4</v>
      </c>
      <c r="J40" s="50" t="s">
        <v>85</v>
      </c>
      <c r="K40" s="60"/>
    </row>
    <row r="41" spans="5:12" x14ac:dyDescent="0.35">
      <c r="E41" s="167" t="s">
        <v>33</v>
      </c>
      <c r="F41" s="45">
        <v>16</v>
      </c>
      <c r="G41" s="45">
        <f>F41*4-3</f>
        <v>61</v>
      </c>
      <c r="H41" s="45">
        <f t="shared" si="1"/>
        <v>61</v>
      </c>
      <c r="I41" s="45">
        <v>1</v>
      </c>
      <c r="J41" s="103" t="s">
        <v>103</v>
      </c>
      <c r="L41" s="25" t="s">
        <v>34</v>
      </c>
    </row>
    <row r="42" spans="5:12" ht="29" x14ac:dyDescent="0.35">
      <c r="E42" s="157"/>
      <c r="F42" s="59">
        <v>16</v>
      </c>
      <c r="G42" s="59">
        <f>H41+1</f>
        <v>62</v>
      </c>
      <c r="H42" s="59">
        <f>G42+I42-1</f>
        <v>62</v>
      </c>
      <c r="I42" s="59">
        <v>1</v>
      </c>
      <c r="J42" s="58" t="s">
        <v>104</v>
      </c>
    </row>
    <row r="43" spans="5:12" x14ac:dyDescent="0.35">
      <c r="E43" s="157"/>
      <c r="F43" s="47">
        <v>16</v>
      </c>
      <c r="G43" s="47">
        <f t="shared" ref="G43:G44" si="4">H42+1</f>
        <v>63</v>
      </c>
      <c r="H43" s="47">
        <f t="shared" ref="H43:H44" si="5">G43+I43-1</f>
        <v>63</v>
      </c>
      <c r="I43" s="47">
        <v>1</v>
      </c>
      <c r="J43" s="104" t="s">
        <v>105</v>
      </c>
    </row>
    <row r="44" spans="5:12" ht="15" thickBot="1" x14ac:dyDescent="0.4">
      <c r="E44" s="170"/>
      <c r="F44" s="49">
        <v>16</v>
      </c>
      <c r="G44" s="49">
        <f t="shared" si="4"/>
        <v>64</v>
      </c>
      <c r="H44" s="49">
        <f t="shared" si="5"/>
        <v>64</v>
      </c>
      <c r="I44" s="49">
        <v>1</v>
      </c>
      <c r="J44" s="104">
        <v>0</v>
      </c>
    </row>
    <row r="45" spans="5:12" x14ac:dyDescent="0.35">
      <c r="E45" s="91" t="s">
        <v>35</v>
      </c>
      <c r="F45" s="45">
        <v>17</v>
      </c>
      <c r="G45" s="45">
        <f t="shared" ref="G45:G87" si="6">F45*4-3</f>
        <v>65</v>
      </c>
      <c r="H45" s="45">
        <f t="shared" si="1"/>
        <v>68</v>
      </c>
      <c r="I45" s="45">
        <v>4</v>
      </c>
      <c r="J45" s="111" t="s">
        <v>129</v>
      </c>
      <c r="K45" s="163" t="s">
        <v>163</v>
      </c>
      <c r="L45" s="148" t="s">
        <v>126</v>
      </c>
    </row>
    <row r="46" spans="5:12" x14ac:dyDescent="0.35">
      <c r="E46" s="92" t="s">
        <v>36</v>
      </c>
      <c r="F46" s="47">
        <v>18</v>
      </c>
      <c r="G46" s="47">
        <f t="shared" si="6"/>
        <v>69</v>
      </c>
      <c r="H46" s="47">
        <f t="shared" si="1"/>
        <v>72</v>
      </c>
      <c r="I46" s="47">
        <v>4</v>
      </c>
      <c r="J46" s="112" t="s">
        <v>130</v>
      </c>
      <c r="K46" s="149"/>
      <c r="L46" s="151"/>
    </row>
    <row r="47" spans="5:12" x14ac:dyDescent="0.35">
      <c r="E47" s="92" t="s">
        <v>37</v>
      </c>
      <c r="F47" s="47">
        <v>19</v>
      </c>
      <c r="G47" s="47">
        <f t="shared" si="6"/>
        <v>73</v>
      </c>
      <c r="H47" s="47">
        <f>G47+I47-1</f>
        <v>76</v>
      </c>
      <c r="I47" s="47">
        <v>4</v>
      </c>
      <c r="J47" s="112" t="s">
        <v>131</v>
      </c>
      <c r="K47" s="149"/>
      <c r="L47" s="151"/>
    </row>
    <row r="48" spans="5:12" x14ac:dyDescent="0.35">
      <c r="E48" s="92" t="s">
        <v>38</v>
      </c>
      <c r="F48" s="47">
        <v>20</v>
      </c>
      <c r="G48" s="47">
        <f t="shared" si="6"/>
        <v>77</v>
      </c>
      <c r="H48" s="47">
        <f>G48+I48-1</f>
        <v>80</v>
      </c>
      <c r="I48" s="47">
        <v>4</v>
      </c>
      <c r="J48" s="112" t="s">
        <v>132</v>
      </c>
      <c r="K48" s="149"/>
      <c r="L48" s="151"/>
    </row>
    <row r="49" spans="5:12" ht="15" thickBot="1" x14ac:dyDescent="0.4">
      <c r="E49" s="93" t="s">
        <v>39</v>
      </c>
      <c r="F49" s="49">
        <v>21</v>
      </c>
      <c r="G49" s="49">
        <f t="shared" si="6"/>
        <v>81</v>
      </c>
      <c r="H49" s="49">
        <f>G49+I49-1</f>
        <v>84</v>
      </c>
      <c r="I49" s="49">
        <v>4</v>
      </c>
      <c r="J49" s="113" t="s">
        <v>133</v>
      </c>
      <c r="K49" s="149"/>
      <c r="L49" s="152"/>
    </row>
    <row r="50" spans="5:12" x14ac:dyDescent="0.35">
      <c r="E50" s="91" t="s">
        <v>40</v>
      </c>
      <c r="F50" s="45">
        <v>22</v>
      </c>
      <c r="G50" s="45">
        <f t="shared" si="6"/>
        <v>85</v>
      </c>
      <c r="H50" s="45">
        <f t="shared" ref="H50:H51" si="7">G50+I50-1</f>
        <v>88</v>
      </c>
      <c r="I50" s="45">
        <v>4</v>
      </c>
      <c r="J50" s="111" t="s">
        <v>135</v>
      </c>
      <c r="K50" s="149"/>
    </row>
    <row r="51" spans="5:12" ht="15" thickBot="1" x14ac:dyDescent="0.4">
      <c r="E51" s="92" t="s">
        <v>41</v>
      </c>
      <c r="F51" s="47">
        <v>23</v>
      </c>
      <c r="G51" s="47">
        <f t="shared" si="6"/>
        <v>89</v>
      </c>
      <c r="H51" s="47">
        <f t="shared" si="7"/>
        <v>92</v>
      </c>
      <c r="I51" s="47">
        <v>4</v>
      </c>
      <c r="J51" s="112" t="s">
        <v>136</v>
      </c>
      <c r="K51" s="149"/>
    </row>
    <row r="52" spans="5:12" x14ac:dyDescent="0.35">
      <c r="E52" s="92" t="s">
        <v>42</v>
      </c>
      <c r="F52" s="47">
        <v>24</v>
      </c>
      <c r="G52" s="47">
        <f t="shared" si="6"/>
        <v>93</v>
      </c>
      <c r="H52" s="47">
        <f>G52+I52-1</f>
        <v>96</v>
      </c>
      <c r="I52" s="47">
        <v>4</v>
      </c>
      <c r="J52" s="112" t="s">
        <v>137</v>
      </c>
      <c r="K52" s="149"/>
      <c r="L52" s="148" t="s">
        <v>128</v>
      </c>
    </row>
    <row r="53" spans="5:12" x14ac:dyDescent="0.35">
      <c r="E53" s="92" t="s">
        <v>43</v>
      </c>
      <c r="F53" s="47">
        <v>25</v>
      </c>
      <c r="G53" s="47">
        <f t="shared" si="6"/>
        <v>97</v>
      </c>
      <c r="H53" s="47">
        <f>G53+I53-1</f>
        <v>100</v>
      </c>
      <c r="I53" s="47">
        <v>4</v>
      </c>
      <c r="J53" s="102" t="s">
        <v>134</v>
      </c>
      <c r="K53" s="66"/>
      <c r="L53" s="149"/>
    </row>
    <row r="54" spans="5:12" ht="15" thickBot="1" x14ac:dyDescent="0.4">
      <c r="E54" s="93" t="s">
        <v>44</v>
      </c>
      <c r="F54" s="49">
        <v>26</v>
      </c>
      <c r="G54" s="49">
        <f t="shared" si="6"/>
        <v>101</v>
      </c>
      <c r="H54" s="49">
        <f>G54+I54-1</f>
        <v>104</v>
      </c>
      <c r="I54" s="49">
        <v>4</v>
      </c>
      <c r="J54" s="50"/>
      <c r="K54" s="66"/>
      <c r="L54" s="150"/>
    </row>
    <row r="55" spans="5:12" x14ac:dyDescent="0.35">
      <c r="E55" s="167" t="s">
        <v>45</v>
      </c>
      <c r="F55" s="45">
        <v>27</v>
      </c>
      <c r="G55" s="45">
        <f t="shared" si="6"/>
        <v>105</v>
      </c>
      <c r="H55" s="45">
        <f t="shared" ref="H55:H59" si="8">G55+I55-1</f>
        <v>107</v>
      </c>
      <c r="I55" s="45">
        <v>3</v>
      </c>
      <c r="J55" s="101"/>
      <c r="K55" s="66"/>
      <c r="L55" s="153" t="s">
        <v>127</v>
      </c>
    </row>
    <row r="56" spans="5:12" x14ac:dyDescent="0.35">
      <c r="E56" s="157"/>
      <c r="F56" s="47">
        <v>27</v>
      </c>
      <c r="G56" s="47">
        <f>H55+1</f>
        <v>108</v>
      </c>
      <c r="H56" s="47">
        <f>G56+I56-1</f>
        <v>108</v>
      </c>
      <c r="I56" s="47">
        <v>1</v>
      </c>
      <c r="J56" s="102"/>
      <c r="K56" s="66"/>
      <c r="L56" s="154"/>
    </row>
    <row r="57" spans="5:12" x14ac:dyDescent="0.35">
      <c r="E57" s="92" t="s">
        <v>46</v>
      </c>
      <c r="F57" s="47">
        <v>28</v>
      </c>
      <c r="G57" s="47">
        <f t="shared" si="6"/>
        <v>109</v>
      </c>
      <c r="H57" s="47">
        <f t="shared" si="8"/>
        <v>112</v>
      </c>
      <c r="I57" s="47">
        <v>4</v>
      </c>
      <c r="J57" s="102"/>
      <c r="K57" s="66"/>
      <c r="L57" s="154"/>
    </row>
    <row r="58" spans="5:12" x14ac:dyDescent="0.35">
      <c r="E58" s="157" t="s">
        <v>47</v>
      </c>
      <c r="F58" s="47">
        <v>29</v>
      </c>
      <c r="G58" s="47">
        <f t="shared" si="6"/>
        <v>113</v>
      </c>
      <c r="H58" s="47">
        <f>G58+I58-1</f>
        <v>114</v>
      </c>
      <c r="I58" s="47">
        <v>2</v>
      </c>
      <c r="J58" s="102"/>
      <c r="K58" s="66"/>
      <c r="L58" s="154"/>
    </row>
    <row r="59" spans="5:12" x14ac:dyDescent="0.35">
      <c r="E59" s="157"/>
      <c r="F59" s="47">
        <v>29</v>
      </c>
      <c r="G59" s="47">
        <f>H58+1</f>
        <v>115</v>
      </c>
      <c r="H59" s="47">
        <f t="shared" si="8"/>
        <v>116</v>
      </c>
      <c r="I59" s="47">
        <v>2</v>
      </c>
      <c r="J59" s="102"/>
      <c r="K59" s="66"/>
      <c r="L59" s="154"/>
    </row>
    <row r="60" spans="5:12" x14ac:dyDescent="0.35">
      <c r="E60" s="157" t="s">
        <v>48</v>
      </c>
      <c r="F60" s="47">
        <v>30</v>
      </c>
      <c r="G60" s="47">
        <f t="shared" si="6"/>
        <v>117</v>
      </c>
      <c r="H60" s="47">
        <f>G60+I60-1</f>
        <v>118</v>
      </c>
      <c r="I60" s="47">
        <v>2</v>
      </c>
      <c r="J60" s="102"/>
      <c r="K60" s="66"/>
      <c r="L60" s="154"/>
    </row>
    <row r="61" spans="5:12" x14ac:dyDescent="0.35">
      <c r="E61" s="157"/>
      <c r="F61" s="47">
        <v>30</v>
      </c>
      <c r="G61" s="47">
        <f>H60+1</f>
        <v>119</v>
      </c>
      <c r="H61" s="47">
        <f>G61+I61-1</f>
        <v>120</v>
      </c>
      <c r="I61" s="47">
        <v>2</v>
      </c>
      <c r="J61" s="102"/>
      <c r="K61" s="66"/>
    </row>
    <row r="62" spans="5:12" ht="15" thickBot="1" x14ac:dyDescent="0.4">
      <c r="E62" s="92" t="s">
        <v>49</v>
      </c>
      <c r="F62" s="47">
        <v>31</v>
      </c>
      <c r="G62" s="47">
        <f t="shared" si="6"/>
        <v>121</v>
      </c>
      <c r="H62" s="47">
        <f>G62+I62-1</f>
        <v>124</v>
      </c>
      <c r="I62" s="47">
        <v>4</v>
      </c>
      <c r="J62" s="102"/>
      <c r="K62" s="66"/>
    </row>
    <row r="63" spans="5:12" ht="15" thickBot="1" x14ac:dyDescent="0.4">
      <c r="E63" s="28" t="s">
        <v>50</v>
      </c>
      <c r="F63" s="54">
        <v>32</v>
      </c>
      <c r="G63" s="54">
        <f>F63*4-3</f>
        <v>125</v>
      </c>
      <c r="H63" s="54">
        <f>G63+I63-1</f>
        <v>128</v>
      </c>
      <c r="I63" s="54">
        <v>4</v>
      </c>
      <c r="J63" s="62" t="s">
        <v>51</v>
      </c>
      <c r="K63" s="64"/>
    </row>
    <row r="64" spans="5:12" x14ac:dyDescent="0.35">
      <c r="E64" s="157" t="s">
        <v>52</v>
      </c>
      <c r="F64" s="47">
        <v>33</v>
      </c>
      <c r="G64" s="47">
        <f t="shared" si="6"/>
        <v>129</v>
      </c>
      <c r="H64" s="47">
        <f t="shared" ref="H64:H68" si="9">G64+I64-1</f>
        <v>131</v>
      </c>
      <c r="I64" s="47">
        <v>3</v>
      </c>
      <c r="J64" s="102"/>
      <c r="K64" s="66"/>
    </row>
    <row r="65" spans="5:11" x14ac:dyDescent="0.35">
      <c r="E65" s="157"/>
      <c r="F65" s="47">
        <v>33</v>
      </c>
      <c r="G65" s="47">
        <f>H64+1</f>
        <v>132</v>
      </c>
      <c r="H65" s="47">
        <f>G65+I65-1</f>
        <v>132</v>
      </c>
      <c r="I65" s="47">
        <v>1</v>
      </c>
      <c r="J65" s="102"/>
      <c r="K65" s="66"/>
    </row>
    <row r="66" spans="5:11" x14ac:dyDescent="0.35">
      <c r="E66" s="92" t="s">
        <v>53</v>
      </c>
      <c r="F66" s="47">
        <v>34</v>
      </c>
      <c r="G66" s="47">
        <f t="shared" si="6"/>
        <v>133</v>
      </c>
      <c r="H66" s="47">
        <f t="shared" si="9"/>
        <v>136</v>
      </c>
      <c r="I66" s="47">
        <v>4</v>
      </c>
      <c r="J66" s="102"/>
      <c r="K66" s="66"/>
    </row>
    <row r="67" spans="5:11" x14ac:dyDescent="0.35">
      <c r="E67" s="157" t="s">
        <v>54</v>
      </c>
      <c r="F67" s="47">
        <v>35</v>
      </c>
      <c r="G67" s="47">
        <f t="shared" si="6"/>
        <v>137</v>
      </c>
      <c r="H67" s="47">
        <f>G67+I67-1</f>
        <v>138</v>
      </c>
      <c r="I67" s="47">
        <v>2</v>
      </c>
      <c r="J67" s="102"/>
      <c r="K67" s="66"/>
    </row>
    <row r="68" spans="5:11" x14ac:dyDescent="0.35">
      <c r="E68" s="157"/>
      <c r="F68" s="47">
        <v>35</v>
      </c>
      <c r="G68" s="47">
        <f>H67+1</f>
        <v>139</v>
      </c>
      <c r="H68" s="47">
        <f t="shared" si="9"/>
        <v>140</v>
      </c>
      <c r="I68" s="47">
        <v>2</v>
      </c>
      <c r="J68" s="102"/>
      <c r="K68" s="66"/>
    </row>
    <row r="69" spans="5:11" x14ac:dyDescent="0.35">
      <c r="E69" s="157" t="s">
        <v>55</v>
      </c>
      <c r="F69" s="47">
        <v>36</v>
      </c>
      <c r="G69" s="47">
        <f t="shared" si="6"/>
        <v>141</v>
      </c>
      <c r="H69" s="47">
        <f>G69+I69-1</f>
        <v>142</v>
      </c>
      <c r="I69" s="47">
        <v>2</v>
      </c>
      <c r="J69" s="102"/>
      <c r="K69" s="66"/>
    </row>
    <row r="70" spans="5:11" x14ac:dyDescent="0.35">
      <c r="E70" s="157"/>
      <c r="F70" s="47">
        <v>36</v>
      </c>
      <c r="G70" s="47">
        <f>H69+1</f>
        <v>143</v>
      </c>
      <c r="H70" s="47">
        <f>G70+I70-1</f>
        <v>144</v>
      </c>
      <c r="I70" s="47">
        <v>2</v>
      </c>
      <c r="J70" s="102"/>
      <c r="K70" s="66"/>
    </row>
    <row r="71" spans="5:11" ht="15" thickBot="1" x14ac:dyDescent="0.4">
      <c r="E71" s="93" t="s">
        <v>56</v>
      </c>
      <c r="F71" s="49">
        <v>37</v>
      </c>
      <c r="G71" s="49">
        <f t="shared" si="6"/>
        <v>145</v>
      </c>
      <c r="H71" s="49">
        <f>G71+I71-1</f>
        <v>148</v>
      </c>
      <c r="I71" s="49">
        <v>4</v>
      </c>
      <c r="J71" s="50"/>
      <c r="K71" s="66"/>
    </row>
    <row r="72" spans="5:11" x14ac:dyDescent="0.35">
      <c r="E72" s="167" t="s">
        <v>57</v>
      </c>
      <c r="F72" s="45">
        <v>38</v>
      </c>
      <c r="G72" s="45">
        <f t="shared" si="6"/>
        <v>149</v>
      </c>
      <c r="H72" s="45">
        <f t="shared" ref="H72:H76" si="10">G72+I72-1</f>
        <v>151</v>
      </c>
      <c r="I72" s="45">
        <v>3</v>
      </c>
      <c r="J72" s="101"/>
      <c r="K72" s="66"/>
    </row>
    <row r="73" spans="5:11" x14ac:dyDescent="0.35">
      <c r="E73" s="157"/>
      <c r="F73" s="47">
        <v>38</v>
      </c>
      <c r="G73" s="47">
        <f>H72+1</f>
        <v>152</v>
      </c>
      <c r="H73" s="47">
        <f>G73+I73-1</f>
        <v>152</v>
      </c>
      <c r="I73" s="47">
        <v>1</v>
      </c>
      <c r="J73" s="102"/>
      <c r="K73" s="66"/>
    </row>
    <row r="74" spans="5:11" x14ac:dyDescent="0.35">
      <c r="E74" s="92" t="s">
        <v>58</v>
      </c>
      <c r="F74" s="47">
        <v>39</v>
      </c>
      <c r="G74" s="47">
        <f t="shared" si="6"/>
        <v>153</v>
      </c>
      <c r="H74" s="47">
        <f t="shared" si="10"/>
        <v>156</v>
      </c>
      <c r="I74" s="47">
        <v>4</v>
      </c>
      <c r="J74" s="102"/>
      <c r="K74" s="66"/>
    </row>
    <row r="75" spans="5:11" x14ac:dyDescent="0.35">
      <c r="E75" s="157" t="s">
        <v>59</v>
      </c>
      <c r="F75" s="47">
        <v>40</v>
      </c>
      <c r="G75" s="47">
        <f t="shared" si="6"/>
        <v>157</v>
      </c>
      <c r="H75" s="47">
        <f>G75+I75-1</f>
        <v>158</v>
      </c>
      <c r="I75" s="47">
        <v>2</v>
      </c>
      <c r="J75" s="102"/>
      <c r="K75" s="66"/>
    </row>
    <row r="76" spans="5:11" x14ac:dyDescent="0.35">
      <c r="E76" s="157"/>
      <c r="F76" s="47">
        <v>40</v>
      </c>
      <c r="G76" s="47">
        <f>H75+1</f>
        <v>159</v>
      </c>
      <c r="H76" s="47">
        <f t="shared" si="10"/>
        <v>160</v>
      </c>
      <c r="I76" s="47">
        <v>2</v>
      </c>
      <c r="J76" s="102"/>
      <c r="K76" s="66"/>
    </row>
    <row r="77" spans="5:11" x14ac:dyDescent="0.35">
      <c r="E77" s="157" t="s">
        <v>60</v>
      </c>
      <c r="F77" s="47">
        <v>41</v>
      </c>
      <c r="G77" s="47">
        <f t="shared" si="6"/>
        <v>161</v>
      </c>
      <c r="H77" s="47">
        <f>G77+I77-1</f>
        <v>162</v>
      </c>
      <c r="I77" s="47">
        <v>2</v>
      </c>
      <c r="J77" s="102"/>
      <c r="K77" s="66"/>
    </row>
    <row r="78" spans="5:11" x14ac:dyDescent="0.35">
      <c r="E78" s="157"/>
      <c r="F78" s="47">
        <v>41</v>
      </c>
      <c r="G78" s="47">
        <f>H77+1</f>
        <v>163</v>
      </c>
      <c r="H78" s="47">
        <f>G78+I78-1</f>
        <v>164</v>
      </c>
      <c r="I78" s="47">
        <v>2</v>
      </c>
      <c r="J78" s="102"/>
      <c r="K78" s="66"/>
    </row>
    <row r="79" spans="5:11" ht="15" thickBot="1" x14ac:dyDescent="0.4">
      <c r="E79" s="93" t="s">
        <v>61</v>
      </c>
      <c r="F79" s="49">
        <v>42</v>
      </c>
      <c r="G79" s="49">
        <f t="shared" si="6"/>
        <v>165</v>
      </c>
      <c r="H79" s="49">
        <f>G79+I79-1</f>
        <v>168</v>
      </c>
      <c r="I79" s="49">
        <v>4</v>
      </c>
      <c r="J79" s="50"/>
      <c r="K79" s="66"/>
    </row>
    <row r="80" spans="5:11" x14ac:dyDescent="0.35">
      <c r="E80" s="167" t="s">
        <v>62</v>
      </c>
      <c r="F80" s="45">
        <v>43</v>
      </c>
      <c r="G80" s="45">
        <f t="shared" si="6"/>
        <v>169</v>
      </c>
      <c r="H80" s="45">
        <f t="shared" ref="H80:H84" si="11">G80+I80-1</f>
        <v>171</v>
      </c>
      <c r="I80" s="45">
        <v>3</v>
      </c>
      <c r="J80" s="101"/>
      <c r="K80" s="66"/>
    </row>
    <row r="81" spans="5:11" x14ac:dyDescent="0.35">
      <c r="E81" s="157"/>
      <c r="F81" s="47">
        <v>43</v>
      </c>
      <c r="G81" s="47">
        <f>H80+1</f>
        <v>172</v>
      </c>
      <c r="H81" s="47">
        <f>G81+I81-1</f>
        <v>172</v>
      </c>
      <c r="I81" s="47">
        <v>1</v>
      </c>
      <c r="J81" s="102"/>
      <c r="K81" s="66"/>
    </row>
    <row r="82" spans="5:11" x14ac:dyDescent="0.35">
      <c r="E82" s="92" t="s">
        <v>63</v>
      </c>
      <c r="F82" s="47">
        <v>44</v>
      </c>
      <c r="G82" s="47">
        <f t="shared" si="6"/>
        <v>173</v>
      </c>
      <c r="H82" s="47">
        <f t="shared" si="11"/>
        <v>176</v>
      </c>
      <c r="I82" s="47">
        <v>4</v>
      </c>
      <c r="J82" s="102"/>
      <c r="K82" s="66"/>
    </row>
    <row r="83" spans="5:11" x14ac:dyDescent="0.35">
      <c r="E83" s="157" t="s">
        <v>64</v>
      </c>
      <c r="F83" s="47">
        <v>45</v>
      </c>
      <c r="G83" s="47">
        <f t="shared" si="6"/>
        <v>177</v>
      </c>
      <c r="H83" s="47">
        <f>G83+I83-1</f>
        <v>178</v>
      </c>
      <c r="I83" s="47">
        <v>2</v>
      </c>
      <c r="J83" s="102"/>
      <c r="K83" s="66"/>
    </row>
    <row r="84" spans="5:11" x14ac:dyDescent="0.35">
      <c r="E84" s="157"/>
      <c r="F84" s="47">
        <v>45</v>
      </c>
      <c r="G84" s="47">
        <f>H83+1</f>
        <v>179</v>
      </c>
      <c r="H84" s="47">
        <f t="shared" si="11"/>
        <v>180</v>
      </c>
      <c r="I84" s="47">
        <v>2</v>
      </c>
      <c r="J84" s="102"/>
      <c r="K84" s="66"/>
    </row>
    <row r="85" spans="5:11" x14ac:dyDescent="0.35">
      <c r="E85" s="157" t="s">
        <v>65</v>
      </c>
      <c r="F85" s="47">
        <v>46</v>
      </c>
      <c r="G85" s="47">
        <f t="shared" si="6"/>
        <v>181</v>
      </c>
      <c r="H85" s="47">
        <f>G85+I85-1</f>
        <v>182</v>
      </c>
      <c r="I85" s="47">
        <v>2</v>
      </c>
      <c r="J85" s="102"/>
      <c r="K85" s="66"/>
    </row>
    <row r="86" spans="5:11" x14ac:dyDescent="0.35">
      <c r="E86" s="157"/>
      <c r="F86" s="47">
        <v>46</v>
      </c>
      <c r="G86" s="47">
        <f>H85+1</f>
        <v>183</v>
      </c>
      <c r="H86" s="47">
        <f>G86+I86-1</f>
        <v>184</v>
      </c>
      <c r="I86" s="47">
        <v>2</v>
      </c>
      <c r="J86" s="102"/>
      <c r="K86" s="66"/>
    </row>
    <row r="87" spans="5:11" ht="15" thickBot="1" x14ac:dyDescent="0.4">
      <c r="E87" s="77" t="s">
        <v>66</v>
      </c>
      <c r="F87" s="49">
        <v>47</v>
      </c>
      <c r="G87" s="49">
        <f t="shared" si="6"/>
        <v>185</v>
      </c>
      <c r="H87" s="49">
        <f>G87+I87-1</f>
        <v>188</v>
      </c>
      <c r="I87" s="49">
        <v>4</v>
      </c>
      <c r="J87" s="50"/>
      <c r="K87" s="66"/>
    </row>
    <row r="88" spans="5:11" ht="15" thickBot="1" x14ac:dyDescent="0.4">
      <c r="E88" s="29" t="s">
        <v>67</v>
      </c>
      <c r="F88" s="30">
        <v>48</v>
      </c>
      <c r="G88" s="30">
        <f>F88*4-3</f>
        <v>189</v>
      </c>
      <c r="H88" s="30">
        <f>G88+I88-1</f>
        <v>192</v>
      </c>
      <c r="I88" s="30">
        <v>4</v>
      </c>
      <c r="J88" s="63" t="s">
        <v>51</v>
      </c>
      <c r="K88" s="65"/>
    </row>
    <row r="89" spans="5:11" x14ac:dyDescent="0.35">
      <c r="E89" s="1"/>
      <c r="J89" s="1"/>
    </row>
  </sheetData>
  <mergeCells count="41">
    <mergeCell ref="E80:E81"/>
    <mergeCell ref="E83:E84"/>
    <mergeCell ref="E85:E86"/>
    <mergeCell ref="E64:E65"/>
    <mergeCell ref="E67:E68"/>
    <mergeCell ref="E69:E70"/>
    <mergeCell ref="E72:E73"/>
    <mergeCell ref="E75:E76"/>
    <mergeCell ref="E77:E78"/>
    <mergeCell ref="K15:L15"/>
    <mergeCell ref="E55:E56"/>
    <mergeCell ref="L55:L60"/>
    <mergeCell ref="E58:E59"/>
    <mergeCell ref="E60:E61"/>
    <mergeCell ref="E20:E23"/>
    <mergeCell ref="E26:E27"/>
    <mergeCell ref="E28:E29"/>
    <mergeCell ref="E30:E33"/>
    <mergeCell ref="K32:L32"/>
    <mergeCell ref="E34:E37"/>
    <mergeCell ref="E38:E39"/>
    <mergeCell ref="E41:E44"/>
    <mergeCell ref="K45:K52"/>
    <mergeCell ref="L45:L49"/>
    <mergeCell ref="L52:L54"/>
    <mergeCell ref="E16:E19"/>
    <mergeCell ref="K18:L18"/>
    <mergeCell ref="E3:J4"/>
    <mergeCell ref="D6:D19"/>
    <mergeCell ref="K6:L6"/>
    <mergeCell ref="E7:E8"/>
    <mergeCell ref="K7:L7"/>
    <mergeCell ref="K8:L8"/>
    <mergeCell ref="E9:E10"/>
    <mergeCell ref="K9:L9"/>
    <mergeCell ref="K10:L10"/>
    <mergeCell ref="E11:E12"/>
    <mergeCell ref="K12:L12"/>
    <mergeCell ref="E13:E15"/>
    <mergeCell ref="K13:L13"/>
    <mergeCell ref="K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2F9A-2D90-4026-9BDD-B65626553514}">
  <dimension ref="B1:F76"/>
  <sheetViews>
    <sheetView topLeftCell="A61" zoomScale="160" zoomScaleNormal="160" workbookViewId="0">
      <selection sqref="A1:D77"/>
    </sheetView>
  </sheetViews>
  <sheetFormatPr defaultRowHeight="14.5" x14ac:dyDescent="0.35"/>
  <cols>
    <col min="2" max="2" width="68.90625" bestFit="1" customWidth="1"/>
    <col min="4" max="4" width="70.54296875" customWidth="1"/>
  </cols>
  <sheetData>
    <row r="1" spans="2:6" ht="15" thickBot="1" x14ac:dyDescent="0.4"/>
    <row r="2" spans="2:6" x14ac:dyDescent="0.35">
      <c r="B2" s="158" t="s">
        <v>107</v>
      </c>
      <c r="C2" s="67"/>
      <c r="D2" s="158" t="s">
        <v>177</v>
      </c>
      <c r="E2" s="67"/>
      <c r="F2" s="67"/>
    </row>
    <row r="3" spans="2:6" ht="15" thickBot="1" x14ac:dyDescent="0.4">
      <c r="B3" s="160"/>
      <c r="C3" s="67"/>
      <c r="D3" s="160"/>
      <c r="E3" s="67"/>
      <c r="F3" s="67"/>
    </row>
    <row r="4" spans="2:6" x14ac:dyDescent="0.35">
      <c r="B4" s="68" t="s">
        <v>108</v>
      </c>
      <c r="D4" s="201" t="s">
        <v>175</v>
      </c>
    </row>
    <row r="5" spans="2:6" x14ac:dyDescent="0.35">
      <c r="B5" s="69" t="s">
        <v>109</v>
      </c>
      <c r="D5" s="202"/>
    </row>
    <row r="6" spans="2:6" x14ac:dyDescent="0.35">
      <c r="B6" s="69" t="s">
        <v>110</v>
      </c>
      <c r="D6" s="202"/>
    </row>
    <row r="7" spans="2:6" x14ac:dyDescent="0.35">
      <c r="B7" s="69" t="s">
        <v>111</v>
      </c>
      <c r="D7" s="202"/>
    </row>
    <row r="8" spans="2:6" x14ac:dyDescent="0.35">
      <c r="B8" s="69" t="s">
        <v>112</v>
      </c>
      <c r="D8" s="202"/>
    </row>
    <row r="9" spans="2:6" x14ac:dyDescent="0.35">
      <c r="B9" s="69" t="s">
        <v>113</v>
      </c>
      <c r="D9" s="202"/>
    </row>
    <row r="10" spans="2:6" x14ac:dyDescent="0.35">
      <c r="B10" s="69" t="s">
        <v>114</v>
      </c>
      <c r="D10" s="202"/>
    </row>
    <row r="11" spans="2:6" x14ac:dyDescent="0.35">
      <c r="B11" s="69" t="s">
        <v>115</v>
      </c>
      <c r="D11" s="202"/>
    </row>
    <row r="12" spans="2:6" x14ac:dyDescent="0.35">
      <c r="B12" s="69" t="s">
        <v>116</v>
      </c>
      <c r="D12" s="202"/>
    </row>
    <row r="13" spans="2:6" x14ac:dyDescent="0.35">
      <c r="B13" s="69" t="s">
        <v>117</v>
      </c>
      <c r="D13" s="202"/>
    </row>
    <row r="14" spans="2:6" ht="15" thickBot="1" x14ac:dyDescent="0.4">
      <c r="B14" s="70" t="s">
        <v>118</v>
      </c>
      <c r="D14" s="202"/>
    </row>
    <row r="15" spans="2:6" ht="15" thickBot="1" x14ac:dyDescent="0.4">
      <c r="D15" s="202"/>
    </row>
    <row r="16" spans="2:6" x14ac:dyDescent="0.35">
      <c r="B16" s="158" t="s">
        <v>174</v>
      </c>
      <c r="D16" s="202"/>
    </row>
    <row r="17" spans="2:4" ht="15" thickBot="1" x14ac:dyDescent="0.4">
      <c r="B17" s="160"/>
      <c r="D17" s="202"/>
    </row>
    <row r="18" spans="2:4" x14ac:dyDescent="0.35">
      <c r="B18" s="201" t="s">
        <v>173</v>
      </c>
      <c r="D18" s="202"/>
    </row>
    <row r="19" spans="2:4" x14ac:dyDescent="0.35">
      <c r="B19" s="202"/>
      <c r="D19" s="202"/>
    </row>
    <row r="20" spans="2:4" x14ac:dyDescent="0.35">
      <c r="B20" s="202"/>
      <c r="D20" s="202"/>
    </row>
    <row r="21" spans="2:4" x14ac:dyDescent="0.35">
      <c r="B21" s="202"/>
      <c r="D21" s="202"/>
    </row>
    <row r="22" spans="2:4" x14ac:dyDescent="0.35">
      <c r="B22" s="202"/>
      <c r="D22" s="202"/>
    </row>
    <row r="23" spans="2:4" x14ac:dyDescent="0.35">
      <c r="B23" s="202"/>
      <c r="D23" s="202"/>
    </row>
    <row r="24" spans="2:4" x14ac:dyDescent="0.35">
      <c r="B24" s="202"/>
      <c r="D24" s="202"/>
    </row>
    <row r="25" spans="2:4" x14ac:dyDescent="0.35">
      <c r="B25" s="202"/>
      <c r="D25" s="202"/>
    </row>
    <row r="26" spans="2:4" x14ac:dyDescent="0.35">
      <c r="B26" s="202"/>
      <c r="D26" s="202"/>
    </row>
    <row r="27" spans="2:4" x14ac:dyDescent="0.35">
      <c r="B27" s="202"/>
      <c r="D27" s="202"/>
    </row>
    <row r="28" spans="2:4" x14ac:dyDescent="0.35">
      <c r="B28" s="202"/>
      <c r="D28" s="202"/>
    </row>
    <row r="29" spans="2:4" x14ac:dyDescent="0.35">
      <c r="B29" s="202"/>
      <c r="D29" s="202"/>
    </row>
    <row r="30" spans="2:4" x14ac:dyDescent="0.35">
      <c r="B30" s="202"/>
      <c r="D30" s="202"/>
    </row>
    <row r="31" spans="2:4" x14ac:dyDescent="0.35">
      <c r="B31" s="202"/>
      <c r="D31" s="202"/>
    </row>
    <row r="32" spans="2:4" x14ac:dyDescent="0.35">
      <c r="B32" s="202"/>
      <c r="D32" s="202"/>
    </row>
    <row r="33" spans="2:4" x14ac:dyDescent="0.35">
      <c r="B33" s="202"/>
      <c r="D33" s="202"/>
    </row>
    <row r="34" spans="2:4" x14ac:dyDescent="0.35">
      <c r="B34" s="202"/>
      <c r="D34" s="202"/>
    </row>
    <row r="35" spans="2:4" x14ac:dyDescent="0.35">
      <c r="B35" s="202"/>
      <c r="D35" s="202"/>
    </row>
    <row r="36" spans="2:4" x14ac:dyDescent="0.35">
      <c r="B36" s="202"/>
      <c r="D36" s="202"/>
    </row>
    <row r="37" spans="2:4" x14ac:dyDescent="0.35">
      <c r="B37" s="202"/>
      <c r="D37" s="202"/>
    </row>
    <row r="38" spans="2:4" x14ac:dyDescent="0.35">
      <c r="B38" s="202"/>
      <c r="D38" s="202"/>
    </row>
    <row r="39" spans="2:4" x14ac:dyDescent="0.35">
      <c r="B39" s="202"/>
      <c r="D39" s="202"/>
    </row>
    <row r="40" spans="2:4" x14ac:dyDescent="0.35">
      <c r="B40" s="202"/>
      <c r="D40" s="202"/>
    </row>
    <row r="41" spans="2:4" x14ac:dyDescent="0.35">
      <c r="B41" s="202"/>
      <c r="D41" s="202"/>
    </row>
    <row r="42" spans="2:4" x14ac:dyDescent="0.35">
      <c r="B42" s="202"/>
      <c r="D42" s="202"/>
    </row>
    <row r="43" spans="2:4" x14ac:dyDescent="0.35">
      <c r="B43" s="202"/>
      <c r="D43" s="202"/>
    </row>
    <row r="44" spans="2:4" x14ac:dyDescent="0.35">
      <c r="B44" s="202"/>
      <c r="D44" s="202"/>
    </row>
    <row r="45" spans="2:4" x14ac:dyDescent="0.35">
      <c r="B45" s="202"/>
      <c r="D45" s="202"/>
    </row>
    <row r="46" spans="2:4" x14ac:dyDescent="0.35">
      <c r="B46" s="202"/>
      <c r="D46" s="202"/>
    </row>
    <row r="47" spans="2:4" x14ac:dyDescent="0.35">
      <c r="B47" s="202"/>
      <c r="D47" s="202"/>
    </row>
    <row r="48" spans="2:4" x14ac:dyDescent="0.35">
      <c r="B48" s="202"/>
      <c r="D48" s="202"/>
    </row>
    <row r="49" spans="2:4" x14ac:dyDescent="0.35">
      <c r="B49" s="202"/>
      <c r="D49" s="202"/>
    </row>
    <row r="50" spans="2:4" x14ac:dyDescent="0.35">
      <c r="B50" s="202"/>
      <c r="D50" s="202"/>
    </row>
    <row r="51" spans="2:4" x14ac:dyDescent="0.35">
      <c r="B51" s="202"/>
      <c r="D51" s="202"/>
    </row>
    <row r="52" spans="2:4" x14ac:dyDescent="0.35">
      <c r="B52" s="202"/>
      <c r="D52" s="202"/>
    </row>
    <row r="53" spans="2:4" x14ac:dyDescent="0.35">
      <c r="B53" s="202"/>
      <c r="D53" s="202"/>
    </row>
    <row r="54" spans="2:4" x14ac:dyDescent="0.35">
      <c r="B54" s="202"/>
      <c r="D54" s="202"/>
    </row>
    <row r="55" spans="2:4" x14ac:dyDescent="0.35">
      <c r="B55" s="202"/>
      <c r="D55" s="202"/>
    </row>
    <row r="56" spans="2:4" x14ac:dyDescent="0.35">
      <c r="B56" s="202"/>
      <c r="D56" s="202"/>
    </row>
    <row r="57" spans="2:4" ht="15" thickBot="1" x14ac:dyDescent="0.4">
      <c r="B57" s="202"/>
      <c r="D57" s="203"/>
    </row>
    <row r="58" spans="2:4" ht="15" thickBot="1" x14ac:dyDescent="0.4">
      <c r="B58" s="202"/>
      <c r="D58" s="139"/>
    </row>
    <row r="59" spans="2:4" x14ac:dyDescent="0.35">
      <c r="B59" s="202"/>
      <c r="D59" s="158" t="s">
        <v>178</v>
      </c>
    </row>
    <row r="60" spans="2:4" ht="15" thickBot="1" x14ac:dyDescent="0.4">
      <c r="B60" s="202"/>
      <c r="D60" s="160"/>
    </row>
    <row r="61" spans="2:4" x14ac:dyDescent="0.35">
      <c r="B61" s="202"/>
      <c r="D61" s="201" t="s">
        <v>176</v>
      </c>
    </row>
    <row r="62" spans="2:4" x14ac:dyDescent="0.35">
      <c r="B62" s="202"/>
      <c r="D62" s="202"/>
    </row>
    <row r="63" spans="2:4" x14ac:dyDescent="0.35">
      <c r="B63" s="202"/>
      <c r="D63" s="202"/>
    </row>
    <row r="64" spans="2:4" x14ac:dyDescent="0.35">
      <c r="B64" s="202"/>
      <c r="D64" s="202"/>
    </row>
    <row r="65" spans="2:4" x14ac:dyDescent="0.35">
      <c r="B65" s="202"/>
      <c r="D65" s="202"/>
    </row>
    <row r="66" spans="2:4" x14ac:dyDescent="0.35">
      <c r="B66" s="202"/>
      <c r="D66" s="202"/>
    </row>
    <row r="67" spans="2:4" x14ac:dyDescent="0.35">
      <c r="B67" s="202"/>
      <c r="D67" s="202"/>
    </row>
    <row r="68" spans="2:4" x14ac:dyDescent="0.35">
      <c r="B68" s="202"/>
      <c r="D68" s="202"/>
    </row>
    <row r="69" spans="2:4" ht="15" thickBot="1" x14ac:dyDescent="0.4">
      <c r="B69" s="202"/>
      <c r="D69" s="203"/>
    </row>
    <row r="70" spans="2:4" x14ac:dyDescent="0.35">
      <c r="B70" s="202"/>
    </row>
    <row r="71" spans="2:4" x14ac:dyDescent="0.35">
      <c r="B71" s="202"/>
    </row>
    <row r="72" spans="2:4" x14ac:dyDescent="0.35">
      <c r="B72" s="202"/>
    </row>
    <row r="73" spans="2:4" x14ac:dyDescent="0.35">
      <c r="B73" s="202"/>
    </row>
    <row r="74" spans="2:4" x14ac:dyDescent="0.35">
      <c r="B74" s="202"/>
    </row>
    <row r="75" spans="2:4" x14ac:dyDescent="0.35">
      <c r="B75" s="202"/>
    </row>
    <row r="76" spans="2:4" ht="15" thickBot="1" x14ac:dyDescent="0.4">
      <c r="B76" s="203"/>
    </row>
  </sheetData>
  <mergeCells count="7">
    <mergeCell ref="B2:B3"/>
    <mergeCell ref="B18:B76"/>
    <mergeCell ref="B16:B17"/>
    <mergeCell ref="D4:D57"/>
    <mergeCell ref="D61:D69"/>
    <mergeCell ref="D2:D3"/>
    <mergeCell ref="D59:D6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C0C4-38E6-4B8A-B617-AC2A8680F017}">
  <dimension ref="A2:H95"/>
  <sheetViews>
    <sheetView topLeftCell="A13" zoomScale="145" zoomScaleNormal="145" workbookViewId="0">
      <selection activeCell="B18" sqref="B18"/>
    </sheetView>
  </sheetViews>
  <sheetFormatPr defaultRowHeight="14.5" x14ac:dyDescent="0.35"/>
  <cols>
    <col min="2" max="2" width="68.90625" bestFit="1" customWidth="1"/>
    <col min="4" max="4" width="75.36328125" customWidth="1"/>
  </cols>
  <sheetData>
    <row r="2" spans="1:8" x14ac:dyDescent="0.35">
      <c r="B2" s="140" t="s">
        <v>167</v>
      </c>
      <c r="C2" s="140"/>
      <c r="D2" s="140"/>
      <c r="E2" s="140"/>
      <c r="F2" s="140"/>
      <c r="G2" s="140"/>
    </row>
    <row r="3" spans="1:8" ht="14.5" customHeight="1" x14ac:dyDescent="0.35">
      <c r="A3" s="204" t="s">
        <v>186</v>
      </c>
      <c r="B3" s="126" t="s">
        <v>169</v>
      </c>
      <c r="C3" s="126"/>
      <c r="D3" s="126"/>
      <c r="E3" s="126"/>
      <c r="F3" s="126"/>
      <c r="G3" s="126"/>
    </row>
    <row r="4" spans="1:8" x14ac:dyDescent="0.35">
      <c r="A4" s="204"/>
      <c r="B4" s="126" t="s">
        <v>168</v>
      </c>
      <c r="C4" s="143">
        <v>88</v>
      </c>
      <c r="D4" s="144">
        <v>1</v>
      </c>
      <c r="E4" s="126"/>
      <c r="F4" s="126"/>
      <c r="G4" s="126"/>
    </row>
    <row r="5" spans="1:8" x14ac:dyDescent="0.35">
      <c r="A5" s="204"/>
      <c r="C5" s="143">
        <v>89</v>
      </c>
      <c r="D5" s="144">
        <v>2</v>
      </c>
    </row>
    <row r="6" spans="1:8" ht="14.5" customHeight="1" x14ac:dyDescent="0.35">
      <c r="A6" s="204"/>
      <c r="B6" t="s">
        <v>180</v>
      </c>
      <c r="C6" s="143">
        <v>90</v>
      </c>
      <c r="D6" s="144">
        <v>3</v>
      </c>
    </row>
    <row r="7" spans="1:8" x14ac:dyDescent="0.35">
      <c r="A7" s="204"/>
      <c r="B7" t="s">
        <v>181</v>
      </c>
      <c r="C7" s="143">
        <v>91</v>
      </c>
      <c r="D7" s="144">
        <v>4</v>
      </c>
      <c r="E7" s="141"/>
      <c r="F7" s="141"/>
      <c r="G7" s="141"/>
      <c r="H7" s="141"/>
    </row>
    <row r="8" spans="1:8" x14ac:dyDescent="0.35">
      <c r="A8" s="204"/>
      <c r="B8" t="s">
        <v>182</v>
      </c>
      <c r="C8" s="143">
        <v>92</v>
      </c>
      <c r="D8" s="144">
        <v>5</v>
      </c>
      <c r="E8" s="141"/>
      <c r="F8" s="141"/>
      <c r="G8" s="141"/>
      <c r="H8" s="141"/>
    </row>
    <row r="9" spans="1:8" x14ac:dyDescent="0.35">
      <c r="A9" s="204"/>
      <c r="B9" t="s">
        <v>183</v>
      </c>
      <c r="C9" s="143">
        <v>93</v>
      </c>
      <c r="D9" s="144">
        <v>6</v>
      </c>
      <c r="E9" s="141"/>
      <c r="F9" s="141"/>
      <c r="G9" s="141"/>
      <c r="H9" s="141"/>
    </row>
    <row r="10" spans="1:8" x14ac:dyDescent="0.35">
      <c r="A10" s="204"/>
      <c r="B10" t="s">
        <v>184</v>
      </c>
      <c r="C10" s="143">
        <v>94</v>
      </c>
      <c r="D10" s="144">
        <v>7</v>
      </c>
      <c r="E10" s="141"/>
      <c r="F10" s="141"/>
      <c r="G10" s="141"/>
      <c r="H10" s="141"/>
    </row>
    <row r="11" spans="1:8" x14ac:dyDescent="0.35">
      <c r="A11" s="204"/>
      <c r="B11" t="s">
        <v>185</v>
      </c>
      <c r="C11" s="143">
        <v>95</v>
      </c>
      <c r="D11" s="144">
        <v>8</v>
      </c>
      <c r="E11" s="141"/>
      <c r="F11" s="141"/>
      <c r="G11" s="141"/>
      <c r="H11" s="141"/>
    </row>
    <row r="12" spans="1:8" x14ac:dyDescent="0.35">
      <c r="A12" s="204"/>
      <c r="C12" s="143">
        <v>96</v>
      </c>
      <c r="D12" s="144">
        <v>9</v>
      </c>
      <c r="E12" s="141"/>
      <c r="F12" s="141"/>
      <c r="G12" s="141"/>
      <c r="H12" s="141"/>
    </row>
    <row r="13" spans="1:8" x14ac:dyDescent="0.35">
      <c r="A13" s="204"/>
      <c r="C13">
        <v>97</v>
      </c>
      <c r="D13" s="142" t="s">
        <v>179</v>
      </c>
      <c r="E13" s="141"/>
      <c r="F13" s="141"/>
      <c r="G13" s="141"/>
      <c r="H13" s="141"/>
    </row>
    <row r="14" spans="1:8" x14ac:dyDescent="0.35">
      <c r="C14">
        <v>98</v>
      </c>
      <c r="D14" s="142" t="s">
        <v>179</v>
      </c>
      <c r="E14" s="141"/>
      <c r="F14" s="141"/>
      <c r="G14" s="141"/>
      <c r="H14" s="141"/>
    </row>
    <row r="15" spans="1:8" x14ac:dyDescent="0.35">
      <c r="C15" s="145">
        <v>99</v>
      </c>
      <c r="D15" s="142" t="s">
        <v>179</v>
      </c>
      <c r="E15" s="141"/>
      <c r="F15" s="141"/>
      <c r="G15" s="141"/>
      <c r="H15" s="141"/>
    </row>
    <row r="16" spans="1:8" x14ac:dyDescent="0.35">
      <c r="C16" s="145">
        <v>100</v>
      </c>
      <c r="D16" s="142" t="s">
        <v>179</v>
      </c>
      <c r="E16" s="141"/>
      <c r="F16" s="141"/>
      <c r="G16" s="141"/>
      <c r="H16" s="141"/>
    </row>
    <row r="17" spans="2:8" x14ac:dyDescent="0.35">
      <c r="C17" s="141"/>
      <c r="D17" s="141"/>
      <c r="E17" s="141"/>
      <c r="F17" s="141"/>
      <c r="G17" s="141"/>
      <c r="H17" s="141"/>
    </row>
    <row r="20" spans="2:8" ht="15" thickBot="1" x14ac:dyDescent="0.4"/>
    <row r="21" spans="2:8" x14ac:dyDescent="0.35">
      <c r="B21" s="158" t="s">
        <v>107</v>
      </c>
      <c r="C21" s="67"/>
      <c r="D21" s="158" t="s">
        <v>177</v>
      </c>
    </row>
    <row r="22" spans="2:8" ht="15" thickBot="1" x14ac:dyDescent="0.4">
      <c r="B22" s="160"/>
      <c r="C22" s="67"/>
      <c r="D22" s="160"/>
    </row>
    <row r="23" spans="2:8" x14ac:dyDescent="0.35">
      <c r="B23" s="68" t="s">
        <v>108</v>
      </c>
      <c r="D23" s="201" t="s">
        <v>175</v>
      </c>
    </row>
    <row r="24" spans="2:8" x14ac:dyDescent="0.35">
      <c r="B24" s="69" t="s">
        <v>109</v>
      </c>
      <c r="D24" s="202"/>
    </row>
    <row r="25" spans="2:8" x14ac:dyDescent="0.35">
      <c r="B25" s="69" t="s">
        <v>110</v>
      </c>
      <c r="D25" s="202"/>
    </row>
    <row r="26" spans="2:8" x14ac:dyDescent="0.35">
      <c r="B26" s="69" t="s">
        <v>111</v>
      </c>
      <c r="D26" s="202"/>
    </row>
    <row r="27" spans="2:8" x14ac:dyDescent="0.35">
      <c r="B27" s="69" t="s">
        <v>112</v>
      </c>
      <c r="D27" s="202"/>
    </row>
    <row r="28" spans="2:8" x14ac:dyDescent="0.35">
      <c r="B28" s="69" t="s">
        <v>113</v>
      </c>
      <c r="D28" s="202"/>
    </row>
    <row r="29" spans="2:8" x14ac:dyDescent="0.35">
      <c r="B29" s="69" t="s">
        <v>114</v>
      </c>
      <c r="D29" s="202"/>
    </row>
    <row r="30" spans="2:8" x14ac:dyDescent="0.35">
      <c r="B30" s="69" t="s">
        <v>115</v>
      </c>
      <c r="D30" s="202"/>
    </row>
    <row r="31" spans="2:8" x14ac:dyDescent="0.35">
      <c r="B31" s="69" t="s">
        <v>116</v>
      </c>
      <c r="D31" s="202"/>
    </row>
    <row r="32" spans="2:8" x14ac:dyDescent="0.35">
      <c r="B32" s="69" t="s">
        <v>117</v>
      </c>
      <c r="D32" s="202"/>
    </row>
    <row r="33" spans="2:4" ht="15" thickBot="1" x14ac:dyDescent="0.4">
      <c r="B33" s="70" t="s">
        <v>118</v>
      </c>
      <c r="D33" s="202"/>
    </row>
    <row r="34" spans="2:4" ht="15" thickBot="1" x14ac:dyDescent="0.4">
      <c r="D34" s="202"/>
    </row>
    <row r="35" spans="2:4" x14ac:dyDescent="0.35">
      <c r="B35" s="158" t="s">
        <v>174</v>
      </c>
      <c r="D35" s="202"/>
    </row>
    <row r="36" spans="2:4" ht="15" thickBot="1" x14ac:dyDescent="0.4">
      <c r="B36" s="160"/>
      <c r="D36" s="202"/>
    </row>
    <row r="37" spans="2:4" x14ac:dyDescent="0.35">
      <c r="B37" s="201" t="s">
        <v>173</v>
      </c>
      <c r="D37" s="202"/>
    </row>
    <row r="38" spans="2:4" x14ac:dyDescent="0.35">
      <c r="B38" s="202"/>
      <c r="D38" s="202"/>
    </row>
    <row r="39" spans="2:4" x14ac:dyDescent="0.35">
      <c r="B39" s="202"/>
      <c r="D39" s="202"/>
    </row>
    <row r="40" spans="2:4" x14ac:dyDescent="0.35">
      <c r="B40" s="202"/>
      <c r="D40" s="202"/>
    </row>
    <row r="41" spans="2:4" x14ac:dyDescent="0.35">
      <c r="B41" s="202"/>
      <c r="D41" s="202"/>
    </row>
    <row r="42" spans="2:4" x14ac:dyDescent="0.35">
      <c r="B42" s="202"/>
      <c r="D42" s="202"/>
    </row>
    <row r="43" spans="2:4" x14ac:dyDescent="0.35">
      <c r="B43" s="202"/>
      <c r="D43" s="202"/>
    </row>
    <row r="44" spans="2:4" x14ac:dyDescent="0.35">
      <c r="B44" s="202"/>
      <c r="D44" s="202"/>
    </row>
    <row r="45" spans="2:4" x14ac:dyDescent="0.35">
      <c r="B45" s="202"/>
      <c r="D45" s="202"/>
    </row>
    <row r="46" spans="2:4" x14ac:dyDescent="0.35">
      <c r="B46" s="202"/>
      <c r="D46" s="202"/>
    </row>
    <row r="47" spans="2:4" x14ac:dyDescent="0.35">
      <c r="B47" s="202"/>
      <c r="D47" s="202"/>
    </row>
    <row r="48" spans="2:4" x14ac:dyDescent="0.35">
      <c r="B48" s="202"/>
      <c r="D48" s="202"/>
    </row>
    <row r="49" spans="2:4" x14ac:dyDescent="0.35">
      <c r="B49" s="202"/>
      <c r="D49" s="202"/>
    </row>
    <row r="50" spans="2:4" x14ac:dyDescent="0.35">
      <c r="B50" s="202"/>
      <c r="D50" s="202"/>
    </row>
    <row r="51" spans="2:4" x14ac:dyDescent="0.35">
      <c r="B51" s="202"/>
      <c r="D51" s="202"/>
    </row>
    <row r="52" spans="2:4" x14ac:dyDescent="0.35">
      <c r="B52" s="202"/>
      <c r="D52" s="202"/>
    </row>
    <row r="53" spans="2:4" x14ac:dyDescent="0.35">
      <c r="B53" s="202"/>
      <c r="D53" s="202"/>
    </row>
    <row r="54" spans="2:4" x14ac:dyDescent="0.35">
      <c r="B54" s="202"/>
      <c r="D54" s="202"/>
    </row>
    <row r="55" spans="2:4" x14ac:dyDescent="0.35">
      <c r="B55" s="202"/>
      <c r="D55" s="202"/>
    </row>
    <row r="56" spans="2:4" x14ac:dyDescent="0.35">
      <c r="B56" s="202"/>
      <c r="D56" s="202"/>
    </row>
    <row r="57" spans="2:4" x14ac:dyDescent="0.35">
      <c r="B57" s="202"/>
      <c r="D57" s="202"/>
    </row>
    <row r="58" spans="2:4" x14ac:dyDescent="0.35">
      <c r="B58" s="202"/>
      <c r="D58" s="202"/>
    </row>
    <row r="59" spans="2:4" x14ac:dyDescent="0.35">
      <c r="B59" s="202"/>
      <c r="D59" s="202"/>
    </row>
    <row r="60" spans="2:4" x14ac:dyDescent="0.35">
      <c r="B60" s="202"/>
      <c r="D60" s="202"/>
    </row>
    <row r="61" spans="2:4" x14ac:dyDescent="0.35">
      <c r="B61" s="202"/>
      <c r="D61" s="202"/>
    </row>
    <row r="62" spans="2:4" x14ac:dyDescent="0.35">
      <c r="B62" s="202"/>
      <c r="D62" s="202"/>
    </row>
    <row r="63" spans="2:4" x14ac:dyDescent="0.35">
      <c r="B63" s="202"/>
      <c r="D63" s="202"/>
    </row>
    <row r="64" spans="2:4" x14ac:dyDescent="0.35">
      <c r="B64" s="202"/>
      <c r="D64" s="202"/>
    </row>
    <row r="65" spans="2:4" x14ac:dyDescent="0.35">
      <c r="B65" s="202"/>
      <c r="D65" s="202"/>
    </row>
    <row r="66" spans="2:4" x14ac:dyDescent="0.35">
      <c r="B66" s="202"/>
      <c r="D66" s="202"/>
    </row>
    <row r="67" spans="2:4" x14ac:dyDescent="0.35">
      <c r="B67" s="202"/>
      <c r="D67" s="202"/>
    </row>
    <row r="68" spans="2:4" x14ac:dyDescent="0.35">
      <c r="B68" s="202"/>
      <c r="D68" s="202"/>
    </row>
    <row r="69" spans="2:4" x14ac:dyDescent="0.35">
      <c r="B69" s="202"/>
      <c r="D69" s="202"/>
    </row>
    <row r="70" spans="2:4" x14ac:dyDescent="0.35">
      <c r="B70" s="202"/>
      <c r="D70" s="202"/>
    </row>
    <row r="71" spans="2:4" x14ac:dyDescent="0.35">
      <c r="B71" s="202"/>
      <c r="D71" s="202"/>
    </row>
    <row r="72" spans="2:4" x14ac:dyDescent="0.35">
      <c r="B72" s="202"/>
      <c r="D72" s="202"/>
    </row>
    <row r="73" spans="2:4" x14ac:dyDescent="0.35">
      <c r="B73" s="202"/>
      <c r="D73" s="202"/>
    </row>
    <row r="74" spans="2:4" x14ac:dyDescent="0.35">
      <c r="B74" s="202"/>
      <c r="D74" s="202"/>
    </row>
    <row r="75" spans="2:4" x14ac:dyDescent="0.35">
      <c r="B75" s="202"/>
      <c r="D75" s="202"/>
    </row>
    <row r="76" spans="2:4" ht="15" thickBot="1" x14ac:dyDescent="0.4">
      <c r="B76" s="202"/>
      <c r="D76" s="203"/>
    </row>
    <row r="77" spans="2:4" ht="15" thickBot="1" x14ac:dyDescent="0.4">
      <c r="B77" s="202"/>
      <c r="D77" s="139"/>
    </row>
    <row r="78" spans="2:4" x14ac:dyDescent="0.35">
      <c r="B78" s="202"/>
      <c r="D78" s="158" t="s">
        <v>178</v>
      </c>
    </row>
    <row r="79" spans="2:4" ht="15" thickBot="1" x14ac:dyDescent="0.4">
      <c r="B79" s="202"/>
      <c r="D79" s="160"/>
    </row>
    <row r="80" spans="2:4" x14ac:dyDescent="0.35">
      <c r="B80" s="202"/>
      <c r="D80" s="201" t="s">
        <v>176</v>
      </c>
    </row>
    <row r="81" spans="2:4" x14ac:dyDescent="0.35">
      <c r="B81" s="202"/>
      <c r="D81" s="202"/>
    </row>
    <row r="82" spans="2:4" x14ac:dyDescent="0.35">
      <c r="B82" s="202"/>
      <c r="D82" s="202"/>
    </row>
    <row r="83" spans="2:4" x14ac:dyDescent="0.35">
      <c r="B83" s="202"/>
      <c r="D83" s="202"/>
    </row>
    <row r="84" spans="2:4" x14ac:dyDescent="0.35">
      <c r="B84" s="202"/>
      <c r="D84" s="202"/>
    </row>
    <row r="85" spans="2:4" x14ac:dyDescent="0.35">
      <c r="B85" s="202"/>
      <c r="D85" s="202"/>
    </row>
    <row r="86" spans="2:4" x14ac:dyDescent="0.35">
      <c r="B86" s="202"/>
      <c r="D86" s="202"/>
    </row>
    <row r="87" spans="2:4" x14ac:dyDescent="0.35">
      <c r="B87" s="202"/>
      <c r="D87" s="202"/>
    </row>
    <row r="88" spans="2:4" ht="15" thickBot="1" x14ac:dyDescent="0.4">
      <c r="B88" s="202"/>
      <c r="D88" s="203"/>
    </row>
    <row r="89" spans="2:4" x14ac:dyDescent="0.35">
      <c r="B89" s="202"/>
    </row>
    <row r="90" spans="2:4" x14ac:dyDescent="0.35">
      <c r="B90" s="202"/>
    </row>
    <row r="91" spans="2:4" x14ac:dyDescent="0.35">
      <c r="B91" s="202"/>
    </row>
    <row r="92" spans="2:4" x14ac:dyDescent="0.35">
      <c r="B92" s="202"/>
    </row>
    <row r="93" spans="2:4" x14ac:dyDescent="0.35">
      <c r="B93" s="202"/>
    </row>
    <row r="94" spans="2:4" x14ac:dyDescent="0.35">
      <c r="B94" s="202"/>
    </row>
    <row r="95" spans="2:4" ht="15" thickBot="1" x14ac:dyDescent="0.4">
      <c r="B95" s="203"/>
    </row>
  </sheetData>
  <mergeCells count="8">
    <mergeCell ref="A3:A13"/>
    <mergeCell ref="D23:D76"/>
    <mergeCell ref="B35:B36"/>
    <mergeCell ref="B37:B95"/>
    <mergeCell ref="D78:D79"/>
    <mergeCell ref="D80:D88"/>
    <mergeCell ref="B21:B22"/>
    <mergeCell ref="D21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TRALOG - LOTT - OLD</vt:lpstr>
      <vt:lpstr>TRALOG - LOTT - NEW</vt:lpstr>
      <vt:lpstr>LOGTRA - LOTT - OLD</vt:lpstr>
      <vt:lpstr>LOGTRA - LOTT - NEW</vt:lpstr>
      <vt:lpstr>TRALOG - SPT - OLD</vt:lpstr>
      <vt:lpstr>Destra.DEF</vt:lpstr>
      <vt:lpstr>Destra.DEF -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Manuel Monteiro Bernardo Corte</dc:creator>
  <cp:lastModifiedBy>Henrique Manuel Monteiro Bernardo Corte</cp:lastModifiedBy>
  <dcterms:created xsi:type="dcterms:W3CDTF">2021-03-31T16:41:21Z</dcterms:created>
  <dcterms:modified xsi:type="dcterms:W3CDTF">2021-04-15T16:20:56Z</dcterms:modified>
</cp:coreProperties>
</file>