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3.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EsteLivro" defaultThemeVersion="124226"/>
  <xr:revisionPtr revIDLastSave="0" documentId="13_ncr:1_{C2DCC3B7-E3EC-439C-BB93-36610C7E9A21}" xr6:coauthVersionLast="44" xr6:coauthVersionMax="44" xr10:uidLastSave="{00000000-0000-0000-0000-000000000000}"/>
  <bookViews>
    <workbookView xWindow="-5310" yWindow="-17400" windowWidth="30960" windowHeight="16920" activeTab="1" xr2:uid="{00000000-000D-0000-FFFF-FFFF00000000}"/>
  </bookViews>
  <sheets>
    <sheet name="INÍCIO" sheetId="42" r:id="rId1"/>
    <sheet name="Encomenda" sheetId="1" r:id="rId2"/>
    <sheet name="Maço" sheetId="2" r:id="rId3"/>
    <sheet name="Escritório" sheetId="6" r:id="rId4"/>
    <sheet name="Terminal" sheetId="31" r:id="rId5"/>
    <sheet name="ORDER_RECORD" sheetId="20" r:id="rId6"/>
    <sheet name="ORDER_CNTRL_RECORD" sheetId="35" r:id="rId7"/>
    <sheet name="CONTROL_RECORD" sheetId="26" r:id="rId8"/>
    <sheet name="SVM_RETFIN" sheetId="25" r:id="rId9"/>
    <sheet name="RETFIN_RECORD" sheetId="24" r:id="rId10"/>
    <sheet name="RETAILER_RECORD" sheetId="19" r:id="rId11"/>
    <sheet name="PACK_RECORD" sheetId="3" r:id="rId12"/>
    <sheet name="PACK_HISTORY_RECORD" sheetId="43" r:id="rId13"/>
    <sheet name="GAME_RECORD" sheetId="4" r:id="rId14"/>
    <sheet name="OFFICE_RECORD" sheetId="7" r:id="rId15"/>
    <sheet name="PS OPTIONS RECORD" sheetId="9" r:id="rId16"/>
    <sheet name="PACK_STATUS_TABLE" sheetId="8" r:id="rId17"/>
    <sheet name="TKT_STATUS_TABLE" sheetId="5" r:id="rId18"/>
    <sheet name="LOGGER_RECORD" sheetId="13" r:id="rId19"/>
    <sheet name="LOGGER RECORD _ORDER" sheetId="10" r:id="rId20"/>
    <sheet name="ORDER MESSAGES" sheetId="16" r:id="rId21"/>
    <sheet name="PACK MESSAGES" sheetId="17" r:id="rId22"/>
    <sheet name="LOGGER RECORD Q$PACK_" sheetId="11" r:id="rId23"/>
    <sheet name="ACÕES &gt;&gt; LOG RECORD MESSAGE" sheetId="14" r:id="rId24"/>
    <sheet name="MATRIZ ESTADOS MAÇO" sheetId="15" r:id="rId25"/>
    <sheet name="IGEST" sheetId="18" r:id="rId26"/>
    <sheet name="Ciclo Vida Encomenda" sheetId="22" r:id="rId27"/>
    <sheet name="Matriz Tipos Registo" sheetId="23" r:id="rId28"/>
    <sheet name="MATRIZ REGRAS VALIDAÇÃO" sheetId="27" r:id="rId29"/>
    <sheet name="IPS CÓDIGOS RETORNO" sheetId="29" r:id="rId30"/>
    <sheet name="SECURITY_LOG_RECORD" sheetId="28" r:id="rId31"/>
    <sheet name="IPS_AGTMIL_RECORD" sheetId="30" r:id="rId32"/>
    <sheet name="AGTMIL_RECORD_PARSER" sheetId="32" r:id="rId33"/>
    <sheet name="LTWINNER_RECORD" sheetId="33" r:id="rId34"/>
    <sheet name="HTWINNER_RECORD" sheetId="34" r:id="rId35"/>
    <sheet name="SCML_ALL_SALES_ASC" sheetId="36" r:id="rId36"/>
    <sheet name="SCML_ALL_VALIDS_ASC" sheetId="37" r:id="rId37"/>
    <sheet name="SCML_BMOVTO_ASC" sheetId="38" r:id="rId38"/>
    <sheet name="SCML_BTICKET_ASC" sheetId="39" r:id="rId39"/>
    <sheet name="IPS_ORDER_CONFIRMATION" sheetId="40" r:id="rId40"/>
    <sheet name="QUEUE_MSG_CONTROL_BLOCK" sheetId="41" r:id="rId41"/>
    <sheet name="QUEUE_MSG_TYPES" sheetId="45" r:id="rId42"/>
    <sheet name="SVM_GAME" sheetId="44" r:id="rId43"/>
  </sheets>
  <definedNames>
    <definedName name="_xlnm._FilterDatabase" localSheetId="18" hidden="1">LOGGER_RECORD!$A$18:$C$76</definedName>
    <definedName name="_xlnm._FilterDatabase" localSheetId="24" hidden="1">'MATRIZ ESTADOS MAÇO'!$C$5:$AO$231</definedName>
    <definedName name="_xlnm._FilterDatabase" localSheetId="28" hidden="1">'MATRIZ REGRAS VALIDAÇÃO'!$B$23:$N$333</definedName>
    <definedName name="Voltar" comment="Voltar ao INÍCIO">'ACÕES &gt;&gt; LOG RECORD MESSAGE'!$B$2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35" l="1"/>
  <c r="H8" i="35" s="1"/>
  <c r="G9" i="35" s="1"/>
  <c r="H9" i="35" s="1"/>
  <c r="G11" i="35" s="1"/>
  <c r="G13" i="32"/>
  <c r="G58" i="32"/>
  <c r="G57" i="32"/>
  <c r="G56" i="32"/>
  <c r="E57" i="32"/>
  <c r="E58" i="32" s="1"/>
  <c r="G10" i="32"/>
  <c r="G11" i="32"/>
  <c r="G9" i="32"/>
  <c r="E10" i="32"/>
  <c r="E11" i="32" s="1"/>
  <c r="E14" i="32"/>
  <c r="E15" i="32" s="1"/>
  <c r="G15" i="32" s="1"/>
  <c r="G40" i="25"/>
  <c r="H11" i="35" l="1"/>
  <c r="G12" i="35" s="1"/>
  <c r="H12" i="35" s="1"/>
  <c r="F6" i="35" s="1"/>
  <c r="G14" i="32"/>
  <c r="E16" i="32"/>
  <c r="G16" i="32" s="1"/>
  <c r="G10" i="20"/>
  <c r="H10" i="20" s="1"/>
  <c r="G11" i="20" s="1"/>
  <c r="H11" i="20" s="1"/>
  <c r="G12" i="20" s="1"/>
  <c r="H12" i="20" s="1"/>
  <c r="E17" i="32" l="1"/>
  <c r="G17" i="32" s="1"/>
  <c r="G13" i="20"/>
  <c r="H13" i="20" s="1"/>
  <c r="G14" i="20" s="1"/>
  <c r="H14" i="20" s="1"/>
  <c r="E18" i="32" l="1"/>
  <c r="G18" i="32" s="1"/>
  <c r="G15" i="20"/>
  <c r="H15" i="20" s="1"/>
  <c r="E19" i="32" l="1"/>
  <c r="G19" i="32" s="1"/>
  <c r="G16" i="20"/>
  <c r="H16" i="20" s="1"/>
  <c r="E20" i="32" l="1"/>
  <c r="G20" i="32" s="1"/>
  <c r="G17" i="20"/>
  <c r="H17" i="20" s="1"/>
  <c r="E21" i="32" l="1"/>
  <c r="G21" i="32" s="1"/>
  <c r="G18" i="20"/>
  <c r="H18" i="20" s="1"/>
  <c r="E22" i="32" l="1"/>
  <c r="G22" i="32" s="1"/>
  <c r="G19" i="20"/>
  <c r="H19" i="20" s="1"/>
  <c r="E23" i="32" l="1"/>
  <c r="G23" i="32" s="1"/>
  <c r="G20" i="20"/>
  <c r="H20" i="20" s="1"/>
  <c r="E24" i="32" l="1"/>
  <c r="G24" i="32" s="1"/>
  <c r="G21" i="20"/>
  <c r="H21" i="20" s="1"/>
  <c r="E25" i="32" l="1"/>
  <c r="G25" i="32" s="1"/>
  <c r="G22" i="20"/>
  <c r="H22" i="20" s="1"/>
  <c r="E26" i="32" l="1"/>
  <c r="G26" i="32" s="1"/>
  <c r="G23" i="20"/>
  <c r="H23" i="20" s="1"/>
  <c r="E27" i="32" l="1"/>
  <c r="G27" i="32" s="1"/>
  <c r="G24" i="20"/>
  <c r="H24" i="20" s="1"/>
  <c r="G25" i="20" s="1"/>
  <c r="H25" i="20" s="1"/>
  <c r="G26" i="20" s="1"/>
  <c r="H26" i="20" s="1"/>
  <c r="G27" i="20" s="1"/>
  <c r="H27" i="20" s="1"/>
  <c r="G28" i="20" s="1"/>
  <c r="H28" i="20" s="1"/>
  <c r="G29" i="20" s="1"/>
  <c r="H29" i="20" s="1"/>
  <c r="G30" i="20" s="1"/>
  <c r="H30" i="20" s="1"/>
  <c r="G31" i="20" s="1"/>
  <c r="H31" i="20" s="1"/>
  <c r="G32" i="20" s="1"/>
  <c r="H32" i="20" s="1"/>
  <c r="G33" i="20" s="1"/>
  <c r="H33" i="20" s="1"/>
  <c r="G39" i="20" s="1"/>
  <c r="H39" i="20" s="1"/>
  <c r="G40" i="20" s="1"/>
  <c r="H40" i="20" s="1"/>
  <c r="F6" i="20" s="1"/>
  <c r="E28" i="32" l="1"/>
  <c r="G28" i="32" s="1"/>
  <c r="E29" i="32" l="1"/>
  <c r="G29" i="32" s="1"/>
  <c r="E30" i="32" l="1"/>
  <c r="G30" i="32" s="1"/>
  <c r="E31" i="32" l="1"/>
  <c r="G31" i="32" s="1"/>
  <c r="E32" i="32" l="1"/>
  <c r="G32" i="32" s="1"/>
  <c r="E33" i="32" l="1"/>
  <c r="G33" i="32" s="1"/>
  <c r="E34" i="32" l="1"/>
  <c r="G34" i="32" s="1"/>
  <c r="E35" i="32" l="1"/>
  <c r="G35" i="32" s="1"/>
  <c r="E36" i="32" l="1"/>
  <c r="G36" i="32" s="1"/>
  <c r="E37" i="32" l="1"/>
  <c r="G37" i="32" s="1"/>
  <c r="E38" i="32" l="1"/>
  <c r="G38" i="32" s="1"/>
  <c r="E39" i="32" l="1"/>
  <c r="G39" i="32" s="1"/>
  <c r="E40" i="32" l="1"/>
  <c r="G40" i="32" s="1"/>
  <c r="E41" i="32" l="1"/>
  <c r="G41" i="32" s="1"/>
  <c r="E42" i="32" l="1"/>
  <c r="G42" i="32" s="1"/>
  <c r="E43" i="32" l="1"/>
  <c r="G43" i="32" s="1"/>
  <c r="E44" i="32" l="1"/>
  <c r="G44" i="32" s="1"/>
  <c r="E45" i="32" l="1"/>
  <c r="G45" i="32" s="1"/>
  <c r="E46" i="32" l="1"/>
  <c r="G46" i="32" s="1"/>
  <c r="E47" i="32" l="1"/>
  <c r="G47" i="32" s="1"/>
  <c r="E48" i="32" l="1"/>
  <c r="G48" i="32" s="1"/>
  <c r="E49" i="32" l="1"/>
  <c r="G49" i="32" s="1"/>
  <c r="E50" i="32" l="1"/>
  <c r="G50" i="32" s="1"/>
  <c r="E51" i="32" l="1"/>
  <c r="G51" i="32" s="1"/>
  <c r="E52" i="32" l="1"/>
  <c r="G52" i="32" s="1"/>
  <c r="E53" i="32" l="1"/>
  <c r="G53" i="32" s="1"/>
  <c r="E54" i="32" l="1"/>
  <c r="G54" i="3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2" authorId="0" shapeId="0" xr:uid="{00000000-0006-0000-0500-000001000000}">
      <text>
        <r>
          <rPr>
            <b/>
            <sz val="8"/>
            <color indexed="81"/>
            <rFont val="Tahoma"/>
            <family val="2"/>
          </rPr>
          <t>Autor:</t>
        </r>
        <r>
          <rPr>
            <sz val="8"/>
            <color indexed="81"/>
            <rFont val="Tahoma"/>
            <family val="2"/>
          </rPr>
          <t xml:space="preserve">
* ENTERED, CANCELLED,COMPLETED,PROCESSING_ERROR</t>
        </r>
      </text>
    </comment>
    <comment ref="C25" authorId="0" shapeId="0" xr:uid="{00000000-0006-0000-0500-000002000000}">
      <text>
        <r>
          <rPr>
            <b/>
            <sz val="8"/>
            <color indexed="81"/>
            <rFont val="Tahoma"/>
            <family val="2"/>
          </rPr>
          <t>Autor:</t>
        </r>
        <r>
          <rPr>
            <sz val="8"/>
            <color indexed="81"/>
            <rFont val="Tahoma"/>
            <family val="2"/>
          </rPr>
          <t xml:space="preserve">
* WALKIN, QLMS, TERMINAL, INITIAL_DISTR, TELSEL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7" authorId="0" shapeId="0" xr:uid="{00000000-0006-0000-1300-000001000000}">
      <text>
        <r>
          <rPr>
            <b/>
            <sz val="8"/>
            <color indexed="81"/>
            <rFont val="Tahoma"/>
            <family val="2"/>
          </rPr>
          <t>Autor:</t>
        </r>
        <r>
          <rPr>
            <sz val="8"/>
            <color indexed="81"/>
            <rFont val="Tahoma"/>
            <family val="2"/>
          </rPr>
          <t xml:space="preserve">
DBG&gt; examine log_hdr;examine log_order_rec
LOG-HDR of IDCMNG\IDCMNG\LOG-RECORD
    LOG-MSG-TYPE:       129
    LOG-CLASS:  0
    LOG-STATUS: +1
    LOG-AGT-NUM:        3000001
    LOG-USER:   "......"
    LOG-TIME-STAMP:     +346096232
    LOG-PK-CHG-CLASS:   0
LOG-ORDER-REC of IDCMNG\IDCMNG\LOG-RECORD
    LOG-ORDER-RECORD
        LOG-ORDER-RECORD-BODY
            LOG-ORDER-NUMBER:   793954
            LOG-ORDER-DETAIL
                LOG-ORDER-WAREHOUSE:    401
                LOG-ORDER-LINE: 1
                LOG-ORDER-STATUS:       9
                LOG-ORDER-PICKING-DATE: 20120224
                LOG-ORDER-ENTERED-BY:   "ACC..."
                LOG-ORDER-RETAILER:     3000001
                LOG-ORDER-ENTERED-DATE: 20120224
                LOG-ORDER-ENTERED-TIME: 17503215
                LOG-ORDER-PRIORITY:     1
                LOG-ORDER-ZONE: 0
                LOG-ORDER-COURIER:      1
                LOG-ORDER-SHIPMENT-TYPE:        24
                LOG-ORDER-SHIPMENT-ID:  0
                LOG-ORDER-TRACKING-NUMBER:      "TW737939546GB......."
                LOG-ORDER-MESSAGE:      "  ................................................"
                LOG-ORDER-DISTR-TYPE:   5
                LOG-ORDER-STATUS-DATE:  +0
                LOG-ORDER-STATUS-TIME:  +0
                LOG-ORDER-STATUS-BY:    "      "
                LOG-ORDER-SCHEDULED-DATE:       +20120225
                LOG-ORDER-DELIVERY-DATE:        +0
                LOG-ORDER-DELIVERY-TIME:        +0
                LOG-ORDER-DELIVERY-BY:  "      "
                LOG-ORDER-GAME-COUNT:   1
    LOG-ORDER-GAME-ORDER
        (1)
            LOG-ORDER-GAME-TYPE:        1
            LOG-ORDER-GAME-NUMBER:      151
            LOG-ORDER-PACKS-WANTED:     1
        (2)
            LOG-ORDER-GAME-TYPE:        0
            LOG-ORDER-GAME-NUMBER:      0
            LOG-ORDER-PACKS-WANTED:     0
        (3)
            LOG-ORDER-GAME-TYPE:        0
            LOG-ORDER-GAME-NUMBER:      0
            LOG-ORDER-PACKS-WANTED:     0
        (4)
            LOG-ORDER-GAME-TYPE:        0
            LOG-ORDER-GAME-NUMBER:      0
            LOG-ORDER-PACKS-WANTED:     0
        (5)
            LOG-ORDER-GAME-TYPE:        0
            LOG-ORDER-GAME-NUMBER:      0
            LOG-ORDER-PACKS-WANTED:     0
        (6)
            LOG-ORDER-GAME-TYPE:        0
            LOG-ORDER-GAME-NUMBER:      0
            LOG-ORDER-PACKS-WANTED:     0
        (7)
            LOG-ORDER-GAME-TYPE:        0
            LOG-ORDER-GAME-NUMBER:      0
            LOG-ORDER-PACKS-WANTED:     0
        (8)
            LOG-ORDER-GAME-TYPE:        0
            LOG-ORDER-GAME-NUMBER:      0
            LOG-ORDER-PACKS-WANTED:     0
        (9)
            LOG-ORDER-GAME-TYPE:        0
            LOG-ORDER-GAME-NUMBER:      0
            LOG-ORDER-PACKS-WANTED:     0
        (10)
            LOG-ORDER-GAME-TYPE:        0
            LOG-ORDER-GAME-NUMBER:      0
            LOG-ORDER-PACKS-WANTED:     0
        (11)
            LOG-ORDER-GAME-TYPE:        0
            LOG-ORDER-GAME-NUMBER:      0
            LOG-ORDER-PACKS-WANTED:     0
        (12)
            LOG-ORDER-GAME-TYPE:        0
            LOG-ORDER-GAME-NUMBER:      0
            LOG-ORDER-PACKS-WANTED:     0
        (13)
            LOG-ORDER-GAME-TYPE:        0
            LOG-ORDER-GAME-NUMBER:      0
            LOG-ORDER-PACKS-WANTED:     0
        (14)
            LOG-ORDER-GAME-TYPE:        0
            LOG-ORDER-GAME-NUMBER:      0
            LOG-ORDER-PACKS-WANTED:     0
        (15)
            LOG-ORDER-GAME-TYPE:        0
            LOG-ORDER-GAME-NUMBER:      0
            LOG-ORDER-PACKS-WANTED:     0
        (16)
            LOG-ORDER-GAME-TYPE:        0
            LOG-ORDER-GAME-NUMBER:      0
            LOG-ORDER-PACKS-WANTED:     0
        (17)
            LOG-ORDER-GAME-TYPE:        0
            LOG-ORDER-GAME-NUMBER:      0
            LOG-ORDER-PACKS-WANTED:     0
        (18)
            LOG-ORDER-GAME-TYPE:        0
            LOG-ORDER-GAME-NUMBER:      0
            LOG-ORDER-PACKS-WANTED:     0
        (19)
            LOG-ORDER-GAME-TYPE:        0
            LOG-ORDER-GAME-NUMBER:      0
            LOG-ORDER-PACKS-WANTED:     0
        (20)
            LOG-ORDER-GAME-TYPE:        0
            LOG-ORDER-GAME-NUMBER:      0
            LOG-ORDER-PACKS-WANTED:     0
        (21)
            LOG-ORDER-GAME-TYPE:        0
            LOG-ORDER-GAME-NUMBER:      0
            LOG-ORDER-PACKS-WANTED:     0
        (22)
            LOG-ORDER-GAME-TYPE:        0
            LOG-ORDER-GAME-NUMBER:      0
            LOG-ORDER-PACKS-WANTED:     0
        (23)
            LOG-ORDER-GAME-TYPE:        0
            LOG-ORDER-GAME-NUMBER:      0
            LOG-ORDER-PACKS-WANTED:     0
        (24)
            LOG-ORDER-GAME-TYPE:        0
            LOG-ORDER-GAME-NUMBER:      0
            LOG-ORDER-PACKS-WANTED:     0
        (25)
            LOG-ORDER-GAME-TYPE:        0
            LOG-ORDER-GAME-NUMBER:      0
            LOG-ORDER-PACKS-WANTED:     0
        (26)
            LOG-ORDER-GAME-TYPE:        0
            LOG-ORDER-GAME-NUMBER:      0
            LOG-ORDER-PACKS-WANTED:     0
        (27)
            LOG-ORDER-GAME-TYPE:        0
            LOG-ORDER-GAME-NUMBER:      0
            LOG-ORDER-PACKS-WANTED:     0
        (28)
            LOG-ORDER-GAME-TYPE:        0
            LOG-ORDER-GAME-NUMBER:      0
            LOG-ORDER-PACKS-WANTED:     0
        (29)
            LOG-ORDER-GAME-TYPE:        0
            LOG-ORDER-GAME-NUMBER:      0
            LOG-ORDER-PACKS-WANTED:     0
        (30)
            LOG-ORDER-GAME-TYPE:        0
            LOG-ORDER-GAME-NUMBER:      0
            LOG-ORDER-PACKS-WANTED:     0
        (31)
            LOG-ORDER-GAME-TYPE:        0
            LOG-ORDER-GAME-NUMBER:      0
            LOG-ORDER-PACKS-WANTED:     0
        (32)
            LOG-ORDER-GAME-TYPE:        0
            LOG-ORDER-GAME-NUMBER:      0
            LOG-ORDER-PACKS-WANTED:     0
        (33)
            LOG-ORDER-GAME-TYPE:        0
            LOG-ORDER-GAME-NUMBER:      0
            LOG-ORDER-PACKS-WANTED:     0
        (34)
            LOG-ORDER-GAME-TYPE:        0
            LOG-ORDER-GAME-NUMBER:      0
            LOG-ORDER-PACKS-WANTED:     0
        (35)
            LOG-ORDER-GAME-TYPE:        0
            LOG-ORDER-GAME-NUMBER:      0
            LOG-ORDER-PACKS-WANTED:     0
        (36)
            LOG-ORDER-GAME-TYPE:        0
            LOG-ORDER-GAME-NUMBER:      0
            LOG-ORDER-PACKS-WANTED:     0
        (37)
            LOG-ORDER-GAME-TYPE:        0
            LOG-ORDER-GAME-NUMBER:      0
            LOG-ORDER-PACKS-WANTED:     0
        (38)
            LOG-ORDER-GAME-TYPE:        0
            LOG-ORDER-GAME-NUMBER:      0
            LOG-ORDER-PACKS-WANTED:     0
        (39)
            LOG-ORDER-GAME-TYPE:        0
            LOG-ORDER-GAME-NUMBER:      0
            LOG-ORDER-PACKS-WANTED:     0
        (40)
            LOG-ORDER-GAME-TYPE:        0
            LOG-ORDER-GAME-NUMBER:      0
            LOG-ORDER-PACKS-WANTED:     0
    LOG-ORDER-DIRECTION:        0
    LOG-ORDER-KEYNAME:  "                                "
    LOG-ORDER-ERROR-CODE:       +0
    LOG-ORDER-RESULT-CODE:      +99
    LOG-ORDER-SVM-CMPT-CNT:     +0
    LOG-ORDER-WIS-CNT:  +0
    LOG-ORDER-WIS-PACK-CNT:     +0
    LOG-ORDER-WAS-PICKED:       0
    LOG-ORDER-INFO:     0
    LOG-ORDER-WIS-ORDER-LINE:   0
    LOG-ORDER-SAP:      7456
    LOG-ORDER-STORE-CODE:       0
    LOG-ORDER-PK-CNT
        LOG-ORDER-PK-CNT-ARRAY
            (1)
                LOG-ORDER-WHSE-PK-CNT:  +669
                LOG-ORDER-RETAILER-PK-CNT:      +1
            (2)
                LOG-ORDER-WHSE-PK-CNT:  +0
                LOG-ORDER-RETAILER-PK-CNT:      +0
            (3)
                LOG-ORDER-WHSE-PK-CNT:  +0
                LOG-ORDER-RETAILER-PK-CNT:      +0
            (4)
                LOG-ORDER-WHSE-PK-CNT:  +0
                LOG-ORDER-RETAILER-PK-CNT:      +0
            (5)
                LOG-ORDER-WHSE-PK-CNT:  +0
                LOG-ORDER-RETAILER-PK-CNT:      +0
            (6)
                LOG-ORDER-WHSE-PK-CNT:  +0
                LOG-ORDER-RETAILER-PK-CNT:      +0
            (7)
                LOG-ORDER-WHSE-PK-CNT:  +0
                LOG-ORDER-RETAILER-PK-CNT:      +0
            (8)
                LOG-ORDER-WHSE-PK-CNT:  +0
                LOG-ORDER-RETAILER-PK-CNT:      +0
            (9)
                LOG-ORDER-WHSE-PK-CNT:  +0
                LOG-ORDER-RETAILER-PK-CNT:      +0
            (10)
                LOG-ORDER-WHSE-PK-CNT:  +0
                LOG-ORDER-RETAILER-PK-CNT:      +0
            (11)
                LOG-ORDER-WHSE-PK-CNT:  +0
                LOG-ORDER-RETAILER-PK-CNT:      +0
            (12)
                LOG-ORDER-WHSE-PK-CNT:  +0
                LOG-ORDER-RETAILER-PK-CNT:      +0
            (13)
                LOG-ORDER-WHSE-PK-CNT:  +0
                LOG-ORDER-RETAILER-PK-CNT:      +0
            (14)
                LOG-ORDER-WHSE-PK-CNT:  +0
                LOG-ORDER-RETAILER-PK-CNT:      +0
            (15)
                LOG-ORDER-WHSE-PK-CNT:  +0
                LOG-ORDER-RETAILER-PK-CNT:      +0
            (16)
                LOG-ORDER-WHSE-PK-CNT:  +0
                LOG-ORDER-RETAILER-PK-CNT:      +0
            (17)
                LOG-ORDER-WHSE-PK-CNT:  +0
                LOG-ORDER-RETAILER-PK-CNT:      +0
            (18)
                LOG-ORDER-WHSE-PK-CNT:  +0
                LOG-ORDER-RETAILER-PK-CNT:      +0
            (19)
                LOG-ORDER-WHSE-PK-CNT:  +0
                LOG-ORDER-RETAILER-PK-CNT:      +0
            (20)
                LOG-ORDER-WHSE-PK-CNT:  +0
                LOG-ORDER-RETAILER-PK-CNT:      +0
            (21)
                LOG-ORDER-WHSE-PK-CNT:  +0
                LOG-ORDER-RETAILER-PK-CNT:      +0
            (22)
                LOG-ORDER-WHSE-PK-CNT:  +0
                LOG-ORDER-RETAILER-PK-CNT:      +0
            (23)
                LOG-ORDER-WHSE-PK-CNT:  +0
                LOG-ORDER-RETAILER-PK-CNT:      +0
            (24)
                LOG-ORDER-WHSE-PK-CNT:  +0
                LOG-ORDER-RETAILER-PK-CNT:      +0
            (25)
                LOG-ORDER-WHSE-PK-CNT:  +0
                LOG-ORDER-RETAILER-PK-CNT:      +0
            (26)
                LOG-ORDER-WHSE-PK-CNT:  +0
                LOG-ORDER-RETAILER-PK-CNT:      +0
            (27)
                LOG-ORDER-WHSE-PK-CNT:  +0
                LOG-ORDER-RETAILER-PK-CNT:      +0
            (28)
                LOG-ORDER-WHSE-PK-CNT:  +0
                LOG-ORDER-RETAILER-PK-CNT:      +0
            (29)
                LOG-ORDER-WHSE-PK-CNT:  +0
                LOG-ORDER-RETAILER-PK-CNT:      +0
            (30)
                LOG-ORDER-WHSE-PK-CNT:  +0
                LOG-ORDER-RETAILER-PK-CNT:      +0
            (31)
                LOG-ORDER-WHSE-PK-CNT:  +0
                LOG-ORDER-RETAILER-PK-CNT:      +0
            (32)
                LOG-ORDER-WHSE-PK-CNT:  +0
                LOG-ORDER-RETAILER-PK-CNT:      +0
            (33)
                LOG-ORDER-WHSE-PK-CNT:  +0
                LOG-ORDER-RETAILER-PK-CNT:      +0
            (34)
                LOG-ORDER-WHSE-PK-CNT:  +0
                LOG-ORDER-RETAILER-PK-CNT:      +0
            (35)
                LOG-ORDER-WHSE-PK-CNT:  +0
                LOG-ORDER-RETAILER-PK-CNT:      +0
            (36)
                LOG-ORDER-WHSE-PK-CNT:  +0
                LOG-ORDER-RETAILER-PK-CNT:      +0
            (37)
                LOG-ORDER-WHSE-PK-CNT:  +0
                LOG-ORDER-RETAILER-PK-CNT:      +0
            (38)
                LOG-ORDER-WHSE-PK-CNT:  +0
                LOG-ORDER-RETAILER-PK-CNT:      +0
            (39)
                LOG-ORDER-WHSE-PK-CNT:  +0
                LOG-ORDER-RETAILER-PK-CNT:      +0
            (40)
                LOG-ORDER-WHSE-PK-CNT:  +0
                LOG-ORDER-RETAILER-PK-CNT:      +0
    LOG-ORDER-OUT-OF-STOCK
        LOG-ORDER-OUT-STOCK-ARRAY
            (1)
                LOG-ORDER-OUT-STOCK-FLAG:       0
            (2)
                LOG-ORDER-OUT-STOCK-FLAG:       0
            (3)
                LOG-ORDER-OUT-STOCK-FLAG:       0
            (4)
                LOG-ORDER-OUT-STOCK-FLAG:       0
            (5)
                LOG-ORDER-OUT-STOCK-FLAG:       0
            (6)
                LOG-ORDER-OUT-STOCK-FLAG:       0
            (7)
                LOG-ORDER-OUT-STOCK-FLAG:       0
            (8)
                LOG-ORDER-OUT-STOCK-FLAG:       0
            (9)
                LOG-ORDER-OUT-STOCK-FLAG:       0
            (10)
                LOG-ORDER-OUT-STOCK-FLAG:       0
            (11)
                LOG-ORDER-OUT-STOCK-FLAG:       0
            (12)
                LOG-ORDER-OUT-STOCK-FLAG:       0
            (13)
                LOG-ORDER-OUT-STOCK-FLAG:       0
            (14)
                LOG-ORDER-OUT-STOCK-FLAG:       0
            (15)
                LOG-ORDER-OUT-STOCK-FLAG:       0
            (16)
                LOG-ORDER-OUT-STOCK-FLAG:       0
            (17)
                LOG-ORDER-OUT-STOCK-FLAG:       0
            (18)
                LOG-ORDER-OUT-STOCK-FLAG:       0
            (19)
                LOG-ORDER-OUT-STOCK-FLAG:       0
            (20)
                LOG-ORDER-OUT-STOCK-FLAG:       0
            (21)
                LOG-ORDER-OUT-STOCK-FLAG:       0
            (22)
                LOG-ORDER-OUT-STOCK-FLAG:       0
            (23)
                LOG-ORDER-OUT-STOCK-FLAG:       0
            (24)
                LOG-ORDER-OUT-STOCK-FLAG:       0
            (25)
                LOG-ORDER-OUT-STOCK-FLAG:       0
            (26)
                LOG-ORDER-OUT-STOCK-FLAG:       0
            (27)
                LOG-ORDER-OUT-STOCK-FLAG:       0
            (28)
                LOG-ORDER-OUT-STOCK-FLAG:       0
            (29)
                LOG-ORDER-OUT-STOCK-FLAG:       0
            (30)
                LOG-ORDER-OUT-STOCK-FLAG:       0
            (31)
                LOG-ORDER-OUT-STOCK-FLAG:       0
            (32)
                LOG-ORDER-OUT-STOCK-FLAG:       0
            (33)
                LOG-ORDER-OUT-STOCK-FLAG:       0
            (34)
                LOG-ORDER-OUT-STOCK-FLAG:       0
            (35)
                LOG-ORDER-OUT-STOCK-FLAG:       0
            (36)
                LOG-ORDER-OUT-STOCK-FLAG:       0
            (37)
                LOG-ORDER-OUT-STOCK-FLAG:       0
            (38)
                LOG-ORDER-OUT-STOCK-FLAG:       0
            (39)
                LOG-ORDER-OUT-STOCK-FLAG:       0
            (40)
                LOG-ORDER-OUT-STOCK-FLAG:       0
DBG&gt;
</t>
        </r>
      </text>
    </comment>
    <comment ref="C8" authorId="0" shapeId="0" xr:uid="{00000000-0006-0000-1300-000002000000}">
      <text>
        <r>
          <rPr>
            <b/>
            <sz val="8"/>
            <color indexed="81"/>
            <rFont val="Tahoma"/>
            <family val="2"/>
          </rPr>
          <t>Autor:</t>
        </r>
        <r>
          <rPr>
            <sz val="8"/>
            <color indexed="81"/>
            <rFont val="Tahoma"/>
            <family val="2"/>
          </rPr>
          <t xml:space="preserve">
DBG&gt; examine log_hdr;examine log_order_rec
LOG-HDR of IDCMNG\IDCMNG\LOG-RECORD
    LOG-MSG-TYPE:       132
    LOG-CLASS:  0
    LOG-STATUS: +1
    LOG-AGT-NUM:        3000001
    LOG-USER:   "ACC..."
    LOG-TIME-STAMP:     +346096370
    LOG-PK-CHG-CLASS:   0
LOG-ORDER-REC of IDCMNG\IDCMNG\LOG-RECORD
    LOG-ORDER-RECORD
        LOG-ORDER-RECORD-BODY
            LOG-ORDER-NUMBER:   793954
            LOG-ORDER-DETAIL
                LOG-ORDER-WAREHOUSE:    401
                LOG-ORDER-LINE: 1
                LOG-ORDER-STATUS:       1
                LOG-ORDER-PICKING-DATE: 20120224
                LOG-ORDER-ENTERED-BY:   "ACC..."
                LOG-ORDER-RETAILER:     3000001
                LOG-ORDER-ENTERED-DATE: 20120224
                LOG-ORDER-ENTERED-TIME: 17503215
                LOG-ORDER-PRIORITY:     1
                LOG-ORDER-ZONE: 0
                LOG-ORDER-COURIER:      1
                LOG-ORDER-SHIPMENT-TYPE:        24
                LOG-ORDER-SHIPMENT-ID:  5
                LOG-ORDER-TRACKING-NUMBER:      "TW737939546GB......."
                LOG-ORDER-MESSAGE:      "  ................................................"
                LOG-ORDER-DISTR-TYPE:   5
                LOG-ORDER-STATUS-DATE:  +20120224
                LOG-ORDER-STATUS-TIME:  +17525123
                LOG-ORDER-STATUS-BY:    "ACC..."
                LOG-ORDER-SCHEDULED-DATE:       +20120225
                LOG-ORDER-DELIVERY-DATE:        +0
                LOG-ORDER-DELIVERY-TIME:        +0
                LOG-ORDER-DELIVERY-BY:  "      "
                LOG-ORDER-GAME-COUNT:   1
    LOG-ORDER-GAME-ORDER
        (1)
            LOG-ORDER-GAME-TYPE:        1
            LOG-ORDER-GAME-NUMBER:      151
            LOG-ORDER-PACKS-WANTED:     1
        (2)
            LOG-ORDER-GAME-TYPE:        0
            LOG-ORDER-GAME-NUMBER:      0
            LOG-ORDER-PACKS-WANTED:     0
        (3)
            LOG-ORDER-GAME-TYPE:        0
            LOG-ORDER-GAME-NUMBER:      0
            LOG-ORDER-PACKS-WANTED:     0
        (4)
            LOG-ORDER-GAME-TYPE:        0
            LOG-ORDER-GAME-NUMBER:      0
            LOG-ORDER-PACKS-WANTED:     0
        (5)
            LOG-ORDER-GAME-TYPE:        0
            LOG-ORDER-GAME-NUMBER:      0
            LOG-ORDER-PACKS-WANTED:     0
        (6)
            LOG-ORDER-GAME-TYPE:        0
            LOG-ORDER-GAME-NUMBER:      0
            LOG-ORDER-PACKS-WANTED:     0
        (7)
            LOG-ORDER-GAME-TYPE:        0
            LOG-ORDER-GAME-NUMBER:      0
            LOG-ORDER-PACKS-WANTED:     0
        (8)
            LOG-ORDER-GAME-TYPE:        0
            LOG-ORDER-GAME-NUMBER:      0
            LOG-ORDER-PACKS-WANTED:     0
        (9)
            LOG-ORDER-GAME-TYPE:        0
            LOG-ORDER-GAME-NUMBER:      0
            LOG-ORDER-PACKS-WANTED:     0
        (10)
            LOG-ORDER-GAME-TYPE:        0
            LOG-ORDER-GAME-NUMBER:      0
            LOG-ORDER-PACKS-WANTED:     0
        (11)
            LOG-ORDER-GAME-TYPE:        0
            LOG-ORDER-GAME-NUMBER:      0
            LOG-ORDER-PACKS-WANTED:     0
        (12)
            LOG-ORDER-GAME-TYPE:        0
            LOG-ORDER-GAME-NUMBER:      0
            LOG-ORDER-PACKS-WANTED:     0
        (13)
            LOG-ORDER-GAME-TYPE:        0
            LOG-ORDER-GAME-NUMBER:      0
            LOG-ORDER-PACKS-WANTED:     0
        (14)
            LOG-ORDER-GAME-TYPE:        0
            LOG-ORDER-GAME-NUMBER:      0
            LOG-ORDER-PACKS-WANTED:     0
        (15)
            LOG-ORDER-GAME-TYPE:        0
            LOG-ORDER-GAME-NUMBER:      0
            LOG-ORDER-PACKS-WANTED:     0
        (16)
            LOG-ORDER-GAME-TYPE:        0
            LOG-ORDER-GAME-NUMBER:      0
            LOG-ORDER-PACKS-WANTED:     0
        (17)
            LOG-ORDER-GAME-TYPE:        0
            LOG-ORDER-GAME-NUMBER:      0
            LOG-ORDER-PACKS-WANTED:     0
        (18)
            LOG-ORDER-GAME-TYPE:        0
            LOG-ORDER-GAME-NUMBER:      0
            LOG-ORDER-PACKS-WANTED:     0
        (19)
            LOG-ORDER-GAME-TYPE:        0
            LOG-ORDER-GAME-NUMBER:      0
            LOG-ORDER-PACKS-WANTED:     0
        (20)
            LOG-ORDER-GAME-TYPE:        0
            LOG-ORDER-GAME-NUMBER:      0
            LOG-ORDER-PACKS-WANTED:     0
        (21)
            LOG-ORDER-GAME-TYPE:        0
            LOG-ORDER-GAME-NUMBER:      0
            LOG-ORDER-PACKS-WANTED:     0
        (22)
            LOG-ORDER-GAME-TYPE:        0
            LOG-ORDER-GAME-NUMBER:      0
            LOG-ORDER-PACKS-WANTED:     0
        (23)
            LOG-ORDER-GAME-TYPE:        0
            LOG-ORDER-GAME-NUMBER:      0
            LOG-ORDER-PACKS-WANTED:     0
        (24)
            LOG-ORDER-GAME-TYPE:        0
            LOG-ORDER-GAME-NUMBER:      0
            LOG-ORDER-PACKS-WANTED:     0
        (25)
            LOG-ORDER-GAME-TYPE:        0
            LOG-ORDER-GAME-NUMBER:      0
            LOG-ORDER-PACKS-WANTED:     0
        (26)
            LOG-ORDER-GAME-TYPE:        0
            LOG-ORDER-GAME-NUMBER:      0
            LOG-ORDER-PACKS-WANTED:     0
        (27)
            LOG-ORDER-GAME-TYPE:        0
            LOG-ORDER-GAME-NUMBER:      0
            LOG-ORDER-PACKS-WANTED:     0
        (28)
            LOG-ORDER-GAME-TYPE:        0
            LOG-ORDER-GAME-NUMBER:      0
            LOG-ORDER-PACKS-WANTED:     0
        (29)
            LOG-ORDER-GAME-TYPE:        0
            LOG-ORDER-GAME-NUMBER:      0
            LOG-ORDER-PACKS-WANTED:     0
        (30)
            LOG-ORDER-GAME-TYPE:        0
            LOG-ORDER-GAME-NUMBER:      0
            LOG-ORDER-PACKS-WANTED:     0
        (31)
            LOG-ORDER-GAME-TYPE:        0
            LOG-ORDER-GAME-NUMBER:      0
            LOG-ORDER-PACKS-WANTED:     0
        (32)
            LOG-ORDER-GAME-TYPE:        0
            LOG-ORDER-GAME-NUMBER:      0
            LOG-ORDER-PACKS-WANTED:     0
        (33)
            LOG-ORDER-GAME-TYPE:        0
            LOG-ORDER-GAME-NUMBER:      0
            LOG-ORDER-PACKS-WANTED:     0
        (34)
            LOG-ORDER-GAME-TYPE:        0
            LOG-ORDER-GAME-NUMBER:      0
            LOG-ORDER-PACKS-WANTED:     0
        (35)
            LOG-ORDER-GAME-TYPE:        0
            LOG-ORDER-GAME-NUMBER:      0
            LOG-ORDER-PACKS-WANTED:     0
        (36)
            LOG-ORDER-GAME-TYPE:        0
            LOG-ORDER-GAME-NUMBER:      0
            LOG-ORDER-PACKS-WANTED:     0
        (37)
            LOG-ORDER-GAME-TYPE:        0
            LOG-ORDER-GAME-NUMBER:      0
            LOG-ORDER-PACKS-WANTED:     0
        (38)
            LOG-ORDER-GAME-TYPE:        0
            LOG-ORDER-GAME-NUMBER:      0
            LOG-ORDER-PACKS-WANTED:     0
        (39)
            LOG-ORDER-GAME-TYPE:        0
            LOG-ORDER-GAME-NUMBER:      0
            LOG-ORDER-PACKS-WANTED:     0
        (40)
            LOG-ORDER-GAME-TYPE:        0
            LOG-ORDER-GAME-NUMBER:      0
            LOG-ORDER-PACKS-WANTED:     0
    LOG-ORDER-DIRECTION:        0
    LOG-ORDER-KEYNAME:  "                                "
    LOG-ORDER-ERROR-CODE:       +0
    LOG-ORDER-RESULT-CODE:      +99
    LOG-ORDER-SVM-CMPT-CNT:     +47
    LOG-ORDER-WIS-CNT:  +0
    LOG-ORDER-WIS-PACK-CNT:     +0
    LOG-ORDER-WAS-PICKED:       0
    LOG-ORDER-INFO:     0
    LOG-ORDER-WIS-ORDER-LINE:   0
    LOG-ORDER-SAP:      0
    LOG-ORDER-STORE-CODE:       0
    LOG-ORDER-PK-CNT
        LOG-ORDER-PK-CNT-ARRAY
            (1)
                LOG-ORDER-WHSE-PK-CNT:  +0
                LOG-ORDER-RETAILER-PK-CNT:      +0
            (2)
                LOG-ORDER-WHSE-PK-CNT:  +0
                LOG-ORDER-RETAILER-PK-CNT:      +0
            (3)
                LOG-ORDER-WHSE-PK-CNT:  +0
                LOG-ORDER-RETAILER-PK-CNT:      +0
            (4)
                LOG-ORDER-WHSE-PK-CNT:  +0
                LOG-ORDER-RETAILER-PK-CNT:      +0
            (5)
                LOG-ORDER-WHSE-PK-CNT:  +0
                LOG-ORDER-RETAILER-PK-CNT:      +0
            (6)
                LOG-ORDER-WHSE-PK-CNT:  +0
                LOG-ORDER-RETAILER-PK-CNT:      +0
            (7)
                LOG-ORDER-WHSE-PK-CNT:  +0
                LOG-ORDER-RETAILER-PK-CNT:      +0
            (8)
                LOG-ORDER-WHSE-PK-CNT:  +0
                LOG-ORDER-RETAILER-PK-CNT:      +0
            (9)
                LOG-ORDER-WHSE-PK-CNT:  +0
                LOG-ORDER-RETAILER-PK-CNT:      +0
            (10)
                LOG-ORDER-WHSE-PK-CNT:  +0
                LOG-ORDER-RETAILER-PK-CNT:      +0
            (11)
                LOG-ORDER-WHSE-PK-CNT:  +0
                LOG-ORDER-RETAILER-PK-CNT:      +0
            (12)
                LOG-ORDER-WHSE-PK-CNT:  +0
                LOG-ORDER-RETAILER-PK-CNT:      +0
            (13)
                LOG-ORDER-WHSE-PK-CNT:  +0
                LOG-ORDER-RETAILER-PK-CNT:      +0
            (14)
                LOG-ORDER-WHSE-PK-CNT:  +0
                LOG-ORDER-RETAILER-PK-CNT:      +0
            (15)
                LOG-ORDER-WHSE-PK-CNT:  +0
                LOG-ORDER-RETAILER-PK-CNT:      +0
            (16)
                LOG-ORDER-WHSE-PK-CNT:  +0
                LOG-ORDER-RETAILER-PK-CNT:      +0
            (17)
                LOG-ORDER-WHSE-PK-CNT:  +0
                LOG-ORDER-RETAILER-PK-CNT:      +0
            (18)
                LOG-ORDER-WHSE-PK-CNT:  +0
                LOG-ORDER-RETAILER-PK-CNT:      +0
            (19)
                LOG-ORDER-WHSE-PK-CNT:  +0
                LOG-ORDER-RETAILER-PK-CNT:      +0
            (20)
                LOG-ORDER-WHSE-PK-CNT:  +0
                LOG-ORDER-RETAILER-PK-CNT:      +0
            (21)
                LOG-ORDER-WHSE-PK-CNT:  +0
                LOG-ORDER-RETAILER-PK-CNT:      +0
            (22)
                LOG-ORDER-WHSE-PK-CNT:  +0
                LOG-ORDER-RETAILER-PK-CNT:      +0
            (23)
                LOG-ORDER-WHSE-PK-CNT:  +0
                LOG-ORDER-RETAILER-PK-CNT:      +0
            (24)
                LOG-ORDER-WHSE-PK-CNT:  +0
                LOG-ORDER-RETAILER-PK-CNT:      +0
            (25)
                LOG-ORDER-WHSE-PK-CNT:  +0
                LOG-ORDER-RETAILER-PK-CNT:      +0
            (26)
                LOG-ORDER-WHSE-PK-CNT:  +0
                LOG-ORDER-RETAILER-PK-CNT:      +0
            (27)
                LOG-ORDER-WHSE-PK-CNT:  +0
                LOG-ORDER-RETAILER-PK-CNT:      +0
            (28)
                LOG-ORDER-WHSE-PK-CNT:  +0
                LOG-ORDER-RETAILER-PK-CNT:      +0
            (29)
                LOG-ORDER-WHSE-PK-CNT:  +0
                LOG-ORDER-RETAILER-PK-CNT:      +0
            (30)
                LOG-ORDER-WHSE-PK-CNT:  +0
                LOG-ORDER-RETAILER-PK-CNT:      +0
            (31)
                LOG-ORDER-WHSE-PK-CNT:  +0
                LOG-ORDER-RETAILER-PK-CNT:      +0
            (32)
                LOG-ORDER-WHSE-PK-CNT:  +0
                LOG-ORDER-RETAILER-PK-CNT:      +0
            (33)
                LOG-ORDER-WHSE-PK-CNT:  +0
                LOG-ORDER-RETAILER-PK-CNT:      +0
            (34)
                LOG-ORDER-WHSE-PK-CNT:  +0
                LOG-ORDER-RETAILER-PK-CNT:      +0
            (35)
                LOG-ORDER-WHSE-PK-CNT:  +0
                LOG-ORDER-RETAILER-PK-CNT:      +0
            (36)
                LOG-ORDER-WHSE-PK-CNT:  +0
                LOG-ORDER-RETAILER-PK-CNT:      +0
            (37)
                LOG-ORDER-WHSE-PK-CNT:  +0
                LOG-ORDER-RETAILER-PK-CNT:      +0
            (38)
                LOG-ORDER-WHSE-PK-CNT:  +0
                LOG-ORDER-RETAILER-PK-CNT:      +0
            (39)
                LOG-ORDER-WHSE-PK-CNT:  +0
                LOG-ORDER-RETAILER-PK-CNT:      +0
            (40)
                LOG-ORDER-WHSE-PK-CNT:  +0
                LOG-ORDER-RETAILER-PK-CNT:      +0
    LOG-ORDER-OUT-OF-STOCK
        LOG-ORDER-OUT-STOCK-ARRAY
            (1)
                LOG-ORDER-OUT-STOCK-FLAG:       0
            (2)
                LOG-ORDER-OUT-STOCK-FLAG:       0
            (3)
                LOG-ORDER-OUT-STOCK-FLAG:       0
            (4)
                LOG-ORDER-OUT-STOCK-FLAG:       0
            (5)
                LOG-ORDER-OUT-STOCK-FLAG:       0
            (6)
                LOG-ORDER-OUT-STOCK-FLAG:       0
            (7)
                LOG-ORDER-OUT-STOCK-FLAG:       0
            (8)
                LOG-ORDER-OUT-STOCK-FLAG:       0
            (9)
                LOG-ORDER-OUT-STOCK-FLAG:       0
            (10)
                LOG-ORDER-OUT-STOCK-FLAG:       0
            (11)
                LOG-ORDER-OUT-STOCK-FLAG:       0
            (12)
                LOG-ORDER-OUT-STOCK-FLAG:       0
            (13)
                LOG-ORDER-OUT-STOCK-FLAG:       0
            (14)
                LOG-ORDER-OUT-STOCK-FLAG:       0
            (15)
                LOG-ORDER-OUT-STOCK-FLAG:       0
            (16)
                LOG-ORDER-OUT-STOCK-FLAG:       0
            (17)
                LOG-ORDER-OUT-STOCK-FLAG:       0
            (18)
                LOG-ORDER-OUT-STOCK-FLAG:       0
            (19)
                LOG-ORDER-OUT-STOCK-FLAG:       0
            (20)
                LOG-ORDER-OUT-STOCK-FLAG:       0
            (21)
                LOG-ORDER-OUT-STOCK-FLAG:       0
            (22)
                LOG-ORDER-OUT-STOCK-FLAG:       0
            (23)
                LOG-ORDER-OUT-STOCK-FLAG:       0
            (24)
                LOG-ORDER-OUT-STOCK-FLAG:       0
            (25)
                LOG-ORDER-OUT-STOCK-FLAG:       0
            (26)
                LOG-ORDER-OUT-STOCK-FLAG:       0
            (27)
                LOG-ORDER-OUT-STOCK-FLAG:       0
            (28)
                LOG-ORDER-OUT-STOCK-FLAG:       0
            (29)
                LOG-ORDER-OUT-STOCK-FLAG:       0
            (30)
                LOG-ORDER-OUT-STOCK-FLAG:       0
            (31)
                LOG-ORDER-OUT-STOCK-FLAG:       0
            (32)
                LOG-ORDER-OUT-STOCK-FLAG:       0
            (33)
                LOG-ORDER-OUT-STOCK-FLAG:       0
            (34)
                LOG-ORDER-OUT-STOCK-FLAG:       0
            (35)
                LOG-ORDER-OUT-STOCK-FLAG:       0
            (36)
                LOG-ORDER-OUT-STOCK-FLAG:       0
            (37)
                LOG-ORDER-OUT-STOCK-FLAG:       0
            (38)
                LOG-ORDER-OUT-STOCK-FLAG:       0
            (39)
                LOG-ORDER-OUT-STOCK-FLAG:       0
            (40)
                LOG-ORDER-OUT-STOCK-FLAG:       0
</t>
        </r>
      </text>
    </comment>
    <comment ref="C10" authorId="0" shapeId="0" xr:uid="{00000000-0006-0000-1300-000003000000}">
      <text>
        <r>
          <rPr>
            <b/>
            <sz val="8"/>
            <color indexed="81"/>
            <rFont val="Tahoma"/>
            <family val="2"/>
          </rPr>
          <t>Autor:</t>
        </r>
        <r>
          <rPr>
            <sz val="8"/>
            <color indexed="81"/>
            <rFont val="Tahoma"/>
            <family val="2"/>
          </rPr>
          <t xml:space="preserve">
DBG&gt; examine log_hdr;examine log_order_rec
LOG-HDR of IDCMNG\IDCMNG\LOG-RECORD
    LOG-MSG-TYPE:       147
    LOG-CLASS:  0
    LOG-STATUS: +1
    LOG-AGT-NUM:        3000001
    LOG-USER:   "ACC..."
    LOG-TIME-STAMP:     +346096448
    LOG-PK-CHG-CLASS:   0
LOG-ORDER-REC of IDCMNG\IDCMNG\LOG-RECORD
    LOG-ORDER-RECORD
        LOG-ORDER-RECORD-BODY
            LOG-ORDER-NUMBER:   793954
            LOG-ORDER-DETAIL
                LOG-ORDER-WAREHOUSE:    401
                LOG-ORDER-LINE: 1
                LOG-ORDER-STATUS:       2
                LOG-ORDER-PICKING-DATE: 20120224
                LOG-ORDER-ENTERED-BY:   "ACC..."
                LOG-ORDER-RETAILER:     3000001
                LOG-ORDER-ENTERED-DATE: 20120224
                LOG-ORDER-ENTERED-TIME: 17503215
                LOG-ORDER-PRIORITY:     1
                LOG-ORDER-ZONE: 0
                LOG-ORDER-COURIER:      1
                LOG-ORDER-SHIPMENT-TYPE:        24
                LOG-ORDER-SHIPMENT-ID:  5
                LOG-ORDER-TRACKING-NUMBER:      "TW737939546GB......."
                LOG-ORDER-MESSAGE:      "    .............................................."
                LOG-ORDER-DISTR-TYPE:   5
                LOG-ORDER-STATUS-DATE:  +20120224
                LOG-ORDER-STATUS-TIME:  +17540890
                LOG-ORDER-STATUS-BY:    "ACC..."
                LOG-ORDER-SCHEDULED-DATE:       +20120225
                LOG-ORDER-DELIVERY-DATE:        +20120224
                LOG-ORDER-DELIVERY-TIME:        +17540890
                LOG-ORDER-DELIVERY-BY:  "      "
                LOG-ORDER-GAME-COUNT:   1
    LOG-ORDER-GAME-ORDER
        (1)
            LOG-ORDER-GAME-TYPE:        1
            LOG-ORDER-GAME-NUMBER:      151
            LOG-ORDER-PACKS-WANTED:     1
        (2)
            LOG-ORDER-GAME-TYPE:        0
            LOG-ORDER-GAME-NUMBER:      0
            LOG-ORDER-PACKS-WANTED:     0
        (3)
            LOG-ORDER-GAME-TYPE:        0
            LOG-ORDER-GAME-NUMBER:      0
            LOG-ORDER-PACKS-WANTED:     0
        (4)
            LOG-ORDER-GAME-TYPE:        0
            LOG-ORDER-GAME-NUMBER:      0
            LOG-ORDER-PACKS-WANTED:     0
        (5)
            LOG-ORDER-GAME-TYPE:        0
            LOG-ORDER-GAME-NUMBER:      0
            LOG-ORDER-PACKS-WANTED:     0
        (6)
            LOG-ORDER-GAME-TYPE:        0
            LOG-ORDER-GAME-NUMBER:      0
            LOG-ORDER-PACKS-WANTED:     0
        (7)
            LOG-ORDER-GAME-TYPE:        0
            LOG-ORDER-GAME-NUMBER:      0
            LOG-ORDER-PACKS-WANTED:     0
        (8)
            LOG-ORDER-GAME-TYPE:        0
            LOG-ORDER-GAME-NUMBER:      0
            LOG-ORDER-PACKS-WANTED:     0
        (9)
            LOG-ORDER-GAME-TYPE:        0
            LOG-ORDER-GAME-NUMBER:      0
            LOG-ORDER-PACKS-WANTED:     0
        (10)
            LOG-ORDER-GAME-TYPE:        0
            LOG-ORDER-GAME-NUMBER:      0
            LOG-ORDER-PACKS-WANTED:     0
        (11)
            LOG-ORDER-GAME-TYPE:        0
            LOG-ORDER-GAME-NUMBER:      0
            LOG-ORDER-PACKS-WANTED:     0
        (12)
            LOG-ORDER-GAME-TYPE:        0
            LOG-ORDER-GAME-NUMBER:      0
            LOG-ORDER-PACKS-WANTED:     0
        (13)
            LOG-ORDER-GAME-TYPE:        0
            LOG-ORDER-GAME-NUMBER:      0
            LOG-ORDER-PACKS-WANTED:     0
        (14)
            LOG-ORDER-GAME-TYPE:        0
            LOG-ORDER-GAME-NUMBER:      0
            LOG-ORDER-PACKS-WANTED:     0
        (15)
            LOG-ORDER-GAME-TYPE:        0
            LOG-ORDER-GAME-NUMBER:      0
            LOG-ORDER-PACKS-WANTED:     0
        (16)
            LOG-ORDER-GAME-TYPE:        0
            LOG-ORDER-GAME-NUMBER:      0
            LOG-ORDER-PACKS-WANTED:     0
        (17)
            LOG-ORDER-GAME-TYPE:        0
            LOG-ORDER-GAME-NUMBER:      0
            LOG-ORDER-PACKS-WANTED:     0
        (18)
            LOG-ORDER-GAME-TYPE:        0
            LOG-ORDER-GAME-NUMBER:      0
            LOG-ORDER-PACKS-WANTED:     0
        (19)
            LOG-ORDER-GAME-TYPE:        0
            LOG-ORDER-GAME-NUMBER:      0
            LOG-ORDER-PACKS-WANTED:     0
        (20)
            LOG-ORDER-GAME-TYPE:        0
            LOG-ORDER-GAME-NUMBER:      0
            LOG-ORDER-PACKS-WANTED:     0
        (21)
            LOG-ORDER-GAME-TYPE:        0
            LOG-ORDER-GAME-NUMBER:      0
            LOG-ORDER-PACKS-WANTED:     0
        (22)
            LOG-ORDER-GAME-TYPE:        0
            LOG-ORDER-GAME-NUMBER:      0
            LOG-ORDER-PACKS-WANTED:     0
        (23)
            LOG-ORDER-GAME-TYPE:        0
            LOG-ORDER-GAME-NUMBER:      0
            LOG-ORDER-PACKS-WANTED:     0
        (24)
            LOG-ORDER-GAME-TYPE:        0
            LOG-ORDER-GAME-NUMBER:      0
            LOG-ORDER-PACKS-WANTED:     0
        (25)
            LOG-ORDER-GAME-TYPE:        0
            LOG-ORDER-GAME-NUMBER:      0
            LOG-ORDER-PACKS-WANTED:     0
        (26)
            LOG-ORDER-GAME-TYPE:        0
            LOG-ORDER-GAME-NUMBER:      0
            LOG-ORDER-PACKS-WANTED:     0
        (27)
            LOG-ORDER-GAME-TYPE:        0
            LOG-ORDER-GAME-NUMBER:      0
            LOG-ORDER-PACKS-WANTED:     0
        (28)
            LOG-ORDER-GAME-TYPE:        0
            LOG-ORDER-GAME-NUMBER:      0
            LOG-ORDER-PACKS-WANTED:     0
        (29)
            LOG-ORDER-GAME-TYPE:        0
            LOG-ORDER-GAME-NUMBER:      0
            LOG-ORDER-PACKS-WANTED:     0
        (30)
            LOG-ORDER-GAME-TYPE:        0
            LOG-ORDER-GAME-NUMBER:      0
            LOG-ORDER-PACKS-WANTED:     0
        (31)
            LOG-ORDER-GAME-TYPE:        0
            LOG-ORDER-GAME-NUMBER:      0
            LOG-ORDER-PACKS-WANTED:     0
        (32)
            LOG-ORDER-GAME-TYPE:        0
            LOG-ORDER-GAME-NUMBER:      0
            LOG-ORDER-PACKS-WANTED:     0
        (33)
            LOG-ORDER-GAME-TYPE:        0
            LOG-ORDER-GAME-NUMBER:      0
            LOG-ORDER-PACKS-WANTED:     0
        (34)
            LOG-ORDER-GAME-TYPE:        0
            LOG-ORDER-GAME-NUMBER:      0
            LOG-ORDER-PACKS-WANTED:     0
        (35)
            LOG-ORDER-GAME-TYPE:        0
            LOG-ORDER-GAME-NUMBER:      0
            LOG-ORDER-PACKS-WANTED:     0
        (36)
            LOG-ORDER-GAME-TYPE:        0
            LOG-ORDER-GAME-NUMBER:      0
            LOG-ORDER-PACKS-WANTED:     0
        (37)
            LOG-ORDER-GAME-TYPE:        0
            LOG-ORDER-GAME-NUMBER:      0
            LOG-ORDER-PACKS-WANTED:     0
        (38)
            LOG-ORDER-GAME-TYPE:        0
            LOG-ORDER-GAME-NUMBER:      0
            LOG-ORDER-PACKS-WANTED:     0
        (39)
            LOG-ORDER-GAME-TYPE:        0
            LOG-ORDER-GAME-NUMBER:      0
            LOG-ORDER-PACKS-WANTED:     0
        (40)
            LOG-ORDER-GAME-TYPE:        0
            LOG-ORDER-GAME-NUMBER:      0
            LOG-ORDER-PACKS-WANTED:     0
    LOG-ORDER-DIRECTION:        0
    LOG-ORDER-KEYNAME:  "                                "
    LOG-ORDER-ERROR-CODE:       +0
    LOG-ORDER-RESULT-CODE:      +99
    LOG-ORDER-SVM-CMPT-CNT:     +0
    LOG-ORDER-WIS-CNT:  +0
    LOG-ORDER-WIS-PACK-CNT:     +0
    LOG-ORDER-WAS-PICKED:       0
    LOG-ORDER-INFO:     0
    LOG-ORDER-WIS-ORDER-LINE:   0
    LOG-ORDER-SAP:      7456
    LOG-ORDER-STORE-CODE:       0
    LOG-ORDER-PK-CNT
        LOG-ORDER-PK-CNT-ARRAY
            (1)
                LOG-ORDER-WHSE-PK-CNT:  +0
                LOG-ORDER-RETAILER-PK-CNT:      +0
            (2)
                LOG-ORDER-WHSE-PK-CNT:  +0
                LOG-ORDER-RETAILER-PK-CNT:      +0
            (3)
                LOG-ORDER-WHSE-PK-CNT:  +0
                LOG-ORDER-RETAILER-PK-CNT:      +0
            (4)
                LOG-ORDER-WHSE-PK-CNT:  +0
                LOG-ORDER-RETAILER-PK-CNT:      +0
            (5)
                LOG-ORDER-WHSE-PK-CNT:  +0
                LOG-ORDER-RETAILER-PK-CNT:      +0
            (6)
                LOG-ORDER-WHSE-PK-CNT:  +0
                LOG-ORDER-RETAILER-PK-CNT:      +0
            (7)
                LOG-ORDER-WHSE-PK-CNT:  +0
                LOG-ORDER-RETAILER-PK-CNT:      +0
            (8)
                LOG-ORDER-WHSE-PK-CNT:  +0
                LOG-ORDER-RETAILER-PK-CNT:      +0
            (9)
                LOG-ORDER-WHSE-PK-CNT:  +0
                LOG-ORDER-RETAILER-PK-CNT:      +0
            (10)
                LOG-ORDER-WHSE-PK-CNT:  +0
                LOG-ORDER-RETAILER-PK-CNT:      +0
            (11)
                LOG-ORDER-WHSE-PK-CNT:  +0
                LOG-ORDER-RETAILER-PK-CNT:      +0
            (12)
                LOG-ORDER-WHSE-PK-CNT:  +0
                LOG-ORDER-RETAILER-PK-CNT:      +0
            (13)
                LOG-ORDER-WHSE-PK-CNT:  +0
                LOG-ORDER-RETAILER-PK-CNT:      +0
            (14)
                LOG-ORDER-WHSE-PK-CNT:  +0
                LOG-ORDER-RETAILER-PK-CNT:      +0
            (15)
                LOG-ORDER-WHSE-PK-CNT:  +0
                LOG-ORDER-RETAILER-PK-CNT:      +0
            (16)
                LOG-ORDER-WHSE-PK-CNT:  +0
                LOG-ORDER-RETAILER-PK-CNT:      +0
            (17)
                LOG-ORDER-WHSE-PK-CNT:  +0
                LOG-ORDER-RETAILER-PK-CNT:      +0
            (18)
                LOG-ORDER-WHSE-PK-CNT:  +0
                LOG-ORDER-RETAILER-PK-CNT:      +0
            (19)
                LOG-ORDER-WHSE-PK-CNT:  +0
                LOG-ORDER-RETAILER-PK-CNT:      +0
            (20)
                LOG-ORDER-WHSE-PK-CNT:  +0
                LOG-ORDER-RETAILER-PK-CNT:      +0
            (21)
                LOG-ORDER-WHSE-PK-CNT:  +0
                LOG-ORDER-RETAILER-PK-CNT:      +0
            (22)
                LOG-ORDER-WHSE-PK-CNT:  +0
                LOG-ORDER-RETAILER-PK-CNT:      +0
            (23)
                LOG-ORDER-WHSE-PK-CNT:  +0
                LOG-ORDER-RETAILER-PK-CNT:      +0
            (24)
                LOG-ORDER-WHSE-PK-CNT:  +0
                LOG-ORDER-RETAILER-PK-CNT:      +0
            (25)
                LOG-ORDER-WHSE-PK-CNT:  +0
                LOG-ORDER-RETAILER-PK-CNT:      +0
            (26)
                LOG-ORDER-WHSE-PK-CNT:  +0
                LOG-ORDER-RETAILER-PK-CNT:      +0
            (27)
                LOG-ORDER-WHSE-PK-CNT:  +0
                LOG-ORDER-RETAILER-PK-CNT:      +0
            (28)
                LOG-ORDER-WHSE-PK-CNT:  +0
                LOG-ORDER-RETAILER-PK-CNT:      +0
            (29)
                LOG-ORDER-WHSE-PK-CNT:  +0
                LOG-ORDER-RETAILER-PK-CNT:      +0
            (30)
                LOG-ORDER-WHSE-PK-CNT:  +0
                LOG-ORDER-RETAILER-PK-CNT:      +0
            (31)
                LOG-ORDER-WHSE-PK-CNT:  +0
                LOG-ORDER-RETAILER-PK-CNT:      +0
            (32)
                LOG-ORDER-WHSE-PK-CNT:  +0
                LOG-ORDER-RETAILER-PK-CNT:      +0
            (33)
                LOG-ORDER-WHSE-PK-CNT:  +0
                LOG-ORDER-RETAILER-PK-CNT:      +0
            (34)
                LOG-ORDER-WHSE-PK-CNT:  +0
                LOG-ORDER-RETAILER-PK-CNT:      +0
            (35)
                LOG-ORDER-WHSE-PK-CNT:  +0
                LOG-ORDER-RETAILER-PK-CNT:      +0
            (36)
                LOG-ORDER-WHSE-PK-CNT:  +0
                LOG-ORDER-RETAILER-PK-CNT:      +0
            (37)
                LOG-ORDER-WHSE-PK-CNT:  +0
                LOG-ORDER-RETAILER-PK-CNT:      +0
            (38)
                LOG-ORDER-WHSE-PK-CNT:  +0
                LOG-ORDER-RETAILER-PK-CNT:      +0
            (39)
                LOG-ORDER-WHSE-PK-CNT:  +0
                LOG-ORDER-RETAILER-PK-CNT:      +0
            (40)
                LOG-ORDER-WHSE-PK-CNT:  +0
                LOG-ORDER-RETAILER-PK-CNT:      +0
    LOG-ORDER-OUT-OF-STOCK
        LOG-ORDER-OUT-STOCK-ARRAY
            (1)
                LOG-ORDER-OUT-STOCK-FLAG:       0
            (2)
                LOG-ORDER-OUT-STOCK-FLAG:       0
            (3)
                LOG-ORDER-OUT-STOCK-FLAG:       0
            (4)
                LOG-ORDER-OUT-STOCK-FLAG:       0
            (5)
                LOG-ORDER-OUT-STOCK-FLAG:       0
            (6)
                LOG-ORDER-OUT-STOCK-FLAG:       0
            (7)
                LOG-ORDER-OUT-STOCK-FLAG:       0
            (8)
                LOG-ORDER-OUT-STOCK-FLAG:       0
            (9)
                LOG-ORDER-OUT-STOCK-FLAG:       0
            (10)
                LOG-ORDER-OUT-STOCK-FLAG:       0
            (11)
                LOG-ORDER-OUT-STOCK-FLAG:       0
            (12)
                LOG-ORDER-OUT-STOCK-FLAG:       0
            (13)
                LOG-ORDER-OUT-STOCK-FLAG:       0
            (14)
                LOG-ORDER-OUT-STOCK-FLAG:       0
            (15)
                LOG-ORDER-OUT-STOCK-FLAG:       0
            (16)
                LOG-ORDER-OUT-STOCK-FLAG:       0
            (17)
                LOG-ORDER-OUT-STOCK-FLAG:       0
            (18)
                LOG-ORDER-OUT-STOCK-FLAG:       0
            (19)
                LOG-ORDER-OUT-STOCK-FLAG:       0
            (20)
                LOG-ORDER-OUT-STOCK-FLAG:       0
            (21)
                LOG-ORDER-OUT-STOCK-FLAG:       0
            (22)
                LOG-ORDER-OUT-STOCK-FLAG:       0
            (23)
                LOG-ORDER-OUT-STOCK-FLAG:       0
            (24)
                LOG-ORDER-OUT-STOCK-FLAG:       0
            (25)
                LOG-ORDER-OUT-STOCK-FLAG:       0
            (26)
                LOG-ORDER-OUT-STOCK-FLAG:       0
            (27)
                LOG-ORDER-OUT-STOCK-FLAG:       0
            (28)
                LOG-ORDER-OUT-STOCK-FLAG:       0
            (29)
                LOG-ORDER-OUT-STOCK-FLAG:       0
            (30)
                LOG-ORDER-OUT-STOCK-FLAG:       0
            (31)
                LOG-ORDER-OUT-STOCK-FLAG:       0
            (32)
                LOG-ORDER-OUT-STOCK-FLAG:       0
            (33)
                LOG-ORDER-OUT-STOCK-FLAG:       0
            (34)
                LOG-ORDER-OUT-STOCK-FLAG:       0
            (35)
                LOG-ORDER-OUT-STOCK-FLAG:       0
            (36)
                LOG-ORDER-OUT-STOCK-FLAG:       0
            (37)
                LOG-ORDER-OUT-STOCK-FLAG:       0
            (38)
                LOG-ORDER-OUT-STOCK-FLAG:       0
            (39)
                LOG-ORDER-OUT-STOCK-FLAG:       0
            (40)
                LOG-ORDER-OUT-STOCK-FLAG:       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6" authorId="0" shapeId="0" xr:uid="{00000000-0006-0000-1400-000001000000}">
      <text>
        <r>
          <rPr>
            <b/>
            <sz val="8"/>
            <color indexed="81"/>
            <rFont val="Tahoma"/>
            <family val="2"/>
          </rPr>
          <t>Autor:</t>
        </r>
        <r>
          <rPr>
            <sz val="8"/>
            <color indexed="81"/>
            <rFont val="Tahoma"/>
            <family val="2"/>
          </rPr>
          <t xml:space="preserve">
DBG&gt; examine log_hdr;examine log_order_rec
LOG-HDR of IDCMNG\IDCMNG\LOG-RECORD
    LOG-MSG-TYPE:       129
    LOG-CLASS:  0
    LOG-STATUS: +1
    LOG-AGT-NUM:        3000001
    LOG-USER:   "......"
    LOG-TIME-STAMP:     +346096232
    LOG-PK-CHG-CLASS:   0
LOG-ORDER-REC of IDCMNG\IDCMNG\LOG-RECORD
    LOG-ORDER-RECORD
        LOG-ORDER-RECORD-BODY
            LOG-ORDER-NUMBER:   793954
            LOG-ORDER-DETAIL
                LOG-ORDER-WAREHOUSE:    401
                LOG-ORDER-LINE: 1
                LOG-ORDER-STATUS:       9
                LOG-ORDER-PICKING-DATE: 20120224
                LOG-ORDER-ENTERED-BY:   "ACC..."
                LOG-ORDER-RETAILER:     3000001
                LOG-ORDER-ENTERED-DATE: 20120224
                LOG-ORDER-ENTERED-TIME: 17503215
                LOG-ORDER-PRIORITY:     1
                LOG-ORDER-ZONE: 0
                LOG-ORDER-COURIER:      1
                LOG-ORDER-SHIPMENT-TYPE:        24
                LOG-ORDER-SHIPMENT-ID:  0
                LOG-ORDER-TRACKING-NUMBER:      "TW737939546GB......."
                LOG-ORDER-MESSAGE:      "  ................................................"
                LOG-ORDER-DISTR-TYPE:   5
                LOG-ORDER-STATUS-DATE:  +0
                LOG-ORDER-STATUS-TIME:  +0
                LOG-ORDER-STATUS-BY:    "      "
                LOG-ORDER-SCHEDULED-DATE:       +20120225
                LOG-ORDER-DELIVERY-DATE:        +0
                LOG-ORDER-DELIVERY-TIME:        +0
                LOG-ORDER-DELIVERY-BY:  "      "
                LOG-ORDER-GAME-COUNT:   1
    LOG-ORDER-GAME-ORDER
        (1)
            LOG-ORDER-GAME-TYPE:        1
            LOG-ORDER-GAME-NUMBER:      151
            LOG-ORDER-PACKS-WANTED:     1
        (2)
            LOG-ORDER-GAME-TYPE:        0
            LOG-ORDER-GAME-NUMBER:      0
            LOG-ORDER-PACKS-WANTED:     0
        (3)
            LOG-ORDER-GAME-TYPE:        0
            LOG-ORDER-GAME-NUMBER:      0
            LOG-ORDER-PACKS-WANTED:     0
        (4)
            LOG-ORDER-GAME-TYPE:        0
            LOG-ORDER-GAME-NUMBER:      0
            LOG-ORDER-PACKS-WANTED:     0
        (5)
            LOG-ORDER-GAME-TYPE:        0
            LOG-ORDER-GAME-NUMBER:      0
            LOG-ORDER-PACKS-WANTED:     0
        (6)
            LOG-ORDER-GAME-TYPE:        0
            LOG-ORDER-GAME-NUMBER:      0
            LOG-ORDER-PACKS-WANTED:     0
        (7)
            LOG-ORDER-GAME-TYPE:        0
            LOG-ORDER-GAME-NUMBER:      0
            LOG-ORDER-PACKS-WANTED:     0
        (8)
            LOG-ORDER-GAME-TYPE:        0
            LOG-ORDER-GAME-NUMBER:      0
            LOG-ORDER-PACKS-WANTED:     0
        (9)
            LOG-ORDER-GAME-TYPE:        0
            LOG-ORDER-GAME-NUMBER:      0
            LOG-ORDER-PACKS-WANTED:     0
        (10)
            LOG-ORDER-GAME-TYPE:        0
            LOG-ORDER-GAME-NUMBER:      0
            LOG-ORDER-PACKS-WANTED:     0
        (11)
            LOG-ORDER-GAME-TYPE:        0
            LOG-ORDER-GAME-NUMBER:      0
            LOG-ORDER-PACKS-WANTED:     0
        (12)
            LOG-ORDER-GAME-TYPE:        0
            LOG-ORDER-GAME-NUMBER:      0
            LOG-ORDER-PACKS-WANTED:     0
        (13)
            LOG-ORDER-GAME-TYPE:        0
            LOG-ORDER-GAME-NUMBER:      0
            LOG-ORDER-PACKS-WANTED:     0
        (14)
            LOG-ORDER-GAME-TYPE:        0
            LOG-ORDER-GAME-NUMBER:      0
            LOG-ORDER-PACKS-WANTED:     0
        (15)
            LOG-ORDER-GAME-TYPE:        0
            LOG-ORDER-GAME-NUMBER:      0
            LOG-ORDER-PACKS-WANTED:     0
        (16)
            LOG-ORDER-GAME-TYPE:        0
            LOG-ORDER-GAME-NUMBER:      0
            LOG-ORDER-PACKS-WANTED:     0
        (17)
            LOG-ORDER-GAME-TYPE:        0
            LOG-ORDER-GAME-NUMBER:      0
            LOG-ORDER-PACKS-WANTED:     0
        (18)
            LOG-ORDER-GAME-TYPE:        0
            LOG-ORDER-GAME-NUMBER:      0
            LOG-ORDER-PACKS-WANTED:     0
        (19)
            LOG-ORDER-GAME-TYPE:        0
            LOG-ORDER-GAME-NUMBER:      0
            LOG-ORDER-PACKS-WANTED:     0
        (20)
            LOG-ORDER-GAME-TYPE:        0
            LOG-ORDER-GAME-NUMBER:      0
            LOG-ORDER-PACKS-WANTED:     0
        (21)
            LOG-ORDER-GAME-TYPE:        0
            LOG-ORDER-GAME-NUMBER:      0
            LOG-ORDER-PACKS-WANTED:     0
        (22)
            LOG-ORDER-GAME-TYPE:        0
            LOG-ORDER-GAME-NUMBER:      0
            LOG-ORDER-PACKS-WANTED:     0
        (23)
            LOG-ORDER-GAME-TYPE:        0
            LOG-ORDER-GAME-NUMBER:      0
            LOG-ORDER-PACKS-WANTED:     0
        (24)
            LOG-ORDER-GAME-TYPE:        0
            LOG-ORDER-GAME-NUMBER:      0
            LOG-ORDER-PACKS-WANTED:     0
        (25)
            LOG-ORDER-GAME-TYPE:        0
            LOG-ORDER-GAME-NUMBER:      0
            LOG-ORDER-PACKS-WANTED:     0
        (26)
            LOG-ORDER-GAME-TYPE:        0
            LOG-ORDER-GAME-NUMBER:      0
            LOG-ORDER-PACKS-WANTED:     0
        (27)
            LOG-ORDER-GAME-TYPE:        0
            LOG-ORDER-GAME-NUMBER:      0
            LOG-ORDER-PACKS-WANTED:     0
        (28)
            LOG-ORDER-GAME-TYPE:        0
            LOG-ORDER-GAME-NUMBER:      0
            LOG-ORDER-PACKS-WANTED:     0
        (29)
            LOG-ORDER-GAME-TYPE:        0
            LOG-ORDER-GAME-NUMBER:      0
            LOG-ORDER-PACKS-WANTED:     0
        (30)
            LOG-ORDER-GAME-TYPE:        0
            LOG-ORDER-GAME-NUMBER:      0
            LOG-ORDER-PACKS-WANTED:     0
        (31)
            LOG-ORDER-GAME-TYPE:        0
            LOG-ORDER-GAME-NUMBER:      0
            LOG-ORDER-PACKS-WANTED:     0
        (32)
            LOG-ORDER-GAME-TYPE:        0
            LOG-ORDER-GAME-NUMBER:      0
            LOG-ORDER-PACKS-WANTED:     0
        (33)
            LOG-ORDER-GAME-TYPE:        0
            LOG-ORDER-GAME-NUMBER:      0
            LOG-ORDER-PACKS-WANTED:     0
        (34)
            LOG-ORDER-GAME-TYPE:        0
            LOG-ORDER-GAME-NUMBER:      0
            LOG-ORDER-PACKS-WANTED:     0
        (35)
            LOG-ORDER-GAME-TYPE:        0
            LOG-ORDER-GAME-NUMBER:      0
            LOG-ORDER-PACKS-WANTED:     0
        (36)
            LOG-ORDER-GAME-TYPE:        0
            LOG-ORDER-GAME-NUMBER:      0
            LOG-ORDER-PACKS-WANTED:     0
        (37)
            LOG-ORDER-GAME-TYPE:        0
            LOG-ORDER-GAME-NUMBER:      0
            LOG-ORDER-PACKS-WANTED:     0
        (38)
            LOG-ORDER-GAME-TYPE:        0
            LOG-ORDER-GAME-NUMBER:      0
            LOG-ORDER-PACKS-WANTED:     0
        (39)
            LOG-ORDER-GAME-TYPE:        0
            LOG-ORDER-GAME-NUMBER:      0
            LOG-ORDER-PACKS-WANTED:     0
        (40)
            LOG-ORDER-GAME-TYPE:        0
            LOG-ORDER-GAME-NUMBER:      0
            LOG-ORDER-PACKS-WANTED:     0
    LOG-ORDER-DIRECTION:        0
    LOG-ORDER-KEYNAME:  "                                "
    LOG-ORDER-ERROR-CODE:       +0
    LOG-ORDER-RESULT-CODE:      +99
    LOG-ORDER-SVM-CMPT-CNT:     +0
    LOG-ORDER-WIS-CNT:  +0
    LOG-ORDER-WIS-PACK-CNT:     +0
    LOG-ORDER-WAS-PICKED:       0
    LOG-ORDER-INFO:     0
    LOG-ORDER-WIS-ORDER-LINE:   0
    LOG-ORDER-SAP:      7456
    LOG-ORDER-STORE-CODE:       0
    LOG-ORDER-PK-CNT
        LOG-ORDER-PK-CNT-ARRAY
            (1)
                LOG-ORDER-WHSE-PK-CNT:  +669
                LOG-ORDER-RETAILER-PK-CNT:      +1
            (2)
                LOG-ORDER-WHSE-PK-CNT:  +0
                LOG-ORDER-RETAILER-PK-CNT:      +0
            (3)
                LOG-ORDER-WHSE-PK-CNT:  +0
                LOG-ORDER-RETAILER-PK-CNT:      +0
            (4)
                LOG-ORDER-WHSE-PK-CNT:  +0
                LOG-ORDER-RETAILER-PK-CNT:      +0
            (5)
                LOG-ORDER-WHSE-PK-CNT:  +0
                LOG-ORDER-RETAILER-PK-CNT:      +0
            (6)
                LOG-ORDER-WHSE-PK-CNT:  +0
                LOG-ORDER-RETAILER-PK-CNT:      +0
            (7)
                LOG-ORDER-WHSE-PK-CNT:  +0
                LOG-ORDER-RETAILER-PK-CNT:      +0
            (8)
                LOG-ORDER-WHSE-PK-CNT:  +0
                LOG-ORDER-RETAILER-PK-CNT:      +0
            (9)
                LOG-ORDER-WHSE-PK-CNT:  +0
                LOG-ORDER-RETAILER-PK-CNT:      +0
            (10)
                LOG-ORDER-WHSE-PK-CNT:  +0
                LOG-ORDER-RETAILER-PK-CNT:      +0
            (11)
                LOG-ORDER-WHSE-PK-CNT:  +0
                LOG-ORDER-RETAILER-PK-CNT:      +0
            (12)
                LOG-ORDER-WHSE-PK-CNT:  +0
                LOG-ORDER-RETAILER-PK-CNT:      +0
            (13)
                LOG-ORDER-WHSE-PK-CNT:  +0
                LOG-ORDER-RETAILER-PK-CNT:      +0
            (14)
                LOG-ORDER-WHSE-PK-CNT:  +0
                LOG-ORDER-RETAILER-PK-CNT:      +0
            (15)
                LOG-ORDER-WHSE-PK-CNT:  +0
                LOG-ORDER-RETAILER-PK-CNT:      +0
            (16)
                LOG-ORDER-WHSE-PK-CNT:  +0
                LOG-ORDER-RETAILER-PK-CNT:      +0
            (17)
                LOG-ORDER-WHSE-PK-CNT:  +0
                LOG-ORDER-RETAILER-PK-CNT:      +0
            (18)
                LOG-ORDER-WHSE-PK-CNT:  +0
                LOG-ORDER-RETAILER-PK-CNT:      +0
            (19)
                LOG-ORDER-WHSE-PK-CNT:  +0
                LOG-ORDER-RETAILER-PK-CNT:      +0
            (20)
                LOG-ORDER-WHSE-PK-CNT:  +0
                LOG-ORDER-RETAILER-PK-CNT:      +0
            (21)
                LOG-ORDER-WHSE-PK-CNT:  +0
                LOG-ORDER-RETAILER-PK-CNT:      +0
            (22)
                LOG-ORDER-WHSE-PK-CNT:  +0
                LOG-ORDER-RETAILER-PK-CNT:      +0
            (23)
                LOG-ORDER-WHSE-PK-CNT:  +0
                LOG-ORDER-RETAILER-PK-CNT:      +0
            (24)
                LOG-ORDER-WHSE-PK-CNT:  +0
                LOG-ORDER-RETAILER-PK-CNT:      +0
            (25)
                LOG-ORDER-WHSE-PK-CNT:  +0
                LOG-ORDER-RETAILER-PK-CNT:      +0
            (26)
                LOG-ORDER-WHSE-PK-CNT:  +0
                LOG-ORDER-RETAILER-PK-CNT:      +0
            (27)
                LOG-ORDER-WHSE-PK-CNT:  +0
                LOG-ORDER-RETAILER-PK-CNT:      +0
            (28)
                LOG-ORDER-WHSE-PK-CNT:  +0
                LOG-ORDER-RETAILER-PK-CNT:      +0
            (29)
                LOG-ORDER-WHSE-PK-CNT:  +0
                LOG-ORDER-RETAILER-PK-CNT:      +0
            (30)
                LOG-ORDER-WHSE-PK-CNT:  +0
                LOG-ORDER-RETAILER-PK-CNT:      +0
            (31)
                LOG-ORDER-WHSE-PK-CNT:  +0
                LOG-ORDER-RETAILER-PK-CNT:      +0
            (32)
                LOG-ORDER-WHSE-PK-CNT:  +0
                LOG-ORDER-RETAILER-PK-CNT:      +0
            (33)
                LOG-ORDER-WHSE-PK-CNT:  +0
                LOG-ORDER-RETAILER-PK-CNT:      +0
            (34)
                LOG-ORDER-WHSE-PK-CNT:  +0
                LOG-ORDER-RETAILER-PK-CNT:      +0
            (35)
                LOG-ORDER-WHSE-PK-CNT:  +0
                LOG-ORDER-RETAILER-PK-CNT:      +0
            (36)
                LOG-ORDER-WHSE-PK-CNT:  +0
                LOG-ORDER-RETAILER-PK-CNT:      +0
            (37)
                LOG-ORDER-WHSE-PK-CNT:  +0
                LOG-ORDER-RETAILER-PK-CNT:      +0
            (38)
                LOG-ORDER-WHSE-PK-CNT:  +0
                LOG-ORDER-RETAILER-PK-CNT:      +0
            (39)
                LOG-ORDER-WHSE-PK-CNT:  +0
                LOG-ORDER-RETAILER-PK-CNT:      +0
            (40)
                LOG-ORDER-WHSE-PK-CNT:  +0
                LOG-ORDER-RETAILER-PK-CNT:      +0
    LOG-ORDER-OUT-OF-STOCK
        LOG-ORDER-OUT-STOCK-ARRAY
            (1)
                LOG-ORDER-OUT-STOCK-FLAG:       0
            (2)
                LOG-ORDER-OUT-STOCK-FLAG:       0
            (3)
                LOG-ORDER-OUT-STOCK-FLAG:       0
            (4)
                LOG-ORDER-OUT-STOCK-FLAG:       0
            (5)
                LOG-ORDER-OUT-STOCK-FLAG:       0
            (6)
                LOG-ORDER-OUT-STOCK-FLAG:       0
            (7)
                LOG-ORDER-OUT-STOCK-FLAG:       0
            (8)
                LOG-ORDER-OUT-STOCK-FLAG:       0
            (9)
                LOG-ORDER-OUT-STOCK-FLAG:       0
            (10)
                LOG-ORDER-OUT-STOCK-FLAG:       0
            (11)
                LOG-ORDER-OUT-STOCK-FLAG:       0
            (12)
                LOG-ORDER-OUT-STOCK-FLAG:       0
            (13)
                LOG-ORDER-OUT-STOCK-FLAG:       0
            (14)
                LOG-ORDER-OUT-STOCK-FLAG:       0
            (15)
                LOG-ORDER-OUT-STOCK-FLAG:       0
            (16)
                LOG-ORDER-OUT-STOCK-FLAG:       0
            (17)
                LOG-ORDER-OUT-STOCK-FLAG:       0
            (18)
                LOG-ORDER-OUT-STOCK-FLAG:       0
            (19)
                LOG-ORDER-OUT-STOCK-FLAG:       0
            (20)
                LOG-ORDER-OUT-STOCK-FLAG:       0
            (21)
                LOG-ORDER-OUT-STOCK-FLAG:       0
            (22)
                LOG-ORDER-OUT-STOCK-FLAG:       0
            (23)
                LOG-ORDER-OUT-STOCK-FLAG:       0
            (24)
                LOG-ORDER-OUT-STOCK-FLAG:       0
            (25)
                LOG-ORDER-OUT-STOCK-FLAG:       0
            (26)
                LOG-ORDER-OUT-STOCK-FLAG:       0
            (27)
                LOG-ORDER-OUT-STOCK-FLAG:       0
            (28)
                LOG-ORDER-OUT-STOCK-FLAG:       0
            (29)
                LOG-ORDER-OUT-STOCK-FLAG:       0
            (30)
                LOG-ORDER-OUT-STOCK-FLAG:       0
            (31)
                LOG-ORDER-OUT-STOCK-FLAG:       0
            (32)
                LOG-ORDER-OUT-STOCK-FLAG:       0
            (33)
                LOG-ORDER-OUT-STOCK-FLAG:       0
            (34)
                LOG-ORDER-OUT-STOCK-FLAG:       0
            (35)
                LOG-ORDER-OUT-STOCK-FLAG:       0
            (36)
                LOG-ORDER-OUT-STOCK-FLAG:       0
            (37)
                LOG-ORDER-OUT-STOCK-FLAG:       0
            (38)
                LOG-ORDER-OUT-STOCK-FLAG:       0
            (39)
                LOG-ORDER-OUT-STOCK-FLAG:       0
            (40)
                LOG-ORDER-OUT-STOCK-FLAG:       0
DBG&gt;
</t>
        </r>
      </text>
    </comment>
    <comment ref="C7" authorId="0" shapeId="0" xr:uid="{00000000-0006-0000-1400-000002000000}">
      <text>
        <r>
          <rPr>
            <b/>
            <sz val="8"/>
            <color indexed="81"/>
            <rFont val="Tahoma"/>
            <family val="2"/>
          </rPr>
          <t>Autor:</t>
        </r>
        <r>
          <rPr>
            <sz val="8"/>
            <color indexed="81"/>
            <rFont val="Tahoma"/>
            <family val="2"/>
          </rPr>
          <t xml:space="preserve">
DBG&gt; examine log_hdr;examine log_order_rec
LOG-HDR of IDCMNG\IDCMNG\LOG-RECORD
    LOG-MSG-TYPE:       132
    LOG-CLASS:  0
    LOG-STATUS: +1
    LOG-AGT-NUM:        3000001
    LOG-USER:   "ACC..."
    LOG-TIME-STAMP:     +346096370
    LOG-PK-CHG-CLASS:   0
LOG-ORDER-REC of IDCMNG\IDCMNG\LOG-RECORD
    LOG-ORDER-RECORD
        LOG-ORDER-RECORD-BODY
            LOG-ORDER-NUMBER:   793954
            LOG-ORDER-DETAIL
                LOG-ORDER-WAREHOUSE:    401
                LOG-ORDER-LINE: 1
                LOG-ORDER-STATUS:       1
                LOG-ORDER-PICKING-DATE: 20120224
                LOG-ORDER-ENTERED-BY:   "ACC..."
                LOG-ORDER-RETAILER:     3000001
                LOG-ORDER-ENTERED-DATE: 20120224
                LOG-ORDER-ENTERED-TIME: 17503215
                LOG-ORDER-PRIORITY:     1
                LOG-ORDER-ZONE: 0
                LOG-ORDER-COURIER:      1
                LOG-ORDER-SHIPMENT-TYPE:        24
                LOG-ORDER-SHIPMENT-ID:  5
                LOG-ORDER-TRACKING-NUMBER:      "TW737939546GB......."
                LOG-ORDER-MESSAGE:      "  ................................................"
                LOG-ORDER-DISTR-TYPE:   5
                LOG-ORDER-STATUS-DATE:  +20120224
                LOG-ORDER-STATUS-TIME:  +17525123
                LOG-ORDER-STATUS-BY:    "ACC..."
                LOG-ORDER-SCHEDULED-DATE:       +20120225
                LOG-ORDER-DELIVERY-DATE:        +0
                LOG-ORDER-DELIVERY-TIME:        +0
                LOG-ORDER-DELIVERY-BY:  "      "
                LOG-ORDER-GAME-COUNT:   1
    LOG-ORDER-GAME-ORDER
        (1)
            LOG-ORDER-GAME-TYPE:        1
            LOG-ORDER-GAME-NUMBER:      151
            LOG-ORDER-PACKS-WANTED:     1
        (2)
            LOG-ORDER-GAME-TYPE:        0
            LOG-ORDER-GAME-NUMBER:      0
            LOG-ORDER-PACKS-WANTED:     0
        (3)
            LOG-ORDER-GAME-TYPE:        0
            LOG-ORDER-GAME-NUMBER:      0
            LOG-ORDER-PACKS-WANTED:     0
        (4)
            LOG-ORDER-GAME-TYPE:        0
            LOG-ORDER-GAME-NUMBER:      0
            LOG-ORDER-PACKS-WANTED:     0
        (5)
            LOG-ORDER-GAME-TYPE:        0
            LOG-ORDER-GAME-NUMBER:      0
            LOG-ORDER-PACKS-WANTED:     0
        (6)
            LOG-ORDER-GAME-TYPE:        0
            LOG-ORDER-GAME-NUMBER:      0
            LOG-ORDER-PACKS-WANTED:     0
        (7)
            LOG-ORDER-GAME-TYPE:        0
            LOG-ORDER-GAME-NUMBER:      0
            LOG-ORDER-PACKS-WANTED:     0
        (8)
            LOG-ORDER-GAME-TYPE:        0
            LOG-ORDER-GAME-NUMBER:      0
            LOG-ORDER-PACKS-WANTED:     0
        (9)
            LOG-ORDER-GAME-TYPE:        0
            LOG-ORDER-GAME-NUMBER:      0
            LOG-ORDER-PACKS-WANTED:     0
        (10)
            LOG-ORDER-GAME-TYPE:        0
            LOG-ORDER-GAME-NUMBER:      0
            LOG-ORDER-PACKS-WANTED:     0
        (11)
            LOG-ORDER-GAME-TYPE:        0
            LOG-ORDER-GAME-NUMBER:      0
            LOG-ORDER-PACKS-WANTED:     0
        (12)
            LOG-ORDER-GAME-TYPE:        0
            LOG-ORDER-GAME-NUMBER:      0
            LOG-ORDER-PACKS-WANTED:     0
        (13)
            LOG-ORDER-GAME-TYPE:        0
            LOG-ORDER-GAME-NUMBER:      0
            LOG-ORDER-PACKS-WANTED:     0
        (14)
            LOG-ORDER-GAME-TYPE:        0
            LOG-ORDER-GAME-NUMBER:      0
            LOG-ORDER-PACKS-WANTED:     0
        (15)
            LOG-ORDER-GAME-TYPE:        0
            LOG-ORDER-GAME-NUMBER:      0
            LOG-ORDER-PACKS-WANTED:     0
        (16)
            LOG-ORDER-GAME-TYPE:        0
            LOG-ORDER-GAME-NUMBER:      0
            LOG-ORDER-PACKS-WANTED:     0
        (17)
            LOG-ORDER-GAME-TYPE:        0
            LOG-ORDER-GAME-NUMBER:      0
            LOG-ORDER-PACKS-WANTED:     0
        (18)
            LOG-ORDER-GAME-TYPE:        0
            LOG-ORDER-GAME-NUMBER:      0
            LOG-ORDER-PACKS-WANTED:     0
        (19)
            LOG-ORDER-GAME-TYPE:        0
            LOG-ORDER-GAME-NUMBER:      0
            LOG-ORDER-PACKS-WANTED:     0
        (20)
            LOG-ORDER-GAME-TYPE:        0
            LOG-ORDER-GAME-NUMBER:      0
            LOG-ORDER-PACKS-WANTED:     0
        (21)
            LOG-ORDER-GAME-TYPE:        0
            LOG-ORDER-GAME-NUMBER:      0
            LOG-ORDER-PACKS-WANTED:     0
        (22)
            LOG-ORDER-GAME-TYPE:        0
            LOG-ORDER-GAME-NUMBER:      0
            LOG-ORDER-PACKS-WANTED:     0
        (23)
            LOG-ORDER-GAME-TYPE:        0
            LOG-ORDER-GAME-NUMBER:      0
            LOG-ORDER-PACKS-WANTED:     0
        (24)
            LOG-ORDER-GAME-TYPE:        0
            LOG-ORDER-GAME-NUMBER:      0
            LOG-ORDER-PACKS-WANTED:     0
        (25)
            LOG-ORDER-GAME-TYPE:        0
            LOG-ORDER-GAME-NUMBER:      0
            LOG-ORDER-PACKS-WANTED:     0
        (26)
            LOG-ORDER-GAME-TYPE:        0
            LOG-ORDER-GAME-NUMBER:      0
            LOG-ORDER-PACKS-WANTED:     0
        (27)
            LOG-ORDER-GAME-TYPE:        0
            LOG-ORDER-GAME-NUMBER:      0
            LOG-ORDER-PACKS-WANTED:     0
        (28)
            LOG-ORDER-GAME-TYPE:        0
            LOG-ORDER-GAME-NUMBER:      0
            LOG-ORDER-PACKS-WANTED:     0
        (29)
            LOG-ORDER-GAME-TYPE:        0
            LOG-ORDER-GAME-NUMBER:      0
            LOG-ORDER-PACKS-WANTED:     0
        (30)
            LOG-ORDER-GAME-TYPE:        0
            LOG-ORDER-GAME-NUMBER:      0
            LOG-ORDER-PACKS-WANTED:     0
        (31)
            LOG-ORDER-GAME-TYPE:        0
            LOG-ORDER-GAME-NUMBER:      0
            LOG-ORDER-PACKS-WANTED:     0
        (32)
            LOG-ORDER-GAME-TYPE:        0
            LOG-ORDER-GAME-NUMBER:      0
            LOG-ORDER-PACKS-WANTED:     0
        (33)
            LOG-ORDER-GAME-TYPE:        0
            LOG-ORDER-GAME-NUMBER:      0
            LOG-ORDER-PACKS-WANTED:     0
        (34)
            LOG-ORDER-GAME-TYPE:        0
            LOG-ORDER-GAME-NUMBER:      0
            LOG-ORDER-PACKS-WANTED:     0
        (35)
            LOG-ORDER-GAME-TYPE:        0
            LOG-ORDER-GAME-NUMBER:      0
            LOG-ORDER-PACKS-WANTED:     0
        (36)
            LOG-ORDER-GAME-TYPE:        0
            LOG-ORDER-GAME-NUMBER:      0
            LOG-ORDER-PACKS-WANTED:     0
        (37)
            LOG-ORDER-GAME-TYPE:        0
            LOG-ORDER-GAME-NUMBER:      0
            LOG-ORDER-PACKS-WANTED:     0
        (38)
            LOG-ORDER-GAME-TYPE:        0
            LOG-ORDER-GAME-NUMBER:      0
            LOG-ORDER-PACKS-WANTED:     0
        (39)
            LOG-ORDER-GAME-TYPE:        0
            LOG-ORDER-GAME-NUMBER:      0
            LOG-ORDER-PACKS-WANTED:     0
        (40)
            LOG-ORDER-GAME-TYPE:        0
            LOG-ORDER-GAME-NUMBER:      0
            LOG-ORDER-PACKS-WANTED:     0
    LOG-ORDER-DIRECTION:        0
    LOG-ORDER-KEYNAME:  "                                "
    LOG-ORDER-ERROR-CODE:       +0
    LOG-ORDER-RESULT-CODE:      +99
    LOG-ORDER-SVM-CMPT-CNT:     +47
    LOG-ORDER-WIS-CNT:  +0
    LOG-ORDER-WIS-PACK-CNT:     +0
    LOG-ORDER-WAS-PICKED:       0
    LOG-ORDER-INFO:     0
    LOG-ORDER-WIS-ORDER-LINE:   0
    LOG-ORDER-SAP:      0
    LOG-ORDER-STORE-CODE:       0
    LOG-ORDER-PK-CNT
        LOG-ORDER-PK-CNT-ARRAY
            (1)
                LOG-ORDER-WHSE-PK-CNT:  +0
                LOG-ORDER-RETAILER-PK-CNT:      +0
            (2)
                LOG-ORDER-WHSE-PK-CNT:  +0
                LOG-ORDER-RETAILER-PK-CNT:      +0
            (3)
                LOG-ORDER-WHSE-PK-CNT:  +0
                LOG-ORDER-RETAILER-PK-CNT:      +0
            (4)
                LOG-ORDER-WHSE-PK-CNT:  +0
                LOG-ORDER-RETAILER-PK-CNT:      +0
            (5)
                LOG-ORDER-WHSE-PK-CNT:  +0
                LOG-ORDER-RETAILER-PK-CNT:      +0
            (6)
                LOG-ORDER-WHSE-PK-CNT:  +0
                LOG-ORDER-RETAILER-PK-CNT:      +0
            (7)
                LOG-ORDER-WHSE-PK-CNT:  +0
                LOG-ORDER-RETAILER-PK-CNT:      +0
            (8)
                LOG-ORDER-WHSE-PK-CNT:  +0
                LOG-ORDER-RETAILER-PK-CNT:      +0
            (9)
                LOG-ORDER-WHSE-PK-CNT:  +0
                LOG-ORDER-RETAILER-PK-CNT:      +0
            (10)
                LOG-ORDER-WHSE-PK-CNT:  +0
                LOG-ORDER-RETAILER-PK-CNT:      +0
            (11)
                LOG-ORDER-WHSE-PK-CNT:  +0
                LOG-ORDER-RETAILER-PK-CNT:      +0
            (12)
                LOG-ORDER-WHSE-PK-CNT:  +0
                LOG-ORDER-RETAILER-PK-CNT:      +0
            (13)
                LOG-ORDER-WHSE-PK-CNT:  +0
                LOG-ORDER-RETAILER-PK-CNT:      +0
            (14)
                LOG-ORDER-WHSE-PK-CNT:  +0
                LOG-ORDER-RETAILER-PK-CNT:      +0
            (15)
                LOG-ORDER-WHSE-PK-CNT:  +0
                LOG-ORDER-RETAILER-PK-CNT:      +0
            (16)
                LOG-ORDER-WHSE-PK-CNT:  +0
                LOG-ORDER-RETAILER-PK-CNT:      +0
            (17)
                LOG-ORDER-WHSE-PK-CNT:  +0
                LOG-ORDER-RETAILER-PK-CNT:      +0
            (18)
                LOG-ORDER-WHSE-PK-CNT:  +0
                LOG-ORDER-RETAILER-PK-CNT:      +0
            (19)
                LOG-ORDER-WHSE-PK-CNT:  +0
                LOG-ORDER-RETAILER-PK-CNT:      +0
            (20)
                LOG-ORDER-WHSE-PK-CNT:  +0
                LOG-ORDER-RETAILER-PK-CNT:      +0
            (21)
                LOG-ORDER-WHSE-PK-CNT:  +0
                LOG-ORDER-RETAILER-PK-CNT:      +0
            (22)
                LOG-ORDER-WHSE-PK-CNT:  +0
                LOG-ORDER-RETAILER-PK-CNT:      +0
            (23)
                LOG-ORDER-WHSE-PK-CNT:  +0
                LOG-ORDER-RETAILER-PK-CNT:      +0
            (24)
                LOG-ORDER-WHSE-PK-CNT:  +0
                LOG-ORDER-RETAILER-PK-CNT:      +0
            (25)
                LOG-ORDER-WHSE-PK-CNT:  +0
                LOG-ORDER-RETAILER-PK-CNT:      +0
            (26)
                LOG-ORDER-WHSE-PK-CNT:  +0
                LOG-ORDER-RETAILER-PK-CNT:      +0
            (27)
                LOG-ORDER-WHSE-PK-CNT:  +0
                LOG-ORDER-RETAILER-PK-CNT:      +0
            (28)
                LOG-ORDER-WHSE-PK-CNT:  +0
                LOG-ORDER-RETAILER-PK-CNT:      +0
            (29)
                LOG-ORDER-WHSE-PK-CNT:  +0
                LOG-ORDER-RETAILER-PK-CNT:      +0
            (30)
                LOG-ORDER-WHSE-PK-CNT:  +0
                LOG-ORDER-RETAILER-PK-CNT:      +0
            (31)
                LOG-ORDER-WHSE-PK-CNT:  +0
                LOG-ORDER-RETAILER-PK-CNT:      +0
            (32)
                LOG-ORDER-WHSE-PK-CNT:  +0
                LOG-ORDER-RETAILER-PK-CNT:      +0
            (33)
                LOG-ORDER-WHSE-PK-CNT:  +0
                LOG-ORDER-RETAILER-PK-CNT:      +0
            (34)
                LOG-ORDER-WHSE-PK-CNT:  +0
                LOG-ORDER-RETAILER-PK-CNT:      +0
            (35)
                LOG-ORDER-WHSE-PK-CNT:  +0
                LOG-ORDER-RETAILER-PK-CNT:      +0
            (36)
                LOG-ORDER-WHSE-PK-CNT:  +0
                LOG-ORDER-RETAILER-PK-CNT:      +0
            (37)
                LOG-ORDER-WHSE-PK-CNT:  +0
                LOG-ORDER-RETAILER-PK-CNT:      +0
            (38)
                LOG-ORDER-WHSE-PK-CNT:  +0
                LOG-ORDER-RETAILER-PK-CNT:      +0
            (39)
                LOG-ORDER-WHSE-PK-CNT:  +0
                LOG-ORDER-RETAILER-PK-CNT:      +0
            (40)
                LOG-ORDER-WHSE-PK-CNT:  +0
                LOG-ORDER-RETAILER-PK-CNT:      +0
    LOG-ORDER-OUT-OF-STOCK
        LOG-ORDER-OUT-STOCK-ARRAY
            (1)
                LOG-ORDER-OUT-STOCK-FLAG:       0
            (2)
                LOG-ORDER-OUT-STOCK-FLAG:       0
            (3)
                LOG-ORDER-OUT-STOCK-FLAG:       0
            (4)
                LOG-ORDER-OUT-STOCK-FLAG:       0
            (5)
                LOG-ORDER-OUT-STOCK-FLAG:       0
            (6)
                LOG-ORDER-OUT-STOCK-FLAG:       0
            (7)
                LOG-ORDER-OUT-STOCK-FLAG:       0
            (8)
                LOG-ORDER-OUT-STOCK-FLAG:       0
            (9)
                LOG-ORDER-OUT-STOCK-FLAG:       0
            (10)
                LOG-ORDER-OUT-STOCK-FLAG:       0
            (11)
                LOG-ORDER-OUT-STOCK-FLAG:       0
            (12)
                LOG-ORDER-OUT-STOCK-FLAG:       0
            (13)
                LOG-ORDER-OUT-STOCK-FLAG:       0
            (14)
                LOG-ORDER-OUT-STOCK-FLAG:       0
            (15)
                LOG-ORDER-OUT-STOCK-FLAG:       0
            (16)
                LOG-ORDER-OUT-STOCK-FLAG:       0
            (17)
                LOG-ORDER-OUT-STOCK-FLAG:       0
            (18)
                LOG-ORDER-OUT-STOCK-FLAG:       0
            (19)
                LOG-ORDER-OUT-STOCK-FLAG:       0
            (20)
                LOG-ORDER-OUT-STOCK-FLAG:       0
            (21)
                LOG-ORDER-OUT-STOCK-FLAG:       0
            (22)
                LOG-ORDER-OUT-STOCK-FLAG:       0
            (23)
                LOG-ORDER-OUT-STOCK-FLAG:       0
            (24)
                LOG-ORDER-OUT-STOCK-FLAG:       0
            (25)
                LOG-ORDER-OUT-STOCK-FLAG:       0
            (26)
                LOG-ORDER-OUT-STOCK-FLAG:       0
            (27)
                LOG-ORDER-OUT-STOCK-FLAG:       0
            (28)
                LOG-ORDER-OUT-STOCK-FLAG:       0
            (29)
                LOG-ORDER-OUT-STOCK-FLAG:       0
            (30)
                LOG-ORDER-OUT-STOCK-FLAG:       0
            (31)
                LOG-ORDER-OUT-STOCK-FLAG:       0
            (32)
                LOG-ORDER-OUT-STOCK-FLAG:       0
            (33)
                LOG-ORDER-OUT-STOCK-FLAG:       0
            (34)
                LOG-ORDER-OUT-STOCK-FLAG:       0
            (35)
                LOG-ORDER-OUT-STOCK-FLAG:       0
            (36)
                LOG-ORDER-OUT-STOCK-FLAG:       0
            (37)
                LOG-ORDER-OUT-STOCK-FLAG:       0
            (38)
                LOG-ORDER-OUT-STOCK-FLAG:       0
            (39)
                LOG-ORDER-OUT-STOCK-FLAG:       0
            (40)
                LOG-ORDER-OUT-STOCK-FLAG:       0
</t>
        </r>
      </text>
    </comment>
    <comment ref="C8" authorId="0" shapeId="0" xr:uid="{00000000-0006-0000-1400-000003000000}">
      <text>
        <r>
          <rPr>
            <b/>
            <sz val="8"/>
            <color indexed="81"/>
            <rFont val="Tahoma"/>
            <family val="2"/>
          </rPr>
          <t>Autor:</t>
        </r>
        <r>
          <rPr>
            <sz val="8"/>
            <color indexed="81"/>
            <rFont val="Tahoma"/>
            <family val="2"/>
          </rPr>
          <t xml:space="preserve">
DBG&gt; examine log_hdr;examine log_order_rec
LOG-HDR of IDCMNG\IDCMNG\LOG-RECORD
    LOG-MSG-TYPE:       147
    LOG-CLASS:  0
    LOG-STATUS: +1
    LOG-AGT-NUM:        3000001
    LOG-USER:   "ACC..."
    LOG-TIME-STAMP:     +346096448
    LOG-PK-CHG-CLASS:   0
LOG-ORDER-REC of IDCMNG\IDCMNG\LOG-RECORD
    LOG-ORDER-RECORD
        LOG-ORDER-RECORD-BODY
            LOG-ORDER-NUMBER:   793954
            LOG-ORDER-DETAIL
                LOG-ORDER-WAREHOUSE:    401
                LOG-ORDER-LINE: 1
                LOG-ORDER-STATUS:       2
                LOG-ORDER-PICKING-DATE: 20120224
                LOG-ORDER-ENTERED-BY:   "ACC..."
                LOG-ORDER-RETAILER:     3000001
                LOG-ORDER-ENTERED-DATE: 20120224
                LOG-ORDER-ENTERED-TIME: 17503215
                LOG-ORDER-PRIORITY:     1
                LOG-ORDER-ZONE: 0
                LOG-ORDER-COURIER:      1
                LOG-ORDER-SHIPMENT-TYPE:        24
                LOG-ORDER-SHIPMENT-ID:  5
                LOG-ORDER-TRACKING-NUMBER:      "TW737939546GB......."
                LOG-ORDER-MESSAGE:      "    .............................................."
                LOG-ORDER-DISTR-TYPE:   5
                LOG-ORDER-STATUS-DATE:  +20120224
                LOG-ORDER-STATUS-TIME:  +17540890
                LOG-ORDER-STATUS-BY:    "ACC..."
                LOG-ORDER-SCHEDULED-DATE:       +20120225
                LOG-ORDER-DELIVERY-DATE:        +20120224
                LOG-ORDER-DELIVERY-TIME:        +17540890
                LOG-ORDER-DELIVERY-BY:  "      "
                LOG-ORDER-GAME-COUNT:   1
    LOG-ORDER-GAME-ORDER
        (1)
            LOG-ORDER-GAME-TYPE:        1
            LOG-ORDER-GAME-NUMBER:      151
            LOG-ORDER-PACKS-WANTED:     1
        (2)
            LOG-ORDER-GAME-TYPE:        0
            LOG-ORDER-GAME-NUMBER:      0
            LOG-ORDER-PACKS-WANTED:     0
        (3)
            LOG-ORDER-GAME-TYPE:        0
            LOG-ORDER-GAME-NUMBER:      0
            LOG-ORDER-PACKS-WANTED:     0
        (4)
            LOG-ORDER-GAME-TYPE:        0
            LOG-ORDER-GAME-NUMBER:      0
            LOG-ORDER-PACKS-WANTED:     0
        (5)
            LOG-ORDER-GAME-TYPE:        0
            LOG-ORDER-GAME-NUMBER:      0
            LOG-ORDER-PACKS-WANTED:     0
        (6)
            LOG-ORDER-GAME-TYPE:        0
            LOG-ORDER-GAME-NUMBER:      0
            LOG-ORDER-PACKS-WANTED:     0
        (7)
            LOG-ORDER-GAME-TYPE:        0
            LOG-ORDER-GAME-NUMBER:      0
            LOG-ORDER-PACKS-WANTED:     0
        (8)
            LOG-ORDER-GAME-TYPE:        0
            LOG-ORDER-GAME-NUMBER:      0
            LOG-ORDER-PACKS-WANTED:     0
        (9)
            LOG-ORDER-GAME-TYPE:        0
            LOG-ORDER-GAME-NUMBER:      0
            LOG-ORDER-PACKS-WANTED:     0
        (10)
            LOG-ORDER-GAME-TYPE:        0
            LOG-ORDER-GAME-NUMBER:      0
            LOG-ORDER-PACKS-WANTED:     0
        (11)
            LOG-ORDER-GAME-TYPE:        0
            LOG-ORDER-GAME-NUMBER:      0
            LOG-ORDER-PACKS-WANTED:     0
        (12)
            LOG-ORDER-GAME-TYPE:        0
            LOG-ORDER-GAME-NUMBER:      0
            LOG-ORDER-PACKS-WANTED:     0
        (13)
            LOG-ORDER-GAME-TYPE:        0
            LOG-ORDER-GAME-NUMBER:      0
            LOG-ORDER-PACKS-WANTED:     0
        (14)
            LOG-ORDER-GAME-TYPE:        0
            LOG-ORDER-GAME-NUMBER:      0
            LOG-ORDER-PACKS-WANTED:     0
        (15)
            LOG-ORDER-GAME-TYPE:        0
            LOG-ORDER-GAME-NUMBER:      0
            LOG-ORDER-PACKS-WANTED:     0
        (16)
            LOG-ORDER-GAME-TYPE:        0
            LOG-ORDER-GAME-NUMBER:      0
            LOG-ORDER-PACKS-WANTED:     0
        (17)
            LOG-ORDER-GAME-TYPE:        0
            LOG-ORDER-GAME-NUMBER:      0
            LOG-ORDER-PACKS-WANTED:     0
        (18)
            LOG-ORDER-GAME-TYPE:        0
            LOG-ORDER-GAME-NUMBER:      0
            LOG-ORDER-PACKS-WANTED:     0
        (19)
            LOG-ORDER-GAME-TYPE:        0
            LOG-ORDER-GAME-NUMBER:      0
            LOG-ORDER-PACKS-WANTED:     0
        (20)
            LOG-ORDER-GAME-TYPE:        0
            LOG-ORDER-GAME-NUMBER:      0
            LOG-ORDER-PACKS-WANTED:     0
        (21)
            LOG-ORDER-GAME-TYPE:        0
            LOG-ORDER-GAME-NUMBER:      0
            LOG-ORDER-PACKS-WANTED:     0
        (22)
            LOG-ORDER-GAME-TYPE:        0
            LOG-ORDER-GAME-NUMBER:      0
            LOG-ORDER-PACKS-WANTED:     0
        (23)
            LOG-ORDER-GAME-TYPE:        0
            LOG-ORDER-GAME-NUMBER:      0
            LOG-ORDER-PACKS-WANTED:     0
        (24)
            LOG-ORDER-GAME-TYPE:        0
            LOG-ORDER-GAME-NUMBER:      0
            LOG-ORDER-PACKS-WANTED:     0
        (25)
            LOG-ORDER-GAME-TYPE:        0
            LOG-ORDER-GAME-NUMBER:      0
            LOG-ORDER-PACKS-WANTED:     0
        (26)
            LOG-ORDER-GAME-TYPE:        0
            LOG-ORDER-GAME-NUMBER:      0
            LOG-ORDER-PACKS-WANTED:     0
        (27)
            LOG-ORDER-GAME-TYPE:        0
            LOG-ORDER-GAME-NUMBER:      0
            LOG-ORDER-PACKS-WANTED:     0
        (28)
            LOG-ORDER-GAME-TYPE:        0
            LOG-ORDER-GAME-NUMBER:      0
            LOG-ORDER-PACKS-WANTED:     0
        (29)
            LOG-ORDER-GAME-TYPE:        0
            LOG-ORDER-GAME-NUMBER:      0
            LOG-ORDER-PACKS-WANTED:     0
        (30)
            LOG-ORDER-GAME-TYPE:        0
            LOG-ORDER-GAME-NUMBER:      0
            LOG-ORDER-PACKS-WANTED:     0
        (31)
            LOG-ORDER-GAME-TYPE:        0
            LOG-ORDER-GAME-NUMBER:      0
            LOG-ORDER-PACKS-WANTED:     0
        (32)
            LOG-ORDER-GAME-TYPE:        0
            LOG-ORDER-GAME-NUMBER:      0
            LOG-ORDER-PACKS-WANTED:     0
        (33)
            LOG-ORDER-GAME-TYPE:        0
            LOG-ORDER-GAME-NUMBER:      0
            LOG-ORDER-PACKS-WANTED:     0
        (34)
            LOG-ORDER-GAME-TYPE:        0
            LOG-ORDER-GAME-NUMBER:      0
            LOG-ORDER-PACKS-WANTED:     0
        (35)
            LOG-ORDER-GAME-TYPE:        0
            LOG-ORDER-GAME-NUMBER:      0
            LOG-ORDER-PACKS-WANTED:     0
        (36)
            LOG-ORDER-GAME-TYPE:        0
            LOG-ORDER-GAME-NUMBER:      0
            LOG-ORDER-PACKS-WANTED:     0
        (37)
            LOG-ORDER-GAME-TYPE:        0
            LOG-ORDER-GAME-NUMBER:      0
            LOG-ORDER-PACKS-WANTED:     0
        (38)
            LOG-ORDER-GAME-TYPE:        0
            LOG-ORDER-GAME-NUMBER:      0
            LOG-ORDER-PACKS-WANTED:     0
        (39)
            LOG-ORDER-GAME-TYPE:        0
            LOG-ORDER-GAME-NUMBER:      0
            LOG-ORDER-PACKS-WANTED:     0
        (40)
            LOG-ORDER-GAME-TYPE:        0
            LOG-ORDER-GAME-NUMBER:      0
            LOG-ORDER-PACKS-WANTED:     0
    LOG-ORDER-DIRECTION:        0
    LOG-ORDER-KEYNAME:  "                                "
    LOG-ORDER-ERROR-CODE:       +0
    LOG-ORDER-RESULT-CODE:      +99
    LOG-ORDER-SVM-CMPT-CNT:     +0
    LOG-ORDER-WIS-CNT:  +0
    LOG-ORDER-WIS-PACK-CNT:     +0
    LOG-ORDER-WAS-PICKED:       0
    LOG-ORDER-INFO:     0
    LOG-ORDER-WIS-ORDER-LINE:   0
    LOG-ORDER-SAP:      7456
    LOG-ORDER-STORE-CODE:       0
    LOG-ORDER-PK-CNT
        LOG-ORDER-PK-CNT-ARRAY
            (1)
                LOG-ORDER-WHSE-PK-CNT:  +0
                LOG-ORDER-RETAILER-PK-CNT:      +0
            (2)
                LOG-ORDER-WHSE-PK-CNT:  +0
                LOG-ORDER-RETAILER-PK-CNT:      +0
            (3)
                LOG-ORDER-WHSE-PK-CNT:  +0
                LOG-ORDER-RETAILER-PK-CNT:      +0
            (4)
                LOG-ORDER-WHSE-PK-CNT:  +0
                LOG-ORDER-RETAILER-PK-CNT:      +0
            (5)
                LOG-ORDER-WHSE-PK-CNT:  +0
                LOG-ORDER-RETAILER-PK-CNT:      +0
            (6)
                LOG-ORDER-WHSE-PK-CNT:  +0
                LOG-ORDER-RETAILER-PK-CNT:      +0
            (7)
                LOG-ORDER-WHSE-PK-CNT:  +0
                LOG-ORDER-RETAILER-PK-CNT:      +0
            (8)
                LOG-ORDER-WHSE-PK-CNT:  +0
                LOG-ORDER-RETAILER-PK-CNT:      +0
            (9)
                LOG-ORDER-WHSE-PK-CNT:  +0
                LOG-ORDER-RETAILER-PK-CNT:      +0
            (10)
                LOG-ORDER-WHSE-PK-CNT:  +0
                LOG-ORDER-RETAILER-PK-CNT:      +0
            (11)
                LOG-ORDER-WHSE-PK-CNT:  +0
                LOG-ORDER-RETAILER-PK-CNT:      +0
            (12)
                LOG-ORDER-WHSE-PK-CNT:  +0
                LOG-ORDER-RETAILER-PK-CNT:      +0
            (13)
                LOG-ORDER-WHSE-PK-CNT:  +0
                LOG-ORDER-RETAILER-PK-CNT:      +0
            (14)
                LOG-ORDER-WHSE-PK-CNT:  +0
                LOG-ORDER-RETAILER-PK-CNT:      +0
            (15)
                LOG-ORDER-WHSE-PK-CNT:  +0
                LOG-ORDER-RETAILER-PK-CNT:      +0
            (16)
                LOG-ORDER-WHSE-PK-CNT:  +0
                LOG-ORDER-RETAILER-PK-CNT:      +0
            (17)
                LOG-ORDER-WHSE-PK-CNT:  +0
                LOG-ORDER-RETAILER-PK-CNT:      +0
            (18)
                LOG-ORDER-WHSE-PK-CNT:  +0
                LOG-ORDER-RETAILER-PK-CNT:      +0
            (19)
                LOG-ORDER-WHSE-PK-CNT:  +0
                LOG-ORDER-RETAILER-PK-CNT:      +0
            (20)
                LOG-ORDER-WHSE-PK-CNT:  +0
                LOG-ORDER-RETAILER-PK-CNT:      +0
            (21)
                LOG-ORDER-WHSE-PK-CNT:  +0
                LOG-ORDER-RETAILER-PK-CNT:      +0
            (22)
                LOG-ORDER-WHSE-PK-CNT:  +0
                LOG-ORDER-RETAILER-PK-CNT:      +0
            (23)
                LOG-ORDER-WHSE-PK-CNT:  +0
                LOG-ORDER-RETAILER-PK-CNT:      +0
            (24)
                LOG-ORDER-WHSE-PK-CNT:  +0
                LOG-ORDER-RETAILER-PK-CNT:      +0
            (25)
                LOG-ORDER-WHSE-PK-CNT:  +0
                LOG-ORDER-RETAILER-PK-CNT:      +0
            (26)
                LOG-ORDER-WHSE-PK-CNT:  +0
                LOG-ORDER-RETAILER-PK-CNT:      +0
            (27)
                LOG-ORDER-WHSE-PK-CNT:  +0
                LOG-ORDER-RETAILER-PK-CNT:      +0
            (28)
                LOG-ORDER-WHSE-PK-CNT:  +0
                LOG-ORDER-RETAILER-PK-CNT:      +0
            (29)
                LOG-ORDER-WHSE-PK-CNT:  +0
                LOG-ORDER-RETAILER-PK-CNT:      +0
            (30)
                LOG-ORDER-WHSE-PK-CNT:  +0
                LOG-ORDER-RETAILER-PK-CNT:      +0
            (31)
                LOG-ORDER-WHSE-PK-CNT:  +0
                LOG-ORDER-RETAILER-PK-CNT:      +0
            (32)
                LOG-ORDER-WHSE-PK-CNT:  +0
                LOG-ORDER-RETAILER-PK-CNT:      +0
            (33)
                LOG-ORDER-WHSE-PK-CNT:  +0
                LOG-ORDER-RETAILER-PK-CNT:      +0
            (34)
                LOG-ORDER-WHSE-PK-CNT:  +0
                LOG-ORDER-RETAILER-PK-CNT:      +0
            (35)
                LOG-ORDER-WHSE-PK-CNT:  +0
                LOG-ORDER-RETAILER-PK-CNT:      +0
            (36)
                LOG-ORDER-WHSE-PK-CNT:  +0
                LOG-ORDER-RETAILER-PK-CNT:      +0
            (37)
                LOG-ORDER-WHSE-PK-CNT:  +0
                LOG-ORDER-RETAILER-PK-CNT:      +0
            (38)
                LOG-ORDER-WHSE-PK-CNT:  +0
                LOG-ORDER-RETAILER-PK-CNT:      +0
            (39)
                LOG-ORDER-WHSE-PK-CNT:  +0
                LOG-ORDER-RETAILER-PK-CNT:      +0
            (40)
                LOG-ORDER-WHSE-PK-CNT:  +0
                LOG-ORDER-RETAILER-PK-CNT:      +0
    LOG-ORDER-OUT-OF-STOCK
        LOG-ORDER-OUT-STOCK-ARRAY
            (1)
                LOG-ORDER-OUT-STOCK-FLAG:       0
            (2)
                LOG-ORDER-OUT-STOCK-FLAG:       0
            (3)
                LOG-ORDER-OUT-STOCK-FLAG:       0
            (4)
                LOG-ORDER-OUT-STOCK-FLAG:       0
            (5)
                LOG-ORDER-OUT-STOCK-FLAG:       0
            (6)
                LOG-ORDER-OUT-STOCK-FLAG:       0
            (7)
                LOG-ORDER-OUT-STOCK-FLAG:       0
            (8)
                LOG-ORDER-OUT-STOCK-FLAG:       0
            (9)
                LOG-ORDER-OUT-STOCK-FLAG:       0
            (10)
                LOG-ORDER-OUT-STOCK-FLAG:       0
            (11)
                LOG-ORDER-OUT-STOCK-FLAG:       0
            (12)
                LOG-ORDER-OUT-STOCK-FLAG:       0
            (13)
                LOG-ORDER-OUT-STOCK-FLAG:       0
            (14)
                LOG-ORDER-OUT-STOCK-FLAG:       0
            (15)
                LOG-ORDER-OUT-STOCK-FLAG:       0
            (16)
                LOG-ORDER-OUT-STOCK-FLAG:       0
            (17)
                LOG-ORDER-OUT-STOCK-FLAG:       0
            (18)
                LOG-ORDER-OUT-STOCK-FLAG:       0
            (19)
                LOG-ORDER-OUT-STOCK-FLAG:       0
            (20)
                LOG-ORDER-OUT-STOCK-FLAG:       0
            (21)
                LOG-ORDER-OUT-STOCK-FLAG:       0
            (22)
                LOG-ORDER-OUT-STOCK-FLAG:       0
            (23)
                LOG-ORDER-OUT-STOCK-FLAG:       0
            (24)
                LOG-ORDER-OUT-STOCK-FLAG:       0
            (25)
                LOG-ORDER-OUT-STOCK-FLAG:       0
            (26)
                LOG-ORDER-OUT-STOCK-FLAG:       0
            (27)
                LOG-ORDER-OUT-STOCK-FLAG:       0
            (28)
                LOG-ORDER-OUT-STOCK-FLAG:       0
            (29)
                LOG-ORDER-OUT-STOCK-FLAG:       0
            (30)
                LOG-ORDER-OUT-STOCK-FLAG:       0
            (31)
                LOG-ORDER-OUT-STOCK-FLAG:       0
            (32)
                LOG-ORDER-OUT-STOCK-FLAG:       0
            (33)
                LOG-ORDER-OUT-STOCK-FLAG:       0
            (34)
                LOG-ORDER-OUT-STOCK-FLAG:       0
            (35)
                LOG-ORDER-OUT-STOCK-FLAG:       0
            (36)
                LOG-ORDER-OUT-STOCK-FLAG:       0
            (37)
                LOG-ORDER-OUT-STOCK-FLAG:       0
            (38)
                LOG-ORDER-OUT-STOCK-FLAG:       0
            (39)
                LOG-ORDER-OUT-STOCK-FLAG:       0
            (40)
                LOG-ORDER-OUT-STOCK-FLAG:       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6" authorId="0" shapeId="0" xr:uid="{00000000-0006-0000-1500-000001000000}">
      <text>
        <r>
          <rPr>
            <b/>
            <sz val="8"/>
            <color indexed="81"/>
            <rFont val="Tahoma"/>
            <family val="2"/>
          </rPr>
          <t>Autor:</t>
        </r>
        <r>
          <rPr>
            <sz val="8"/>
            <color indexed="81"/>
            <rFont val="Tahoma"/>
            <family val="2"/>
          </rPr>
          <t xml:space="preserve">
DBG&gt; examine log_hdr;examine log_pack_rec
LOG-HDR of IDCMNG\IDCMNG\LOG-RECORD
    LOG-MSG-TYPE:       140
    LOG-CLASS:  0
    LOG-STATUS: +1
    LOG-AGT-NUM:        3000001
    LOG-USER:   "ACC..."
    LOG-TIME-STAMP:     +346096370
    LOG-PK-CHG-CLASS:   0
LOG-PACK-REC of IDCMNG\IDCMNG\LOG-RECORD
    LOG-PACK-RECORD
        LOG-PACK-NUMBER:        719115
        LOG-PACK-FROM-LOCATION-TYPE:    0
        LOG-PACK-FROM-LOCATION: 401
        LOG-PACK-TO-LOCATION-TYPE:      1
        LOG-PACK-TO-LOCATION:   3000001
        LOG-PACK-FROM-UNAVAILABLE-CODE: 0
        LOG-PACK-UNAVAILABLE-CODE:      0
        LOG-PACK-FROM-STATUS:   1
        LOG-PACK-STATUS:        2
        LOG-PACK-FROM-ACTIVE-FLAG:      0
        LOG-PACK-ACTIVE-FLAG:   0
        LOG-PACK-FROM-PROMO-FLAG:       0
        LOG-PACK-PROMO-FLAG:    0
        LOG-PACK-FROM-RETURNED-FLAG:    0
        LOG-PACK-RETURNED-FLAG: 0
        LOG-PACK-CHANGE-NUMBER: 1
        LOG-PACK-ORDER-NUMBER:  793954
        LOG-PACK-ORDER-NDX:     0
        LOG-PACK-LOAD-NUMBER:   7
        LOG-PACK-CARTON:        26400
        LOG-PACK-DATE-ORDERED:  +20120224
        LOG-PACK-METHOD-ORDERED:        5
        LOG-PACK-DATE-ACTIVATED:        +0
        LOG-PACK-METHOD-ACTIVATED:      0
        LOG-PACK-DATE-SETTLED:  +0
        LOG-PACK-METHOD-SETTLED:        0
    LOG-PACK-GAME-NUMBER:       151
    LOG-PACK-GAME-TYPE: 1
    LOG-PACK-ERROR-CODE:        +0
    LOG-PACK-CREDIT-PK-CNT:     +5
    LOG-PACK-CREDIT-PK-AMT:     +0
    LOG-PACK-CREDIT-TK-CNT:     +0
    LOG-PACK-CREDIT-TK-AMT:     +0
    LOG-PACK-DEBIT-PK-CNT:      +112420
    LOG-PACK-DEBIT-PK-AMT:      +0
    LOG-PACK-DEBIT-TK-CNT:      +0
    LOG-PACK-DEBIT-TK-AMT:      +0
    LOG-PACK-WHSE-RESERVED-CNT: +668
    LOG-PACK-RETAILER-RESERVED-CNT:     +0
    LOG-PACK-CHANGE-DATE:       20120224
    LOG-PACK-CHANGE-TIME:       17525118
    LOG-PACK-CHANGE-METHOD:     5
    LOG-PACK-TERM-CHANGE
        LOG-PACK-TERM-PC-CLASS: +0
        LOG-PACK-TERM-PC-SALES-REP:     +0
        LOG-PACK-TERM-PC-SALES-REP-PASS:        +0
        LOG-PACK-TERM-PC-RETAILER-PASS: +0
        LOG-PACK-TERM-PC-GAME-NUM:      +0
        LOG-PACK-TERM-PC-START-NUM:     +0
        LOG-PACK-TERM-PC-END-NUM:       +0
        LOG-PACK-TERM-PC-CNT:   +0
        LOG-PACK-TERM-PC-AMOUNT-SOLD:   +0
        LOG-PACK-TERM-PC-AMOUNT-COMM:   +0
        LOG-PACK-TERM-TABLE-CODE:       +0
        LOG-PACK-TERM-OFFICE-TYPE-NO:   +0
        LOG-PACK-TERM-PC-RESULT-CODE:   +99
    LOG-PACK-FIRST-CONFIRM-DATE:        0
    LOG-PACK-LATEST-CONFIRM-DATE:       0
</t>
        </r>
      </text>
    </comment>
    <comment ref="C10" authorId="0" shapeId="0" xr:uid="{00000000-0006-0000-1500-000002000000}">
      <text>
        <r>
          <rPr>
            <b/>
            <sz val="8"/>
            <color indexed="81"/>
            <rFont val="Tahoma"/>
            <family val="2"/>
          </rPr>
          <t>Autor:</t>
        </r>
        <r>
          <rPr>
            <sz val="8"/>
            <color indexed="81"/>
            <rFont val="Tahoma"/>
            <family val="2"/>
          </rPr>
          <t xml:space="preserve">
DBG&gt; examine log_hdr;examine log_pack_rec
LOG-HDR of IDCMNG\IDCMNG\LOG-RECORD
    LOG-MSG-TYPE:       144
    LOG-CLASS:  0
    LOG-STATUS: +1
    LOG-AGT-NUM:        3000001
    LOG-USER:   "ACC..."
    LOG-TIME-STAMP:     +346096488
    LOG-PK-CHG-CLASS:   0
LOG-PACK-REC of IDCMNG\IDCMNG\LOG-RECORD
    LOG-PACK-RECORD
        LOG-PACK-NUMBER:        719115
        LOG-PACK-FROM-LOCATION-TYPE:    1
        LOG-PACK-FROM-LOCATION: 3000001
        LOG-PACK-TO-LOCATION-TYPE:      0
        LOG-PACK-TO-LOCATION:   0
        LOG-PACK-FROM-UNAVAILABLE-CODE: 0
        LOG-PACK-UNAVAILABLE-CODE:      0
        LOG-PACK-FROM-STATUS:   0
        LOG-PACK-STATUS:        1
        LOG-PACK-FROM-ACTIVE-FLAG:      0
        LOG-PACK-ACTIVE-FLAG:   1
        LOG-PACK-FROM-PROMO-FLAG:       0
        LOG-PACK-PROMO-FLAG:    0
        LOG-PACK-FROM-RETURNED-FLAG:    0
        LOG-PACK-RETURNED-FLAG: 0
        LOG-PACK-CHANGE-NUMBER: 3
        LOG-PACK-ORDER-NUMBER:  793954
        LOG-PACK-ORDER-NDX:     0
        LOG-PACK-LOAD-NUMBER:   7
        LOG-PACK-CARTON:        26400
        LOG-PACK-DATE-ORDERED:  +20120224
        LOG-PACK-METHOD-ORDERED:        5
        LOG-PACK-DATE-ACTIVATED:        +20120224
        LOG-PACK-METHOD-ACTIVATED:      2
        LOG-PACK-DATE-SETTLED:  +0
        LOG-PACK-METHOD-SETTLED:        0
    LOG-PACK-GAME-NUMBER:       151
    LOG-PACK-GAME-TYPE: 1
    LOG-PACK-ERROR-CODE:        +0
    LOG-PACK-CREDIT-PK-CNT:     +2
    LOG-PACK-CREDIT-PK-AMT:     +0
    LOG-PACK-CREDIT-TK-CNT:     +0
    LOG-PACK-CREDIT-TK-AMT:     +0
    LOG-PACK-DEBIT-PK-CNT:      +10
    LOG-PACK-DEBIT-PK-AMT:      +0
    LOG-PACK-DEBIT-TK-CNT:      +0
    LOG-PACK-DEBIT-TK-AMT:      +0
    LOG-PACK-WHSE-RESERVED-CNT: +0
    LOG-PACK-RETAILER-RESERVED-CNT:     +0
    LOG-PACK-CHANGE-DATE:       20120224
    LOG-PACK-CHANGE-TIME:       17544971
    LOG-PACK-CHANGE-METHOD:     2
    LOG-PACK-TERM-CHANGE
        LOG-PACK-TERM-PC-CLASS: +1
        LOG-PACK-TERM-PC-SALES-REP:     +0
        LOG-PACK-TERM-PC-SALES-REP-PASS:        +0
        LOG-PACK-TERM-PC-RETAILER-PASS: +0
        LOG-PACK-TERM-PC-GAME-NUM:      +0
        LOG-PACK-TERM-PC-START-NUM:     +0
        LOG-PACK-TERM-PC-END-NUM:       +0
        LOG-PACK-TERM-PC-CNT:   +1
        LOG-PACK-TERM-PC-AMOUNT-SOLD:   +0
        LOG-PACK-TERM-PC-AMOUNT-COMM:   +0
        LOG-PACK-TERM-TABLE-CODE:       +1
        LOG-PACK-TERM-OFFICE-TYPE-NO:   +3
        LOG-PACK-TERM-PC-RESULT-CODE:   +99
    LOG-PACK-FIRST-CONFIRM-DATE:        0
    LOG-PACK-LATEST-CONFIRM-DATE:       0
</t>
        </r>
      </text>
    </comment>
    <comment ref="C11" authorId="0" shapeId="0" xr:uid="{00000000-0006-0000-1500-000003000000}">
      <text>
        <r>
          <rPr>
            <b/>
            <sz val="8"/>
            <color indexed="81"/>
            <rFont val="Tahoma"/>
            <family val="2"/>
          </rPr>
          <t>Autor:</t>
        </r>
        <r>
          <rPr>
            <sz val="8"/>
            <color indexed="81"/>
            <rFont val="Tahoma"/>
            <family val="2"/>
          </rPr>
          <t xml:space="preserve">
DBG&gt; examine log_hdr;examine log_pack_rec
LOG-HDR of IDCMNG\IDCMNG\LOG-RECORD
    LOG-MSG-TYPE:       164
    LOG-CLASS:  0
    LOG-STATUS: +1
    LOG-AGT-NUM:        3000001
    LOG-USER:   "ACC..."
    LOG-TIME-STAMP:     +346096448
    LOG-PK-CHG-CLASS:   0
LOG-PACK-REC of IDCMNG\IDCMNG\LOG-RECORD
    LOG-PACK-RECORD
        LOG-PACK-NUMBER:        719115
        LOG-PACK-FROM-LOCATION-TYPE:    1
        LOG-PACK-FROM-LOCATION: 3000001
        LOG-PACK-TO-LOCATION-TYPE:      0
        LOG-PACK-TO-LOCATION:   0
        LOG-PACK-FROM-UNAVAILABLE-CODE: 0
        LOG-PACK-UNAVAILABLE-CODE:      0
        LOG-PACK-FROM-STATUS:   0
        LOG-PACK-STATUS:        1
        LOG-PACK-FROM-ACTIVE-FLAG:      0
        LOG-PACK-ACTIVE-FLAG:   0
        LOG-PACK-FROM-PROMO-FLAG:       0
        LOG-PACK-PROMO-FLAG:    0
        LOG-PACK-FROM-RETURNED-FLAG:    0
        LOG-PACK-RETURNED-FLAG: 0
        LOG-PACK-CHANGE-NUMBER: 2
        LOG-PACK-ORDER-NUMBER:  793954
        LOG-PACK-ORDER-NDX:     0
        LOG-PACK-LOAD-NUMBER:   7
        LOG-PACK-CARTON:        26400
        LOG-PACK-DATE-ORDERED:  +20120224
        LOG-PACK-METHOD-ORDERED:        5
        LOG-PACK-DATE-ACTIVATED:        +0
        LOG-PACK-METHOD-ACTIVATED:      0
        LOG-PACK-DATE-SETTLED:  +0
        LOG-PACK-METHOD-SETTLED:        0
    LOG-PACK-GAME-NUMBER:       151
    LOG-PACK-GAME-TYPE: 1
    LOG-PACK-ERROR-CODE:        +0
    LOG-PACK-CREDIT-PK-CNT:     +11
    LOG-PACK-CREDIT-PK-AMT:     +0
    LOG-PACK-CREDIT-TK-CNT:     +0
    LOG-PACK-CREDIT-TK-AMT:     +0
    LOG-PACK-DEBIT-PK-CNT:      +4
    LOG-PACK-DEBIT-PK-AMT:      +0
    LOG-PACK-DEBIT-TK-CNT:      +0
    LOG-PACK-DEBIT-TK-AMT:      +0
    LOG-PACK-WHSE-RESERVED-CNT: +0
    LOG-PACK-RETAILER-RESERVED-CNT:     +0
    LOG-PACK-CHANGE-DATE:       20120224
    LOG-PACK-CHANGE-TIME:       17540890
    LOG-PACK-CHANGE-METHOD:     0
    LOG-PACK-TERM-CHANGE
        LOG-PACK-TERM-PC-CLASS: +0
        LOG-PACK-TERM-PC-SALES-REP:     +0
        LOG-PACK-TERM-PC-SALES-REP-PASS:        +0
        LOG-PACK-TERM-PC-RETAILER-PASS: +0
        LOG-PACK-TERM-PC-GAME-NUM:      +0
        LOG-PACK-TERM-PC-START-NUM:     +0
        LOG-PACK-TERM-PC-END-NUM:       +0
        LOG-PACK-TERM-PC-CNT:   +1
        LOG-PACK-TERM-PC-AMOUNT-SOLD:   +0
        LOG-PACK-TERM-PC-AMOUNT-COMM:   +0
        LOG-PACK-TERM-TABLE-CODE:       +0
        LOG-PACK-TERM-OFFICE-TYPE-NO:   +0
        LOG-PACK-TERM-PC-RESULT-CODE:   +99
    LOG-PACK-FIRST-CONFIRM-DATE:        20120224
    LOG-PACK-LATEST-CONFIRM-DATE:       20120224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6" authorId="0" shapeId="0" xr:uid="{00000000-0006-0000-1600-000001000000}">
      <text>
        <r>
          <rPr>
            <b/>
            <sz val="8"/>
            <color indexed="81"/>
            <rFont val="Tahoma"/>
            <family val="2"/>
          </rPr>
          <t>Autor:</t>
        </r>
        <r>
          <rPr>
            <sz val="8"/>
            <color indexed="81"/>
            <rFont val="Tahoma"/>
            <family val="2"/>
          </rPr>
          <t xml:space="preserve">
DBG&gt; examine log_hdr;examine log_pack_rec
LOG-HDR of IDCMNG\IDCMNG\LOG-RECORD
    LOG-MSG-TYPE:       140
    LOG-CLASS:  0
    LOG-STATUS: +1
    LOG-AGT-NUM:        3000001
    LOG-USER:   "ACC..."
    LOG-TIME-STAMP:     +346096370
    LOG-PK-CHG-CLASS:   0
LOG-PACK-REC of IDCMNG\IDCMNG\LOG-RECORD
    LOG-PACK-RECORD
        LOG-PACK-NUMBER:        719115
        LOG-PACK-FROM-LOCATION-TYPE:    0
        LOG-PACK-FROM-LOCATION: 401
        LOG-PACK-TO-LOCATION-TYPE:      1
        LOG-PACK-TO-LOCATION:   3000001
        LOG-PACK-FROM-UNAVAILABLE-CODE: 0
        LOG-PACK-UNAVAILABLE-CODE:      0
        LOG-PACK-FROM-STATUS:   1
        LOG-PACK-STATUS:        2
        LOG-PACK-FROM-ACTIVE-FLAG:      0
        LOG-PACK-ACTIVE-FLAG:   0
        LOG-PACK-FROM-PROMO-FLAG:       0
        LOG-PACK-PROMO-FLAG:    0
        LOG-PACK-FROM-RETURNED-FLAG:    0
        LOG-PACK-RETURNED-FLAG: 0
        LOG-PACK-CHANGE-NUMBER: 1
        LOG-PACK-ORDER-NUMBER:  793954
        LOG-PACK-ORDER-NDX:     0
        LOG-PACK-LOAD-NUMBER:   7
        LOG-PACK-CARTON:        26400
        LOG-PACK-DATE-ORDERED:  +20120224
        LOG-PACK-METHOD-ORDERED:        5
        LOG-PACK-DATE-ACTIVATED:        +0
        LOG-PACK-METHOD-ACTIVATED:      0
        LOG-PACK-DATE-SETTLED:  +0
        LOG-PACK-METHOD-SETTLED:        0
    LOG-PACK-GAME-NUMBER:       151
    LOG-PACK-GAME-TYPE: 1
    LOG-PACK-ERROR-CODE:        +0
    LOG-PACK-CREDIT-PK-CNT:     +5
    LOG-PACK-CREDIT-PK-AMT:     +0
    LOG-PACK-CREDIT-TK-CNT:     +0
    LOG-PACK-CREDIT-TK-AMT:     +0
    LOG-PACK-DEBIT-PK-CNT:      +112420
    LOG-PACK-DEBIT-PK-AMT:      +0
    LOG-PACK-DEBIT-TK-CNT:      +0
    LOG-PACK-DEBIT-TK-AMT:      +0
    LOG-PACK-WHSE-RESERVED-CNT: +668
    LOG-PACK-RETAILER-RESERVED-CNT:     +0
    LOG-PACK-CHANGE-DATE:       20120224
    LOG-PACK-CHANGE-TIME:       17525118
    LOG-PACK-CHANGE-METHOD:     5
    LOG-PACK-TERM-CHANGE
        LOG-PACK-TERM-PC-CLASS: +0
        LOG-PACK-TERM-PC-SALES-REP:     +0
        LOG-PACK-TERM-PC-SALES-REP-PASS:        +0
        LOG-PACK-TERM-PC-RETAILER-PASS: +0
        LOG-PACK-TERM-PC-GAME-NUM:      +0
        LOG-PACK-TERM-PC-START-NUM:     +0
        LOG-PACK-TERM-PC-END-NUM:       +0
        LOG-PACK-TERM-PC-CNT:   +0
        LOG-PACK-TERM-PC-AMOUNT-SOLD:   +0
        LOG-PACK-TERM-PC-AMOUNT-COMM:   +0
        LOG-PACK-TERM-TABLE-CODE:       +0
        LOG-PACK-TERM-OFFICE-TYPE-NO:   +0
        LOG-PACK-TERM-PC-RESULT-CODE:   +99
    LOG-PACK-FIRST-CONFIRM-DATE:        0
    LOG-PACK-LATEST-CONFIRM-DATE:       0
</t>
        </r>
      </text>
    </comment>
    <comment ref="C10" authorId="0" shapeId="0" xr:uid="{00000000-0006-0000-1600-000002000000}">
      <text>
        <r>
          <rPr>
            <b/>
            <sz val="8"/>
            <color indexed="81"/>
            <rFont val="Tahoma"/>
            <family val="2"/>
          </rPr>
          <t>Autor:</t>
        </r>
        <r>
          <rPr>
            <sz val="8"/>
            <color indexed="81"/>
            <rFont val="Tahoma"/>
            <family val="2"/>
          </rPr>
          <t xml:space="preserve">
DBG&gt; examine log_hdr;examine log_pack_rec
LOG-HDR of IDCMNG\IDCMNG\LOG-RECORD
    LOG-MSG-TYPE:       144
    LOG-CLASS:  0
    LOG-STATUS: +1
    LOG-AGT-NUM:        3000001
    LOG-USER:   "ACC..."
    LOG-TIME-STAMP:     +346096488
    LOG-PK-CHG-CLASS:   0
LOG-PACK-REC of IDCMNG\IDCMNG\LOG-RECORD
    LOG-PACK-RECORD
        LOG-PACK-NUMBER:        719115
        LOG-PACK-FROM-LOCATION-TYPE:    1
        LOG-PACK-FROM-LOCATION: 3000001
        LOG-PACK-TO-LOCATION-TYPE:      0
        LOG-PACK-TO-LOCATION:   0
        LOG-PACK-FROM-UNAVAILABLE-CODE: 0
        LOG-PACK-UNAVAILABLE-CODE:      0
        LOG-PACK-FROM-STATUS:   0
        LOG-PACK-STATUS:        1
        LOG-PACK-FROM-ACTIVE-FLAG:      0
        LOG-PACK-ACTIVE-FLAG:   1
        LOG-PACK-FROM-PROMO-FLAG:       0
        LOG-PACK-PROMO-FLAG:    0
        LOG-PACK-FROM-RETURNED-FLAG:    0
        LOG-PACK-RETURNED-FLAG: 0
        LOG-PACK-CHANGE-NUMBER: 3
        LOG-PACK-ORDER-NUMBER:  793954
        LOG-PACK-ORDER-NDX:     0
        LOG-PACK-LOAD-NUMBER:   7
        LOG-PACK-CARTON:        26400
        LOG-PACK-DATE-ORDERED:  +20120224
        LOG-PACK-METHOD-ORDERED:        5
        LOG-PACK-DATE-ACTIVATED:        +20120224
        LOG-PACK-METHOD-ACTIVATED:      2
        LOG-PACK-DATE-SETTLED:  +0
        LOG-PACK-METHOD-SETTLED:        0
    LOG-PACK-GAME-NUMBER:       151
    LOG-PACK-GAME-TYPE: 1
    LOG-PACK-ERROR-CODE:        +0
    LOG-PACK-CREDIT-PK-CNT:     +2
    LOG-PACK-CREDIT-PK-AMT:     +0
    LOG-PACK-CREDIT-TK-CNT:     +0
    LOG-PACK-CREDIT-TK-AMT:     +0
    LOG-PACK-DEBIT-PK-CNT:      +10
    LOG-PACK-DEBIT-PK-AMT:      +0
    LOG-PACK-DEBIT-TK-CNT:      +0
    LOG-PACK-DEBIT-TK-AMT:      +0
    LOG-PACK-WHSE-RESERVED-CNT: +0
    LOG-PACK-RETAILER-RESERVED-CNT:     +0
    LOG-PACK-CHANGE-DATE:       20120224
    LOG-PACK-CHANGE-TIME:       17544971
    LOG-PACK-CHANGE-METHOD:     2
    LOG-PACK-TERM-CHANGE
        LOG-PACK-TERM-PC-CLASS: +1
        LOG-PACK-TERM-PC-SALES-REP:     +0
        LOG-PACK-TERM-PC-SALES-REP-PASS:        +0
        LOG-PACK-TERM-PC-RETAILER-PASS: +0
        LOG-PACK-TERM-PC-GAME-NUM:      +0
        LOG-PACK-TERM-PC-START-NUM:     +0
        LOG-PACK-TERM-PC-END-NUM:       +0
        LOG-PACK-TERM-PC-CNT:   +1
        LOG-PACK-TERM-PC-AMOUNT-SOLD:   +0
        LOG-PACK-TERM-PC-AMOUNT-COMM:   +0
        LOG-PACK-TERM-TABLE-CODE:       +1
        LOG-PACK-TERM-OFFICE-TYPE-NO:   +3
        LOG-PACK-TERM-PC-RESULT-CODE:   +99
    LOG-PACK-FIRST-CONFIRM-DATE:        0
    LOG-PACK-LATEST-CONFIRM-DATE:       0
</t>
        </r>
      </text>
    </comment>
    <comment ref="C11" authorId="0" shapeId="0" xr:uid="{00000000-0006-0000-1600-000003000000}">
      <text>
        <r>
          <rPr>
            <b/>
            <sz val="8"/>
            <color indexed="81"/>
            <rFont val="Tahoma"/>
            <family val="2"/>
          </rPr>
          <t>Autor:</t>
        </r>
        <r>
          <rPr>
            <sz val="8"/>
            <color indexed="81"/>
            <rFont val="Tahoma"/>
            <family val="2"/>
          </rPr>
          <t xml:space="preserve">
DBG&gt; examine log_hdr;examine log_pack_rec
LOG-HDR of IDCMNG\IDCMNG\LOG-RECORD
    LOG-MSG-TYPE:       164
    LOG-CLASS:  0
    LOG-STATUS: +1
    LOG-AGT-NUM:        3000001
    LOG-USER:   "ACC..."
    LOG-TIME-STAMP:     +346096448
    LOG-PK-CHG-CLASS:   0
LOG-PACK-REC of IDCMNG\IDCMNG\LOG-RECORD
    LOG-PACK-RECORD
        LOG-PACK-NUMBER:        719115
        LOG-PACK-FROM-LOCATION-TYPE:    1
        LOG-PACK-FROM-LOCATION: 3000001
        LOG-PACK-TO-LOCATION-TYPE:      0
        LOG-PACK-TO-LOCATION:   0
        LOG-PACK-FROM-UNAVAILABLE-CODE: 0
        LOG-PACK-UNAVAILABLE-CODE:      0
        LOG-PACK-FROM-STATUS:   0
        LOG-PACK-STATUS:        1
        LOG-PACK-FROM-ACTIVE-FLAG:      0
        LOG-PACK-ACTIVE-FLAG:   0
        LOG-PACK-FROM-PROMO-FLAG:       0
        LOG-PACK-PROMO-FLAG:    0
        LOG-PACK-FROM-RETURNED-FLAG:    0
        LOG-PACK-RETURNED-FLAG: 0
        LOG-PACK-CHANGE-NUMBER: 2
        LOG-PACK-ORDER-NUMBER:  793954
        LOG-PACK-ORDER-NDX:     0
        LOG-PACK-LOAD-NUMBER:   7
        LOG-PACK-CARTON:        26400
        LOG-PACK-DATE-ORDERED:  +20120224
        LOG-PACK-METHOD-ORDERED:        5
        LOG-PACK-DATE-ACTIVATED:        +0
        LOG-PACK-METHOD-ACTIVATED:      0
        LOG-PACK-DATE-SETTLED:  +0
        LOG-PACK-METHOD-SETTLED:        0
    LOG-PACK-GAME-NUMBER:       151
    LOG-PACK-GAME-TYPE: 1
    LOG-PACK-ERROR-CODE:        +0
    LOG-PACK-CREDIT-PK-CNT:     +11
    LOG-PACK-CREDIT-PK-AMT:     +0
    LOG-PACK-CREDIT-TK-CNT:     +0
    LOG-PACK-CREDIT-TK-AMT:     +0
    LOG-PACK-DEBIT-PK-CNT:      +4
    LOG-PACK-DEBIT-PK-AMT:      +0
    LOG-PACK-DEBIT-TK-CNT:      +0
    LOG-PACK-DEBIT-TK-AMT:      +0
    LOG-PACK-WHSE-RESERVED-CNT: +0
    LOG-PACK-RETAILER-RESERVED-CNT:     +0
    LOG-PACK-CHANGE-DATE:       20120224
    LOG-PACK-CHANGE-TIME:       17540890
    LOG-PACK-CHANGE-METHOD:     0
    LOG-PACK-TERM-CHANGE
        LOG-PACK-TERM-PC-CLASS: +0
        LOG-PACK-TERM-PC-SALES-REP:     +0
        LOG-PACK-TERM-PC-SALES-REP-PASS:        +0
        LOG-PACK-TERM-PC-RETAILER-PASS: +0
        LOG-PACK-TERM-PC-GAME-NUM:      +0
        LOG-PACK-TERM-PC-START-NUM:     +0
        LOG-PACK-TERM-PC-END-NUM:       +0
        LOG-PACK-TERM-PC-CNT:   +1
        LOG-PACK-TERM-PC-AMOUNT-SOLD:   +0
        LOG-PACK-TERM-PC-AMOUNT-COMM:   +0
        LOG-PACK-TERM-TABLE-CODE:       +0
        LOG-PACK-TERM-OFFICE-TYPE-NO:   +0
        LOG-PACK-TERM-PC-RESULT-CODE:   +99
    LOG-PACK-FIRST-CONFIRM-DATE:        20120224
    LOG-PACK-LATEST-CONFIRM-DATE:       20120224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7" authorId="0" shapeId="0" xr:uid="{00000000-0006-0000-1A00-000001000000}">
      <text>
        <r>
          <rPr>
            <b/>
            <sz val="8"/>
            <color indexed="81"/>
            <rFont val="Tahoma"/>
            <family val="2"/>
          </rPr>
          <t>Autor:</t>
        </r>
        <r>
          <rPr>
            <sz val="8"/>
            <color indexed="81"/>
            <rFont val="Tahoma"/>
            <family val="2"/>
          </rPr>
          <t xml:space="preserve">
Na página do P&amp;P, se não se fizer "Abort", a encomenda fica no estado "Processing Error"</t>
        </r>
      </text>
    </comment>
    <comment ref="E17" authorId="0" shapeId="0" xr:uid="{00000000-0006-0000-1A00-000002000000}">
      <text>
        <r>
          <rPr>
            <b/>
            <sz val="8"/>
            <color indexed="81"/>
            <rFont val="Tahoma"/>
            <family val="2"/>
          </rPr>
          <t>Autor:</t>
        </r>
        <r>
          <rPr>
            <sz val="8"/>
            <color indexed="81"/>
            <rFont val="Tahoma"/>
            <family val="2"/>
          </rPr>
          <t xml:space="preserve">
se se clicar em Complete dá erro:
ERROR : Error completing order. All packs not assigned </t>
        </r>
      </text>
    </comment>
    <comment ref="C18" authorId="0" shapeId="0" xr:uid="{00000000-0006-0000-1A00-000003000000}">
      <text>
        <r>
          <rPr>
            <b/>
            <sz val="8"/>
            <color indexed="81"/>
            <rFont val="Tahoma"/>
            <family val="2"/>
          </rPr>
          <t>Autor:</t>
        </r>
        <r>
          <rPr>
            <sz val="8"/>
            <color indexed="81"/>
            <rFont val="Tahoma"/>
            <family val="2"/>
          </rPr>
          <t xml:space="preserve">
Fazendo "Abort Picking", a encomenda fica no estado Entered, no logger aparece a mensagem "Q$ABORT" e a encomenda já não pode ser P&amp;P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5" authorId="0" shapeId="0" xr:uid="{00000000-0006-0000-1800-000001000000}">
      <text>
        <r>
          <rPr>
            <b/>
            <sz val="8"/>
            <color indexed="81"/>
            <rFont val="Tahoma"/>
            <family val="2"/>
          </rPr>
          <t>Autor:</t>
        </r>
        <r>
          <rPr>
            <sz val="8"/>
            <color indexed="81"/>
            <rFont val="Tahoma"/>
            <family val="2"/>
          </rPr>
          <t xml:space="preserve">
Tipo de Localização do Maço:
A - Pack at Agent
W - Pack at Warehuse
F - Pack at Field Rep</t>
        </r>
      </text>
    </comment>
    <comment ref="I5" authorId="0" shapeId="0" xr:uid="{00000000-0006-0000-1800-000002000000}">
      <text>
        <r>
          <rPr>
            <b/>
            <sz val="8"/>
            <color indexed="81"/>
            <rFont val="Tahoma"/>
            <family val="2"/>
          </rPr>
          <t>Autor:</t>
        </r>
        <r>
          <rPr>
            <sz val="8"/>
            <color indexed="81"/>
            <rFont val="Tahoma"/>
            <family val="2"/>
          </rPr>
          <t xml:space="preserve">
Pack Status Code
1 - PACK_ON_HAND
2 - PACK_IN_TRANSIT
3 - PACK_SETTLED
4 - PACK_PARTIAL
</t>
        </r>
      </text>
    </comment>
    <comment ref="J5" authorId="0" shapeId="0" xr:uid="{00000000-0006-0000-1800-000003000000}">
      <text>
        <r>
          <rPr>
            <b/>
            <sz val="8"/>
            <color indexed="81"/>
            <rFont val="Tahoma"/>
            <family val="2"/>
          </rPr>
          <t>Autor:</t>
        </r>
        <r>
          <rPr>
            <sz val="8"/>
            <color indexed="81"/>
            <rFont val="Tahoma"/>
            <family val="2"/>
          </rPr>
          <t xml:space="preserve">
Pack Unvailable Code
0 - PACK_AVAILABLE
1 - PACK_UNVAILABLE
2- PACK_QC_TEST
3 - PACK_SHIPPING_DAMAGED
4 - PACK_END_GAME_DESTROY
5 - PACK_MISSING
6 - PACK_STOLEN
7 - PACK_RECOVERED
8 - PACK_INQUIRY
</t>
        </r>
      </text>
    </comment>
    <comment ref="V70" authorId="0" shapeId="0" xr:uid="{00000000-0006-0000-1800-000004000000}">
      <text>
        <r>
          <rPr>
            <b/>
            <sz val="8"/>
            <color indexed="81"/>
            <rFont val="Tahoma"/>
            <family val="2"/>
          </rPr>
          <t>Autor:</t>
        </r>
        <r>
          <rPr>
            <sz val="8"/>
            <color indexed="81"/>
            <rFont val="Tahoma"/>
            <family val="2"/>
          </rPr>
          <t xml:space="preserve">
O estado 22 ocupa a primeira posição no array e o estado 10 a segunda. É assim que está configurado no sistema!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5" authorId="0" shapeId="0" xr:uid="{00000000-0006-0000-1C00-000001000000}">
      <text>
        <r>
          <rPr>
            <b/>
            <sz val="8"/>
            <color indexed="81"/>
            <rFont val="Tahoma"/>
            <family val="2"/>
          </rPr>
          <t>Autor:</t>
        </r>
        <r>
          <rPr>
            <sz val="8"/>
            <color indexed="81"/>
            <rFont val="Tahoma"/>
            <family val="2"/>
          </rPr>
          <t xml:space="preserve">
Estado da encomenda: Completa</t>
        </r>
      </text>
    </comment>
    <comment ref="H6" authorId="0" shapeId="0" xr:uid="{00000000-0006-0000-1C00-000002000000}">
      <text>
        <r>
          <rPr>
            <b/>
            <sz val="8"/>
            <color indexed="81"/>
            <rFont val="Tahoma"/>
            <family val="2"/>
          </rPr>
          <t>Autor:</t>
        </r>
        <r>
          <rPr>
            <sz val="8"/>
            <color indexed="81"/>
            <rFont val="Tahoma"/>
            <family val="2"/>
          </rPr>
          <t xml:space="preserve">
Estado da encomenda: Confirmada</t>
        </r>
      </text>
    </comment>
    <comment ref="H9" authorId="0" shapeId="0" xr:uid="{00000000-0006-0000-1C00-000003000000}">
      <text>
        <r>
          <rPr>
            <b/>
            <sz val="8"/>
            <color indexed="81"/>
            <rFont val="Tahoma"/>
            <family val="2"/>
          </rPr>
          <t>Autor:</t>
        </r>
        <r>
          <rPr>
            <sz val="8"/>
            <color indexed="81"/>
            <rFont val="Tahoma"/>
            <family val="2"/>
          </rPr>
          <t xml:space="preserve">
Estado da encomenda: Devolvida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23" authorId="0" shapeId="0" xr:uid="{00000000-0006-0000-1D00-000001000000}">
      <text>
        <r>
          <rPr>
            <b/>
            <sz val="8"/>
            <color indexed="81"/>
            <rFont val="Tahoma"/>
            <family val="2"/>
          </rPr>
          <t>Autor:</t>
        </r>
        <r>
          <rPr>
            <sz val="8"/>
            <color indexed="81"/>
            <rFont val="Tahoma"/>
            <family val="2"/>
          </rPr>
          <t xml:space="preserve">
ver folha </t>
        </r>
        <r>
          <rPr>
            <i/>
            <sz val="8"/>
            <color indexed="81"/>
            <rFont val="Tahoma"/>
            <family val="2"/>
          </rPr>
          <t>IPS CÓDIGOS RETORNO</t>
        </r>
      </text>
    </comment>
  </commentList>
</comments>
</file>

<file path=xl/sharedStrings.xml><?xml version="1.0" encoding="utf-8"?>
<sst xmlns="http://schemas.openxmlformats.org/spreadsheetml/2006/main" count="5086" uniqueCount="2421">
  <si>
    <t>ORDER_TYPE_TELSEL</t>
  </si>
  <si>
    <t>ORDER_TYPE_TERMINAL</t>
  </si>
  <si>
    <t>ORDER_TYPE_INITIAL_DISTR</t>
  </si>
  <si>
    <t>VALOR</t>
  </si>
  <si>
    <t>ORDER_TYPE_ANY</t>
  </si>
  <si>
    <t>ORDER_TYPE_AUTO_TRANSFER</t>
  </si>
  <si>
    <t>ORDER_TYPE_WALKIN</t>
  </si>
  <si>
    <t>ORDER_TYPE_QLMS</t>
  </si>
  <si>
    <t>ORDER_TYPE_TRANSFER</t>
  </si>
  <si>
    <t>ORDER_TYPE_PROMO</t>
  </si>
  <si>
    <t>TOTAL JOGOS POR ENCOMENDA</t>
  </si>
  <si>
    <t>MAX_GAMES_PER_ORDER</t>
  </si>
  <si>
    <t>ESTADOS DAS ENCOMENDAS</t>
  </si>
  <si>
    <t>ORDER_STATUS_PROCESSING_ERROR</t>
  </si>
  <si>
    <t>ORDER_STATUS_CANCELLED</t>
  </si>
  <si>
    <t>ORDER_STATUS_COMPLETED</t>
  </si>
  <si>
    <t>ORDER_STATUS_CONFIRMED</t>
  </si>
  <si>
    <t>ORDER_STATUS_RETURNED</t>
  </si>
  <si>
    <t>ORDER_STATUS_SHIP_CONFIRMED</t>
  </si>
  <si>
    <t>ORDER_STATUS_ENTERED</t>
  </si>
  <si>
    <t>TIPO DISTRIBUIÇÃO ENCOMENDA</t>
  </si>
  <si>
    <t>PACK_AT_WFA</t>
  </si>
  <si>
    <t>PACK_AT_WF</t>
  </si>
  <si>
    <t>PACK_AT_WA</t>
  </si>
  <si>
    <t>PACK_AT_FA</t>
  </si>
  <si>
    <t>PACK_AT_FIELDREP</t>
  </si>
  <si>
    <t>PACK_AT_RETAILER</t>
  </si>
  <si>
    <t>PACK_AT_WAREHOUSE</t>
  </si>
  <si>
    <t>GWS_AUTO_ACTIVE_METHOD</t>
  </si>
  <si>
    <t>GWS_MGMT_ACTIVE_METHOD</t>
  </si>
  <si>
    <t>GWS_RTLR_ACTIVE_METHOD</t>
  </si>
  <si>
    <t>TIPO LOCALIZAÇÃO DO MAÇO
(pack_location_type_values)</t>
  </si>
  <si>
    <t>GWS_AUTO_SETTLE_METHOD</t>
  </si>
  <si>
    <t>GWS_MGMT_SETTLE_METHOD</t>
  </si>
  <si>
    <t>GWS_RTLR_SETTLE_METHOD</t>
  </si>
  <si>
    <t>PACK_SHIPPING_DAMAGED</t>
  </si>
  <si>
    <t>PACK_END_GAME_DESTROY</t>
  </si>
  <si>
    <t>PACK_AVAILABLE</t>
  </si>
  <si>
    <t>PACK_UNAVAILABLE</t>
  </si>
  <si>
    <t>PACK_QC_TEST</t>
  </si>
  <si>
    <t>PACK_MISSING</t>
  </si>
  <si>
    <t>PACK_STOLEN</t>
  </si>
  <si>
    <t>PACK_RECOVERED</t>
  </si>
  <si>
    <t>PACK_INQUIRY</t>
  </si>
  <si>
    <t>Source file: ips$incl:general_ws_input.lib</t>
  </si>
  <si>
    <t>ESTADO DOS MAÇOS
(pack_status_codes)</t>
  </si>
  <si>
    <t>PACK_IN_TRANSIT</t>
  </si>
  <si>
    <t>PACK_PARTIAL</t>
  </si>
  <si>
    <t>PACK_SETTLED</t>
  </si>
  <si>
    <t>PACK_ON_HAND</t>
  </si>
  <si>
    <t>CÓDIGOS DE MAÇOS
(pack_unavailable_code_values)</t>
  </si>
  <si>
    <t>Length</t>
  </si>
  <si>
    <t>Type</t>
  </si>
  <si>
    <t>Name</t>
  </si>
  <si>
    <t>Comment</t>
  </si>
  <si>
    <t xml:space="preserve">'pack'_number          </t>
  </si>
  <si>
    <t xml:space="preserve">'pack'_location_type   </t>
  </si>
  <si>
    <t xml:space="preserve">'pack'_location        </t>
  </si>
  <si>
    <t>'pack'_unavailable_code</t>
  </si>
  <si>
    <t xml:space="preserve">'pack'_status          </t>
  </si>
  <si>
    <t xml:space="preserve">'pack'_active_flag     </t>
  </si>
  <si>
    <t xml:space="preserve">'pack'_promo_flag      </t>
  </si>
  <si>
    <t xml:space="preserve">'pack'_returned_flag   </t>
  </si>
  <si>
    <t xml:space="preserve">'pack'_change_number   </t>
  </si>
  <si>
    <t xml:space="preserve">'pack'_order_number    </t>
  </si>
  <si>
    <t xml:space="preserve">'pack'_order_ndx       </t>
  </si>
  <si>
    <t xml:space="preserve">'pack'_load_number     </t>
  </si>
  <si>
    <t xml:space="preserve">'pack'_carton          </t>
  </si>
  <si>
    <t xml:space="preserve">'pack'_date_ordered    </t>
  </si>
  <si>
    <t xml:space="preserve">'pack'_method_ordered  </t>
  </si>
  <si>
    <t xml:space="preserve">'pack'_date_activated  </t>
  </si>
  <si>
    <t>'pack'_method_activated</t>
  </si>
  <si>
    <t xml:space="preserve">'pack'_date_settled    </t>
  </si>
  <si>
    <t xml:space="preserve">'pack'_method_settled  </t>
  </si>
  <si>
    <t xml:space="preserve">PIC 9(7).      </t>
  </si>
  <si>
    <t xml:space="preserve">PIC 9.         </t>
  </si>
  <si>
    <t xml:space="preserve">PIC 9(9).      </t>
  </si>
  <si>
    <t xml:space="preserve">PIC 9(2).      </t>
  </si>
  <si>
    <t xml:space="preserve">PIC 9(3).      </t>
  </si>
  <si>
    <t xml:space="preserve">PIC 9(8).      </t>
  </si>
  <si>
    <t xml:space="preserve">PIC 9(4).      </t>
  </si>
  <si>
    <t xml:space="preserve">PIC 9(4) COMP. </t>
  </si>
  <si>
    <t>PIC S9(9) COMP.</t>
  </si>
  <si>
    <t>Default</t>
  </si>
  <si>
    <t>n.º do maço</t>
  </si>
  <si>
    <t>tipo de localização</t>
  </si>
  <si>
    <t>localização</t>
  </si>
  <si>
    <t>NUMBER</t>
  </si>
  <si>
    <t>Picture</t>
  </si>
  <si>
    <t>código de indisponibilidade</t>
  </si>
  <si>
    <t>estado do maço</t>
  </si>
  <si>
    <t>active flag</t>
  </si>
  <si>
    <t>promo flag</t>
  </si>
  <si>
    <t>returned flag</t>
  </si>
  <si>
    <t>n.º da alteração do maço</t>
  </si>
  <si>
    <t>data do pedido de encomenda</t>
  </si>
  <si>
    <t>método de encomenda</t>
  </si>
  <si>
    <t>método de settlement</t>
  </si>
  <si>
    <t>MÉTODOS DE SETTLMENT DO MAÇO
(pack_settlement_methods)</t>
  </si>
  <si>
    <t>'game'_number</t>
  </si>
  <si>
    <t>'game'_load</t>
  </si>
  <si>
    <t>'game'_user</t>
  </si>
  <si>
    <t>'game'_last_dt_changed</t>
  </si>
  <si>
    <t>'game'_change_number</t>
  </si>
  <si>
    <t>'game'_name</t>
  </si>
  <si>
    <t>'game'_short_name</t>
  </si>
  <si>
    <t>'game'_type</t>
  </si>
  <si>
    <t xml:space="preserve">'game'_distr_flag            </t>
  </si>
  <si>
    <t xml:space="preserve">'game'_val_flag              </t>
  </si>
  <si>
    <t xml:space="preserve">'game'_distr_begin_date      </t>
  </si>
  <si>
    <t xml:space="preserve">'game'_distr_end_date        </t>
  </si>
  <si>
    <t xml:space="preserve">'game'_val_begin_date        </t>
  </si>
  <si>
    <t xml:space="preserve">'game'_val_end_date          </t>
  </si>
  <si>
    <t xml:space="preserve">'game'_tkt_alg_type          </t>
  </si>
  <si>
    <t xml:space="preserve">'game'_public_ticket_cost    </t>
  </si>
  <si>
    <t xml:space="preserve">'game'_tkts_per_pack         </t>
  </si>
  <si>
    <t xml:space="preserve">'game'_tkt_start_number      </t>
  </si>
  <si>
    <t>'game'_max_ltwinners_per_pack</t>
  </si>
  <si>
    <t xml:space="preserve">'game'_num_prize_levels      </t>
  </si>
  <si>
    <t>'game'_prize_level_def OCCURS 100 TIMES.</t>
  </si>
  <si>
    <t>'game'_prize_tier</t>
  </si>
  <si>
    <t>'game'_prize_type</t>
  </si>
  <si>
    <t>'game'_prize_amount</t>
  </si>
  <si>
    <t>'game'_prize_desc</t>
  </si>
  <si>
    <t>'game'_prize_reference_code</t>
  </si>
  <si>
    <t>'game'_spr_no_of_payments</t>
  </si>
  <si>
    <t>'game'_spr_amt_per_payment</t>
  </si>
  <si>
    <t>'game'_act_begin_date</t>
  </si>
  <si>
    <t>'game'_act_end_date</t>
  </si>
  <si>
    <t xml:space="preserve">'game'_tel_begin_date  </t>
  </si>
  <si>
    <t xml:space="preserve">'game'_act_flag        </t>
  </si>
  <si>
    <t xml:space="preserve">'game'_tel_flag        </t>
  </si>
  <si>
    <t xml:space="preserve">'game'_pah_flag        </t>
  </si>
  <si>
    <t xml:space="preserve">'game'_pah_nbr_shows   </t>
  </si>
  <si>
    <t>'game'_pack_weight</t>
  </si>
  <si>
    <t>'game'_pah_current_show</t>
  </si>
  <si>
    <t xml:space="preserve">'game'_merch_flag      </t>
  </si>
  <si>
    <t xml:space="preserve">'game'_fh_name         </t>
  </si>
  <si>
    <t xml:space="preserve">'game'_fh_add1         </t>
  </si>
  <si>
    <t xml:space="preserve">'game'_fh_town         </t>
  </si>
  <si>
    <t xml:space="preserve">'game'_fh_county       </t>
  </si>
  <si>
    <t xml:space="preserve">'game'_fh_post_code    </t>
  </si>
  <si>
    <t xml:space="preserve">'game'_fh_phone        </t>
  </si>
  <si>
    <t xml:space="preserve">'game'_priority        </t>
  </si>
  <si>
    <t xml:space="preserve">'game'_prompt          </t>
  </si>
  <si>
    <t xml:space="preserve">'game'_val_b_end_date  </t>
  </si>
  <si>
    <t xml:space="preserve"> 'game'_vendor_name           </t>
  </si>
  <si>
    <t xml:space="preserve"> 'game'_inventory_loaded_dt_tm</t>
  </si>
  <si>
    <t xml:space="preserve"> 'game'_low_tier_loaded_dt_tm </t>
  </si>
  <si>
    <t xml:space="preserve"> 'game'_high_tier_loaded_dt_tm</t>
  </si>
  <si>
    <t xml:space="preserve"> 'game'_load_first_pack_num   </t>
  </si>
  <si>
    <t xml:space="preserve"> 'game'_load_last_pack_num    </t>
  </si>
  <si>
    <t xml:space="preserve"> 'game'_num_packs_this_load   </t>
  </si>
  <si>
    <t>'game'_load_prize_count_array OCCURS 100 TIMES.</t>
  </si>
  <si>
    <t>'game'_load_prize_count</t>
  </si>
  <si>
    <t>Level</t>
  </si>
  <si>
    <t xml:space="preserve">'game'_def_rec_info.  </t>
  </si>
  <si>
    <t>'game'_record</t>
  </si>
  <si>
    <t>'game'_load_info    REDEFINES 'game'_def_rec_info.</t>
  </si>
  <si>
    <t>PIC S9(9) COMP</t>
  </si>
  <si>
    <t xml:space="preserve">PIC X(20).      </t>
  </si>
  <si>
    <t xml:space="preserve">PIC X(6).       </t>
  </si>
  <si>
    <t xml:space="preserve">PIC 9.          </t>
  </si>
  <si>
    <t xml:space="preserve">PIC S9(9) COMP. </t>
  </si>
  <si>
    <t>PIC S9(18) COMP.</t>
  </si>
  <si>
    <t xml:space="preserve">PIC 9(4) COMP.  </t>
  </si>
  <si>
    <t>PIC 9(4).</t>
  </si>
  <si>
    <t>PIC X(6).</t>
  </si>
  <si>
    <t>PIC 9(4) COMP.</t>
  </si>
  <si>
    <t>GAME_PRIZE_TIER indicates low-tier or high-tier</t>
  </si>
  <si>
    <t>GAME_PRIZE_TYPE indicates cash, free tkt, entry, or merchandise</t>
  </si>
  <si>
    <t>GAME_PRIZE_AMOUNT contains cash value or num_free_tkts</t>
  </si>
  <si>
    <t>PIC 9.</t>
  </si>
  <si>
    <t xml:space="preserve">PIC 9(9) COMP.  </t>
  </si>
  <si>
    <t xml:space="preserve">PIC 9.        </t>
  </si>
  <si>
    <t xml:space="preserve">PIC X(30).     </t>
  </si>
  <si>
    <t xml:space="preserve">PIC X(20).     </t>
  </si>
  <si>
    <t xml:space="preserve">PIC X(8).      </t>
  </si>
  <si>
    <t xml:space="preserve">PIC X(15).     </t>
  </si>
  <si>
    <t xml:space="preserve">PIC X(24).     </t>
  </si>
  <si>
    <t>'game'_val_a_end_date</t>
  </si>
  <si>
    <t>CHAR</t>
  </si>
  <si>
    <t xml:space="preserve">PIC 9(9) COMP. </t>
  </si>
  <si>
    <t>PIC 9(9) COMP.</t>
  </si>
  <si>
    <t>Game Record Definition</t>
  </si>
  <si>
    <t>registo de jogo</t>
  </si>
  <si>
    <t>n.º do jogo</t>
  </si>
  <si>
    <t>utilizador</t>
  </si>
  <si>
    <t>data da última alteração</t>
  </si>
  <si>
    <t>nome completo do jogo</t>
  </si>
  <si>
    <t>nome abreviado do jogo</t>
  </si>
  <si>
    <t>tipo de jogo</t>
  </si>
  <si>
    <t>data de início da distribuição</t>
  </si>
  <si>
    <t>data de fim da distribuição</t>
  </si>
  <si>
    <t>data de início da validação</t>
  </si>
  <si>
    <t>data de fim da validação</t>
  </si>
  <si>
    <t>preço do bilhete</t>
  </si>
  <si>
    <t>quantidade de bilhetes por maço</t>
  </si>
  <si>
    <t>n.º do primeiro bilhete do maço</t>
  </si>
  <si>
    <t>descrição do prémio</t>
  </si>
  <si>
    <t>código de referência do prémio</t>
  </si>
  <si>
    <t>nome do vendedor</t>
  </si>
  <si>
    <t>00081861000201000003100004000388120000␤00000007,g2␤␤.g2␤wg2␤</t>
  </si>
  <si>
    <t>0008186</t>
  </si>
  <si>
    <t>000201000</t>
  </si>
  <si>
    <t>00</t>
  </si>
  <si>
    <t>004</t>
  </si>
  <si>
    <t>00038812</t>
  </si>
  <si>
    <t>0000</t>
  </si>
  <si>
    <t>00000007</t>
  </si>
  <si>
    <t>Example of a record (game=0133)</t>
  </si>
  <si>
    <t>03624951003000001063000014007939400000&lt;ETX&gt;&lt;NUL&gt;00010355&lt;xA0&gt;&lt;STX&gt;3&lt;SOH&gt;&lt;ENQ&gt;&lt;NUL&gt;&lt;xA0&gt;&lt;STX&gt;3&lt;SOH&gt;&lt;STX&gt;&lt;NUL&gt;&lt;xA0&gt;&lt;STX&gt;3&lt;SOH&gt;&lt;STX&gt;&lt;NUL&gt;</t>
  </si>
  <si>
    <t>0362495</t>
  </si>
  <si>
    <t>003000001</t>
  </si>
  <si>
    <t>06</t>
  </si>
  <si>
    <t>014</t>
  </si>
  <si>
    <t>00793940</t>
  </si>
  <si>
    <t>&lt;ETX&gt;&lt;NUL&gt;</t>
  </si>
  <si>
    <t>00010355</t>
  </si>
  <si>
    <t>&lt;xA0&gt;&lt;STX&gt;3&lt;SOH&gt;</t>
  </si>
  <si>
    <t>&lt;ENQ&gt;&lt;NUL&gt;</t>
  </si>
  <si>
    <t>&lt;STX&gt;&lt;NUL&gt;</t>
  </si>
  <si>
    <t/>
  </si>
  <si>
    <t>0x0300</t>
  </si>
  <si>
    <t>0x0500</t>
  </si>
  <si>
    <t>0x0200</t>
  </si>
  <si>
    <t>0xA0020301</t>
  </si>
  <si>
    <t>TKT_STATUS_TABLE.</t>
  </si>
  <si>
    <t>tabela dos estados possíveis de um bilhete</t>
  </si>
  <si>
    <t>'tkt_table'_count</t>
  </si>
  <si>
    <t>'tkt_table'_array   OCCURS 99 TIMES.</t>
  </si>
  <si>
    <t xml:space="preserve">'tkt_table'_valid      </t>
  </si>
  <si>
    <t xml:space="preserve">'tkt_table'_name       </t>
  </si>
  <si>
    <t xml:space="preserve">'tkt_table'_location   </t>
  </si>
  <si>
    <t xml:space="preserve">'tkt_table'_status     </t>
  </si>
  <si>
    <t>'tkt_table'_unavailable</t>
  </si>
  <si>
    <t xml:space="preserve">'tkt_table'_active     </t>
  </si>
  <si>
    <t>'tkt_table'_promotional</t>
  </si>
  <si>
    <t xml:space="preserve">'tkt_table'_returned   </t>
  </si>
  <si>
    <t xml:space="preserve">'tkt_table'_allowed_array OCCURS 14 TIMES. </t>
  </si>
  <si>
    <t>'tkt_table'_delimeter</t>
  </si>
  <si>
    <t xml:space="preserve">'tkt_table'_allowed  </t>
  </si>
  <si>
    <t xml:space="preserve">PIC 9.    </t>
  </si>
  <si>
    <t>PIC X(20).</t>
  </si>
  <si>
    <t xml:space="preserve">PIC 9(2). </t>
  </si>
  <si>
    <t xml:space="preserve">PIC X.   </t>
  </si>
  <si>
    <t>PIC 9(2).</t>
  </si>
  <si>
    <t xml:space="preserve">OFFICE_HEADQUARTERS        </t>
  </si>
  <si>
    <t xml:space="preserve">OFFICE_CENTRAL_WAREHOUSE   </t>
  </si>
  <si>
    <t xml:space="preserve">OFFICE_REGIONAL_OFFICE     </t>
  </si>
  <si>
    <t xml:space="preserve">OFFICE_REGIONAL_WAREHOUSE  </t>
  </si>
  <si>
    <t>OFFICE_REGIONAL_VALIDATIONS</t>
  </si>
  <si>
    <t xml:space="preserve">OFFICE_LOTTERY_OFFICE      </t>
  </si>
  <si>
    <t xml:space="preserve">OFFICE_HOTLINE_OFFICE      </t>
  </si>
  <si>
    <t>H</t>
  </si>
  <si>
    <t>C</t>
  </si>
  <si>
    <t>R</t>
  </si>
  <si>
    <t>W</t>
  </si>
  <si>
    <t>V</t>
  </si>
  <si>
    <t>L</t>
  </si>
  <si>
    <t>U</t>
  </si>
  <si>
    <t>TIPO ESCRITÓRIO</t>
  </si>
  <si>
    <t>Office Record Definition</t>
  </si>
  <si>
    <t xml:space="preserve">'office'_record. </t>
  </si>
  <si>
    <t xml:space="preserve">'office'_number        </t>
  </si>
  <si>
    <t xml:space="preserve">'office'_type          </t>
  </si>
  <si>
    <t xml:space="preserve">'office'_name          </t>
  </si>
  <si>
    <t xml:space="preserve">'office'_address_line1 </t>
  </si>
  <si>
    <t xml:space="preserve">'office'_address_line2 </t>
  </si>
  <si>
    <t xml:space="preserve">'office'_city          </t>
  </si>
  <si>
    <t xml:space="preserve">'office'_state         </t>
  </si>
  <si>
    <t xml:space="preserve">'office'_zip           </t>
  </si>
  <si>
    <t xml:space="preserve">'office'_phone         </t>
  </si>
  <si>
    <t xml:space="preserve">'office'_manager       </t>
  </si>
  <si>
    <t xml:space="preserve">'office'_password      </t>
  </si>
  <si>
    <t>'office'_process_setoff</t>
  </si>
  <si>
    <t xml:space="preserve">'office'_distribution  </t>
  </si>
  <si>
    <t xml:space="preserve">'office'_printer_type  </t>
  </si>
  <si>
    <t xml:space="preserve">PIC X.        </t>
  </si>
  <si>
    <t xml:space="preserve">PIC X(20).    </t>
  </si>
  <si>
    <t xml:space="preserve">PIC X(30).    </t>
  </si>
  <si>
    <t xml:space="preserve">PIC X(10).    </t>
  </si>
  <si>
    <t xml:space="preserve">PIC X(15).    </t>
  </si>
  <si>
    <t xml:space="preserve">PIC X(4).     </t>
  </si>
  <si>
    <t>PACK_STATUS_TABLE.</t>
  </si>
  <si>
    <t>'pack_table'_office_array OCCURS 10 TIMES.</t>
  </si>
  <si>
    <t>'pack_table'_count</t>
  </si>
  <si>
    <t>'pack_table'_array OCCURS 99 TIMES.</t>
  </si>
  <si>
    <t xml:space="preserve">'pack_table'_valid      </t>
  </si>
  <si>
    <t xml:space="preserve">'pack_table'_name       </t>
  </si>
  <si>
    <t xml:space="preserve">'pack_table'_location   </t>
  </si>
  <si>
    <t xml:space="preserve">'pack_table'_status     </t>
  </si>
  <si>
    <t>'pack_table'_unavailable</t>
  </si>
  <si>
    <t xml:space="preserve">'pack_table'_active     </t>
  </si>
  <si>
    <t>'pack_table'_promotional</t>
  </si>
  <si>
    <t xml:space="preserve">'pack_table'_returned   </t>
  </si>
  <si>
    <t>'pack_table'_allowed_array OCCURS 14 TIMES.</t>
  </si>
  <si>
    <t>'pack_table'_delimeter</t>
  </si>
  <si>
    <t>'pack_table'_allowed</t>
  </si>
  <si>
    <t xml:space="preserve">PIC X.    </t>
  </si>
  <si>
    <t>tabela de estados do maço dos vários escritórios</t>
  </si>
  <si>
    <t>estado do maço permitido</t>
  </si>
  <si>
    <t>tabela com os estados permitidos ao maço</t>
  </si>
  <si>
    <t>dez escritórios no máximo, i = 1, …, 10</t>
  </si>
  <si>
    <t>j-ésimo estado do maço</t>
  </si>
  <si>
    <t>flag de disponibilidade do j-ésimo estado do maço</t>
  </si>
  <si>
    <t>flag de activo do j-ésimo estado do maço</t>
  </si>
  <si>
    <t>flag de promoção do j-ésimo estado do maço</t>
  </si>
  <si>
    <t>flag de devolução do j-ésimo estado do maço</t>
  </si>
  <si>
    <t>localização do j-ésimo estado do maço</t>
  </si>
  <si>
    <t>tabela de estados do maço, estado j = 1, …, 99, do i-ésimo escritório</t>
  </si>
  <si>
    <t>Pack Status Options Record Definition</t>
  </si>
  <si>
    <t>'ps'_options_record.</t>
  </si>
  <si>
    <t xml:space="preserve">'ps'_location     </t>
  </si>
  <si>
    <t>'ps'_location_type</t>
  </si>
  <si>
    <t>'ps'_location_type_txt REDEFINES 'ps'_location_type PIC X.</t>
  </si>
  <si>
    <t>'ps'_status</t>
  </si>
  <si>
    <t>'ps'_status_txt     REDEFINES 'ps'_status</t>
  </si>
  <si>
    <t>'ps'_unavailable_code</t>
  </si>
  <si>
    <t>ps'_unavailable_code_txt REDEFINES 'ps'_unavailable_code</t>
  </si>
  <si>
    <t>'ps'_active_flag</t>
  </si>
  <si>
    <t>'ps'_active_flag_txt REDEFINES 'ps'_active_flag</t>
  </si>
  <si>
    <t>'ps'_returned_flag</t>
  </si>
  <si>
    <t>'ps'_returned_flag_txt REDEFINES 'ps'_returned_flag</t>
  </si>
  <si>
    <t>'ps'_promo_flag</t>
  </si>
  <si>
    <t>'ps'_promo_flag_txt REDEFINES 'ps'_promo_flag</t>
  </si>
  <si>
    <t>'ps'_text</t>
  </si>
  <si>
    <t xml:space="preserve">'ps'_ndx                            </t>
  </si>
  <si>
    <t xml:space="preserve">'ps'_allowed_count                  </t>
  </si>
  <si>
    <t>'ps'_options_array  OCCURS 42 TIMES.</t>
  </si>
  <si>
    <t>'ps'_allowed_status_choice</t>
  </si>
  <si>
    <t xml:space="preserve">'ps'_allowed_status_text  </t>
  </si>
  <si>
    <t>'ps'_error_code</t>
  </si>
  <si>
    <t>PIC X.</t>
  </si>
  <si>
    <t xml:space="preserve">PIC 9.   </t>
  </si>
  <si>
    <t xml:space="preserve">PIC X(2). </t>
  </si>
  <si>
    <t>PIC S9(4) COMP.</t>
  </si>
  <si>
    <t>FLOAT</t>
  </si>
  <si>
    <t>Q$CREATE_ORDER</t>
  </si>
  <si>
    <t>log_order_rec redefines log_data.</t>
  </si>
  <si>
    <t>log_order_record.</t>
  </si>
  <si>
    <t>log_order_record_body.</t>
  </si>
  <si>
    <t>log_order_number</t>
  </si>
  <si>
    <t>PIC 9(08).</t>
  </si>
  <si>
    <t>log_order_detail.</t>
  </si>
  <si>
    <t xml:space="preserve">log_order_warehouse   </t>
  </si>
  <si>
    <t xml:space="preserve">PIC 9(03).           </t>
  </si>
  <si>
    <t xml:space="preserve">log_order_line   </t>
  </si>
  <si>
    <t xml:space="preserve">PIC 9(02).                 </t>
  </si>
  <si>
    <t xml:space="preserve">log_order_status   </t>
  </si>
  <si>
    <t xml:space="preserve">PIC 9(01).               </t>
  </si>
  <si>
    <t xml:space="preserve">log_order_picking_date   </t>
  </si>
  <si>
    <t xml:space="preserve">PIC 9(08).           </t>
  </si>
  <si>
    <t xml:space="preserve">log_order_entered_by   </t>
  </si>
  <si>
    <t xml:space="preserve">PIC X(06).           </t>
  </si>
  <si>
    <t xml:space="preserve">log_order_retailer   </t>
  </si>
  <si>
    <t xml:space="preserve">PIC 9(08).             </t>
  </si>
  <si>
    <t xml:space="preserve">log_order_entered_date   </t>
  </si>
  <si>
    <t xml:space="preserve">log_order_entered_time   </t>
  </si>
  <si>
    <t xml:space="preserve">log_order_priority   </t>
  </si>
  <si>
    <t xml:space="preserve">PIC 9(01).             </t>
  </si>
  <si>
    <t xml:space="preserve">log_order_zone   </t>
  </si>
  <si>
    <t xml:space="preserve">log_order_courier   </t>
  </si>
  <si>
    <t xml:space="preserve">PIC 9(02).             </t>
  </si>
  <si>
    <t xml:space="preserve">log_order_shipment_type   </t>
  </si>
  <si>
    <t xml:space="preserve">PIC 9(02).         </t>
  </si>
  <si>
    <t xml:space="preserve">log_order_shipment_id   </t>
  </si>
  <si>
    <t xml:space="preserve">log_order_tracking_number   </t>
  </si>
  <si>
    <t xml:space="preserve">PIC X(20).       </t>
  </si>
  <si>
    <t xml:space="preserve">log_order_message   </t>
  </si>
  <si>
    <t xml:space="preserve">PIC X(50).             </t>
  </si>
  <si>
    <t xml:space="preserve">log_order_distr_type   </t>
  </si>
  <si>
    <t xml:space="preserve">PIC 9(04)  COMP.     </t>
  </si>
  <si>
    <t xml:space="preserve">log_order_status_date   </t>
  </si>
  <si>
    <t xml:space="preserve">PIC s9(09)  COMP.    </t>
  </si>
  <si>
    <t xml:space="preserve">log_order_status_time   </t>
  </si>
  <si>
    <t xml:space="preserve">log_order_status_by   </t>
  </si>
  <si>
    <t xml:space="preserve">log_order_scheduled_date   </t>
  </si>
  <si>
    <t xml:space="preserve">PIC s9(09)  COMP.  </t>
  </si>
  <si>
    <t xml:space="preserve">log_order_delivery_date   </t>
  </si>
  <si>
    <t xml:space="preserve">log_order_delivery_time   </t>
  </si>
  <si>
    <t xml:space="preserve">log_order_delivery_by   </t>
  </si>
  <si>
    <t xml:space="preserve">log_order_game_count   </t>
  </si>
  <si>
    <t>log_order_game_order    OCCURS 40 TIMES.</t>
  </si>
  <si>
    <t xml:space="preserve">log_order_game_type   </t>
  </si>
  <si>
    <t xml:space="preserve">log_order_game_number </t>
  </si>
  <si>
    <t>log_order_packs_wanted</t>
  </si>
  <si>
    <t>PIC 9(04)  COMP.</t>
  </si>
  <si>
    <t>PIC 9(09)  COMP.</t>
  </si>
  <si>
    <t xml:space="preserve">log_order_direction   </t>
  </si>
  <si>
    <t xml:space="preserve">log_order_keyname     </t>
  </si>
  <si>
    <t>log_order_error_code</t>
  </si>
  <si>
    <t xml:space="preserve">log_order_result_code </t>
  </si>
  <si>
    <t>log_order_svm_cmpt_cnt</t>
  </si>
  <si>
    <t xml:space="preserve">log_order_wis_cnt     </t>
  </si>
  <si>
    <t>log_order_wis_pack_cnt</t>
  </si>
  <si>
    <t>PIC 9(4) COMP</t>
  </si>
  <si>
    <t xml:space="preserve">PIC X(32).   </t>
  </si>
  <si>
    <t>PIC S9(09) COMP.</t>
  </si>
  <si>
    <t>pic s9(04) comp.</t>
  </si>
  <si>
    <t>pic s9(09) comp.</t>
  </si>
  <si>
    <t>log_order_was_picked</t>
  </si>
  <si>
    <t>log_order_info</t>
  </si>
  <si>
    <t>log_order_wis_order_line</t>
  </si>
  <si>
    <t>log_order_sap</t>
  </si>
  <si>
    <t>log_order_store_code</t>
  </si>
  <si>
    <t>pic  9(04) comp.</t>
  </si>
  <si>
    <t>pic  9(09) comp.</t>
  </si>
  <si>
    <t>pic  9(02).</t>
  </si>
  <si>
    <t>log_order_pk_cnt_array OCCURS 40 TIMES.</t>
  </si>
  <si>
    <t>log_order_pk_cnt.</t>
  </si>
  <si>
    <t xml:space="preserve">log_order_whse_pk_cnt    </t>
  </si>
  <si>
    <t>log_order_retailer_pk_cnt</t>
  </si>
  <si>
    <t>log_order_out_of_stock.</t>
  </si>
  <si>
    <t>log_order_out_stock_array  occurs 40.</t>
  </si>
  <si>
    <t>log_order_out_stock_flag</t>
  </si>
  <si>
    <t>pic  9(01).</t>
  </si>
  <si>
    <t>Q$PICK_ORDER</t>
  </si>
  <si>
    <t>Q$READ_ORDER</t>
  </si>
  <si>
    <t>Q$ABORT_ORDER</t>
  </si>
  <si>
    <t>Q$CANCEL_ORDER</t>
  </si>
  <si>
    <t>Q$COMPLETE_ORDER</t>
  </si>
  <si>
    <t>Q$CONFIRM_ORDER</t>
  </si>
  <si>
    <t>Q$TERM_ORDER_CONFIRMATION</t>
  </si>
  <si>
    <t>Message</t>
  </si>
  <si>
    <t>Value</t>
  </si>
  <si>
    <t>Description</t>
  </si>
  <si>
    <t>Pick an order</t>
  </si>
  <si>
    <t>Read order record</t>
  </si>
  <si>
    <t>Abort order (from PnP screen)</t>
  </si>
  <si>
    <t>Cancel order</t>
  </si>
  <si>
    <t>Complete Order (when the order has been picked and packed)</t>
  </si>
  <si>
    <t>Confirm order</t>
  </si>
  <si>
    <t>Create order record</t>
  </si>
  <si>
    <t>Confirm order (delivery)</t>
  </si>
  <si>
    <t>Q$PACK_ASSIGN_TO_ORDER</t>
  </si>
  <si>
    <t>Q$PACK_STATUS_CHANGE</t>
  </si>
  <si>
    <t>Q$PACK_REMOVE_FRM_ORDER</t>
  </si>
  <si>
    <t>Q$PACK_REQUEST_PACK</t>
  </si>
  <si>
    <t>Q$PACK_REQUEST_ORDER</t>
  </si>
  <si>
    <t>log_pack_rec redefines log_data.</t>
  </si>
  <si>
    <t>log_pack_record.</t>
  </si>
  <si>
    <t xml:space="preserve">log_pack_number               </t>
  </si>
  <si>
    <t xml:space="preserve">log_pack_from_location_type   </t>
  </si>
  <si>
    <t xml:space="preserve">log_pack_from_location        </t>
  </si>
  <si>
    <t xml:space="preserve">log_pack_to_location_type     </t>
  </si>
  <si>
    <t xml:space="preserve">log_pack_to_location          </t>
  </si>
  <si>
    <t>log_pack_from_unavailable_code</t>
  </si>
  <si>
    <t xml:space="preserve">log_pack_unavailable_code     </t>
  </si>
  <si>
    <t xml:space="preserve">log_pack_from_status          </t>
  </si>
  <si>
    <t xml:space="preserve">log_pack_status               </t>
  </si>
  <si>
    <t xml:space="preserve">log_pack_from_active_flag     </t>
  </si>
  <si>
    <t xml:space="preserve">log_pack_active_flag          </t>
  </si>
  <si>
    <t xml:space="preserve">log_pack_from_promo_flag      </t>
  </si>
  <si>
    <t xml:space="preserve">log_pack_promo_flag           </t>
  </si>
  <si>
    <t xml:space="preserve">log_pack_from_returned_flag   </t>
  </si>
  <si>
    <t xml:space="preserve">log_pack_returned_flag        </t>
  </si>
  <si>
    <t>log_pack_change_number</t>
  </si>
  <si>
    <t xml:space="preserve">log_pack_order_number    </t>
  </si>
  <si>
    <t xml:space="preserve">log_pack_order_ndx       </t>
  </si>
  <si>
    <t xml:space="preserve">log_pack_load_number     </t>
  </si>
  <si>
    <t xml:space="preserve">log_pack_carton          </t>
  </si>
  <si>
    <t xml:space="preserve">log_pack_date_ordered    </t>
  </si>
  <si>
    <t xml:space="preserve">log_pack_method_ordered  </t>
  </si>
  <si>
    <t xml:space="preserve">log_pack_date_activated  </t>
  </si>
  <si>
    <t>log_pack_method_activated</t>
  </si>
  <si>
    <t xml:space="preserve">log_pack_date_settled    </t>
  </si>
  <si>
    <t xml:space="preserve">log_pack_method_settled  </t>
  </si>
  <si>
    <t xml:space="preserve">log_pack_game_number          </t>
  </si>
  <si>
    <t xml:space="preserve">log_pack_game_type            </t>
  </si>
  <si>
    <t>log_pack_error_code</t>
  </si>
  <si>
    <t xml:space="preserve">  </t>
  </si>
  <si>
    <t xml:space="preserve">log_pack_credit_pk_cnt        </t>
  </si>
  <si>
    <t xml:space="preserve">log_pack_credit_pk_amt        </t>
  </si>
  <si>
    <t xml:space="preserve">log_pack_credit_tk_cnt        </t>
  </si>
  <si>
    <t xml:space="preserve">log_pack_credit_tk_amt        </t>
  </si>
  <si>
    <t xml:space="preserve">log_pack_debit_pk_cnt         </t>
  </si>
  <si>
    <t xml:space="preserve">log_pack_debit_pk_amt         </t>
  </si>
  <si>
    <t xml:space="preserve">log_pack_debit_tk_cnt         </t>
  </si>
  <si>
    <t xml:space="preserve">log_pack_debit_tk_amt         </t>
  </si>
  <si>
    <t xml:space="preserve">log_pack_whse_reserved_cnt    </t>
  </si>
  <si>
    <t>log_pack_retailer_reserved_cnt</t>
  </si>
  <si>
    <t xml:space="preserve">log_pack_change_date  </t>
  </si>
  <si>
    <t xml:space="preserve">log_pack_change_time  </t>
  </si>
  <si>
    <t>log_pack_change_method</t>
  </si>
  <si>
    <t>log_pack_term_change.</t>
  </si>
  <si>
    <t xml:space="preserve">log_pack_term_pc_class         </t>
  </si>
  <si>
    <t xml:space="preserve">log_pack_term_pc_sales_rep     </t>
  </si>
  <si>
    <t>log_pack_term_pc_sales_rep_pass</t>
  </si>
  <si>
    <t xml:space="preserve">log_pack_term_pc_retailer_pass </t>
  </si>
  <si>
    <t xml:space="preserve">log_pack_term_pc_game_num      </t>
  </si>
  <si>
    <t xml:space="preserve">log_pack_term_pc_start_num     </t>
  </si>
  <si>
    <t xml:space="preserve">log_pack_term_pc_end_num       </t>
  </si>
  <si>
    <t xml:space="preserve">log_pack_term_pc_cnt           </t>
  </si>
  <si>
    <t xml:space="preserve">log_pack_term_pc_amount_sold   </t>
  </si>
  <si>
    <t xml:space="preserve">log_pack_term_pc_amount_comm   </t>
  </si>
  <si>
    <t xml:space="preserve">log_pack_term_table_code       </t>
  </si>
  <si>
    <t xml:space="preserve">log_pack_term_office_type_no   </t>
  </si>
  <si>
    <t xml:space="preserve">log_pack_term_pc_result_code   </t>
  </si>
  <si>
    <t xml:space="preserve">log_pack_first_confirm_date </t>
  </si>
  <si>
    <t>log_pack_latest_confirm_date</t>
  </si>
  <si>
    <t>PIC 9(07).</t>
  </si>
  <si>
    <t>PIC 9(01).</t>
  </si>
  <si>
    <t>PIC 9(09).</t>
  </si>
  <si>
    <t>PIC 9(02).</t>
  </si>
  <si>
    <t>PIC 9(03).</t>
  </si>
  <si>
    <t xml:space="preserve">PIC 9(08).      </t>
  </si>
  <si>
    <t xml:space="preserve">PIC 9(04).      </t>
  </si>
  <si>
    <t xml:space="preserve">pic  9(04).     </t>
  </si>
  <si>
    <t xml:space="preserve">pic  9(01).     </t>
  </si>
  <si>
    <t>pic s9(09) COMP.</t>
  </si>
  <si>
    <t xml:space="preserve">pic 9(08).      </t>
  </si>
  <si>
    <t>pic 9(09)  COMP.</t>
  </si>
  <si>
    <t>pic 9(04)  COMP.</t>
  </si>
  <si>
    <t xml:space="preserve">pic s9(4) comp. </t>
  </si>
  <si>
    <t xml:space="preserve">pic s9(9) comp. </t>
  </si>
  <si>
    <t>Assign pack to order (PnP)</t>
  </si>
  <si>
    <t>Change pack status</t>
  </si>
  <si>
    <t>Remove pack from order (PnP)</t>
  </si>
  <si>
    <t>Read pack record</t>
  </si>
  <si>
    <t>Q$PACK_CONFIRM</t>
  </si>
  <si>
    <t>Confirm pack on order</t>
  </si>
  <si>
    <t>log_record.</t>
  </si>
  <si>
    <t>log_hdr.</t>
  </si>
  <si>
    <t>log_data</t>
  </si>
  <si>
    <t>pic x(8600).</t>
  </si>
  <si>
    <t>log_msg_type</t>
  </si>
  <si>
    <t>log_class</t>
  </si>
  <si>
    <t>log_status</t>
  </si>
  <si>
    <t>log_agt_num</t>
  </si>
  <si>
    <t>log_user</t>
  </si>
  <si>
    <t>log_time_stamp</t>
  </si>
  <si>
    <t>log_pk_chg_class</t>
  </si>
  <si>
    <t xml:space="preserve">pic  x(06).     </t>
  </si>
  <si>
    <t>Log record definition (header + data)</t>
  </si>
  <si>
    <t xml:space="preserve">log_wrt_clm_rec redefines log_data.           </t>
  </si>
  <si>
    <t xml:space="preserve">log_shipment_rec redefines log_data.          </t>
  </si>
  <si>
    <t xml:space="preserve">log_game_rec redefines log_data.              </t>
  </si>
  <si>
    <t xml:space="preserve">log_onl_win_rec redefines log_data.           </t>
  </si>
  <si>
    <t xml:space="preserve">log_pack_rec redefines log_data.              </t>
  </si>
  <si>
    <t xml:space="preserve">log_pack_dtl_rec redefines log_data.          </t>
  </si>
  <si>
    <t xml:space="preserve">log_pack_history_rec redefines log_data.      </t>
  </si>
  <si>
    <t xml:space="preserve">log_inventory_rec redefines log_data.         </t>
  </si>
  <si>
    <t xml:space="preserve">log_order_rec redefines log_data.             </t>
  </si>
  <si>
    <t xml:space="preserve">log_update_pick_line_rec redefines log_data.  </t>
  </si>
  <si>
    <t xml:space="preserve">log_update_order_rec redefines log_data.      </t>
  </si>
  <si>
    <t xml:space="preserve">log_quota_rec redefines log_data.             </t>
  </si>
  <si>
    <t xml:space="preserve">log_inv_rpt_rec redefines log_data.           </t>
  </si>
  <si>
    <t xml:space="preserve">log_postcode_rec redefines log_data.          </t>
  </si>
  <si>
    <t xml:space="preserve">log_telsel_rec redefines log_data.            </t>
  </si>
  <si>
    <t xml:space="preserve">log_telsel_history_rec redefines log_data.    </t>
  </si>
  <si>
    <t xml:space="preserve">log_retfin_rec redefines log_data.            </t>
  </si>
  <si>
    <t xml:space="preserve">log_retfin_dtl_rec redefines log_data.        </t>
  </si>
  <si>
    <t xml:space="preserve">log_retfin_adj_rec redefines log_data.        </t>
  </si>
  <si>
    <t xml:space="preserve">log_adjtext_rec redefines log_data.           </t>
  </si>
  <si>
    <t xml:space="preserve">log_ofu_rec redefines log_data.               </t>
  </si>
  <si>
    <t xml:space="preserve">log_retailer_rec redefines log_data.          </t>
  </si>
  <si>
    <t xml:space="preserve">log_term_ret_rec redefines log_data.          </t>
  </si>
  <si>
    <t xml:space="preserve">log_val_rec redefines log_data.               </t>
  </si>
  <si>
    <t xml:space="preserve">log_ht_3_new_rec redefines log_data.          </t>
  </si>
  <si>
    <t xml:space="preserve">log_ht_i_new_rec redefines log_data.          </t>
  </si>
  <si>
    <t xml:space="preserve">log_val_query_rec redefines log_data.         </t>
  </si>
  <si>
    <t xml:space="preserve">log_adm0000_log redefines log_data.           </t>
  </si>
  <si>
    <t xml:space="preserve">log_wkdtl_trans  redefines log_data.          </t>
  </si>
  <si>
    <t xml:space="preserve">log_pk_settled_rec redefines log_data.        </t>
  </si>
  <si>
    <t xml:space="preserve">log_transfer_rec redefines log_data.          </t>
  </si>
  <si>
    <t xml:space="preserve">log_pk_issue_rec redefines log_data.          </t>
  </si>
  <si>
    <t xml:space="preserve">log_partial_rec redefines log_data.           </t>
  </si>
  <si>
    <t xml:space="preserve">log_game_show_rec redefines log_data.         </t>
  </si>
  <si>
    <t xml:space="preserve">log_spw_rec redefines log_data.               </t>
  </si>
  <si>
    <t xml:space="preserve">log_games_rec redefines log_data.             </t>
  </si>
  <si>
    <t xml:space="preserve">log_hp_query_rec redefines log_data.          </t>
  </si>
  <si>
    <t xml:space="preserve">log_spac_rec redefines log_data.              </t>
  </si>
  <si>
    <t xml:space="preserve">log_rep_rec redefines log_data.               </t>
  </si>
  <si>
    <t xml:space="preserve">log_mpwinner_rec redefines log_data.          </t>
  </si>
  <si>
    <t xml:space="preserve">log_gamep_rec redefines log_data.             </t>
  </si>
  <si>
    <t xml:space="preserve">log_project_rec redefines log_data.           </t>
  </si>
  <si>
    <t xml:space="preserve">log_band_rec redefines log_data.              </t>
  </si>
  <si>
    <t xml:space="preserve">log_team_rec redefines log_data.              </t>
  </si>
  <si>
    <t xml:space="preserve">log_nmec_rec redefines log_data.              </t>
  </si>
  <si>
    <t xml:space="preserve">log_nmectd_rec redefines log_data.            </t>
  </si>
  <si>
    <t xml:space="preserve">log_nmecar_rec redefines log_data.            </t>
  </si>
  <si>
    <t xml:space="preserve">log_nmecbr_rec redefines log_data.            </t>
  </si>
  <si>
    <t xml:space="preserve">log_nmecrr_rec redefines log_data.            </t>
  </si>
  <si>
    <t xml:space="preserve">log_nmecfr_rec redefines log_data.            </t>
  </si>
  <si>
    <t xml:space="preserve">log_nmec_inv_rec redefines log_data.          </t>
  </si>
  <si>
    <t xml:space="preserve">log_nmecir_rec redefines log_data.            </t>
  </si>
  <si>
    <t xml:space="preserve">log_nmecic_rec redefines log_data.            </t>
  </si>
  <si>
    <t xml:space="preserve">log_pack_rtf_rec redefines log_data.          </t>
  </si>
  <si>
    <t xml:space="preserve">log_pack_rtfi_rec redefines log_data.         </t>
  </si>
  <si>
    <t xml:space="preserve">log_grid_update redefines log_data.           </t>
  </si>
  <si>
    <t xml:space="preserve">log_update_server_table redefines log_data.   </t>
  </si>
  <si>
    <t xml:space="preserve">log_courier_app redefines log_data.           </t>
  </si>
  <si>
    <t>Log data redefinitions - log message types definitions</t>
  </si>
  <si>
    <t>message type</t>
  </si>
  <si>
    <t>class</t>
  </si>
  <si>
    <t>log status</t>
  </si>
  <si>
    <t>agent number</t>
  </si>
  <si>
    <t>user</t>
  </si>
  <si>
    <t>time stamp</t>
  </si>
  <si>
    <t>determines which inventory sub-routine to call (INV1020 or INV1090) during the reprocessing of Q$TERM_PK_CHANGE_TKTS. This is because of 2 different log records are being used for this message type and this field tells us which log record to use (LOG_PACK_REC or LOG_PARTIAL_REC).</t>
  </si>
  <si>
    <t>log data</t>
  </si>
  <si>
    <t>log header</t>
  </si>
  <si>
    <t>log record</t>
  </si>
  <si>
    <t>#</t>
  </si>
  <si>
    <t>Log order record definition</t>
  </si>
  <si>
    <t>Log pack record definition</t>
  </si>
  <si>
    <t>Pick and Pack (PnP)</t>
  </si>
  <si>
    <t>Q$PACK_ASSIGN_TO_ORDER
Q$COMPLETE_ORDER</t>
  </si>
  <si>
    <t>Q$PACK_CONFIRM
Q$CONFIRM_ORDER</t>
  </si>
  <si>
    <t>Alteração do estado do maço</t>
  </si>
  <si>
    <t>Fazer encomenda</t>
  </si>
  <si>
    <t>Webips</t>
  </si>
  <si>
    <t>9999999999PACK STATUS TABLE           123456789012345678901234567890123456789012</t>
  </si>
  <si>
    <t>Activado</t>
  </si>
  <si>
    <t>Disponível</t>
  </si>
  <si>
    <t>Com defeito</t>
  </si>
  <si>
    <t>Destruído</t>
  </si>
  <si>
    <t>Em trânsito</t>
  </si>
  <si>
    <t>Recepcionado</t>
  </si>
  <si>
    <t>Anulado pela Lotaria</t>
  </si>
  <si>
    <t>Perdido</t>
  </si>
  <si>
    <t>Contr. de Qualidade</t>
  </si>
  <si>
    <t>Recuperado</t>
  </si>
  <si>
    <t>Devolvido a Delegado</t>
  </si>
  <si>
    <t>Devolvido</t>
  </si>
  <si>
    <t>Já cobrado</t>
  </si>
  <si>
    <t>Roubado</t>
  </si>
  <si>
    <t>Parcial</t>
  </si>
  <si>
    <t>No Delegado Comerc.</t>
  </si>
  <si>
    <t>TABLE CODE</t>
  </si>
  <si>
    <t>STATUS #</t>
  </si>
  <si>
    <t>Source file: ips$files:ips_tables.fil</t>
  </si>
  <si>
    <t>OFFICE TYPE #</t>
  </si>
  <si>
    <t>A</t>
  </si>
  <si>
    <t>F</t>
  </si>
  <si>
    <t>*</t>
  </si>
  <si>
    <t>**</t>
  </si>
  <si>
    <t>I</t>
  </si>
  <si>
    <t>DDDDDDDDDDDDDDDDDDDD</t>
  </si>
  <si>
    <t>S</t>
  </si>
  <si>
    <t>UU</t>
  </si>
  <si>
    <t>P</t>
  </si>
  <si>
    <t>,</t>
  </si>
  <si>
    <t>HEADER</t>
  </si>
  <si>
    <t>Tipo</t>
  </si>
  <si>
    <t>ORDER</t>
  </si>
  <si>
    <t>Order Warehouse</t>
  </si>
  <si>
    <t>Order Status</t>
  </si>
  <si>
    <t>PACK</t>
  </si>
  <si>
    <t>Order Number</t>
  </si>
  <si>
    <t>Order Picking Date</t>
  </si>
  <si>
    <t>Order Retailer</t>
  </si>
  <si>
    <t>Order Game Count</t>
  </si>
  <si>
    <t>Order Entered Time</t>
  </si>
  <si>
    <t>Order Enterede Date</t>
  </si>
  <si>
    <t>entry_date</t>
  </si>
  <si>
    <t>last_user_id</t>
  </si>
  <si>
    <t>Log Agent Num</t>
  </si>
  <si>
    <t>Log Time Stamp</t>
  </si>
  <si>
    <t>Log Msg Type</t>
  </si>
  <si>
    <t>Log Status</t>
  </si>
  <si>
    <t>Order Game Number</t>
  </si>
  <si>
    <t>Order Packs Wanted</t>
  </si>
  <si>
    <t>Pack Number</t>
  </si>
  <si>
    <t>Pack From Location Type</t>
  </si>
  <si>
    <t>Pack From Location</t>
  </si>
  <si>
    <t>Pack To Location Type</t>
  </si>
  <si>
    <t>Pack To Location</t>
  </si>
  <si>
    <t>Pack From Unvailable Code</t>
  </si>
  <si>
    <t>Pack Unvailable Code</t>
  </si>
  <si>
    <t>Pack Status</t>
  </si>
  <si>
    <t>Pack From Status</t>
  </si>
  <si>
    <t>Pack From Active Flag</t>
  </si>
  <si>
    <t>Pack Active Flag</t>
  </si>
  <si>
    <t>Pack From Promo Flag</t>
  </si>
  <si>
    <t>Pack Promo Flag</t>
  </si>
  <si>
    <t>Pack From Returned Flag</t>
  </si>
  <si>
    <t>Pack Returned Flag</t>
  </si>
  <si>
    <t>Pack Change Number</t>
  </si>
  <si>
    <t>Pack Order Number</t>
  </si>
  <si>
    <t>Pack Order Ndx</t>
  </si>
  <si>
    <t>Pack Load Number</t>
  </si>
  <si>
    <t>Pack Carton</t>
  </si>
  <si>
    <t>Pack Date Ordered</t>
  </si>
  <si>
    <t>Pack Method Ordered</t>
  </si>
  <si>
    <t>Pack Date Activated</t>
  </si>
  <si>
    <t>Pack Method Activated</t>
  </si>
  <si>
    <t>Pack Date Settled</t>
  </si>
  <si>
    <t>Pack Method Settled</t>
  </si>
  <si>
    <t>Pack Game Number</t>
  </si>
  <si>
    <t>Pack Game Type</t>
  </si>
  <si>
    <t>Pack Change Date</t>
  </si>
  <si>
    <t>Pack Change Time</t>
  </si>
  <si>
    <t>Pack Change Method</t>
  </si>
  <si>
    <t>IGEST_ORDER</t>
  </si>
  <si>
    <t>ORDER_ID</t>
  </si>
  <si>
    <t>ORDER_TYPE_ID</t>
  </si>
  <si>
    <t>ORDER_STATUS</t>
  </si>
  <si>
    <t>ENTRY_DATE</t>
  </si>
  <si>
    <t>LAST_UPDATE_DATE</t>
  </si>
  <si>
    <t>ORDER_NUMBER</t>
  </si>
  <si>
    <t>ORDER_WAREHOUSE</t>
  </si>
  <si>
    <t>ORDER_PICKING_DATE</t>
  </si>
  <si>
    <t>ORDER_LINE</t>
  </si>
  <si>
    <t>ORDER_ENTERED_DATE</t>
  </si>
  <si>
    <t>ORDER_ENTERED_BY</t>
  </si>
  <si>
    <t>ORDER_RETAILER</t>
  </si>
  <si>
    <t>ORDER_ENTERED_TIME</t>
  </si>
  <si>
    <t>ORDER_SHIPMENT_TYPE</t>
  </si>
  <si>
    <t>ORDER_PRIORITY</t>
  </si>
  <si>
    <t>ORDER_ZONE</t>
  </si>
  <si>
    <t>ORDER_COURIER</t>
  </si>
  <si>
    <t>ORDER_SHIPMENT_ID</t>
  </si>
  <si>
    <t>ORDER_TRACKING_NUMBER</t>
  </si>
  <si>
    <t>ORDER_MESSAGE</t>
  </si>
  <si>
    <t>ORDER_DISTR_TYPE</t>
  </si>
  <si>
    <t>ORDER_STATUS_DATE</t>
  </si>
  <si>
    <t>ORDER_STATUS_TIME</t>
  </si>
  <si>
    <t>ORDER_STATUS_BY</t>
  </si>
  <si>
    <t>ORDER_SCHEDULED_DATE</t>
  </si>
  <si>
    <t>ORDER_DELIVERY_DATE</t>
  </si>
  <si>
    <t>ORDER_DELIVERY_TIME</t>
  </si>
  <si>
    <t>ORDER_DELIVERY_BY</t>
  </si>
  <si>
    <t>ORDER_GAME_COUNT</t>
  </si>
  <si>
    <t>ORDER_TOTAL_VALUE</t>
  </si>
  <si>
    <t>GAME_ID</t>
  </si>
  <si>
    <t>GAME_TYPE</t>
  </si>
  <si>
    <t>GAME_NUMBER</t>
  </si>
  <si>
    <t>LAST_USER_ID</t>
  </si>
  <si>
    <t>IGEST_GAME_ORDER</t>
  </si>
  <si>
    <t>IGEST_GAME</t>
  </si>
  <si>
    <t>PACKS_WANTED</t>
  </si>
  <si>
    <t>IGEST_PACK_ORDER</t>
  </si>
  <si>
    <t>PACK_ID</t>
  </si>
  <si>
    <t>PACK_NUMBER</t>
  </si>
  <si>
    <t>IGEST_PACK_CHANGE_STATUS</t>
  </si>
  <si>
    <t>Retailer Record Definition</t>
  </si>
  <si>
    <t>Source file: ips$incl:retailer_record.lib</t>
  </si>
  <si>
    <t>'retailer'_record.</t>
  </si>
  <si>
    <t>'retailer'_bill_to</t>
  </si>
  <si>
    <t xml:space="preserve">'retailer'_number                   </t>
  </si>
  <si>
    <t xml:space="preserve">'retailer'_rptnum                   </t>
  </si>
  <si>
    <t xml:space="preserve">'retailer'_type                     </t>
  </si>
  <si>
    <t xml:space="preserve">'retailer'_status                   </t>
  </si>
  <si>
    <t xml:space="preserve">'retailer'_status_reason            </t>
  </si>
  <si>
    <t>'retailer'_fc_array OCCURS 16 TIMES.</t>
  </si>
  <si>
    <t>'retailer'_funct_control</t>
  </si>
  <si>
    <t>'retailer'_dt_array OCCURS 16 TIMES.</t>
  </si>
  <si>
    <t>'retailer'_dates_array</t>
  </si>
  <si>
    <t xml:space="preserve">'retailer'_sales_region  </t>
  </si>
  <si>
    <t xml:space="preserve">'retailer'_sic_code      </t>
  </si>
  <si>
    <t xml:space="preserve">'retailer'_county_id     </t>
  </si>
  <si>
    <t xml:space="preserve">'retailer'_language      </t>
  </si>
  <si>
    <t>'retailer'_ownership_type</t>
  </si>
  <si>
    <t>'retailer'_store_location</t>
  </si>
  <si>
    <t>'retailer'_products_sold_array OCCURS 8 TIMES.</t>
  </si>
  <si>
    <t>'retailer'_products_sold</t>
  </si>
  <si>
    <t xml:space="preserve">'retailer'_chain_code   </t>
  </si>
  <si>
    <t xml:space="preserve">'retailer'_po_region    </t>
  </si>
  <si>
    <t xml:space="preserve">'retailer'_fad_code     </t>
  </si>
  <si>
    <t>'retailer'_bus_name_key.</t>
  </si>
  <si>
    <t>'retailer'_bus_name</t>
  </si>
  <si>
    <t xml:space="preserve">'retailer'_bus_address1  </t>
  </si>
  <si>
    <t xml:space="preserve">'retailer'_bus_address2  </t>
  </si>
  <si>
    <t xml:space="preserve">'retailer'_bus_city      </t>
  </si>
  <si>
    <t xml:space="preserve">'retailer'_bus_state     </t>
  </si>
  <si>
    <t xml:space="preserve">'retailer'_bus_zip_code  </t>
  </si>
  <si>
    <t xml:space="preserve">'retailer'_bus_phone_str </t>
  </si>
  <si>
    <t>'retailer'_bus_phone_key.</t>
  </si>
  <si>
    <t>'retailer'_bus_phone</t>
  </si>
  <si>
    <t xml:space="preserve">'retailer'_primary_distr_type      </t>
  </si>
  <si>
    <t>'retailer'_dc_array OCCURS 8 TIMES.</t>
  </si>
  <si>
    <t>'retailer'_distr_control</t>
  </si>
  <si>
    <t>'retailer'_contact_name_key.</t>
  </si>
  <si>
    <t>'retailer'_contact_name</t>
  </si>
  <si>
    <t xml:space="preserve">'retailer'_contact_phone       </t>
  </si>
  <si>
    <t xml:space="preserve">'retailer'_telsel_rep          </t>
  </si>
  <si>
    <t xml:space="preserve">'retailer'_telsell_notes_flag  </t>
  </si>
  <si>
    <t xml:space="preserve">'retailer'_courier             </t>
  </si>
  <si>
    <t xml:space="preserve">'retailer'_delivery_zone       </t>
  </si>
  <si>
    <t xml:space="preserve">'retailer'_fieldrep            </t>
  </si>
  <si>
    <t xml:space="preserve">'retailer'_key_acct_mgr        </t>
  </si>
  <si>
    <t xml:space="preserve">'retailer'_warehouse           </t>
  </si>
  <si>
    <t xml:space="preserve">'retailer'_delivery_day        </t>
  </si>
  <si>
    <t>'retailer'_order_frequency_flag</t>
  </si>
  <si>
    <t>'retailer'_bh_array OCCURS 7 TIMES.</t>
  </si>
  <si>
    <t>'retailer'_from_hrs_min</t>
  </si>
  <si>
    <t>'retailer'_thru_hrs_min</t>
  </si>
  <si>
    <t xml:space="preserve">'retailer'_sals_comm                     </t>
  </si>
  <si>
    <t xml:space="preserve">'retailer'_val_comm                      </t>
  </si>
  <si>
    <t xml:space="preserve">'retailer'_pmt_method                    </t>
  </si>
  <si>
    <t xml:space="preserve">'retailer'_routing_transit               </t>
  </si>
  <si>
    <t xml:space="preserve">'retailer'_bank_branch                   </t>
  </si>
  <si>
    <t xml:space="preserve">'retailer'_checking_acct                 </t>
  </si>
  <si>
    <t xml:space="preserve">'retailer'_bank_account_name             </t>
  </si>
  <si>
    <t xml:space="preserve">'retailer'_ticket_cr_limit               </t>
  </si>
  <si>
    <t>'retailer'_service_struct OCCURS 4 TIMES.</t>
  </si>
  <si>
    <t>'retailer'_service_fee</t>
  </si>
  <si>
    <t xml:space="preserve">'retailer'_network_type             </t>
  </si>
  <si>
    <t xml:space="preserve">'retailer'_station_no               </t>
  </si>
  <si>
    <t xml:space="preserve">'retailer'_port_no                  </t>
  </si>
  <si>
    <t xml:space="preserve">'retailer'_drop_address             </t>
  </si>
  <si>
    <t xml:space="preserve">'retailer'_x2x_address              </t>
  </si>
  <si>
    <t xml:space="preserve">'retailer'_gvt_id                   </t>
  </si>
  <si>
    <t xml:space="preserve">'retailer'_terminal_type            </t>
  </si>
  <si>
    <t xml:space="preserve">'retailer'_terminal_number          </t>
  </si>
  <si>
    <t>'retailer'_pw_array OCCURS 10 TIMES.</t>
  </si>
  <si>
    <t>'retailer'_password</t>
  </si>
  <si>
    <t xml:space="preserve">'retailer'_redemption_min                 </t>
  </si>
  <si>
    <t xml:space="preserve">'retailer'_redemption_max                 </t>
  </si>
  <si>
    <t xml:space="preserve">'retailer'_invoice_retailer               </t>
  </si>
  <si>
    <t xml:space="preserve">'retailer'_last_upd_user                  </t>
  </si>
  <si>
    <t xml:space="preserve">'retailer'_last_upd_dt_time               </t>
  </si>
  <si>
    <t xml:space="preserve">'retailer'_change_count                   </t>
  </si>
  <si>
    <t>'retailer'_marketing_info OCCURS 10 TIMES.</t>
  </si>
  <si>
    <t>'retailer'_mkt_array</t>
  </si>
  <si>
    <t xml:space="preserve">'retailer'_size_in_sic_class              </t>
  </si>
  <si>
    <t xml:space="preserve">'retailer'_field_service_zone             </t>
  </si>
  <si>
    <t xml:space="preserve">'retailer'_response_class                 </t>
  </si>
  <si>
    <t xml:space="preserve">'retailer'_field_service_org              </t>
  </si>
  <si>
    <t xml:space="preserve">'retailer'_cashing_type                   </t>
  </si>
  <si>
    <t xml:space="preserve">'retailer'_broadcast_server               </t>
  </si>
  <si>
    <t xml:space="preserve">'retailer'_band                           </t>
  </si>
  <si>
    <t>'retailer'_dispenser_array OCCURS 10 TIMES.</t>
  </si>
  <si>
    <t>'retailer'_dispenser_code</t>
  </si>
  <si>
    <t xml:space="preserve">'retailer'_project_a_tick   </t>
  </si>
  <si>
    <t xml:space="preserve">'retailer'_project_b_tick   </t>
  </si>
  <si>
    <t xml:space="preserve">'retailer'_banding_method   </t>
  </si>
  <si>
    <t xml:space="preserve">'retailer'_auto_date        </t>
  </si>
  <si>
    <t>'retailer'_static_notes_text</t>
  </si>
  <si>
    <t xml:space="preserve">'retailer'_call_week        </t>
  </si>
  <si>
    <t xml:space="preserve">'retailer'_call_time        </t>
  </si>
  <si>
    <t xml:space="preserve">'retailer'_vat_reg_yorn     </t>
  </si>
  <si>
    <t xml:space="preserve">'retailer'_vat_reg_number   </t>
  </si>
  <si>
    <t xml:space="preserve">'retailer'_vat_self_bill    </t>
  </si>
  <si>
    <t xml:space="preserve">'retailer'_date_joined      </t>
  </si>
  <si>
    <t xml:space="preserve">'retailer'_date_left        </t>
  </si>
  <si>
    <t>PIC 9(9).</t>
  </si>
  <si>
    <t>PIC X(2).</t>
  </si>
  <si>
    <t xml:space="preserve">PIC X(2).     </t>
  </si>
  <si>
    <t xml:space="preserve">PIC X(7).     </t>
  </si>
  <si>
    <t>PIC X(30).</t>
  </si>
  <si>
    <t>PIC X(10).</t>
  </si>
  <si>
    <t>PIC X(15).</t>
  </si>
  <si>
    <t xml:space="preserve">PIC 9(15).    </t>
  </si>
  <si>
    <t xml:space="preserve">PIC X(6).      </t>
  </si>
  <si>
    <t xml:space="preserve">PIC X(10).     </t>
  </si>
  <si>
    <t xml:space="preserve">PIC 9(2) COMP. </t>
  </si>
  <si>
    <t xml:space="preserve">PIC 9(5).      </t>
  </si>
  <si>
    <t xml:space="preserve">PIC X(2).      </t>
  </si>
  <si>
    <t xml:space="preserve">PIC X(16).     </t>
  </si>
  <si>
    <t xml:space="preserve">PIC 9(2).     </t>
  </si>
  <si>
    <t xml:space="preserve">PIC 9(3).  </t>
  </si>
  <si>
    <t xml:space="preserve">PIC X.     </t>
  </si>
  <si>
    <t xml:space="preserve">PIC 9.     </t>
  </si>
  <si>
    <t xml:space="preserve">PIC 9(8).  </t>
  </si>
  <si>
    <t>PIC X(126).</t>
  </si>
  <si>
    <t xml:space="preserve">PIC 9(2).  </t>
  </si>
  <si>
    <t xml:space="preserve">PIC 9(4).  </t>
  </si>
  <si>
    <t xml:space="preserve">PIC 9(9).  </t>
  </si>
  <si>
    <t>registo de um agente IPS</t>
  </si>
  <si>
    <t>nº do agente</t>
  </si>
  <si>
    <t>tipo de agente</t>
  </si>
  <si>
    <t>estado do agente</t>
  </si>
  <si>
    <t>Shared Memory</t>
  </si>
  <si>
    <t>'svm_retailer'_retnum</t>
  </si>
  <si>
    <t>pic 9(09) comp.</t>
  </si>
  <si>
    <t>'svm_retailer'_rptnum</t>
  </si>
  <si>
    <t>'svm_retailer'_status</t>
  </si>
  <si>
    <t>pic 9(04) comp.</t>
  </si>
  <si>
    <t>'svm_retailer'_type</t>
  </si>
  <si>
    <t>pic 9.</t>
  </si>
  <si>
    <t>'svm_retailer'_password</t>
  </si>
  <si>
    <t>pic 9(05) comp.</t>
  </si>
  <si>
    <t>'svm_retailer'_redmin</t>
  </si>
  <si>
    <t>pic s9(18) comp.</t>
  </si>
  <si>
    <t>'svm_retailer'_redmax</t>
  </si>
  <si>
    <t>'svm_retailer'_billnum</t>
  </si>
  <si>
    <t>'svm_retailer'_fc_control</t>
  </si>
  <si>
    <t>'svm_retailer'_sales_comm</t>
  </si>
  <si>
    <t>'svm_retailer'_val_comm</t>
  </si>
  <si>
    <t>'svm_retailer'_ticket_cr_limit</t>
  </si>
  <si>
    <t>'svm_retailer'_location_code</t>
  </si>
  <si>
    <t>pic  x(06).</t>
  </si>
  <si>
    <t>'svm_retailer'_store_code</t>
  </si>
  <si>
    <t>'svm_retailer'_sapnum</t>
  </si>
  <si>
    <t>'svm_retailer'_bus_phone_str</t>
  </si>
  <si>
    <t>pic  X(15).</t>
  </si>
  <si>
    <t>x</t>
  </si>
  <si>
    <t>pic s9(02)v999.</t>
  </si>
  <si>
    <t>'svm_retailer'_fr_prz_range</t>
  </si>
  <si>
    <t>'svm_retailer'_srvc_fees</t>
  </si>
  <si>
    <t>'svm_retailer'_to_prz_range</t>
  </si>
  <si>
    <t xml:space="preserve">'svm_retailer'_is_store </t>
  </si>
  <si>
    <t>o seu valor não está no agtmil. É determinado depois de toda a informação dos agentes ter sido carregada</t>
  </si>
  <si>
    <t>este valor pode ser redefinido sob condição</t>
  </si>
  <si>
    <t>este valor é obtido da tabela 31, ficheiro IPS_TABLES.FIL, e depende do tipo de agente definido no ficheiro agtmil.fil</t>
  </si>
  <si>
    <t>Length Bytes</t>
  </si>
  <si>
    <t>Record Length: 885 bytes</t>
  </si>
  <si>
    <t>16x2</t>
  </si>
  <si>
    <t>8x2</t>
  </si>
  <si>
    <t>7x2 + 7x2</t>
  </si>
  <si>
    <t>4x4</t>
  </si>
  <si>
    <t>10x4</t>
  </si>
  <si>
    <t>10x2</t>
  </si>
  <si>
    <t>10x3</t>
  </si>
  <si>
    <t>30x1</t>
  </si>
  <si>
    <t>16x4</t>
  </si>
  <si>
    <t>Length in Bytes</t>
  </si>
  <si>
    <t>BINARY NUMBER</t>
  </si>
  <si>
    <t>BINARY SIGNED NUMBER</t>
  </si>
  <si>
    <t>n.º do carregamento</t>
  </si>
  <si>
    <t>Record Length: 66 bytes</t>
  </si>
  <si>
    <t>pack'_record.</t>
  </si>
  <si>
    <t>registo de maço</t>
  </si>
  <si>
    <t>Source file: ips$incl:pack_record.lib</t>
  </si>
  <si>
    <t>Pack Record Definition</t>
  </si>
  <si>
    <t>Fdl file: ips$fdl:ips_pack.fdl</t>
  </si>
  <si>
    <t>Fdl file: ips$fdl:ips_retailer.fdl</t>
  </si>
  <si>
    <t>Source file: ips$incl:game_record.lib</t>
  </si>
  <si>
    <t>Fdl file: ips$fdl:ips_game.fdl</t>
  </si>
  <si>
    <t>100x4</t>
  </si>
  <si>
    <t>100x(1+1+8+20+2+2+2)</t>
  </si>
  <si>
    <t>?</t>
  </si>
  <si>
    <t>Source file: ips$incl:order_record.lib</t>
  </si>
  <si>
    <t>Fdl file: ips$fdl:ips_order.fdl</t>
  </si>
  <si>
    <t>'order'_record</t>
  </si>
  <si>
    <t>'order'_record_body.</t>
  </si>
  <si>
    <t>'order'_number</t>
  </si>
  <si>
    <t>'order'_detail.</t>
  </si>
  <si>
    <t>'order'_warehouse</t>
  </si>
  <si>
    <t>'order'_line</t>
  </si>
  <si>
    <t>'order'_status</t>
  </si>
  <si>
    <t>'order'_picking_date</t>
  </si>
  <si>
    <t>'order'_entered_by</t>
  </si>
  <si>
    <t>'order'_retailer</t>
  </si>
  <si>
    <t>'order'_entered_date</t>
  </si>
  <si>
    <t>'order'_entered_time</t>
  </si>
  <si>
    <t>'order'_shipment_type</t>
  </si>
  <si>
    <t>'order'_tracking_number</t>
  </si>
  <si>
    <t>'order'_scheduled_date</t>
  </si>
  <si>
    <t>'order'_game_order  OCCURS 40 TIMES.</t>
  </si>
  <si>
    <t>'order'_packs_wanted</t>
  </si>
  <si>
    <t>'order'_store_info.</t>
  </si>
  <si>
    <t>'order'_retailer_sapnum</t>
  </si>
  <si>
    <t>PIC 9(8).</t>
  </si>
  <si>
    <t>PIC 9(3).</t>
  </si>
  <si>
    <t>PIC X(50).</t>
  </si>
  <si>
    <t>PIC 9(06).</t>
  </si>
  <si>
    <t>PIC 9(04).</t>
  </si>
  <si>
    <t>'order'_priority</t>
  </si>
  <si>
    <t>'order'_zone</t>
  </si>
  <si>
    <t>'order'_courier</t>
  </si>
  <si>
    <t>'order'_shipment_id</t>
  </si>
  <si>
    <t>'order'_message</t>
  </si>
  <si>
    <t>'order'_distr_type</t>
  </si>
  <si>
    <t>'order'_status_date</t>
  </si>
  <si>
    <t>'order'_status_time</t>
  </si>
  <si>
    <t>'order'_status_by</t>
  </si>
  <si>
    <t>'order'_delivery_date</t>
  </si>
  <si>
    <t>'order'_delivery_time</t>
  </si>
  <si>
    <t>'order'_delivery_by</t>
  </si>
  <si>
    <t>'order'_game_count</t>
  </si>
  <si>
    <t>'order'_game_type</t>
  </si>
  <si>
    <t>'order'_game_number</t>
  </si>
  <si>
    <t>'order'_retailer_store_code</t>
  </si>
  <si>
    <t>detalhe da encomenda</t>
  </si>
  <si>
    <t>estado da encomenda</t>
  </si>
  <si>
    <t xml:space="preserve">data do PnP no formato AAAAMMDD </t>
  </si>
  <si>
    <t>n.º da encomenda (com zeros à esquerda)</t>
  </si>
  <si>
    <t>utilizador que fez a encomenda</t>
  </si>
  <si>
    <t>prioridade da encomenda</t>
  </si>
  <si>
    <t>data da encomenda no formato AAAAMMDD</t>
  </si>
  <si>
    <t>hora da encomenda no formato HHMMSSCC</t>
  </si>
  <si>
    <t>zona</t>
  </si>
  <si>
    <t>tipo de transporte</t>
  </si>
  <si>
    <t>courier</t>
  </si>
  <si>
    <t>identificador do transporte</t>
  </si>
  <si>
    <t>mensagem</t>
  </si>
  <si>
    <t>tracking number</t>
  </si>
  <si>
    <t>utilizador que alterou o estado da encomenda</t>
  </si>
  <si>
    <t>dia da alteração do estado da encomenda no formato binário (AAAAMMDD)</t>
  </si>
  <si>
    <t>data prevista do despacho da encomenda no formato binário (AAAAMMDD)</t>
  </si>
  <si>
    <t>hora da alteração do estado da encomenda no formato binário (HHMMSSCC)</t>
  </si>
  <si>
    <t>data de entrega da encomenda no formato binário (AAAAMMDD)</t>
  </si>
  <si>
    <t>hora de entrega da encomenda no formato binário (HHMMSSCC)</t>
  </si>
  <si>
    <t>utilizador que entregou a encomenda</t>
  </si>
  <si>
    <t>quantidade de jogos da encomenda</t>
  </si>
  <si>
    <t>quantidade de maços do jogo</t>
  </si>
  <si>
    <t>registo da encomenda</t>
  </si>
  <si>
    <t>corpo do registo</t>
  </si>
  <si>
    <t>Record Length: 503 bytes</t>
  </si>
  <si>
    <t>Record Length: 4063 bytes</t>
  </si>
  <si>
    <t>40 x (2 + 2 + 4) = 320</t>
  </si>
  <si>
    <t>Cenários</t>
  </si>
  <si>
    <t>Entered</t>
  </si>
  <si>
    <t>Estado Encomenda</t>
  </si>
  <si>
    <t>Processing Error</t>
  </si>
  <si>
    <t>Estado possível da Encomenda</t>
  </si>
  <si>
    <t>Cancel</t>
  </si>
  <si>
    <t>Cancel, Complete</t>
  </si>
  <si>
    <t>Return</t>
  </si>
  <si>
    <t>Confirm</t>
  </si>
  <si>
    <t>Complete</t>
  </si>
  <si>
    <t>Q$PACK_ASSIGN_TO</t>
  </si>
  <si>
    <t>Q$RETURN</t>
  </si>
  <si>
    <t>Q$CONFIRM</t>
  </si>
  <si>
    <t>a encomenda poderá ser mais tarde despachada</t>
  </si>
  <si>
    <t>LOCATION TYPE</t>
  </si>
  <si>
    <t>UNVAILABLE CODE</t>
  </si>
  <si>
    <t>ACTIVE FLAG</t>
  </si>
  <si>
    <t>PROMOTIONAL FLAG</t>
  </si>
  <si>
    <t>RETURNED FLAG</t>
  </si>
  <si>
    <t>ALLOWED STATUS ARRAY</t>
  </si>
  <si>
    <t>STATUS DESCRIPTION</t>
  </si>
  <si>
    <t>STATUS CODE</t>
  </si>
  <si>
    <t>Referência de Registo</t>
  </si>
  <si>
    <t>Tipo Registo</t>
  </si>
  <si>
    <t>Código do Agente</t>
  </si>
  <si>
    <t>Firma</t>
  </si>
  <si>
    <t>Nº Encomenda</t>
  </si>
  <si>
    <t>Data Expedição</t>
  </si>
  <si>
    <t>Data Confirmação</t>
  </si>
  <si>
    <t>Nº Jogo</t>
  </si>
  <si>
    <t>Quantidade Maços</t>
  </si>
  <si>
    <t>Venda em Trânsito</t>
  </si>
  <si>
    <t>DT</t>
  </si>
  <si>
    <t>01</t>
  </si>
  <si>
    <t>X</t>
  </si>
  <si>
    <t>VAZIO</t>
  </si>
  <si>
    <t>Venda Confirmada</t>
  </si>
  <si>
    <t>Devolução Encomenda</t>
  </si>
  <si>
    <t>02</t>
  </si>
  <si>
    <t>Código Agente</t>
  </si>
  <si>
    <t>Devolução de Maço</t>
  </si>
  <si>
    <t>03</t>
  </si>
  <si>
    <t>Código 
Delegado Comercial</t>
  </si>
  <si>
    <t>X - preechimento obrigatório</t>
  </si>
  <si>
    <t>VAZIO - ausência de dados</t>
  </si>
  <si>
    <t>Q$COMPLETE_ORDER (Webips)</t>
  </si>
  <si>
    <t>Q$TERM_ORDER_CONFIRMATION (ALTURA)</t>
  </si>
  <si>
    <t>Filtrar o IPS_LOGGER por</t>
  </si>
  <si>
    <t>(a encomenda passa do estado "Digitada" para o estado "Concluída")</t>
  </si>
  <si>
    <t>(a encomenda passa do estado "Concluída" para o estado "Confirmada")</t>
  </si>
  <si>
    <t>Tipo Registo vs. Tipo Mensagem IPS_LOGGER</t>
  </si>
  <si>
    <t>(a encomenda passa do estado "Concluída" para o estado "Devolvida"</t>
  </si>
  <si>
    <t>Q$CONFIRM_ORDER (Webips)</t>
  </si>
  <si>
    <t>Q$RETURN_ORDER (Webips)</t>
  </si>
  <si>
    <t>Referência Registo</t>
  </si>
  <si>
    <r>
      <rPr>
        <b/>
        <sz val="14"/>
        <color theme="1"/>
        <rFont val="Calibri"/>
        <family val="2"/>
        <scheme val="minor"/>
      </rPr>
      <t xml:space="preserve">Venda em Trânsito </t>
    </r>
    <r>
      <rPr>
        <b/>
        <sz val="11"/>
        <color theme="1"/>
        <rFont val="Calibri"/>
        <family val="2"/>
        <scheme val="minor"/>
      </rPr>
      <t xml:space="preserve">
</t>
    </r>
    <r>
      <rPr>
        <sz val="11"/>
        <color theme="1"/>
        <rFont val="Calibri"/>
        <family val="2"/>
        <scheme val="minor"/>
      </rPr>
      <t>(Tipo Registo = Estado Encomenda = 01)</t>
    </r>
  </si>
  <si>
    <r>
      <rPr>
        <b/>
        <sz val="14"/>
        <color theme="1"/>
        <rFont val="Calibri"/>
        <family val="2"/>
        <scheme val="minor"/>
      </rPr>
      <t xml:space="preserve">Venda Confirmada </t>
    </r>
    <r>
      <rPr>
        <b/>
        <sz val="11"/>
        <color theme="1"/>
        <rFont val="Calibri"/>
        <family val="2"/>
        <scheme val="minor"/>
      </rPr>
      <t xml:space="preserve">
</t>
    </r>
    <r>
      <rPr>
        <sz val="11"/>
        <color theme="1"/>
        <rFont val="Calibri"/>
        <family val="2"/>
        <scheme val="minor"/>
      </rPr>
      <t>(Tipo Registo = 01 e Estado Encomenda = 02)</t>
    </r>
  </si>
  <si>
    <r>
      <rPr>
        <b/>
        <sz val="14"/>
        <color theme="1"/>
        <rFont val="Calibri"/>
        <family val="2"/>
        <scheme val="minor"/>
      </rPr>
      <t xml:space="preserve">Devolução de Maço </t>
    </r>
    <r>
      <rPr>
        <b/>
        <sz val="11"/>
        <color theme="1"/>
        <rFont val="Calibri"/>
        <family val="2"/>
        <scheme val="minor"/>
      </rPr>
      <t xml:space="preserve">
</t>
    </r>
    <r>
      <rPr>
        <sz val="11"/>
        <color theme="1"/>
        <rFont val="Calibri"/>
        <family val="2"/>
        <scheme val="minor"/>
      </rPr>
      <t>(Tipo Registo = 03)</t>
    </r>
  </si>
  <si>
    <r>
      <rPr>
        <b/>
        <sz val="14"/>
        <color theme="1"/>
        <rFont val="Calibri"/>
        <family val="2"/>
        <scheme val="minor"/>
      </rPr>
      <t xml:space="preserve">Devolução de Encomenda </t>
    </r>
    <r>
      <rPr>
        <b/>
        <sz val="11"/>
        <color theme="1"/>
        <rFont val="Calibri"/>
        <family val="2"/>
        <scheme val="minor"/>
      </rPr>
      <t xml:space="preserve">
</t>
    </r>
    <r>
      <rPr>
        <sz val="11"/>
        <color theme="1"/>
        <rFont val="Calibri"/>
        <family val="2"/>
        <scheme val="minor"/>
      </rPr>
      <t>(Tipo Registo = 02 e Estado Encomenda = 03)</t>
    </r>
  </si>
  <si>
    <r>
      <t xml:space="preserve">Q$TERM_PACK_CHANGE e verificar 
se o </t>
    </r>
    <r>
      <rPr>
        <i/>
        <sz val="11"/>
        <color theme="1"/>
        <rFont val="Calibri"/>
        <family val="2"/>
        <scheme val="minor"/>
      </rPr>
      <t>Location Number</t>
    </r>
    <r>
      <rPr>
        <sz val="11"/>
        <color theme="1"/>
        <rFont val="Calibri"/>
        <family val="2"/>
        <scheme val="minor"/>
      </rPr>
      <t xml:space="preserve"> é de um Delegado Comercial</t>
    </r>
  </si>
  <si>
    <t>Source file: ips$incl:retfin.lib</t>
  </si>
  <si>
    <t>'retfin'_record.</t>
  </si>
  <si>
    <t>'retfin'_record_type</t>
  </si>
  <si>
    <t>PIC 9(1).</t>
  </si>
  <si>
    <t>'retfin'_retnum</t>
  </si>
  <si>
    <t xml:space="preserve">'retfin'_billnum                   </t>
  </si>
  <si>
    <t>'retfin'_rptnum</t>
  </si>
  <si>
    <t>PIC 9(9)</t>
  </si>
  <si>
    <t>'retfin'_bill_this_rec_flag</t>
  </si>
  <si>
    <t>SIGNED NUMBER</t>
  </si>
  <si>
    <t>PIC S9(4)</t>
  </si>
  <si>
    <t>'retfin'_financial_array occurs 7</t>
  </si>
  <si>
    <t>'retfin'_iss_cnt</t>
  </si>
  <si>
    <t>'retfin"_conf_cnt</t>
  </si>
  <si>
    <t>'retfin"_act_cnt</t>
  </si>
  <si>
    <t>'retfin"_settl_cnt</t>
  </si>
  <si>
    <t>'retfin"_settl_amt</t>
  </si>
  <si>
    <t>'retfin"_cash_cnt</t>
  </si>
  <si>
    <t>'retfin"_cash_amt</t>
  </si>
  <si>
    <t>'retfin"_rtn_cnt</t>
  </si>
  <si>
    <t>'retfin"_rtn_tkts</t>
  </si>
  <si>
    <t>'retfin"_rtn_amt</t>
  </si>
  <si>
    <t>'retfin"_sls_comm_amt</t>
  </si>
  <si>
    <t>'retfin"_val_comm_amt</t>
  </si>
  <si>
    <t>'retfin"_adj_cnt</t>
  </si>
  <si>
    <t>'retfin"_adj_amt</t>
  </si>
  <si>
    <t>'retfin"_total_amt_due</t>
  </si>
  <si>
    <t>'retfin"_nmec_array occurs 7.</t>
  </si>
  <si>
    <t>'retfin"_adj_sales_amt</t>
  </si>
  <si>
    <t>'retfin"_adj_comm_amt</t>
  </si>
  <si>
    <t>'retfin"_nmec_sls_cnt</t>
  </si>
  <si>
    <t>'retfin"_nmec_sls_amt</t>
  </si>
  <si>
    <t>'retfin"_nmec_sls_comm_amt</t>
  </si>
  <si>
    <t>'retfin"_nmec_sls_vat_amt</t>
  </si>
  <si>
    <t>'retfin"_nmec_cnc_cnt</t>
  </si>
  <si>
    <t>'retfin"_nmec_cnc_amt</t>
  </si>
  <si>
    <t>'retfin"_nmec_cnc_comm_amt</t>
  </si>
  <si>
    <t>'retfin"_nmec_cnc_vat_amt</t>
  </si>
  <si>
    <t>'retfin"_nmec_adj_cnt</t>
  </si>
  <si>
    <t>'retfin"_nmec_adj_amt</t>
  </si>
  <si>
    <t>'retfin"_nmec_adj_comm_amt</t>
  </si>
  <si>
    <t>'retfin"_nmec_adj_vat_amt</t>
  </si>
  <si>
    <t>'retfin"_nmec_adj_vat_rate</t>
  </si>
  <si>
    <t>PIC S9(09)  COMP.</t>
  </si>
  <si>
    <t>PIC  9(09)  COMP.</t>
  </si>
  <si>
    <t>PIC 99V999  COMP.</t>
  </si>
  <si>
    <t>7x60</t>
  </si>
  <si>
    <t>Record Length: 870 bytes</t>
  </si>
  <si>
    <t>'svm_retfin'_array      external.</t>
  </si>
  <si>
    <t>registo de um retfin em memória</t>
  </si>
  <si>
    <t>'svm_retfin"_info occurs 11600
                          ascending key is "svm_retfin"_retnum
                          indexed by "svm_retfin"_sub.</t>
  </si>
  <si>
    <t>'svm_retfin'_retnum</t>
  </si>
  <si>
    <t>'svm_retfin'_financial_array occurs 8.</t>
  </si>
  <si>
    <t>'svm_retfin'_iss_cnt</t>
  </si>
  <si>
    <t>'svm_retfin'_conf_cnt</t>
  </si>
  <si>
    <t>'svm_retfin'_act_cnt</t>
  </si>
  <si>
    <t>'svm_retfin'_settl_cnt</t>
  </si>
  <si>
    <t>'svm_retfin'_settl_amt</t>
  </si>
  <si>
    <t>'svm_retfin'_cash_cnt</t>
  </si>
  <si>
    <t>'svm_retfin'_cash_amt</t>
  </si>
  <si>
    <t>'svm_retfin'_rtn_cnt</t>
  </si>
  <si>
    <t>'svm_retfin'_rtn_tkts</t>
  </si>
  <si>
    <t>'svm_retfin'_rtn_amt</t>
  </si>
  <si>
    <t>'svm_retfin'_sls_comm_amt</t>
  </si>
  <si>
    <t>'svm_retfin'_val_comm_amt</t>
  </si>
  <si>
    <t>'svm_retfin'_adj_cnt</t>
  </si>
  <si>
    <t>'svm_retfin'_adj_amt</t>
  </si>
  <si>
    <t>'svm_retfin'_adj_sales_amt</t>
  </si>
  <si>
    <t>'svm_retfin'_adj_comm_amt</t>
  </si>
  <si>
    <t>'svm_retfin'_nmec_sls_cnt</t>
  </si>
  <si>
    <t>'svm_retfin'_nmec_sls_amt</t>
  </si>
  <si>
    <t>'svm_retfin'_nmec_sls_comm_amt</t>
  </si>
  <si>
    <t>'svm_retfin'_nmec_sls_vat_amt</t>
  </si>
  <si>
    <t>'svm_retfin'_nmec_cnc_cnt</t>
  </si>
  <si>
    <t>'svm_retfin'_nmec_cnc_amt</t>
  </si>
  <si>
    <t>'svm_retfin'_nmec_cnc_comm_amt</t>
  </si>
  <si>
    <t>'svm_retfin'_nmec_cnc_vat_amt</t>
  </si>
  <si>
    <t>'svm_retfin'_nmec_adj_cnt</t>
  </si>
  <si>
    <t>'svm_retfin'_nmec_adj_amt</t>
  </si>
  <si>
    <t>'svm_retfin'_nmec_adj_comm_amt</t>
  </si>
  <si>
    <t>'svm_retfin'_nmec_adj_vat_amt</t>
  </si>
  <si>
    <t>'svm_retfin'_nmec_adj_vat_rate</t>
  </si>
  <si>
    <t>'svm_retfin'_lock_area.</t>
  </si>
  <si>
    <t>'svm_retfin'_lock_area_data occurs 1563</t>
  </si>
  <si>
    <t>'svm_retfin'_lock_array.</t>
  </si>
  <si>
    <t>'svm_retfin'_lock_word occurs 11600</t>
  </si>
  <si>
    <t>1563x4</t>
  </si>
  <si>
    <t>11600x4</t>
  </si>
  <si>
    <t>Source file: ips$incl:svm_retfin.lib</t>
  </si>
  <si>
    <t>Record Length: X bytes</t>
  </si>
  <si>
    <t>Source file: ips$incl:control.lib</t>
  </si>
  <si>
    <t>control_record.</t>
  </si>
  <si>
    <t>control_country_code</t>
  </si>
  <si>
    <t>control_run_date</t>
  </si>
  <si>
    <t>control_run_day</t>
  </si>
  <si>
    <t>control_run_day_name</t>
  </si>
  <si>
    <t>control_run_date_disp</t>
  </si>
  <si>
    <t>control_prev_run_date</t>
  </si>
  <si>
    <t>control_next_run_date</t>
  </si>
  <si>
    <t>control_curr_week_end_date</t>
  </si>
  <si>
    <t>control_last_billing  occurs 10.</t>
  </si>
  <si>
    <t>control_last_billing_date</t>
  </si>
  <si>
    <t>PIC X(03).</t>
  </si>
  <si>
    <t>PIC X(09).</t>
  </si>
  <si>
    <t>PIC 9(08)</t>
  </si>
  <si>
    <t>10X4</t>
  </si>
  <si>
    <t>registo de controlo</t>
  </si>
  <si>
    <t>Record Length: 80 bytes</t>
  </si>
  <si>
    <t>Sunday, Monday, … Saturday</t>
  </si>
  <si>
    <t>1, 2, …, 7
(1 - dom, 2 - seg, …, 7 - sáb)</t>
  </si>
  <si>
    <t>YYYY-MM-DD
(YYYY - ano, MM - mês, dd - dia)</t>
  </si>
  <si>
    <t>YYYYMMDD
(YYYY - ano, MM - mês, dd - dia)</t>
  </si>
  <si>
    <t>Redemption Max.</t>
  </si>
  <si>
    <t>Mode</t>
  </si>
  <si>
    <t>Selling Retailer</t>
  </si>
  <si>
    <t>Security</t>
  </si>
  <si>
    <t>Credit</t>
  </si>
  <si>
    <t>Expired</t>
  </si>
  <si>
    <t>Winner Types</t>
  </si>
  <si>
    <t>Not a Winner</t>
  </si>
  <si>
    <t>Config Value</t>
  </si>
  <si>
    <t>LT Winner</t>
  </si>
  <si>
    <t>HT Winner</t>
  </si>
  <si>
    <t>Winner NA</t>
  </si>
  <si>
    <t>Terminal Types</t>
  </si>
  <si>
    <t>GVT</t>
  </si>
  <si>
    <t>Online</t>
  </si>
  <si>
    <t>MGT</t>
  </si>
  <si>
    <t>SCML</t>
  </si>
  <si>
    <t>NA</t>
  </si>
  <si>
    <t>Pack Types</t>
  </si>
  <si>
    <t>Pack Confirmed</t>
  </si>
  <si>
    <t>Pack Activated</t>
  </si>
  <si>
    <t>Pack NA</t>
  </si>
  <si>
    <t>Pack Misc Unavailable</t>
  </si>
  <si>
    <t>Pack Missing</t>
  </si>
  <si>
    <t>Pack Destroyed</t>
  </si>
  <si>
    <t>Pack Defective</t>
  </si>
  <si>
    <t>Pack Partial Return</t>
  </si>
  <si>
    <t>Pack Partial Stolen</t>
  </si>
  <si>
    <t>Pack Stolen</t>
  </si>
  <si>
    <t>Pack Returned</t>
  </si>
  <si>
    <t>Pack In Transit</t>
  </si>
  <si>
    <t>Pack At Warehouse</t>
  </si>
  <si>
    <t>Pack Settled</t>
  </si>
  <si>
    <t>Paid Types</t>
  </si>
  <si>
    <t>Not Paid</t>
  </si>
  <si>
    <t>Paid By You</t>
  </si>
  <si>
    <t>Paid By Other</t>
  </si>
  <si>
    <t>Pah Entered</t>
  </si>
  <si>
    <t>Paid NA</t>
  </si>
  <si>
    <t>Redmax Types</t>
  </si>
  <si>
    <t>Redmax Ok</t>
  </si>
  <si>
    <t>Redmax Exceeded</t>
  </si>
  <si>
    <t>Redmax NA</t>
  </si>
  <si>
    <t>Modes</t>
  </si>
  <si>
    <t>Mode Pay</t>
  </si>
  <si>
    <t>Mode Inquiry</t>
  </si>
  <si>
    <t>Mode NA</t>
  </si>
  <si>
    <t>Selling Retailer Type</t>
  </si>
  <si>
    <t>Not Selling Retailer</t>
  </si>
  <si>
    <t>Selling Retailer NA</t>
  </si>
  <si>
    <t>User Access Types</t>
  </si>
  <si>
    <t>Other User Access</t>
  </si>
  <si>
    <t>Super User Access</t>
  </si>
  <si>
    <t>User Access NA</t>
  </si>
  <si>
    <t>Winner 
Type</t>
  </si>
  <si>
    <t>Terminal 
Type</t>
  </si>
  <si>
    <t>Security Log Record Definition</t>
  </si>
  <si>
    <t>Source file: ips$incl:security_log.lib</t>
  </si>
  <si>
    <t>Fdl file: ips$fdl:ips_security_log_.fdl</t>
  </si>
  <si>
    <t>'sec_log'_record.</t>
  </si>
  <si>
    <t>'sec_log'_header.</t>
  </si>
  <si>
    <t>sec_log_val_game_num</t>
  </si>
  <si>
    <t>sec_log_val_pack_num</t>
  </si>
  <si>
    <t>sec_log_val_virn_num</t>
  </si>
  <si>
    <t>sec_log_val_check_digit</t>
  </si>
  <si>
    <t>sec_log_val_prize_amount</t>
  </si>
  <si>
    <t>sec_log_val_previous_term_type</t>
  </si>
  <si>
    <t>sec_log_val_previous_ret</t>
  </si>
  <si>
    <t>sec_log_val_time_paid</t>
  </si>
  <si>
    <t>sec_log_val_date_received</t>
  </si>
  <si>
    <t>sec_log_val_result_field</t>
  </si>
  <si>
    <t>PIC X(99).</t>
  </si>
  <si>
    <t>'sec_log'_type</t>
  </si>
  <si>
    <t>'sec_log'_printer_code</t>
  </si>
  <si>
    <t>'sec_log'_info</t>
  </si>
  <si>
    <t>'sec_log'_val_rec  redefines 'sec_log'_info.</t>
  </si>
  <si>
    <t>PIC 9(10).</t>
  </si>
  <si>
    <t>'sec_log'_val_cashing_ret</t>
  </si>
  <si>
    <t>'sec_log'_val_cashing_term_type</t>
  </si>
  <si>
    <t>'sec_log'_val_pack_type</t>
  </si>
  <si>
    <t>'sec_log'_val_paid</t>
  </si>
  <si>
    <t>'sec_log'_val_winner_type</t>
  </si>
  <si>
    <t>'sec_log'_val_cashing_ret_an redefines 'sec_log'_val_cashing_ret</t>
  </si>
  <si>
    <t>Record Length: 102 bytes</t>
  </si>
  <si>
    <t>Selling 
Retailer</t>
  </si>
  <si>
    <t>User 
Access</t>
  </si>
  <si>
    <t>Auto 
Activation</t>
  </si>
  <si>
    <t>Previous 
Paid</t>
  </si>
  <si>
    <t>Source file: ips$incl:validation_matrix.lib</t>
  </si>
  <si>
    <t>MATRIX INPUT</t>
  </si>
  <si>
    <t>MATRIX OUTPUT</t>
  </si>
  <si>
    <t>Response
(Return Codes)</t>
  </si>
  <si>
    <t>NA - Not Applicable</t>
  </si>
  <si>
    <t>Source file: ips$incl:ips_return_codes.lib</t>
  </si>
  <si>
    <t>Descrição</t>
  </si>
  <si>
    <t>Código</t>
  </si>
  <si>
    <t>Agent exceeds redeem max</t>
  </si>
  <si>
    <t>Pack not Active</t>
  </si>
  <si>
    <t>Invalid Prize Amount</t>
  </si>
  <si>
    <t>Virn Unscramble Failed</t>
  </si>
  <si>
    <t>Previously Paid</t>
  </si>
  <si>
    <t>Game Pack Ticket Not Found</t>
  </si>
  <si>
    <t>Pack Not Retailer Status</t>
  </si>
  <si>
    <t>Game Not Active</t>
  </si>
  <si>
    <t>Previously Paid By You</t>
  </si>
  <si>
    <t>Previously Paid By Other</t>
  </si>
  <si>
    <t>Cash for life top prize</t>
  </si>
  <si>
    <t>Invoice Already Confirmed</t>
  </si>
  <si>
    <t>Invalid Invoice Number</t>
  </si>
  <si>
    <t>Retailer Invoice Mismatch</t>
  </si>
  <si>
    <t>Invalid Invoice Status</t>
  </si>
  <si>
    <t>Pack Already Activated</t>
  </si>
  <si>
    <t>Retailer Pack Mismatch</t>
  </si>
  <si>
    <t>Invalid Pack Number</t>
  </si>
  <si>
    <t>Invalid Pack Status</t>
  </si>
  <si>
    <t>Invalid Ticket Count</t>
  </si>
  <si>
    <t>Game Closed,File Clm@Lott Off</t>
  </si>
  <si>
    <t>Paid, Game Closed</t>
  </si>
  <si>
    <t>Game Closed</t>
  </si>
  <si>
    <t>Pack Already Settled</t>
  </si>
  <si>
    <t>Failed Edit Check</t>
  </si>
  <si>
    <t>Invalid Game Number</t>
  </si>
  <si>
    <t>Not a home play winner</t>
  </si>
  <si>
    <t>Studio play winner</t>
  </si>
  <si>
    <t>Invalid Show Date</t>
  </si>
  <si>
    <t>GUI On-Behalf-Of Validations</t>
  </si>
  <si>
    <t>Results not in yet</t>
  </si>
  <si>
    <t>Not a winner yet</t>
  </si>
  <si>
    <t>Credit Limit Exceeded</t>
  </si>
  <si>
    <t>Out Of Stock</t>
  </si>
  <si>
    <t>Request Not Allowed</t>
  </si>
  <si>
    <t>Invalid Carton Number</t>
  </si>
  <si>
    <t>Carton Pack Mismatch</t>
  </si>
  <si>
    <t>No VAT percentage available</t>
  </si>
  <si>
    <t>No NMEC Prices available</t>
  </si>
  <si>
    <t>No Sales Horizon Date found</t>
  </si>
  <si>
    <t>No Tickets available for date</t>
  </si>
  <si>
    <t>Please mark one session</t>
  </si>
  <si>
    <t>Please choose future session</t>
  </si>
  <si>
    <t>Price Mismatch</t>
  </si>
  <si>
    <t>Booking not found</t>
  </si>
  <si>
    <t>Not the selling retailer</t>
  </si>
  <si>
    <t>Ticket already cancelled</t>
  </si>
  <si>
    <t>Cancellation outside time limi</t>
  </si>
  <si>
    <t>Tickets not on sale yet</t>
  </si>
  <si>
    <t>No PM session. Select AM</t>
  </si>
  <si>
    <t>Envelopes only Offline+Selling</t>
  </si>
  <si>
    <t>On-Behalf-Of Bank under Redmin</t>
  </si>
  <si>
    <t>On-Behalf-Of Rtlr above Redmax</t>
  </si>
  <si>
    <t>Validating Rtlr same as Rtlr</t>
  </si>
  <si>
    <t>Validating Rtlr not Priviledgd</t>
  </si>
  <si>
    <t>Validating Rtlr not found</t>
  </si>
  <si>
    <t>Successful Inquiry</t>
  </si>
  <si>
    <t>Retailer Not Found</t>
  </si>
  <si>
    <t>Retailer Not Active</t>
  </si>
  <si>
    <t>Invalid Fieldrep/Password</t>
  </si>
  <si>
    <t>Invalid Retailer Password</t>
  </si>
  <si>
    <t>Requested Info Not Available</t>
  </si>
  <si>
    <t>Host Error 1</t>
  </si>
  <si>
    <t>Record Lock</t>
  </si>
  <si>
    <t>Trans Code Not Found</t>
  </si>
  <si>
    <t>Successful Transaction</t>
  </si>
  <si>
    <t>PAH Winner (*)</t>
  </si>
  <si>
    <t>TV Winner (*)</t>
  </si>
  <si>
    <t>SP Winner (*)</t>
  </si>
  <si>
    <t>dígitos de controlo (PIN)</t>
  </si>
  <si>
    <t>tipo terminal anterior</t>
  </si>
  <si>
    <t>hora da validação (HHMMSS)</t>
  </si>
  <si>
    <t>data da validação (AAAAMMDD)</t>
  </si>
  <si>
    <t>código de impressão</t>
  </si>
  <si>
    <t>cabeçalho</t>
  </si>
  <si>
    <t>registo de log de segurança</t>
  </si>
  <si>
    <t>tipo de vencedor</t>
  </si>
  <si>
    <t>nº do agente anterior</t>
  </si>
  <si>
    <t>tipo de registo</t>
  </si>
  <si>
    <t>tipo de terminal de pagamento</t>
  </si>
  <si>
    <t>tipo de maço</t>
  </si>
  <si>
    <t>código de erro de retorno</t>
  </si>
  <si>
    <t>valor do prémio em cêntimos</t>
  </si>
  <si>
    <t>1 - prémio pago, 0 - prémio não pago</t>
  </si>
  <si>
    <t>n.º do VIRN</t>
  </si>
  <si>
    <t>nº do agente de pagamento, que recebe o crédito</t>
  </si>
  <si>
    <t>local do mediador</t>
  </si>
  <si>
    <t>Agtmil Record Definition</t>
  </si>
  <si>
    <t>Source file: ips$incl:agtmil_record.lib</t>
  </si>
  <si>
    <t>Fdl file: ips$fdl:ips_agtmil.fdl</t>
  </si>
  <si>
    <t>Record Length: 574 bytes</t>
  </si>
  <si>
    <t>'agtmil'_record_header</t>
  </si>
  <si>
    <t>'agtmil'_h_record_type</t>
  </si>
  <si>
    <t>pic  x(002)</t>
  </si>
  <si>
    <t>'agtmil'_h_date</t>
  </si>
  <si>
    <t>filler</t>
  </si>
  <si>
    <t>Cabeçalho</t>
  </si>
  <si>
    <t>'agtmil'_record</t>
  </si>
  <si>
    <t>Detalhe</t>
  </si>
  <si>
    <t>'agtmil'_record_type</t>
  </si>
  <si>
    <t>'agtmil'_number</t>
  </si>
  <si>
    <t>pic  9(007)</t>
  </si>
  <si>
    <t>Código Agente [Agent Code]</t>
  </si>
  <si>
    <t>'agtmil'_type</t>
  </si>
  <si>
    <t>pic  x(001)</t>
  </si>
  <si>
    <t>Tipo Agente [Agent Type]</t>
  </si>
  <si>
    <t>'agtmil'_name</t>
  </si>
  <si>
    <t>pic  x(055)</t>
  </si>
  <si>
    <t>Nome Agente [Agent Name]</t>
  </si>
  <si>
    <t>'agtmil'_manager_name</t>
  </si>
  <si>
    <t>pic  x(564)</t>
  </si>
  <si>
    <t>pic  9(008)</t>
  </si>
  <si>
    <t>Nome Gerente [Manager Name]</t>
  </si>
  <si>
    <t>'agtmil'_store_name</t>
  </si>
  <si>
    <t>pic  x(045)</t>
  </si>
  <si>
    <t>Nome Estabelecimento [Store Name]</t>
  </si>
  <si>
    <t>'agtmil'_business_type</t>
  </si>
  <si>
    <t>pic  x(006)</t>
  </si>
  <si>
    <t>Código Actividade [Agent Business Type]</t>
  </si>
  <si>
    <t>'agtmil'_location_code</t>
  </si>
  <si>
    <t>Código Localidade (DDCCFF) [Location Code (State/City/County)]</t>
  </si>
  <si>
    <t>'agtmil'_address</t>
  </si>
  <si>
    <t>Morada Estabelecimento [Adress]</t>
  </si>
  <si>
    <t>'agtmil'_zip_code</t>
  </si>
  <si>
    <t>pic  x(007)</t>
  </si>
  <si>
    <t>Código Postal [ZIP Adress]</t>
  </si>
  <si>
    <t>'agtmil'_post_office</t>
  </si>
  <si>
    <t>pic  x(030)</t>
  </si>
  <si>
    <t>Localidade Postal [ZIP Code Name]</t>
  </si>
  <si>
    <t>'agtmil'_phone</t>
  </si>
  <si>
    <t>pic  9(009)</t>
  </si>
  <si>
    <t>Telefone Agente [Agent Phone #]</t>
  </si>
  <si>
    <t>'agtmil'_fax</t>
  </si>
  <si>
    <t>Telefone FAX Agente [Agent FAX Phone #]</t>
  </si>
  <si>
    <t>'agtmil'_sic_code</t>
  </si>
  <si>
    <t>pic  9(002)</t>
  </si>
  <si>
    <t>Ramo Actividade [Agent Business Type]</t>
  </si>
  <si>
    <t>'agtmil'_manager_phone</t>
  </si>
  <si>
    <t>Telefone Gerente [Manager Phone #]</t>
  </si>
  <si>
    <t>'agtmil'_wager_status</t>
  </si>
  <si>
    <t>Situação Agente Mútuas [Wager Status]</t>
  </si>
  <si>
    <t>Data da Geração (AAAAMMDD) [Generation Date]</t>
  </si>
  <si>
    <t>'agtmil'_wager_start_date</t>
  </si>
  <si>
    <t>pic  9(006)</t>
  </si>
  <si>
    <t>Semana Início (SSAAAA) Mútuas Wagers [Begin Sales Date (Week/Year)]</t>
  </si>
  <si>
    <t>'agtmil'_wager_suspend_date</t>
  </si>
  <si>
    <t>Semana Início Suspensão (SSAAAA) Mútuas [Begin Suspend Date]</t>
  </si>
  <si>
    <t>'agtmil'_wager_end_suspend_date</t>
  </si>
  <si>
    <t>Semana Fim Suspensão (SSAAAA) Mútuas [End Suspend Date]</t>
  </si>
  <si>
    <t>'agtmil'_wager_end_date</t>
  </si>
  <si>
    <t>Semana Fim Mútuas (SSAAAA) [Wagers End Sales Date]</t>
  </si>
  <si>
    <t>'agtmil'_wager_account</t>
  </si>
  <si>
    <t>'agtmil'_instant_status</t>
  </si>
  <si>
    <t>'agtmil'_instant_start_date</t>
  </si>
  <si>
    <t>'agtmil'_instant_suspend_date</t>
  </si>
  <si>
    <t>'agtmil'_instant_end_date</t>
  </si>
  <si>
    <t>'agtmil'_instant_account</t>
  </si>
  <si>
    <t>'agtmil'_passive_status</t>
  </si>
  <si>
    <t>'agtmil'_passive_start_date</t>
  </si>
  <si>
    <t>'agtmil'_passive_suspend_date</t>
  </si>
  <si>
    <t>'agtmil'_passive_end_suspend_date</t>
  </si>
  <si>
    <t>'agtmil'_passive_end_date</t>
  </si>
  <si>
    <t>'agtmil'_passive_account</t>
  </si>
  <si>
    <t>'agtmil'_SAP_number</t>
  </si>
  <si>
    <t>'agtmil'_payment_orders</t>
  </si>
  <si>
    <t>'agtmil'_password</t>
  </si>
  <si>
    <t>'agtmil'_X25_address</t>
  </si>
  <si>
    <t>'agtmil'_store_code</t>
  </si>
  <si>
    <t>'agtmil'_dis_line_code</t>
  </si>
  <si>
    <t>'agtmil'_agent_special_code</t>
  </si>
  <si>
    <t>'agtmil'_dis_type</t>
  </si>
  <si>
    <t>'agtmil'_nif</t>
  </si>
  <si>
    <t>'agtmil'_store_email</t>
  </si>
  <si>
    <t>pic  x(021)</t>
  </si>
  <si>
    <t>pic  9(004)</t>
  </si>
  <si>
    <t>pic  9(001)</t>
  </si>
  <si>
    <t>pic  x(100)</t>
  </si>
  <si>
    <t>NIB Mútuas Wager [Invoice Account # (Bank/Branch/Account #)]</t>
  </si>
  <si>
    <t>Data Fim Instantânea (DDMMAAAA) [Instant End Suspend Date]</t>
  </si>
  <si>
    <t>NIB Instantânea [Instant Account # (Bank/Branch/Account #)]</t>
  </si>
  <si>
    <t>Semana Início (SSAAAA) Nacional [Passive Begin Date (Week/Year)]</t>
  </si>
  <si>
    <t>Semana Fim Nacional (SSAAAA) [Passive End Date]</t>
  </si>
  <si>
    <t>NIB Nacional Passive Account # [(Bank/Branch/Account #)]</t>
  </si>
  <si>
    <t>Código Firma [SAP Agent #]</t>
  </si>
  <si>
    <t>Senha do Agente [Agent Password]</t>
  </si>
  <si>
    <t>Endereço X.25 do Agente [Agent X.25 Adress]</t>
  </si>
  <si>
    <t>Código da Morada [Store Code]</t>
  </si>
  <si>
    <t>Tipo Transporte [Distribution Type]</t>
  </si>
  <si>
    <t>Número de Identificação Fiscal do Agente [Agent NIF]</t>
  </si>
  <si>
    <t>Email do Estabelecimento [Store Email]</t>
  </si>
  <si>
    <t>Data Início (DDMMAAAA) Instantânea [Instant Begin Date]</t>
  </si>
  <si>
    <t>Data Suspensão (DDMMAAAA) Instantânea [Instant Begin Suspend Date]</t>
  </si>
  <si>
    <t>Situação Agente Nacional [Passive Status]</t>
  </si>
  <si>
    <t>Semana Início da Suspensão (SSAAAA) Nacional [Begin Suspend Date]</t>
  </si>
  <si>
    <t>Semana Fim da Suspensão (SSAAAA) Nacional [End Suspend Date]</t>
  </si>
  <si>
    <t>Código Banco/Balcão OP's [Wagers Bank/Branch to Payment Orders]</t>
  </si>
  <si>
    <t>Código da Linha de Distribuição [Distribution Line Code]</t>
  </si>
  <si>
    <t>Código da Central de Recepção [Agent Special Code]</t>
  </si>
  <si>
    <t>'agtmil'_record_tailer</t>
  </si>
  <si>
    <t>'agtmil'_t_record_type</t>
  </si>
  <si>
    <t>'agtmil'_t_record_count</t>
  </si>
  <si>
    <t>pic  x(566)</t>
  </si>
  <si>
    <t>Referência do Registo = "TA" [Record type]</t>
  </si>
  <si>
    <t>Total de Registos [Total of Records]</t>
  </si>
  <si>
    <t>Reservado para o futuro [Filler]</t>
  </si>
  <si>
    <t>Referência do Registo = "HA" [Record Type]</t>
  </si>
  <si>
    <t>Referência do Registo [Record Type]</t>
  </si>
  <si>
    <t>Trailer</t>
  </si>
  <si>
    <t xml:space="preserve">RETAILER_STATUS_PENDING </t>
  </si>
  <si>
    <t>RETAILER_STATUS_REJECTED</t>
  </si>
  <si>
    <t>RETAILER_STATUS_HOLD</t>
  </si>
  <si>
    <t>RETAILER_STATUS_ACTIVE</t>
  </si>
  <si>
    <t>RETAILER_STATUS_INACTIVE</t>
  </si>
  <si>
    <t>RETAILER_STATUS_SUSPENDED</t>
  </si>
  <si>
    <t>RETAILER_STATUS_CANCELLED</t>
  </si>
  <si>
    <t>RETAILER_FUNCT_SALES_COMM</t>
  </si>
  <si>
    <t>RETAILER_FUNCT_CLASS</t>
  </si>
  <si>
    <t>RETAILER_FUNCT_SELLING</t>
  </si>
  <si>
    <t>RETAILER_FUNCT_PRIV</t>
  </si>
  <si>
    <t>RETAILER_FUNCT_VAL</t>
  </si>
  <si>
    <t>RETAILER_FUNCT_RPT</t>
  </si>
  <si>
    <t>RETAILER_FUNCT_ORDER</t>
  </si>
  <si>
    <t>RETAILER_FUNCT_VAL_COMM</t>
  </si>
  <si>
    <t>RETAILER_FUNCT_SWEEP</t>
  </si>
  <si>
    <t>RETAILER_FUNCT_PROMO</t>
  </si>
  <si>
    <t>RETAILER_FUNCT_PK_CHANGE</t>
  </si>
  <si>
    <t>ESTADOS DO AGENTE</t>
  </si>
  <si>
    <t>RETAILER_TYPE_INDEPENDENT</t>
  </si>
  <si>
    <t>RETAILER_TYPE_SUBORDINATE</t>
  </si>
  <si>
    <t>RETAILER_TYPE_DIVISION</t>
  </si>
  <si>
    <t>RETAILER_TYPE_CHAIN</t>
  </si>
  <si>
    <t>RETAILER_TYPE_FRANCHISE</t>
  </si>
  <si>
    <t>RETAILER_TYPE_SCML_RTLR</t>
  </si>
  <si>
    <t>TIPO DE AGENTE</t>
  </si>
  <si>
    <t>DESCRIÇÃO</t>
  </si>
  <si>
    <t>INDEPENDENT</t>
  </si>
  <si>
    <t>SUBORDINATE</t>
  </si>
  <si>
    <t>DIVISION</t>
  </si>
  <si>
    <t>CHAIN</t>
  </si>
  <si>
    <t>FRANCHISE</t>
  </si>
  <si>
    <t>SCML RTLR</t>
  </si>
  <si>
    <t>PENDING</t>
  </si>
  <si>
    <t>REJECTED</t>
  </si>
  <si>
    <t>ON HOLD</t>
  </si>
  <si>
    <t>ACTIVE</t>
  </si>
  <si>
    <t>INACTIVE</t>
  </si>
  <si>
    <t>SUSPENDED</t>
  </si>
  <si>
    <t>CANCELED</t>
  </si>
  <si>
    <t>RETAILER_CLASS_UNDEFINED</t>
  </si>
  <si>
    <t>RETAILER_CLASS_ONLINE</t>
  </si>
  <si>
    <t>RETAILER_CLASS_OFFLINE</t>
  </si>
  <si>
    <t>RETAILER_CLASS_BANK</t>
  </si>
  <si>
    <t>RETAILER_CLASS_LOTTERY</t>
  </si>
  <si>
    <t>RET_ONL_WAGER</t>
  </si>
  <si>
    <t>RET_ONL_CANCEL</t>
  </si>
  <si>
    <t>RET_ONL_VALIDATE</t>
  </si>
  <si>
    <t>RET_ONL_DISCOUNT</t>
  </si>
  <si>
    <t>RET_ONL_INSTANT</t>
  </si>
  <si>
    <t>RET_ONL_PRIV</t>
  </si>
  <si>
    <t>RET_ONL_CANCEL_TIME</t>
  </si>
  <si>
    <t>RET_ONL_DES_ENCRYPT</t>
  </si>
  <si>
    <t>RET_ONL_SPECIAL_FUNCT</t>
  </si>
  <si>
    <t>RET_ONL_TEST_MODE</t>
  </si>
  <si>
    <t>RET_ONL_COMMISSION</t>
  </si>
  <si>
    <t>RET_ONL_POST_TERM</t>
  </si>
  <si>
    <t>RET_ONL_TKT_MSG</t>
  </si>
  <si>
    <t>RET_ONL_BILL_AGNT</t>
  </si>
  <si>
    <t>RET_ONL_POST_OFFICE</t>
  </si>
  <si>
    <t>RET_ONL_TRAIN_MODE</t>
  </si>
  <si>
    <t>RET_ONL_LINE_CHRG</t>
  </si>
  <si>
    <t>RET_ONL_ONLINE_TERM</t>
  </si>
  <si>
    <t>RET_ONL_PAYMENT_BY</t>
  </si>
  <si>
    <t>RET_ONL_PREMIUM_TERM</t>
  </si>
  <si>
    <t>RET_ONL_SUB_POST_TERM</t>
  </si>
  <si>
    <t>RET_ONL_POCL_HQ_TERM</t>
  </si>
  <si>
    <t>RET_ONL_SMALL_RET_TERM</t>
  </si>
  <si>
    <t>RETAILER_DISTR_CONTROL_INDEX</t>
  </si>
  <si>
    <t>GWS_RETAILER_ONL_FUNCTIONS</t>
  </si>
  <si>
    <t>GWS_RETAILER_FUNCT_CLASSES</t>
  </si>
  <si>
    <t>RETAILER_FUNCT_CONTROL_INDEX</t>
  </si>
  <si>
    <t xml:space="preserve"> RETAILER_DISTR_TELSELL</t>
  </si>
  <si>
    <t xml:space="preserve"> RETAILER_DISTR_INITIAL</t>
  </si>
  <si>
    <t xml:space="preserve"> RETAILER_DISTR_AUTO</t>
  </si>
  <si>
    <t xml:space="preserve"> RETAILER_DISTR_TERMINAL</t>
  </si>
  <si>
    <t xml:space="preserve"> RETAILER_DISTR_CONSIGN</t>
  </si>
  <si>
    <t xml:space="preserve"> RETAILER_DISTR_EMERG</t>
  </si>
  <si>
    <t>RETAILER_DATE_LAST_ORD</t>
  </si>
  <si>
    <t>RETAILER_DATE_ADDED</t>
  </si>
  <si>
    <t>RETAILER_DATE_TRAINED</t>
  </si>
  <si>
    <t>RETAILER_DATE_LICENSE_EX</t>
  </si>
  <si>
    <t>RETAILER_DATE_TERM_INSTALL</t>
  </si>
  <si>
    <t>RETAILER_DATE_ACCEPTED</t>
  </si>
  <si>
    <t>RETAILER_DATE_EXPIRES</t>
  </si>
  <si>
    <t>RETAILER_START_DATE</t>
  </si>
  <si>
    <t>RETAILER_END_DATE</t>
  </si>
  <si>
    <t>RETAILER_FIRST_SIGNON</t>
  </si>
  <si>
    <t>RETAILER_LAST_SIGNON</t>
  </si>
  <si>
    <t>RETAILER_DATE_ACTIVATE</t>
  </si>
  <si>
    <t>RETAILER_DATE_DEACTIVATE</t>
  </si>
  <si>
    <t>RETAILER_DATE_SUSPEND</t>
  </si>
  <si>
    <t>RETAILER_DATES_INDEX</t>
  </si>
  <si>
    <t>RETAILER_PRODUCTS_SOLD_INDEX</t>
  </si>
  <si>
    <t>RETAILER_INSTANT_NONGLEPS</t>
  </si>
  <si>
    <t>RETAILER_INSTANT_GLEPS</t>
  </si>
  <si>
    <t>RETAILER_ONLINE</t>
  </si>
  <si>
    <t>RETAILER_PULL_TABS</t>
  </si>
  <si>
    <t>RETAILER_BINGO</t>
  </si>
  <si>
    <t>RETAILER_PASSIVE</t>
  </si>
  <si>
    <t>RETAILER_ORD_FREQ_FLAG_VALUES</t>
  </si>
  <si>
    <t>RETAILER_ORD_FREQ_WKLY</t>
  </si>
  <si>
    <t>RETAILER_ORD_FREQ_BIWKLY</t>
  </si>
  <si>
    <t>RETAILER_ORD_FREQ_MONTH</t>
  </si>
  <si>
    <t>RETAILER_ORD_FREQ_NONE</t>
  </si>
  <si>
    <t>RETAILER_PMT_METHOD_VALUES</t>
  </si>
  <si>
    <t>RETAILER_BACS</t>
  </si>
  <si>
    <t>RETAILER_CHECK_DELIVERY</t>
  </si>
  <si>
    <t>RETAILER_CHECK_CREDIT</t>
  </si>
  <si>
    <t>RETAILER_CHAPS</t>
  </si>
  <si>
    <t>RETAILER_NOT_BILLED</t>
  </si>
  <si>
    <t>RETAILER_DELIVERY_DAY_VALUES</t>
  </si>
  <si>
    <t>RETAILER_DELIV_ODD_MON</t>
  </si>
  <si>
    <t>RETAILER_DELIV_ODD_TUE</t>
  </si>
  <si>
    <t>RETAILER_DELIV_ODD_WED</t>
  </si>
  <si>
    <t>RETAILER_DELIV_ODD_THUR</t>
  </si>
  <si>
    <t>RETAILER_DELIV_ODD_FRI</t>
  </si>
  <si>
    <t>RETAILER_DELIV_EVEN_MON</t>
  </si>
  <si>
    <t>RETAILER_DELIV_EVEN_TUE</t>
  </si>
  <si>
    <t>RETAILER_DELIV_EVEN_WED</t>
  </si>
  <si>
    <t>RETAILER_DELIV_EVEN_THUR</t>
  </si>
  <si>
    <t>RETAILER_DELIV_EVEN_FRI</t>
  </si>
  <si>
    <t>RETAILER_OWNER_TYPE_VALUES</t>
  </si>
  <si>
    <t>RETAILER_SOLE_PROPRIETOR</t>
  </si>
  <si>
    <t>RETAILER_PARTNERSHIP</t>
  </si>
  <si>
    <t>RETAILER_CORP</t>
  </si>
  <si>
    <t>RETAILER_OTHER_OWNERSHIP</t>
  </si>
  <si>
    <t>RETAILER_FOREIGN_CORP</t>
  </si>
  <si>
    <t>RETAILER_STORE_LOCATION_VALUES</t>
  </si>
  <si>
    <t>RETAILER_LOC_UNKNOWN</t>
  </si>
  <si>
    <t>RETAILER_LOC_TOWN_CENTRE</t>
  </si>
  <si>
    <t>RETAILER_LOC_SUBURBAN_SHOP</t>
  </si>
  <si>
    <t>RETAILER_LOC_SUBURBAN_RESID</t>
  </si>
  <si>
    <t>RETAILER_LOC_HOUSING_ESTATE</t>
  </si>
  <si>
    <t>RETAILER_LOC_RURAL</t>
  </si>
  <si>
    <t>RETAILER_LOC_OTHER</t>
  </si>
  <si>
    <t>RETAILER_CASHING_TYPE_VALUES</t>
  </si>
  <si>
    <t>RETAILER_C_TYPE_RET</t>
  </si>
  <si>
    <t>RETAILER_C_TYPE_PREMIUM</t>
  </si>
  <si>
    <t>RETAILER_C_TYPE_SUB_POST</t>
  </si>
  <si>
    <t>RETAILER_C_TYPE_POST_OFFICE</t>
  </si>
  <si>
    <t>RETAILER_C_TYPE_POCL_HQ</t>
  </si>
  <si>
    <t>RETAILER_C_TYPE_PRIV (*)</t>
  </si>
  <si>
    <t>RETAILER_C_TYPE_SMALL (**)</t>
  </si>
  <si>
    <t>RETAILER_C_TYPE_SPECIAL (***)</t>
  </si>
  <si>
    <t>(*) Portugal Lottery</t>
  </si>
  <si>
    <t>(**) Portugal Offline Retailer</t>
  </si>
  <si>
    <t>(***) Portugal Bank</t>
  </si>
  <si>
    <t>RETAILER_STATUS_REASON_VALUES</t>
  </si>
  <si>
    <t>RETAILER_SR_SYSTEM_FAILURE</t>
  </si>
  <si>
    <t xml:space="preserve">RETAILER_SR_DATE_EXPIRED </t>
  </si>
  <si>
    <t>RETAILER_SR_DATE_SUSPENDED</t>
  </si>
  <si>
    <t>SF</t>
  </si>
  <si>
    <t>DE</t>
  </si>
  <si>
    <t>DS</t>
  </si>
  <si>
    <t>RETAILER_NETWORK_TYPE_VALUES</t>
  </si>
  <si>
    <t>RETAILER_NT_UNDEFINED</t>
  </si>
  <si>
    <t>RETAILER_NT_X25</t>
  </si>
  <si>
    <t>RETAILER_NT_ASYNC</t>
  </si>
  <si>
    <t>RETAILER_NT_GSAT</t>
  </si>
  <si>
    <t>RETAILER_NT_X28</t>
  </si>
  <si>
    <t>RETAILER_NT_X28_PO</t>
  </si>
  <si>
    <t>RETAILER_NT_PAKNET</t>
  </si>
  <si>
    <t>SHAPS - Clearing House Automated Payment System</t>
  </si>
  <si>
    <t>BACS - Bankers' Automated Clearing Services</t>
  </si>
  <si>
    <t>Payment Methods</t>
  </si>
  <si>
    <t xml:space="preserve">0230000011GSC AGENTE 1                                           MEDIADORES DE TESTE                                    IPS                                          000000110645RUA DAS TAIPAS,1                             1250264LISBOA                        21323760021323766751213237610V301202010103000000000000003300004541991079205 301220020101200300000000003300004541991079205V3012020101030000000000000033000045419910792050054780033055011110971104430001990099905018047063000001@jogossantacasa.pt                                                                           </t>
  </si>
  <si>
    <t>De</t>
  </si>
  <si>
    <t>Tamanho</t>
  </si>
  <si>
    <t>Input Record:</t>
  </si>
  <si>
    <t>Agtmil Variable Name</t>
  </si>
  <si>
    <t>Situação Agente Instantânea [Instant Status]</t>
  </si>
  <si>
    <t>Agtmil Record Parser</t>
  </si>
  <si>
    <t>Low Tier Winner Record Definition</t>
  </si>
  <si>
    <t>Source file: ips$incl:ltwinner.lib</t>
  </si>
  <si>
    <t>ltwinner_record</t>
  </si>
  <si>
    <t>ltwinner_fixed_info.</t>
  </si>
  <si>
    <t>ltwinner_pack</t>
  </si>
  <si>
    <t>ltwinner_count</t>
  </si>
  <si>
    <t>ltwinner_info occurs 150.</t>
  </si>
  <si>
    <t>ltwinner_virn</t>
  </si>
  <si>
    <t>ltwinner_prz_lvl</t>
  </si>
  <si>
    <t>ltwinner_paid_by_user</t>
  </si>
  <si>
    <t>filler redefines ltwinner_paid_by_user.</t>
  </si>
  <si>
    <t>ltwinner_paid_by_user_ind</t>
  </si>
  <si>
    <t>ltwinner_paid_by_retailer</t>
  </si>
  <si>
    <t>ltwinner_paid_date_time</t>
  </si>
  <si>
    <t>ltwinner_tkt_num</t>
  </si>
  <si>
    <t>pic 9(4) comp.</t>
  </si>
  <si>
    <t>pic 9(9) comp.</t>
  </si>
  <si>
    <t>pic x(2).</t>
  </si>
  <si>
    <t>pic x(6).</t>
  </si>
  <si>
    <t>''htwinner'_virn</t>
  </si>
  <si>
    <t>''htwinner'_load_num</t>
  </si>
  <si>
    <t>''htwinner'_prize_level</t>
  </si>
  <si>
    <t>''htwinner'_paid_by_user</t>
  </si>
  <si>
    <t>''htwinner'_paid_by_retailer</t>
  </si>
  <si>
    <t>''htwinner'_paid_date_time</t>
  </si>
  <si>
    <t>''htwinner'_pack_num</t>
  </si>
  <si>
    <t>''htwinner'_tkt_num</t>
  </si>
  <si>
    <t>''htwinner'_new_paid_by_rtlr</t>
  </si>
  <si>
    <t>''htwinner'_new_paid_date_time</t>
  </si>
  <si>
    <t>''htwinner'_ticket_recvd_date_time</t>
  </si>
  <si>
    <t>'htwinner'_record.</t>
  </si>
  <si>
    <t>High Tier Winner Record Definition</t>
  </si>
  <si>
    <t>Source file: ips$incl:htwinner_record.lib</t>
  </si>
  <si>
    <t>Record Length: game dependent</t>
  </si>
  <si>
    <t>Record Length: 40 bytes</t>
  </si>
  <si>
    <t>Fdl file: ips$fdl:ips_htwinner_.fdl</t>
  </si>
  <si>
    <t>Fdl file: ips$fdl:ips_ltwinner_.fdl</t>
  </si>
  <si>
    <t>Source file: ips$incl:order_cntrl_record.lib</t>
  </si>
  <si>
    <t>Fdl file: ips$fdl:ips_order_cntrl.fdl</t>
  </si>
  <si>
    <t>Order Control Record Definition</t>
  </si>
  <si>
    <t>'order_cntrl'_record.</t>
  </si>
  <si>
    <t>registo de controlo de encomendas</t>
  </si>
  <si>
    <t>'order_cntrl'_number</t>
  </si>
  <si>
    <t>'order_cntrl'_next_order_number</t>
  </si>
  <si>
    <t>'order_cntrl'_next_number_status</t>
  </si>
  <si>
    <t>'order_cntrl'_next_transfer_num.</t>
  </si>
  <si>
    <t>'order_cntrl'_first_trans_digit</t>
  </si>
  <si>
    <t>'order_cntrl'_rest_trans_num</t>
  </si>
  <si>
    <t>PIC 9(1) VALUE 9.</t>
  </si>
  <si>
    <t>PIC 9(7).</t>
  </si>
  <si>
    <t>próximo n.º da encomenda</t>
  </si>
  <si>
    <t>próximo n.º de transferência</t>
  </si>
  <si>
    <t>próximo n.º do estado</t>
  </si>
  <si>
    <t>Record Length: 26 bytes</t>
  </si>
  <si>
    <t>primeiro dígito do número de transferência</t>
  </si>
  <si>
    <t>restantes dígitos do número de transferência</t>
  </si>
  <si>
    <t>número de controlo (ORDER_CNTRL_KEY)</t>
  </si>
  <si>
    <t>Source file: ips$incl:scml_all_sales_asc.lib</t>
  </si>
  <si>
    <t>'scml_sal'_retailer</t>
  </si>
  <si>
    <t>'scml_sal'_tratyp</t>
  </si>
  <si>
    <t>'scml_sal'_date</t>
  </si>
  <si>
    <t>'scml_sal'_time</t>
  </si>
  <si>
    <t>'scml_sal'_game</t>
  </si>
  <si>
    <t>'scml_sal'_game_type</t>
  </si>
  <si>
    <t>'scml_sal'_amount</t>
  </si>
  <si>
    <t>'scml_sal'_pack</t>
  </si>
  <si>
    <t>'scml_sal'_tkt_cnt</t>
  </si>
  <si>
    <t>PIC 9(12).</t>
  </si>
  <si>
    <t>Source file: ips$incl:scml_all_valids_asc.lib</t>
  </si>
  <si>
    <t>Fdl file: ips$fdl:scml_all_sales_.fdl</t>
  </si>
  <si>
    <t>Record Length: 52 bytes</t>
  </si>
  <si>
    <t>Fdl file: ips$fdl:scml_all_valids_.fdl</t>
  </si>
  <si>
    <t>Record Length: 67 bytes</t>
  </si>
  <si>
    <t>ws_aval_tratyp</t>
  </si>
  <si>
    <t>ws_aval_hhmmss</t>
  </si>
  <si>
    <t>ws_aval_retailer</t>
  </si>
  <si>
    <t>Retailer who gets the credit (if any) and is marked as paid in lt- or ht- file</t>
  </si>
  <si>
    <t>ws_aval_valid_rtlr</t>
  </si>
  <si>
    <t>Privileged retailer performing this validation on-behalf-of</t>
  </si>
  <si>
    <t>ws_aval_envelope</t>
  </si>
  <si>
    <t>Envelope ID</t>
  </si>
  <si>
    <t>ws_aval_credit_flag</t>
  </si>
  <si>
    <t>Credit Flag. 0 - no credit, 1 - retailer credited</t>
  </si>
  <si>
    <t>ws_aval_game_nbr</t>
  </si>
  <si>
    <t>Game number</t>
  </si>
  <si>
    <t>ws_aval_pack_nbr</t>
  </si>
  <si>
    <t>Pack number</t>
  </si>
  <si>
    <t>Transaction timestamp</t>
  </si>
  <si>
    <t>ws_aval_virn</t>
  </si>
  <si>
    <t>Scrambled VIRN on the ticket</t>
  </si>
  <si>
    <t>ws_aval_latex</t>
  </si>
  <si>
    <t>PIC 9(04)</t>
  </si>
  <si>
    <t>Latex = Check Digits = PIN on the ticket</t>
  </si>
  <si>
    <t>ws_aval_prize_amt</t>
  </si>
  <si>
    <t>ws_aval_tier_type</t>
  </si>
  <si>
    <t>ws_aval_pack_st</t>
  </si>
  <si>
    <t>ws_aval_merch_flag</t>
  </si>
  <si>
    <t>PIC 9(09)</t>
  </si>
  <si>
    <t>PIC 9(01)</t>
  </si>
  <si>
    <t>Prize amount in cents</t>
  </si>
  <si>
    <t>Prize tier. 1 - low-tier, 2 - high-tier</t>
  </si>
  <si>
    <t>Pack status. 0 - Ok, 1 - Missing, 2 - Stolen</t>
  </si>
  <si>
    <t>Transaction type
1 - SCML Priviledged Retailer as itself
2 - Na Envolope Validation (Offline retailer)
3 - A Regular Online Retailer, Selling
4 - A Regular Online Retailer, Non-Selling
5 - On-Behalf of the Bank (by SCML Priv)
6 - On-Behalf of a Retailer (by SCML Priv)
99 - Failure</t>
  </si>
  <si>
    <t>Merchandise Flag. 0 - no merchandise, 1 - merchandise prize</t>
  </si>
  <si>
    <t>PS2 Record Definition</t>
  </si>
  <si>
    <t>Source file: ips$incl:scml_bmovto_asc.lib</t>
  </si>
  <si>
    <t>Fdl file: ips$fdl:scml_bmovto_.fdl</t>
  </si>
  <si>
    <t>ws_bmov1_rec.</t>
  </si>
  <si>
    <t>ws_bmov1_file_id</t>
  </si>
  <si>
    <t>ws_bmov1_rec_type</t>
  </si>
  <si>
    <t>ws_bmov1_oper_type</t>
  </si>
  <si>
    <t>ws_bmov1_account_st</t>
  </si>
  <si>
    <t>ws_bmov1_record_st</t>
  </si>
  <si>
    <t>ws_bmov1_bba.</t>
  </si>
  <si>
    <t>ws_bmov1_bank_nbr</t>
  </si>
  <si>
    <t>ws_bmov1_branch_nbr</t>
  </si>
  <si>
    <t>ws_bmov1_account</t>
  </si>
  <si>
    <t>ws_bmov1_check_dgts</t>
  </si>
  <si>
    <t>Header record of PS2 file</t>
  </si>
  <si>
    <t>File identification</t>
  </si>
  <si>
    <t>PS2 Header Record Definition</t>
  </si>
  <si>
    <t>Operation type. 12 - credit</t>
  </si>
  <si>
    <t>Record type. 1 - header</t>
  </si>
  <si>
    <t>PS2</t>
  </si>
  <si>
    <t>Account status</t>
  </si>
  <si>
    <t>Record status</t>
  </si>
  <si>
    <t>MULTI-TYPE</t>
  </si>
  <si>
    <t>Debit bank number</t>
  </si>
  <si>
    <t>Debit bank branch number</t>
  </si>
  <si>
    <t>PIC 9(11).</t>
  </si>
  <si>
    <t>Debit bank account number</t>
  </si>
  <si>
    <t>Debit bank/branch/account/check digits</t>
  </si>
  <si>
    <t>Debit bank+branch+account check digits</t>
  </si>
  <si>
    <t>ws_bmov1_currency</t>
  </si>
  <si>
    <t>PIC 9(11)</t>
  </si>
  <si>
    <t>PIC 9(02)</t>
  </si>
  <si>
    <t>EUR</t>
  </si>
  <si>
    <t>Currency.</t>
  </si>
  <si>
    <t>ws_bmov1_file_date</t>
  </si>
  <si>
    <t>Processing date (yyyymmdd)</t>
  </si>
  <si>
    <t>ws_bmov1_filler</t>
  </si>
  <si>
    <t>Filler</t>
  </si>
  <si>
    <t>Spaces</t>
  </si>
  <si>
    <t>PIC 9(01) VALUE 1.</t>
  </si>
  <si>
    <t>PIC X(03) VALUE "PS2".</t>
  </si>
  <si>
    <t>PIC 9(02) VALUE 12.</t>
  </si>
  <si>
    <t>PIC 9(02) VALUE 0.</t>
  </si>
  <si>
    <t>PIC 9(01) VALUE 0.</t>
  </si>
  <si>
    <t>PIC X(03) VALUE "EUR".</t>
  </si>
  <si>
    <t>PIC X(39) VALUE SPACES.</t>
  </si>
  <si>
    <t>PS2 Data Record Definition</t>
  </si>
  <si>
    <t>ws_bmov2_rec.</t>
  </si>
  <si>
    <t>Data record of PS2 file</t>
  </si>
  <si>
    <t>ws_bmov2_file_id</t>
  </si>
  <si>
    <t>ws_bmov2_rec_type</t>
  </si>
  <si>
    <t>PIC 9(01) VALUE 2.</t>
  </si>
  <si>
    <t>Record type. 2 - data</t>
  </si>
  <si>
    <t>ws_bmov2_oper_type</t>
  </si>
  <si>
    <t>ws_bmov2_account_st</t>
  </si>
  <si>
    <t>ws_bmov2_record_st</t>
  </si>
  <si>
    <t>Credit bank/branch/account/check digits</t>
  </si>
  <si>
    <t>Credit bank number</t>
  </si>
  <si>
    <t>Credit bank branch number</t>
  </si>
  <si>
    <t>Credit bank account number</t>
  </si>
  <si>
    <t>Credit bank+branch+account check digits</t>
  </si>
  <si>
    <t>ws_bmov2_bba.</t>
  </si>
  <si>
    <t>ws_bmov2_bank_nbr</t>
  </si>
  <si>
    <t>ws_bmov2_branch_nbr</t>
  </si>
  <si>
    <t>ws_bmov2_account</t>
  </si>
  <si>
    <t>ws_bmov2_check_dgts</t>
  </si>
  <si>
    <t>ws_bmov2_amount</t>
  </si>
  <si>
    <t>PIC 9(13)</t>
  </si>
  <si>
    <t>ws_bmov2_retailer</t>
  </si>
  <si>
    <t>PIC 9(07)</t>
  </si>
  <si>
    <t>Retailer number</t>
  </si>
  <si>
    <t>ws_bmov2_game_nbr</t>
  </si>
  <si>
    <t>PIC 9(3)</t>
  </si>
  <si>
    <t>Credit amount in cents for retailer per game</t>
  </si>
  <si>
    <t>ws_bmov2_sap_nbr</t>
  </si>
  <si>
    <t>PIC 9(06)</t>
  </si>
  <si>
    <t>SAP number</t>
  </si>
  <si>
    <t>ws_bmov2_filler</t>
  </si>
  <si>
    <t>PIC X(21) VALUE SPACES.</t>
  </si>
  <si>
    <t>PS2 Trailer Record Definition</t>
  </si>
  <si>
    <t>ws_bmov9_rec.</t>
  </si>
  <si>
    <t>ws_bmov9_file_id</t>
  </si>
  <si>
    <t>Trailer record of PS2 file</t>
  </si>
  <si>
    <t>ws_bmov9_rec_type</t>
  </si>
  <si>
    <t>PIC 9(01) VALUE 9.</t>
  </si>
  <si>
    <t>Record type. 9 - trailer</t>
  </si>
  <si>
    <t>ws_bmov9_oper_type</t>
  </si>
  <si>
    <t>ws_bmov9_account_st</t>
  </si>
  <si>
    <t>ws_bmov9_record_st</t>
  </si>
  <si>
    <t>ws_bmov9_tot_recs</t>
  </si>
  <si>
    <t>PIC 9(14)</t>
  </si>
  <si>
    <t>Total number of records</t>
  </si>
  <si>
    <t>ws_bmov9_tot_amount</t>
  </si>
  <si>
    <t>Total amount in cents</t>
  </si>
  <si>
    <t>ws_bmov9_filler</t>
  </si>
  <si>
    <t>PIC X(38) VALUE SPACES.</t>
  </si>
  <si>
    <t>PIC X(02) VALUE ZEROES.</t>
  </si>
  <si>
    <t>PIC X(06) VALUE ZEROES.</t>
  </si>
  <si>
    <t>Zeroes</t>
  </si>
  <si>
    <t>Transaction date (yyyymmdd)</t>
  </si>
  <si>
    <t>Total tickets</t>
  </si>
  <si>
    <t>Fdl file: ips$fdl:scml_bticket_.fdl</t>
  </si>
  <si>
    <t>Source file: ips$incl:scml_bticket_asc.lib</t>
  </si>
  <si>
    <t>ws_bticket_rec_layout.</t>
  </si>
  <si>
    <t>ws_all_valids_rec_layout.</t>
  </si>
  <si>
    <t>'scml_sal'_record.</t>
  </si>
  <si>
    <t>ws_btic_game_nbr</t>
  </si>
  <si>
    <t>ws_btic_date</t>
  </si>
  <si>
    <t>Ticket date</t>
  </si>
  <si>
    <t>ws_btic_prz_amount</t>
  </si>
  <si>
    <t>Ticket prize amount in cents</t>
  </si>
  <si>
    <t>ws_btic_pack_nbr</t>
  </si>
  <si>
    <t>ws_btic_pack_chk_d</t>
  </si>
  <si>
    <t>Pack check digits (not used by IPS)</t>
  </si>
  <si>
    <t>ws_btic_ticket_nbr</t>
  </si>
  <si>
    <t>PIC 9(03)</t>
  </si>
  <si>
    <t>Ticket number (not used by IPS)</t>
  </si>
  <si>
    <t>ws_btic_latex</t>
  </si>
  <si>
    <t>Latex (also called check digits or PIN)</t>
  </si>
  <si>
    <t>ws_btic_author_nbr</t>
  </si>
  <si>
    <t>Authorization number (not used by IPS)</t>
  </si>
  <si>
    <t>ws_btic_virn</t>
  </si>
  <si>
    <t>Ticket VIRN (from the ticket)</t>
  </si>
  <si>
    <t>ws_btic_bank_branch</t>
  </si>
  <si>
    <t>Bank branch number</t>
  </si>
  <si>
    <t>Tickets Paid By Bank Record Definition</t>
  </si>
  <si>
    <t>Esta estrutura de dados define o layout do ficheiro de interface do Banco para o IPS, scml_bticket_yyyymmdd.fil</t>
  </si>
  <si>
    <t>Para cada prémio o módulo envia a mensagem de validação do tipo Q$INST_VALIDATION para o Inquiry Server IPS_VAL3000</t>
  </si>
  <si>
    <t>No fim do processamento é gerado um relatório</t>
  </si>
  <si>
    <t>Cada linha do ficheiro representa um prémio pago pelo banco</t>
  </si>
  <si>
    <r>
      <t>O ficheiro é processado no IPS antes do shutdown do dia yyyymmdd</t>
    </r>
    <r>
      <rPr>
        <sz val="11"/>
        <color theme="1"/>
        <rFont val="Calibri"/>
        <family val="2"/>
        <scheme val="minor"/>
      </rPr>
      <t xml:space="preserve"> pelo módulo </t>
    </r>
    <r>
      <rPr>
        <i/>
        <sz val="11"/>
        <color theme="1"/>
        <rFont val="Calibri"/>
        <family val="2"/>
        <scheme val="minor"/>
      </rPr>
      <t>IPS_ICS5030.COB</t>
    </r>
  </si>
  <si>
    <t>Esta estrutura de dados define o layout do ficheiro de interface PS2 do IPS para a SIBS, scml_bmovto_yyyymmdd.fil</t>
  </si>
  <si>
    <t>O valor de cada movimento representa o valor total de prémios pagos de um certo jogo pelo mediador</t>
  </si>
  <si>
    <t>Este ficheiro contém os movimentos de crédito a efectuar nas contas bancárias dos mediadores, para repor o valor de caixa usado no pagamento de prémios até € 150,00</t>
  </si>
  <si>
    <t>O valor dos  movimentos é obtido do ficheiro mestre de validações do sistema IPS, scml_all_valids_yyyymmdd.fil</t>
  </si>
  <si>
    <r>
      <t>São apenas consideradas as validações do tipo 3 (</t>
    </r>
    <r>
      <rPr>
        <i/>
        <sz val="11"/>
        <color theme="1"/>
        <rFont val="Calibri"/>
        <family val="2"/>
        <scheme val="minor"/>
      </rPr>
      <t>A Regular Online Retailer</t>
    </r>
    <r>
      <rPr>
        <sz val="11"/>
        <color theme="1"/>
        <rFont val="Calibri"/>
        <family val="2"/>
        <scheme val="minor"/>
      </rPr>
      <t>, Selling) e do tipo 4 (</t>
    </r>
    <r>
      <rPr>
        <i/>
        <sz val="11"/>
        <color theme="1"/>
        <rFont val="Calibri"/>
        <family val="2"/>
        <scheme val="minor"/>
      </rPr>
      <t>A Regular Online Retailer, Non-Selling</t>
    </r>
    <r>
      <rPr>
        <sz val="11"/>
        <color theme="1"/>
        <rFont val="Calibri"/>
        <family val="2"/>
        <scheme val="minor"/>
      </rPr>
      <t xml:space="preserve">), para as quais a </t>
    </r>
    <r>
      <rPr>
        <i/>
        <sz val="11"/>
        <color theme="1"/>
        <rFont val="Calibri"/>
        <family val="2"/>
        <scheme val="minor"/>
      </rPr>
      <t>Flag de Merchandise</t>
    </r>
    <r>
      <rPr>
        <sz val="11"/>
        <color theme="1"/>
        <rFont val="Calibri"/>
        <family val="2"/>
        <scheme val="minor"/>
      </rPr>
      <t xml:space="preserve"> seja igual a 0</t>
    </r>
  </si>
  <si>
    <t>Esta estrutura de dados define o layout do ficheiro do ficheiro mestre de vendas, scml_all_sales_yyyymmdd.fil</t>
  </si>
  <si>
    <t>São filtrados os seguintes tipos de mensagem do ficheiro mestre do IPS:</t>
  </si>
  <si>
    <t>Q$PACK_SETTLE</t>
  </si>
  <si>
    <t>Q$PACK_RETURN</t>
  </si>
  <si>
    <t>Q$TERM_PACK_CHANGE</t>
  </si>
  <si>
    <t>Transaction type. 1 - settlement, 2 - return</t>
  </si>
  <si>
    <t>Sales Record Definition</t>
  </si>
  <si>
    <t>Transaction time (hhmmsscc)</t>
  </si>
  <si>
    <t>Transaction amount in cents (pack amount)</t>
  </si>
  <si>
    <t>Game type (set to 1 for all transactions)</t>
  </si>
  <si>
    <t>Validation Record Definition</t>
  </si>
  <si>
    <t>Retailer Order Confirmation Record Definition</t>
  </si>
  <si>
    <t>Source file: ips$incl:sap_ord_conf_record.lib</t>
  </si>
  <si>
    <t>'sap_ord_conf'_record.</t>
  </si>
  <si>
    <t>'sap_ord_conf'_line</t>
  </si>
  <si>
    <t>Fdl file: ips$fdl:</t>
  </si>
  <si>
    <t>'sap_ord_conf'_record_header redefines 'sap_ord_conf'_line.</t>
  </si>
  <si>
    <t>'sap_ord_conf'_h_rec_type</t>
  </si>
  <si>
    <t>PIC X(02).</t>
  </si>
  <si>
    <t>'sap_ord_conf'_h_date</t>
  </si>
  <si>
    <t>PIC X(08).</t>
  </si>
  <si>
    <t>File generation date</t>
  </si>
  <si>
    <t>Detail record definition</t>
  </si>
  <si>
    <t>Header record definition</t>
  </si>
  <si>
    <t>'sap_ord_conf'_record_detail redefines 'sap_ord_conf'_line.</t>
  </si>
  <si>
    <t>'sap_ord_conf'_d_rec_type</t>
  </si>
  <si>
    <t>Record type. DT - detail</t>
  </si>
  <si>
    <t>Record type. HA - header</t>
  </si>
  <si>
    <t>'sap_ord_conf'_d_retailer</t>
  </si>
  <si>
    <t>'sap_ord_conf'_d_sap</t>
  </si>
  <si>
    <t>Sap number</t>
  </si>
  <si>
    <t>'sap_ord_conf'_d_order</t>
  </si>
  <si>
    <t>Order number</t>
  </si>
  <si>
    <t>'sap_ord_conf'_items occurs 40 times.</t>
  </si>
  <si>
    <t>'sap_ord_conf'_d_game</t>
  </si>
  <si>
    <t>'sap_ord_conf'_d_packs</t>
  </si>
  <si>
    <t>Game total packs</t>
  </si>
  <si>
    <t>Trailer record definition</t>
  </si>
  <si>
    <t>Maximum number of different games per order is 40</t>
  </si>
  <si>
    <t>'sap_ord_conf'_record_tailer redefines 'sap_ord_conf'_line.</t>
  </si>
  <si>
    <t>'sap_ord_conf'_t_rec_type</t>
  </si>
  <si>
    <t>Record type. TA - trailer</t>
  </si>
  <si>
    <t>'sap_ord_conf'_t_rec_count</t>
  </si>
  <si>
    <t>Total records of type DT (header and trailer records not included)</t>
  </si>
  <si>
    <t>O ficheiro é gerado diariamente, durante o shutdown do sistema IPS, pelo processo IPS_ICS5000</t>
  </si>
  <si>
    <t>Este ficheiro contém transacções com sucesso das encomendas confirmadas no Terminal Altura e no Webips</t>
  </si>
  <si>
    <t>Source file: ips$incl:queue_msg_control_block.lib</t>
  </si>
  <si>
    <t>Fdl file: NA</t>
  </si>
  <si>
    <t>Layout of send or receive message control block</t>
  </si>
  <si>
    <t>'queue_name'_msg_cb.</t>
  </si>
  <si>
    <t>'queue_name'_queue</t>
  </si>
  <si>
    <t>'queue_name'_priority</t>
  </si>
  <si>
    <t>PIC S9(04) COMP.</t>
  </si>
  <si>
    <t>'queue_name'_transport</t>
  </si>
  <si>
    <t>'queue_name'_timeout</t>
  </si>
  <si>
    <t>'queue_name'_data_len</t>
  </si>
  <si>
    <t>'queue_name'_buffer_len</t>
  </si>
  <si>
    <t>'queue_name'_msg_class</t>
  </si>
  <si>
    <t>'queue_name'_msg_type</t>
  </si>
  <si>
    <t>Queue</t>
  </si>
  <si>
    <t>Priority of queue</t>
  </si>
  <si>
    <t>Message Type</t>
  </si>
  <si>
    <t>Message Class</t>
  </si>
  <si>
    <t>Buffer Length</t>
  </si>
  <si>
    <t>Data Length</t>
  </si>
  <si>
    <t>Timeout</t>
  </si>
  <si>
    <t>Transport</t>
  </si>
  <si>
    <t>BINARY NUMBER SIGNED</t>
  </si>
  <si>
    <t>Record Length: 18 bytes</t>
  </si>
  <si>
    <t>Encomenda</t>
  </si>
  <si>
    <t>Maço</t>
  </si>
  <si>
    <t>Escritório</t>
  </si>
  <si>
    <t>ORDER_RECORD</t>
  </si>
  <si>
    <t>ORDER_CNTRL_RECORD</t>
  </si>
  <si>
    <t>CONTROL_RECORD</t>
  </si>
  <si>
    <t>SVM_RETFIN</t>
  </si>
  <si>
    <t>RETFIN_RECORD</t>
  </si>
  <si>
    <t>RETAILER_RECORD</t>
  </si>
  <si>
    <t>PACK_RECORD</t>
  </si>
  <si>
    <t>GAME_RECORD</t>
  </si>
  <si>
    <t>OFFICE_RECORD</t>
  </si>
  <si>
    <t>PS_OPTIONS_RECORD</t>
  </si>
  <si>
    <t>PACK_STATUS_TABLE</t>
  </si>
  <si>
    <t>TKT_STATUS_TABLE</t>
  </si>
  <si>
    <t>LOGGER RECORD _ORDER</t>
  </si>
  <si>
    <t>ORDER MESSAGES</t>
  </si>
  <si>
    <t>PACK MESSAGES</t>
  </si>
  <si>
    <t>LOGGER RECORD Q$PACK_</t>
  </si>
  <si>
    <t>INÍCIO</t>
  </si>
  <si>
    <t>Source file: ips$incl:pack_history_record.lib</t>
  </si>
  <si>
    <t>Fdl file: ips$fdl:ips_pack_history_.fdl</t>
  </si>
  <si>
    <t>'pack_history'_record.</t>
  </si>
  <si>
    <t xml:space="preserve">'pack_history'_location        </t>
  </si>
  <si>
    <t>'pack_history'_unavailable_code</t>
  </si>
  <si>
    <t xml:space="preserve">'pack_history'_status          </t>
  </si>
  <si>
    <t xml:space="preserve">'pack_history'_active_flag     </t>
  </si>
  <si>
    <t xml:space="preserve">'pack_history'_promo_flag      </t>
  </si>
  <si>
    <t xml:space="preserve">'pack_history'_returned_flag   </t>
  </si>
  <si>
    <t xml:space="preserve">'pack_history'_change_number   </t>
  </si>
  <si>
    <t xml:space="preserve">'pack_history'_order_ndx       </t>
  </si>
  <si>
    <t xml:space="preserve">'pack_history'_number          </t>
  </si>
  <si>
    <t xml:space="preserve">'pack_history'_location_type   </t>
  </si>
  <si>
    <t>'pack_history'_event.</t>
  </si>
  <si>
    <t xml:space="preserve">'pack_history'_date            </t>
  </si>
  <si>
    <t xml:space="preserve">'pack_history'_time            </t>
  </si>
  <si>
    <t xml:space="preserve">'pack_history'_user            </t>
  </si>
  <si>
    <t xml:space="preserve">'pack_history'_order           </t>
  </si>
  <si>
    <t>'pack_history'_method</t>
  </si>
  <si>
    <t xml:space="preserve">PIC 9(7).         </t>
  </si>
  <si>
    <t>histórico de alteração do estado do maço</t>
  </si>
  <si>
    <t xml:space="preserve">PIC 9(9) COMP.         </t>
  </si>
  <si>
    <t>n.º da alteração do estado do maço</t>
  </si>
  <si>
    <t xml:space="preserve">PIC X(6).         </t>
  </si>
  <si>
    <t>utilizador que criou o evento</t>
  </si>
  <si>
    <t>n.º da encomenda a que pertence o maço</t>
  </si>
  <si>
    <t xml:space="preserve">PIC 9(9) COMP.      </t>
  </si>
  <si>
    <t>localização do maço</t>
  </si>
  <si>
    <t>flag de promoção do maço</t>
  </si>
  <si>
    <t>flag de devolução do maço</t>
  </si>
  <si>
    <t>código de indisponibilidade do maço</t>
  </si>
  <si>
    <t>flag de ativação do maço</t>
  </si>
  <si>
    <t>método de ativação do maço</t>
  </si>
  <si>
    <t xml:space="preserve">PIC 9(4) COMP.      </t>
  </si>
  <si>
    <t>Record Length: 53 bytes</t>
  </si>
  <si>
    <t>tipo de localização do maço</t>
  </si>
  <si>
    <t>hora da alteração do estado do maço</t>
  </si>
  <si>
    <t>data de alteração do estado do maço</t>
  </si>
  <si>
    <t>(*) Not exists in Portugal</t>
  </si>
  <si>
    <t>IR PARA A FOLHA …</t>
  </si>
  <si>
    <t>CONTEÚDO</t>
  </si>
  <si>
    <t>MÉTODOS DE ATIVAÇÃO DO MAÇO
(pack_activation_methods)</t>
  </si>
  <si>
    <t>Tipos de Localização do maço
Códigos dos Estados dos maços
Códigos de Indisponibilidade dos maços
Métodos de Ativação dos maços
Métodos de Cobrança dos maços</t>
  </si>
  <si>
    <t>Tipos de Escritórios</t>
  </si>
  <si>
    <t>Terminal</t>
  </si>
  <si>
    <t>Tipos de Distribuição do pedido de encomenda
Estados do Pedido de encomenda
Número Máximo de Jogos por pedido de encomenda</t>
  </si>
  <si>
    <t>Seg</t>
  </si>
  <si>
    <t>Ant</t>
  </si>
  <si>
    <t>Estrutura de dados da encomenda (IPS_ORDER.FIL)</t>
  </si>
  <si>
    <t>código do terminal</t>
  </si>
  <si>
    <t>código do mediador</t>
  </si>
  <si>
    <t>código do estabelecimento do mediador</t>
  </si>
  <si>
    <t>From</t>
  </si>
  <si>
    <t>To</t>
  </si>
  <si>
    <t>FIM</t>
  </si>
  <si>
    <t>As transações são obtidas do ficheiro mestre de transações do IPS, IPS_LOGGER_YYYYMMDD.FIL</t>
  </si>
  <si>
    <t>Nenhum ficheiro do sistema IPS é atualizado pelo processo</t>
  </si>
  <si>
    <r>
      <t xml:space="preserve">O ficheiro é gerado diariamente, durante o </t>
    </r>
    <r>
      <rPr>
        <i/>
        <sz val="11"/>
        <color theme="1"/>
        <rFont val="Calibri"/>
        <family val="2"/>
        <scheme val="minor"/>
      </rPr>
      <t>shutdown</t>
    </r>
    <r>
      <rPr>
        <sz val="11"/>
        <color theme="1"/>
        <rFont val="Calibri"/>
        <family val="2"/>
        <scheme val="minor"/>
      </rPr>
      <t xml:space="preserve"> do sistema IPS, pelo processo IPS_ICS5010</t>
    </r>
  </si>
  <si>
    <r>
      <t xml:space="preserve">Este ficheiro contém transações de </t>
    </r>
    <r>
      <rPr>
        <i/>
        <sz val="11"/>
        <color theme="1"/>
        <rFont val="Calibri"/>
        <family val="2"/>
        <scheme val="minor"/>
      </rPr>
      <t xml:space="preserve">settlement </t>
    </r>
    <r>
      <rPr>
        <sz val="11"/>
        <color theme="1"/>
        <rFont val="Calibri"/>
        <family val="2"/>
        <scheme val="minor"/>
      </rPr>
      <t>(cobrança)</t>
    </r>
    <r>
      <rPr>
        <i/>
        <sz val="11"/>
        <color theme="1"/>
        <rFont val="Calibri"/>
        <family val="2"/>
        <scheme val="minor"/>
      </rPr>
      <t xml:space="preserve"> </t>
    </r>
    <r>
      <rPr>
        <sz val="11"/>
        <color theme="1"/>
        <rFont val="Calibri"/>
        <family val="2"/>
        <scheme val="minor"/>
      </rPr>
      <t xml:space="preserve">e </t>
    </r>
    <r>
      <rPr>
        <i/>
        <sz val="11"/>
        <color theme="1"/>
        <rFont val="Calibri"/>
        <family val="2"/>
        <scheme val="minor"/>
      </rPr>
      <t>return</t>
    </r>
    <r>
      <rPr>
        <sz val="11"/>
        <color theme="1"/>
        <rFont val="Calibri"/>
        <family val="2"/>
        <scheme val="minor"/>
      </rPr>
      <t xml:space="preserve"> (devolução)</t>
    </r>
  </si>
  <si>
    <t>CICLO DE VIDA DA ENCOMENDA</t>
  </si>
  <si>
    <t>armazém onde se localiza o pedido da encomenda</t>
  </si>
  <si>
    <t>n.º da linha onde está o pedido da encomenda</t>
  </si>
  <si>
    <t>tipo de distribuição da encomenda</t>
  </si>
  <si>
    <t>PACK_HISTORY_RECORD</t>
  </si>
  <si>
    <t>Estrutura de dados do terminal (IPS_RETAILER.FIL)</t>
  </si>
  <si>
    <t>Estrutura de dados da informação financeira do mediador (IPS_RETFIN.FIL)</t>
  </si>
  <si>
    <t>n.º do carregamento do n.º do jogo</t>
  </si>
  <si>
    <t>n.º da alteração do registo de jogo</t>
  </si>
  <si>
    <t>flag de distribuição</t>
  </si>
  <si>
    <t>flag de validação</t>
  </si>
  <si>
    <t>tipo de algoritmo do bilhete</t>
  </si>
  <si>
    <r>
      <t xml:space="preserve">quantidade máxima de vencedores </t>
    </r>
    <r>
      <rPr>
        <i/>
        <sz val="11"/>
        <color theme="1"/>
        <rFont val="Calibri"/>
        <family val="2"/>
        <scheme val="minor"/>
      </rPr>
      <t>low tier</t>
    </r>
    <r>
      <rPr>
        <sz val="11"/>
        <color theme="1"/>
        <rFont val="Calibri"/>
        <family val="2"/>
        <scheme val="minor"/>
      </rPr>
      <t xml:space="preserve"> por maço</t>
    </r>
  </si>
  <si>
    <t>quantidade de categorias de prémio</t>
  </si>
  <si>
    <t>data de início das televendas</t>
  </si>
  <si>
    <t>prioridade do jogo</t>
  </si>
  <si>
    <t>dia e hora de carregamento do inventário (IPS_PACK_RECORD_GGGG.FIL)</t>
  </si>
  <si>
    <r>
      <t xml:space="preserve">dia e hora de carregamento do ficheiro de prémios </t>
    </r>
    <r>
      <rPr>
        <i/>
        <sz val="11"/>
        <color theme="1"/>
        <rFont val="Calibri"/>
        <family val="2"/>
        <scheme val="minor"/>
      </rPr>
      <t>low-tier</t>
    </r>
    <r>
      <rPr>
        <sz val="11"/>
        <color theme="1"/>
        <rFont val="Calibri"/>
        <family val="2"/>
        <scheme val="minor"/>
      </rPr>
      <t xml:space="preserve"> (IPS_LTWINNER_GGGG.FIL)</t>
    </r>
  </si>
  <si>
    <r>
      <t xml:space="preserve">dia e hora de carregamento do ficheiro de prémios </t>
    </r>
    <r>
      <rPr>
        <i/>
        <sz val="11"/>
        <color theme="1"/>
        <rFont val="Calibri"/>
        <family val="2"/>
        <scheme val="minor"/>
      </rPr>
      <t>high-tier</t>
    </r>
    <r>
      <rPr>
        <sz val="11"/>
        <color theme="1"/>
        <rFont val="Calibri"/>
        <family val="2"/>
        <scheme val="minor"/>
      </rPr>
      <t xml:space="preserve"> (IPS_LTWINNER_GGGG.FIL)</t>
    </r>
  </si>
  <si>
    <t>n.º do primeiro maço carregado</t>
  </si>
  <si>
    <t>n.º do último maço carregado</t>
  </si>
  <si>
    <t>quantidade de maços carregados</t>
  </si>
  <si>
    <t>telesales flag</t>
  </si>
  <si>
    <t>peso do maço</t>
  </si>
  <si>
    <t>merchandise flag</t>
  </si>
  <si>
    <t>quantidade de prémios carregados</t>
  </si>
  <si>
    <t>registo financeiro do terminal</t>
  </si>
  <si>
    <t>nº do terminal</t>
  </si>
  <si>
    <t>flag fatura este registo</t>
  </si>
  <si>
    <t>n.º da encomenda associada ao maço</t>
  </si>
  <si>
    <t>posição do jogo na encomenda</t>
  </si>
  <si>
    <t>data de ativação do maço</t>
  </si>
  <si>
    <t>método de ativação</t>
  </si>
  <si>
    <t>data de settlement (cobrança)</t>
  </si>
  <si>
    <t>Estrutura do histórico do maço (IPS_PACK_HISTORY_GGGG.FIL)</t>
  </si>
  <si>
    <t>Estrutura de dados do jogo (IPS_GAME.FIL)</t>
  </si>
  <si>
    <t>Estrutura de dados do estado do maço</t>
  </si>
  <si>
    <t>LOGGER_RECORD</t>
  </si>
  <si>
    <t>Exemplos de mensagens Q$*_ORDER</t>
  </si>
  <si>
    <t>Exemplos de mensagens Q$PACK_*</t>
  </si>
  <si>
    <t>Estrutura de dados da transação Q$PACK_*</t>
  </si>
  <si>
    <t>Estrutura de dados da transação Q$*_ORDER</t>
  </si>
  <si>
    <t>Receção da encomenda</t>
  </si>
  <si>
    <t>LOG RECORD MESSAGE</t>
  </si>
  <si>
    <t>AÇÃO</t>
  </si>
  <si>
    <t>AÇÕES &gt;&gt; LOG RECORD MESSAGE</t>
  </si>
  <si>
    <t>Ações que originam o tipo de transação</t>
  </si>
  <si>
    <t>ORIGEM DA AÇÃO</t>
  </si>
  <si>
    <t>…</t>
  </si>
  <si>
    <t>MATRIZ ESTADOS MAÇO</t>
  </si>
  <si>
    <t>IGEST</t>
  </si>
  <si>
    <t>Indicadores de Gestão (alteração de software não foi concluída)</t>
  </si>
  <si>
    <t>Ciclo de Vida Encomenda</t>
  </si>
  <si>
    <t>Matriz Tipos Registo</t>
  </si>
  <si>
    <t>Desenho e análise dos tipos mensagem para gerar um ficheiro de interface (alteração de software não foi para a frente)</t>
  </si>
  <si>
    <t>MATRIZ REGRAS VALIDAÇÃO</t>
  </si>
  <si>
    <t>Matriz de regras de validação</t>
  </si>
  <si>
    <t>Ciclo de venda do pedido de encomenda</t>
  </si>
  <si>
    <t>IPS CÓDIGOS RETORNO</t>
  </si>
  <si>
    <t>Códigos de retorno do sistema IPS</t>
  </si>
  <si>
    <t>SECURITY_LOG_RECORD</t>
  </si>
  <si>
    <t>IPS_AGTMIL_RECORD</t>
  </si>
  <si>
    <t>AGTMIL_RECORD_PARSER</t>
  </si>
  <si>
    <t>Parser da estrutura de dados do terminal do ficheiro IPS_AGTMIL.ASC</t>
  </si>
  <si>
    <t>LTWINNER_RECORD</t>
  </si>
  <si>
    <t>HTWINNER_RECORD</t>
  </si>
  <si>
    <r>
      <t xml:space="preserve">Estrutura de dados de prémios </t>
    </r>
    <r>
      <rPr>
        <i/>
        <sz val="11"/>
        <color theme="1"/>
        <rFont val="Calibri"/>
        <family val="2"/>
        <scheme val="minor"/>
      </rPr>
      <t>low-tier</t>
    </r>
    <r>
      <rPr>
        <sz val="11"/>
        <color theme="1"/>
        <rFont val="Calibri"/>
        <family val="2"/>
        <scheme val="minor"/>
      </rPr>
      <t xml:space="preserve"> (IPS_LTWINNER_GGGG.FIL)</t>
    </r>
  </si>
  <si>
    <r>
      <t xml:space="preserve">Estrutura de dados de prémios </t>
    </r>
    <r>
      <rPr>
        <i/>
        <sz val="11"/>
        <color theme="1"/>
        <rFont val="Calibri"/>
        <family val="2"/>
        <scheme val="minor"/>
      </rPr>
      <t>high-tier</t>
    </r>
    <r>
      <rPr>
        <sz val="11"/>
        <color theme="1"/>
        <rFont val="Calibri"/>
        <family val="2"/>
        <scheme val="minor"/>
      </rPr>
      <t xml:space="preserve"> (IPS_HTWINNER_GGGG.FIL)</t>
    </r>
  </si>
  <si>
    <t>SCML_ALL_SALES_ASC</t>
  </si>
  <si>
    <t>SCML_ALL_VALIDS_ASC</t>
  </si>
  <si>
    <t>Estrutura de dados do registo de vendas do dia (informação obtida do ficheiro IPS_LOGGER_YYYYMMDD.FIL)</t>
  </si>
  <si>
    <t>Estrutura de dados do registo de prémios pagos do dia (informação obtida do ficheiro IPS_LOGGER_YYYYMMDD.FIL)</t>
  </si>
  <si>
    <t>SCML_BMOVTO_ASC</t>
  </si>
  <si>
    <t>Estrutura de dados do registo PS2 de crédito, na conta bancária do mediador, do valor do prémio pago pelo mediador (descontinuado)</t>
  </si>
  <si>
    <t>SCML_BTICKET_ASC</t>
  </si>
  <si>
    <t>Estrutura de dados do registo do prémio pago pela Banca (descontinuado)</t>
  </si>
  <si>
    <t>IPS_ORDER_CONFIRMATION</t>
  </si>
  <si>
    <t>Estrutura de dados do registo da encomenda na situação Confirmada (informação obtida do ficheiro IPS_LOGGER_YYYYMMDD.FIL)</t>
  </si>
  <si>
    <t>QUEUE_MSG_CONTROL_BLOCK</t>
  </si>
  <si>
    <t>Esta estrutura de dados define o layout do ficheiro de interface do IPS para o SAP e para a plataforma de Faturação, ips_order_confirmation.fil</t>
  </si>
  <si>
    <r>
      <t xml:space="preserve">Estrutura de dados do registo do bloco de controlo das </t>
    </r>
    <r>
      <rPr>
        <i/>
        <sz val="11"/>
        <color theme="1"/>
        <rFont val="Calibri"/>
        <family val="2"/>
        <scheme val="minor"/>
      </rPr>
      <t>queues</t>
    </r>
    <r>
      <rPr>
        <sz val="11"/>
        <color theme="1"/>
        <rFont val="Calibri"/>
        <family val="2"/>
        <scheme val="minor"/>
      </rPr>
      <t xml:space="preserve"> do sistema IPS</t>
    </r>
  </si>
  <si>
    <t>Source file: ips$incl:svm_game.lib</t>
  </si>
  <si>
    <t>Fdl file: ips$fdl:?</t>
  </si>
  <si>
    <t>'svm_game'_info          external.</t>
  </si>
  <si>
    <t>informação de jogos carregados em memória</t>
  </si>
  <si>
    <t>'svm_game'_cnt</t>
  </si>
  <si>
    <t>total de jogos em memória</t>
  </si>
  <si>
    <t>'svm_game'_sub      occurs 10000</t>
  </si>
  <si>
    <t>'svm_game'_def      occurs   100.</t>
  </si>
  <si>
    <t>'svm_game'_num</t>
  </si>
  <si>
    <t>'svm_game'_ldsub</t>
  </si>
  <si>
    <t>'svm_game'_numlds</t>
  </si>
  <si>
    <t>'svm_game'_name</t>
  </si>
  <si>
    <t>'svm_game'_short_name</t>
  </si>
  <si>
    <t>'svm_game'_type</t>
  </si>
  <si>
    <t>'svm_game'_distr_flag</t>
  </si>
  <si>
    <t>'svm_game'_val_flag</t>
  </si>
  <si>
    <t>'svm_game'_act_flag</t>
  </si>
  <si>
    <t>'svm_game'_tel_flag</t>
  </si>
  <si>
    <t>'svm_game'_distr_begin_date</t>
  </si>
  <si>
    <t>'svm_game'_distr_end_date</t>
  </si>
  <si>
    <t>'svm_game'_val_begin_date</t>
  </si>
  <si>
    <t>'svm_game'_val_end_date</t>
  </si>
  <si>
    <t>'svm_game'_act_begin_date</t>
  </si>
  <si>
    <t>'svm_game'_act_end_date</t>
  </si>
  <si>
    <t>'svm_game'_tel_begin_date</t>
  </si>
  <si>
    <t>'svm_game'_pack_weight</t>
  </si>
  <si>
    <t>'svm_game'_pah_flag</t>
  </si>
  <si>
    <t>'svm_game'_tkt_alg_type</t>
  </si>
  <si>
    <t>'svm_game'_public_ticket_cost</t>
  </si>
  <si>
    <t>'svm_game'_tkts_per_pack</t>
  </si>
  <si>
    <t>'svm_game'_tkt_start_number</t>
  </si>
  <si>
    <t>'svm_game'_max_ltwinners_per_pack</t>
  </si>
  <si>
    <t>'svm_game'_num_prize_levels</t>
  </si>
  <si>
    <t>'svm_game'_pah_nbr_shows</t>
  </si>
  <si>
    <t>'svm_game'_pah_status</t>
  </si>
  <si>
    <t>'svm_game'_prize_level_def occurs 100.</t>
  </si>
  <si>
    <t>'svm_game'_prize_tier</t>
  </si>
  <si>
    <t>Indica Low-tier ou High-tier</t>
  </si>
  <si>
    <t>'svm_game'_prize_type</t>
  </si>
  <si>
    <t>Indica Cash, Free Tkt, Entry or Merchandise</t>
  </si>
  <si>
    <t>'svm_game'_prize_amount</t>
  </si>
  <si>
    <t>PIC 9(12) COMP.</t>
  </si>
  <si>
    <t>Contém Cash Value ou Number of Free Tkts</t>
  </si>
  <si>
    <t>'svm_game'_prize_desc</t>
  </si>
  <si>
    <t>'svm_game'_prize_reference_code</t>
  </si>
  <si>
    <t>'svm_game'_spr_no_of_payments</t>
  </si>
  <si>
    <t>'svm_game'_spr_amt_per_payment</t>
  </si>
  <si>
    <t>'svm_game'_curr_show_nbr</t>
  </si>
  <si>
    <t>PIC 99.</t>
  </si>
  <si>
    <t>'svm_game'_show_info        occurs 26.</t>
  </si>
  <si>
    <t>'svm_game'_show_date</t>
  </si>
  <si>
    <t>'svm_game'_show_details occurs 4.</t>
  </si>
  <si>
    <t>'svm_game'_pah_result_nbr</t>
  </si>
  <si>
    <t>'svm_game'_pah_prize_value</t>
  </si>
  <si>
    <t>'svm_game'_merch_flag</t>
  </si>
  <si>
    <t>'svm_game'_fh_name</t>
  </si>
  <si>
    <t>'svm_game'_fh_add1</t>
  </si>
  <si>
    <t>'svm_game'_fh_town</t>
  </si>
  <si>
    <t>'svm_game'_fh_county</t>
  </si>
  <si>
    <t>'svm_game'_fh_post_code</t>
  </si>
  <si>
    <t>'svm_game'_fh_phone</t>
  </si>
  <si>
    <t>'svm_game'_priority</t>
  </si>
  <si>
    <t>Aplicável a Telesales</t>
  </si>
  <si>
    <t>'svm_game'_prompt</t>
  </si>
  <si>
    <t>PIC X(24).</t>
  </si>
  <si>
    <t>'svm_game'_load     occurs   1000.</t>
  </si>
  <si>
    <t>'svm_game'_load_game</t>
  </si>
  <si>
    <t>'svm_game'_load_num</t>
  </si>
  <si>
    <t>'svm_game'_vendor_name</t>
  </si>
  <si>
    <t>'svm_game'_inventory_loaded_dt_tm</t>
  </si>
  <si>
    <t>'svm_game'_low_tier_loaded_dt_tm</t>
  </si>
  <si>
    <t>'svm_game'_high_tier_loaded_dt_tm</t>
  </si>
  <si>
    <t>'svm_game'_load_first_pack_num</t>
  </si>
  <si>
    <t>'svm_game'_load_last_pack_num</t>
  </si>
  <si>
    <t>'svm_game'_num_packs_this_load</t>
  </si>
  <si>
    <t>'svm_game'_load_prize_count occurs 100 times</t>
  </si>
  <si>
    <t>'svm_game'_lock_area.</t>
  </si>
  <si>
    <t>'svm_game'_lock_area_data occurs 4</t>
  </si>
  <si>
    <t>PIC 9(09) COMP.</t>
  </si>
  <si>
    <t>'svm_game'_lock_array.</t>
  </si>
  <si>
    <t>'svm_game'_lock_word occurs 100</t>
  </si>
  <si>
    <t>Cannot Pay in Batch</t>
  </si>
  <si>
    <t>Source file: ips$incl:queue_msg_types.lib</t>
  </si>
  <si>
    <t>Descrição do Tipo de Mensagem</t>
  </si>
  <si>
    <t>Tipo de Mensagem</t>
  </si>
  <si>
    <t>Este ficheiro contém as definições de todos os tipos de mensagens das queues.</t>
  </si>
  <si>
    <t>Q$TERM_PACK_ISSUE</t>
  </si>
  <si>
    <t>Tipos inferiores a 100 estão reservados para utilização pelo terminal (online).</t>
  </si>
  <si>
    <t>Tipos superiores a 99 estão disponíveis para definição no IPS.</t>
  </si>
  <si>
    <t>Q$TERM_QUOTA_REPORT</t>
  </si>
  <si>
    <t>Q$TERM_INVENTORY_REPORT</t>
  </si>
  <si>
    <t>Q$TERM_FINANCIAL_REPORT</t>
  </si>
  <si>
    <t>Q$TERM_ORDER</t>
  </si>
  <si>
    <t>Q$TERM_GAME_PARAMETERS</t>
  </si>
  <si>
    <t>Q$TERM_PK_CHANGE_TKTS</t>
  </si>
  <si>
    <t>Q$TERM_VALIDATION</t>
  </si>
  <si>
    <t>Q$TERM_GAME_INFO_REQUEST</t>
  </si>
  <si>
    <t>Q$TERM_ONL_NONJACKPOT_WINNER</t>
  </si>
  <si>
    <t>Q$TERM_ONL_JACKPOT_WINNER</t>
  </si>
  <si>
    <t>Q$TERM_DEC_UPDATE_RETAILER</t>
  </si>
  <si>
    <t>Q$UNSOL_UPDATE_RET_TYPE</t>
  </si>
  <si>
    <t>Q$UNSOL_UPDATE_RET_PASS</t>
  </si>
  <si>
    <t>Q$TERM_ONLINE_FIN_UPDATE</t>
  </si>
  <si>
    <t>Q$TERM_UPDATE_RET_GVT_ID</t>
  </si>
  <si>
    <t>Q$UNSOL_UPDATE_RET_GVT_ID</t>
  </si>
  <si>
    <t>Q$TERM_ADJUSTMENT_TEXT</t>
  </si>
  <si>
    <t>Q$TERM_PACKS_SETTLED_REPORT</t>
  </si>
  <si>
    <t>Q$TERM_ADJUSTMENT_REPORT</t>
  </si>
  <si>
    <t>Q$TERM_TV_RESULTS_REP</t>
  </si>
  <si>
    <t>Q$TERM_TV_LAST4_NUMS_REP</t>
  </si>
  <si>
    <t>Q$TERM_FIELDREP_CHECK</t>
  </si>
  <si>
    <t>Q$TERM_NMEC_OLT_SIGN_ON</t>
  </si>
  <si>
    <t>Q$TERM_NMEC_BOOKING_REQUEST</t>
  </si>
  <si>
    <t>Q$TERM_NMEC_REFUND_REQUEST</t>
  </si>
  <si>
    <t>Q$TERM_NMEC_AVAIL_REPORT</t>
  </si>
  <si>
    <t>Q$TERM_NMEC_SALES_REPORT</t>
  </si>
  <si>
    <t>Q$TERM_NMEC_INVOICE</t>
  </si>
  <si>
    <t>Q$TERM_NMEC_INVOICE_CONT</t>
  </si>
  <si>
    <t>Q$TERM_ORDER_PACK_ACTIVATION</t>
  </si>
  <si>
    <t>Q$TERM_CARTON_CHANGE</t>
  </si>
  <si>
    <t>Q$TERM_STOPSYS_NOTICE</t>
  </si>
  <si>
    <t>Q$WRITE_ACCESS</t>
  </si>
  <si>
    <t>Q$UPDATE_ACCESS</t>
  </si>
  <si>
    <t>Q$WRITE_CONTROL</t>
  </si>
  <si>
    <t>Q$UPDATE_CONTROL</t>
  </si>
  <si>
    <t>Q$WRITE_DEVICE</t>
  </si>
  <si>
    <t>Q$UPDATE_DEVICE</t>
  </si>
  <si>
    <t>Q$WRITE_FIELDREP</t>
  </si>
  <si>
    <t>Q$UPDATE_FIELDREP</t>
  </si>
  <si>
    <t>Q$WRITE_OFFICE</t>
  </si>
  <si>
    <t>Q$UPDATE_OFFICE</t>
  </si>
  <si>
    <t>Q$WRITE_PARMS_QUE</t>
  </si>
  <si>
    <t>Q$UPDATE_PARMS_QUE</t>
  </si>
  <si>
    <t>Q$WRITE_RPT_CATALOG</t>
  </si>
  <si>
    <t>Q$UPDATE_RPT_CATALOG</t>
  </si>
  <si>
    <t>Q$WRITE_STATUS</t>
  </si>
  <si>
    <t>Q$UPDATE_STATUS</t>
  </si>
  <si>
    <t>Q$WRITE_TABLES</t>
  </si>
  <si>
    <t>Q$UPDATE_TABLES</t>
  </si>
  <si>
    <t>Q$READ_RETAILER</t>
  </si>
  <si>
    <t>Q$WRITE_RETAILER</t>
  </si>
  <si>
    <t>Q$UPDATE_RETAILER</t>
  </si>
  <si>
    <t>Q$HT_VALIDATION</t>
  </si>
  <si>
    <t>Q$LT_VALIDATION</t>
  </si>
  <si>
    <t>Q$RETAILER_REPORT</t>
  </si>
  <si>
    <t>Q$CHECK_CLAIM_REPORT</t>
  </si>
  <si>
    <t>Q$WRITE_CLAIM</t>
  </si>
  <si>
    <t>Q$PRINT_CHECK</t>
  </si>
  <si>
    <t>Q$VOID_CHECK</t>
  </si>
  <si>
    <t>Q$PROMOTIONAL_ORDER</t>
  </si>
  <si>
    <t>Q$UPDATE_ORDER</t>
  </si>
  <si>
    <t>Q$RETFIN_DAY</t>
  </si>
  <si>
    <t>Q$RETFIN_WTD</t>
  </si>
  <si>
    <t>Q$RETFIN_INV</t>
  </si>
  <si>
    <t>Q$RETFIN_DAY_DTL</t>
  </si>
  <si>
    <t>Q$RETFIN_WTD_DTL</t>
  </si>
  <si>
    <t>Q$RETFIN_INV_DTL</t>
  </si>
  <si>
    <t>Q$RETFIN_ADJUSTMENT</t>
  </si>
  <si>
    <t>Q$PACK_GET_HISTORY</t>
  </si>
  <si>
    <t>Q$RETURN_ORDER</t>
  </si>
  <si>
    <t>Q$DELETE_RPT_CATALOG</t>
  </si>
  <si>
    <t>Q$POSTCODE_READ</t>
  </si>
  <si>
    <t>Q$POSTCODE_UPDATE</t>
  </si>
  <si>
    <t>Q$POSTCODE_WRITE</t>
  </si>
  <si>
    <t>Q$INVENTORY_REQUEST</t>
  </si>
  <si>
    <t>Q$UPDATE_PICK_LINE</t>
  </si>
  <si>
    <t>Q$BUMP_SHIPMENT_ID</t>
  </si>
  <si>
    <t>Q$MGT_VALIDATION</t>
  </si>
  <si>
    <t>Q$PACK_ACTIVATE</t>
  </si>
  <si>
    <t>Q$PACK_PARTIAL</t>
  </si>
  <si>
    <t>Q$WKDTL_TRANS</t>
  </si>
  <si>
    <t>Q$WRITE_GAME</t>
  </si>
  <si>
    <t>Q$UPDATE_GAME</t>
  </si>
  <si>
    <t>Q$TELSEL_READ</t>
  </si>
  <si>
    <t>Q$TELSEL_READ_NEXT</t>
  </si>
  <si>
    <t>Q$TELSEL_WRITE</t>
  </si>
  <si>
    <t>Q$TELSEL_UPDATE</t>
  </si>
  <si>
    <t>Q$LO_TIER_STAT_QUERY</t>
  </si>
  <si>
    <t>Q$TELSEL_HISTORY_READ</t>
  </si>
  <si>
    <t>Q$TELSEL_HISTORY_WRITE</t>
  </si>
  <si>
    <t>Q$PRINT_SECURITY_LOG</t>
  </si>
  <si>
    <t>Q$PACK_PROMO_CHANGE</t>
  </si>
  <si>
    <t>Q$INST_VALIDATION</t>
  </si>
  <si>
    <t>Q$TRANSFER_CREATE</t>
  </si>
  <si>
    <t>Q$TRANSFER_COMPLETE</t>
  </si>
  <si>
    <t>Q$TRANSFER_ASSIGN_TO</t>
  </si>
  <si>
    <t>Q$TELSEL_NOTE_READ</t>
  </si>
  <si>
    <t>Q$TELSEL_NOTE_WRITE</t>
  </si>
  <si>
    <t>Q$TELSEL_NOTE_DELETE</t>
  </si>
  <si>
    <t>Q$PACK_UPDATE_PARTIAL</t>
  </si>
  <si>
    <t>Q$PACK_QUERY_PARTIAL</t>
  </si>
  <si>
    <t>Q$INVENTORY_REPORT</t>
  </si>
  <si>
    <t>Q$GET_CLAIM_CNTRL_NO</t>
  </si>
  <si>
    <t>Q$WRITE_PRIZE_CLAIMS</t>
  </si>
  <si>
    <t>Q$REWRITE_CLAIM</t>
  </si>
  <si>
    <t>Q$DELETE_PRIZE_CLAIMS</t>
  </si>
  <si>
    <t>Q$DELETE_CLAIM</t>
  </si>
  <si>
    <t>Q$READ_PRIZE_CLAIM</t>
  </si>
  <si>
    <t>Q$WRITE_PRIZE_REPAY</t>
  </si>
  <si>
    <t>Q$WRITE_GAME_SHOW</t>
  </si>
  <si>
    <t>Q$UPDATE_GAME_SHOW</t>
  </si>
  <si>
    <t>Q$READ_GAME_SHOW</t>
  </si>
  <si>
    <t>Q$DELETE_GAME_SHOW</t>
  </si>
  <si>
    <t>Q$PAH_UPDATE_STUDIO_WINNER</t>
  </si>
  <si>
    <t>Q$PAH_GET_STUDIO_WINNER</t>
  </si>
  <si>
    <t>Q$READ_GAME</t>
  </si>
  <si>
    <t>Q$READ_OFFICE</t>
  </si>
  <si>
    <t>Q$PAH_WRITE_STUDIO_WINNER</t>
  </si>
  <si>
    <t>Q$READ_TABLES</t>
  </si>
  <si>
    <t>Q$READ_ACCESS</t>
  </si>
  <si>
    <t>Q$READ_OWINNER</t>
  </si>
  <si>
    <t>Q$UPDATE_OWINNER</t>
  </si>
  <si>
    <t>Q$REPAY_VALIDATION</t>
  </si>
  <si>
    <t>Q$READ_CLAIM</t>
  </si>
  <si>
    <t>Q$HPWINNER_QUERY</t>
  </si>
  <si>
    <t>Q$GET_SPAC_CNTRL_NO</t>
  </si>
  <si>
    <t>Q$READ_SPAC</t>
  </si>
  <si>
    <t>Q$WRITE_SPAC</t>
  </si>
  <si>
    <t>Q$DELETE_SPAC</t>
  </si>
  <si>
    <t>Q$REWRITE_SPAC</t>
  </si>
  <si>
    <t>Q$READ_MPWINNER</t>
  </si>
  <si>
    <t>Q$REWRITE_MPWINNER</t>
  </si>
  <si>
    <t>Q$UPDATE_PRIORITIES</t>
  </si>
  <si>
    <t>Q$READ_PROJECTS</t>
  </si>
  <si>
    <t>Q$UPDATE_PROJECTS</t>
  </si>
  <si>
    <t>Q$READ_BANDS</t>
  </si>
  <si>
    <t>Q$UPDATE_BANDS</t>
  </si>
  <si>
    <t>Q$UPDATE_TEAM</t>
  </si>
  <si>
    <t>Q$WRITE_TEAM</t>
  </si>
  <si>
    <t>Q$MGT_NMEC_REFUND_REQUEST</t>
  </si>
  <si>
    <t>Q$NMEC_READ_PARAMETERS</t>
  </si>
  <si>
    <t>Q$NMEC_WRITE_PARAMETERS</t>
  </si>
  <si>
    <t>Q$NMEC_REWRITE_PARAMETERS</t>
  </si>
  <si>
    <t>Q$NMEC_READ_INVOICE</t>
  </si>
  <si>
    <t>Q$NMEC_WRITE_INVOICE</t>
  </si>
  <si>
    <t>Q$NMEC_REWRITE_INVOICE</t>
  </si>
  <si>
    <t>Q$READ_RTF</t>
  </si>
  <si>
    <t>Q$WRITE_RTF</t>
  </si>
  <si>
    <t>Q$REWRITE_RTF</t>
  </si>
  <si>
    <t>Q$READ_RTFI</t>
  </si>
  <si>
    <t>Q$WRITE_RTFI</t>
  </si>
  <si>
    <t>Q$TELSEL_NOTE_REWRITE</t>
  </si>
  <si>
    <t>Q$UPDATE_INV1000_TABLE</t>
  </si>
  <si>
    <t>Q$UPDATE_INV2000_TABLE</t>
  </si>
  <si>
    <t>Q$END_GRID_UPDATE</t>
  </si>
  <si>
    <t>Q$RELOAD_GRID</t>
  </si>
  <si>
    <t>Q$READ_CONTROL</t>
  </si>
  <si>
    <t>Q$READ_DEVICE</t>
  </si>
  <si>
    <t>Q$READ_FIELDREP</t>
  </si>
  <si>
    <t>Q$READ_RPT_CATALOG</t>
  </si>
  <si>
    <t>Q$DELETE_TABLES</t>
  </si>
  <si>
    <t>Q$DELETE_ACCESS</t>
  </si>
  <si>
    <t>Q$READ_PARMS_QUE</t>
  </si>
  <si>
    <t>Q$PACK_GET_OPTIONS</t>
  </si>
  <si>
    <t>Q$PACK_LOAD</t>
  </si>
  <si>
    <t>Q$UPDATE_INVENTORY</t>
  </si>
  <si>
    <t>Q$NEW_GAME_GAM1000</t>
  </si>
  <si>
    <t>Q$NEW_GAME_INV1000</t>
  </si>
  <si>
    <t>Q$NEW_GAME_INV2000</t>
  </si>
  <si>
    <t>Q$HT_UPD_3_NEW_FIELDS</t>
  </si>
  <si>
    <t>Q$HT_INQ_3_NEW_FIELDS</t>
  </si>
  <si>
    <t>Q$PACK_DETAIL</t>
  </si>
  <si>
    <t>Q$TRANSFER_PACK_AVAIL</t>
  </si>
  <si>
    <t>Q$TRANSFER_BEGIN</t>
  </si>
  <si>
    <t>Q$TRANSFER_GET_RANGE</t>
  </si>
  <si>
    <t>Q$TRANSFER_BEGIN_QNT</t>
  </si>
  <si>
    <t>Q$COURIER_REQUEST</t>
  </si>
  <si>
    <t>Q$CARTON_ASSIGN_TO_ORDER</t>
  </si>
  <si>
    <t>Q$CARTON_REMOVE_FRM_ORDER</t>
  </si>
  <si>
    <t>Q$GET_CREDIT</t>
  </si>
  <si>
    <t>Q$DELETE_FIELDREP</t>
  </si>
  <si>
    <t>Q$END_OF_DAY_COMMAND</t>
  </si>
  <si>
    <t>Q$SERVER_QUIT_COMMANDQ</t>
  </si>
  <si>
    <t>PIC X(783).</t>
  </si>
  <si>
    <t>PIC X(773).</t>
  </si>
  <si>
    <t>'sap_ord_conf'_d_total_pack_amt</t>
  </si>
  <si>
    <t>Game total packs amount</t>
  </si>
  <si>
    <t>PIC X(775).</t>
  </si>
  <si>
    <t>Record Length: 783 bytes</t>
  </si>
  <si>
    <t>QUEUE_MSG_TYPES</t>
  </si>
  <si>
    <r>
      <t xml:space="preserve">Tipos de mensagens das </t>
    </r>
    <r>
      <rPr>
        <i/>
        <sz val="11"/>
        <color theme="1"/>
        <rFont val="Calibri"/>
        <family val="2"/>
        <scheme val="minor"/>
      </rPr>
      <t>queues</t>
    </r>
    <r>
      <rPr>
        <sz val="11"/>
        <color theme="1"/>
        <rFont val="Calibri"/>
        <family val="2"/>
        <scheme val="minor"/>
      </rPr>
      <t xml:space="preserve"> do sistema IPS</t>
    </r>
  </si>
  <si>
    <t>SVM_GAME</t>
  </si>
  <si>
    <t>Estrutura de dados da memória partilhada (SVM) da informação de jogo (IPS_GAME.FIL)</t>
  </si>
  <si>
    <t>Estrutura de dados de controlo do sistema IPS (IPS_CONTROL.FIL)</t>
  </si>
  <si>
    <t>Estrutura de dados de controlo da encomenda (IPS_ORDER_CNTRL.FIL)</t>
  </si>
  <si>
    <t>Estrutura de dados do maço (IPS_PACK_GGGG.FIL, onde GGGG representa o número do jogo)</t>
  </si>
  <si>
    <t>Estrutura de dados do escritório (IPS_OFFICE.FIL)</t>
  </si>
  <si>
    <t>Estrutura de dados da tabela de estados do bilhete (IPS_TABLES.FIL, tabela 98)</t>
  </si>
  <si>
    <t>Estrutura de dados da tabela de estados do maço (IPS_TABLES.FIL, tabela 99)</t>
  </si>
  <si>
    <r>
      <t xml:space="preserve">Matriz de estados do maço e respetiva hierarquia de estados (IPS_TABLES.FIL, tabela 99, </t>
    </r>
    <r>
      <rPr>
        <i/>
        <sz val="11"/>
        <color theme="1"/>
        <rFont val="Calibri"/>
        <family val="2"/>
        <scheme val="minor"/>
      </rPr>
      <t>office type</t>
    </r>
    <r>
      <rPr>
        <sz val="11"/>
        <color theme="1"/>
        <rFont val="Calibri"/>
        <family val="2"/>
        <scheme val="minor"/>
      </rPr>
      <t xml:space="preserve"> 3)</t>
    </r>
  </si>
  <si>
    <t>Estrutura de dados da transação (IPS_LOGGER_YYYYMMDD.FIL, onde YYYYMMDD corresponde ao dia do ano, ficheiro diário)</t>
  </si>
  <si>
    <t>Estrutura de dados da memória partilhada (SVM) da informação financeira dos mediadores (IPS_RETFIN_YYYYMMDD.FIL, onde YYYYMMDD corresponde ao dia da semana da faturação, sábado)</t>
  </si>
  <si>
    <t>Estrutura de dados do registo de segurança (IPS_SECURITY_LOG_YYYYMMDD.FIL, ficheiro diário)</t>
  </si>
  <si>
    <t>Estrutura de dados do ficheiro de integração dos terminais do sistema IPS (IPS_AGTMIL.ASC, ficheiro integrado no sistema IPS sempre que no dia anterior tenham ocorrido alterações no PRM referentes aos terminais ALTURA)</t>
  </si>
  <si>
    <t>Tipos de Terminal (Máquina)
Estados do Terminal
Classes de Terminal
Funcionalidades do Terminal
Tipos de Distribuição de Encomendas
Índices de Datas afetas ao Terminal
Métodos de Pagamento
Dias de entrega das encomendas
Tipos de proprietários do Terminal
Tipos de Localização dos Estabelecimentos
Tipos de Pagamento de Prémios
Razões do Estado do Terminal
Tipos de Rede dos terminais
Tipos de Frequência de Encomendas</t>
  </si>
  <si>
    <t>Digitada</t>
  </si>
  <si>
    <t>Erro Processamento</t>
  </si>
  <si>
    <t>Linha</t>
  </si>
  <si>
    <t>1 a 6</t>
  </si>
  <si>
    <t>Cancelada</t>
  </si>
  <si>
    <t>Completa</t>
  </si>
  <si>
    <t>Devolvida</t>
  </si>
  <si>
    <t>ORDER1_RECORD</t>
  </si>
  <si>
    <t>Confirmada</t>
  </si>
  <si>
    <t>Tipo Estado</t>
  </si>
  <si>
    <t>Inicial</t>
  </si>
  <si>
    <t>Transitório</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</si>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</sst>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
  </numFmts>
  <fonts count="11" x14ac:knownFonts="1">
    <font>
      <sz val="11"/>
      <color theme="1"/>
      <name val="Calibri"/>
      <family val="2"/>
      <scheme val="minor"/>
    </font>
    <font>
      <b/>
      <sz val="11"/>
      <color theme="1"/>
      <name val="Calibri"/>
      <family val="2"/>
      <scheme val="minor"/>
    </font>
    <font>
      <i/>
      <sz val="11"/>
      <color theme="1"/>
      <name val="Calibri"/>
      <family val="2"/>
      <scheme val="minor"/>
    </font>
    <font>
      <sz val="8"/>
      <color indexed="81"/>
      <name val="Tahoma"/>
      <family val="2"/>
    </font>
    <font>
      <b/>
      <sz val="8"/>
      <color indexed="81"/>
      <name val="Tahoma"/>
      <family val="2"/>
    </font>
    <font>
      <b/>
      <sz val="11"/>
      <color rgb="FFFF0000"/>
      <name val="Calibri"/>
      <family val="2"/>
      <scheme val="minor"/>
    </font>
    <font>
      <b/>
      <sz val="14"/>
      <color theme="1"/>
      <name val="Calibri"/>
      <family val="2"/>
      <scheme val="minor"/>
    </font>
    <font>
      <i/>
      <sz val="8"/>
      <color indexed="81"/>
      <name val="Tahoma"/>
      <family val="2"/>
    </font>
    <font>
      <b/>
      <i/>
      <sz val="11"/>
      <color theme="1"/>
      <name val="Calibri"/>
      <family val="2"/>
      <scheme val="minor"/>
    </font>
    <font>
      <sz val="11"/>
      <color theme="0"/>
      <name val="Calibri"/>
      <family val="2"/>
      <scheme val="minor"/>
    </font>
    <font>
      <b/>
      <sz val="11"/>
      <color theme="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1"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4"/>
      </patternFill>
    </fill>
    <fill>
      <patternFill patternType="solid">
        <fgColor theme="4"/>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9" fillId="10" borderId="0" applyNumberFormat="0" applyBorder="0" applyAlignment="0" applyProtection="0"/>
  </cellStyleXfs>
  <cellXfs count="299">
    <xf numFmtId="0" fontId="0" fillId="0" borderId="0" xfId="0"/>
    <xf numFmtId="0" fontId="0" fillId="0" borderId="1" xfId="0" applyBorder="1" applyAlignment="1">
      <alignment horizontal="left" vertical="center"/>
    </xf>
    <xf numFmtId="0" fontId="0" fillId="0" borderId="1" xfId="0" applyBorder="1"/>
    <xf numFmtId="0" fontId="0" fillId="0" borderId="2" xfId="0" applyBorder="1" applyAlignment="1">
      <alignment horizontal="left" vertical="center"/>
    </xf>
    <xf numFmtId="0" fontId="0" fillId="0" borderId="2" xfId="0" applyBorder="1"/>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0" fontId="0" fillId="0" borderId="2" xfId="0" applyFill="1" applyBorder="1" applyAlignment="1">
      <alignment horizontal="left" vertical="center"/>
    </xf>
    <xf numFmtId="0" fontId="0" fillId="0" borderId="5" xfId="0" applyBorder="1"/>
    <xf numFmtId="0" fontId="1" fillId="2" borderId="3" xfId="0" applyFont="1" applyFill="1" applyBorder="1" applyAlignment="1">
      <alignment horizontal="center" vertical="center" wrapText="1"/>
    </xf>
    <xf numFmtId="0" fontId="0" fillId="0" borderId="1" xfId="0" applyFill="1" applyBorder="1"/>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1" fillId="3" borderId="3"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0" xfId="0" quotePrefix="1"/>
    <xf numFmtId="0" fontId="0" fillId="0" borderId="0" xfId="0" applyBorder="1"/>
    <xf numFmtId="0" fontId="0" fillId="3" borderId="3" xfId="0" applyFill="1" applyBorder="1"/>
    <xf numFmtId="164" fontId="0" fillId="0" borderId="0" xfId="0" applyNumberFormat="1"/>
    <xf numFmtId="0" fontId="0" fillId="0" borderId="1" xfId="0" quotePrefix="1" applyBorder="1"/>
    <xf numFmtId="0" fontId="0" fillId="3" borderId="3" xfId="0" applyFill="1" applyBorder="1" applyAlignment="1">
      <alignment horizontal="center" vertical="center"/>
    </xf>
    <xf numFmtId="164" fontId="0" fillId="0" borderId="1" xfId="0" applyNumberFormat="1" applyBorder="1" applyAlignment="1">
      <alignment horizontal="left" vertical="center" indent="1"/>
    </xf>
    <xf numFmtId="164" fontId="0" fillId="0" borderId="2" xfId="0" applyNumberFormat="1" applyBorder="1" applyAlignment="1">
      <alignment horizontal="left" vertical="center"/>
    </xf>
    <xf numFmtId="0" fontId="0" fillId="0" borderId="1" xfId="0" quotePrefix="1" applyFill="1" applyBorder="1"/>
    <xf numFmtId="164" fontId="0" fillId="0" borderId="1" xfId="0" applyNumberFormat="1" applyBorder="1" applyAlignment="1">
      <alignment horizontal="left" vertical="center" indent="2"/>
    </xf>
    <xf numFmtId="164" fontId="0" fillId="0" borderId="1" xfId="0" applyNumberFormat="1" applyBorder="1" applyAlignment="1">
      <alignment horizontal="left" vertical="center" indent="3"/>
    </xf>
    <xf numFmtId="0" fontId="0" fillId="0" borderId="2" xfId="0" quotePrefix="1" applyBorder="1"/>
    <xf numFmtId="164" fontId="0" fillId="0" borderId="1" xfId="0" applyNumberFormat="1" applyBorder="1" applyAlignment="1">
      <alignment horizontal="left" vertical="center" indent="4"/>
    </xf>
    <xf numFmtId="164" fontId="0" fillId="0" borderId="1" xfId="0" applyNumberFormat="1" applyFill="1" applyBorder="1" applyAlignment="1">
      <alignment horizontal="left" vertical="center" indent="1"/>
    </xf>
    <xf numFmtId="164" fontId="0" fillId="0" borderId="1" xfId="0" applyNumberFormat="1" applyFill="1" applyBorder="1" applyAlignment="1">
      <alignment horizontal="left" vertical="center" indent="2"/>
    </xf>
    <xf numFmtId="0" fontId="0" fillId="0" borderId="1" xfId="0" applyBorder="1" applyAlignment="1">
      <alignment horizontal="left" indent="1"/>
    </xf>
    <xf numFmtId="0" fontId="0" fillId="0" borderId="1" xfId="0" applyBorder="1" applyAlignment="1">
      <alignment horizontal="left" indent="2"/>
    </xf>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1" xfId="0" applyFill="1" applyBorder="1" applyAlignment="1">
      <alignment horizontal="left" indent="3"/>
    </xf>
    <xf numFmtId="0" fontId="0" fillId="0" borderId="1" xfId="0" applyBorder="1" applyAlignment="1">
      <alignment horizontal="left" indent="3"/>
    </xf>
    <xf numFmtId="0" fontId="2" fillId="0" borderId="2" xfId="0" applyFont="1" applyBorder="1" applyAlignment="1">
      <alignment horizontal="left" vertical="center"/>
    </xf>
    <xf numFmtId="0" fontId="2" fillId="0" borderId="1" xfId="0" applyFont="1" applyBorder="1" applyAlignment="1">
      <alignment horizontal="left" vertical="center"/>
    </xf>
    <xf numFmtId="0" fontId="2" fillId="0" borderId="0" xfId="0" applyFont="1" applyBorder="1" applyAlignment="1">
      <alignment horizontal="left" vertical="center"/>
    </xf>
    <xf numFmtId="0" fontId="0" fillId="0" borderId="0" xfId="0" applyBorder="1" applyAlignment="1">
      <alignment horizontal="center" vertical="center"/>
    </xf>
    <xf numFmtId="164" fontId="0" fillId="0" borderId="0" xfId="0" applyNumberFormat="1" applyBorder="1" applyAlignment="1">
      <alignment horizontal="left" vertical="center" indent="1"/>
    </xf>
    <xf numFmtId="0" fontId="2" fillId="0" borderId="0" xfId="0" applyFont="1" applyFill="1" applyBorder="1"/>
    <xf numFmtId="0" fontId="0" fillId="0" borderId="1" xfId="0" applyNumberFormat="1" applyBorder="1"/>
    <xf numFmtId="0" fontId="0" fillId="0" borderId="0" xfId="0" applyAlignment="1">
      <alignment horizontal="right" vertical="center"/>
    </xf>
    <xf numFmtId="0" fontId="5" fillId="0" borderId="1" xfId="0" applyFont="1" applyBorder="1"/>
    <xf numFmtId="0" fontId="5" fillId="0" borderId="0" xfId="0" applyFont="1" applyAlignment="1">
      <alignment horizontal="right" vertical="center"/>
    </xf>
    <xf numFmtId="0" fontId="0" fillId="0" borderId="1" xfId="0" applyBorder="1" applyAlignment="1">
      <alignment wrapText="1"/>
    </xf>
    <xf numFmtId="0" fontId="1" fillId="3" borderId="8" xfId="0" applyFont="1" applyFill="1" applyBorder="1" applyAlignment="1">
      <alignment horizontal="center" vertical="center"/>
    </xf>
    <xf numFmtId="0" fontId="0" fillId="0" borderId="0" xfId="0" applyAlignment="1">
      <alignment horizontal="left" vertical="center"/>
    </xf>
    <xf numFmtId="165" fontId="0" fillId="0" borderId="1" xfId="0" applyNumberFormat="1" applyBorder="1" applyAlignment="1">
      <alignment horizontal="center" vertical="center"/>
    </xf>
    <xf numFmtId="164" fontId="0" fillId="0" borderId="1" xfId="0" applyNumberFormat="1" applyBorder="1" applyAlignment="1">
      <alignment horizontal="center" vertical="center"/>
    </xf>
    <xf numFmtId="165" fontId="0" fillId="0" borderId="2" xfId="0" applyNumberFormat="1" applyBorder="1" applyAlignment="1">
      <alignment horizontal="center" vertical="center"/>
    </xf>
    <xf numFmtId="164" fontId="0" fillId="0" borderId="2" xfId="0" applyNumberFormat="1" applyBorder="1" applyAlignment="1">
      <alignment horizontal="center" vertical="center"/>
    </xf>
    <xf numFmtId="0" fontId="0" fillId="0" borderId="12" xfId="0" applyBorder="1" applyAlignment="1">
      <alignment horizontal="center" vertical="center"/>
    </xf>
    <xf numFmtId="165" fontId="0" fillId="0" borderId="13" xfId="0" applyNumberFormat="1"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165" fontId="0" fillId="0" borderId="18" xfId="0" applyNumberFormat="1" applyBorder="1" applyAlignment="1">
      <alignment horizontal="center" vertical="center"/>
    </xf>
    <xf numFmtId="0" fontId="0" fillId="0" borderId="18" xfId="0" applyBorder="1" applyAlignment="1">
      <alignment horizontal="center" vertical="center"/>
    </xf>
    <xf numFmtId="164" fontId="0" fillId="0" borderId="18" xfId="0" applyNumberFormat="1" applyBorder="1" applyAlignment="1">
      <alignment horizontal="center" vertical="center"/>
    </xf>
    <xf numFmtId="165" fontId="0" fillId="0" borderId="14" xfId="0" applyNumberFormat="1" applyBorder="1" applyAlignment="1">
      <alignment horizontal="center" vertical="center"/>
    </xf>
    <xf numFmtId="165" fontId="0" fillId="0" borderId="16" xfId="0" applyNumberFormat="1" applyBorder="1" applyAlignment="1">
      <alignment horizontal="center" vertical="center"/>
    </xf>
    <xf numFmtId="165" fontId="0" fillId="0" borderId="19" xfId="0" applyNumberFormat="1"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165" fontId="0" fillId="0" borderId="23" xfId="0" applyNumberFormat="1" applyBorder="1" applyAlignment="1">
      <alignment horizontal="center" vertical="center"/>
    </xf>
    <xf numFmtId="165" fontId="0" fillId="0" borderId="24" xfId="0" applyNumberFormat="1" applyBorder="1" applyAlignment="1">
      <alignment horizontal="center" vertical="center"/>
    </xf>
    <xf numFmtId="165" fontId="0" fillId="0" borderId="25" xfId="0" applyNumberFormat="1" applyBorder="1" applyAlignment="1">
      <alignment horizontal="center" vertical="center"/>
    </xf>
    <xf numFmtId="0" fontId="0" fillId="0" borderId="29" xfId="0" applyBorder="1" applyAlignment="1">
      <alignment horizontal="center" vertical="center"/>
    </xf>
    <xf numFmtId="0" fontId="0" fillId="0" borderId="31" xfId="0" applyBorder="1" applyAlignment="1">
      <alignment horizontal="center" vertical="center"/>
    </xf>
    <xf numFmtId="0" fontId="0" fillId="0" borderId="9" xfId="0" applyBorder="1" applyAlignment="1">
      <alignment horizontal="center" vertical="center"/>
    </xf>
    <xf numFmtId="165" fontId="0" fillId="0" borderId="30" xfId="0" applyNumberFormat="1" applyBorder="1"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0" xfId="0" applyBorder="1" applyAlignment="1">
      <alignment horizontal="center" vertical="center"/>
    </xf>
    <xf numFmtId="0" fontId="1" fillId="3" borderId="7" xfId="0" applyFont="1" applyFill="1" applyBorder="1" applyAlignment="1">
      <alignment horizontal="center" vertical="center"/>
    </xf>
    <xf numFmtId="0" fontId="0" fillId="0" borderId="32" xfId="0" applyBorder="1"/>
    <xf numFmtId="0" fontId="0" fillId="0" borderId="27" xfId="0" applyBorder="1"/>
    <xf numFmtId="0" fontId="0" fillId="0" borderId="28" xfId="0" applyBorder="1"/>
    <xf numFmtId="0" fontId="0" fillId="0" borderId="26" xfId="0" applyBorder="1"/>
    <xf numFmtId="165" fontId="0" fillId="0" borderId="31" xfId="0" applyNumberFormat="1" applyBorder="1" applyAlignment="1">
      <alignment horizontal="center" vertical="center"/>
    </xf>
    <xf numFmtId="164" fontId="0" fillId="0" borderId="33" xfId="0" applyNumberFormat="1" applyFill="1" applyBorder="1" applyAlignment="1">
      <alignment horizontal="center" vertical="center"/>
    </xf>
    <xf numFmtId="0" fontId="1" fillId="3" borderId="9" xfId="0" applyFont="1" applyFill="1" applyBorder="1" applyAlignment="1">
      <alignment horizontal="center" vertical="center"/>
    </xf>
    <xf numFmtId="164" fontId="0" fillId="0" borderId="20" xfId="0" applyNumberFormat="1" applyBorder="1" applyAlignment="1">
      <alignment horizontal="center" vertical="center"/>
    </xf>
    <xf numFmtId="164" fontId="0" fillId="0" borderId="21"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5"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2" fillId="0" borderId="13" xfId="0" applyFont="1" applyBorder="1" applyAlignment="1">
      <alignment horizontal="left" vertical="center"/>
    </xf>
    <xf numFmtId="0" fontId="0" fillId="0" borderId="13" xfId="0" applyBorder="1"/>
    <xf numFmtId="0" fontId="0" fillId="0" borderId="14" xfId="0" applyBorder="1"/>
    <xf numFmtId="0" fontId="2" fillId="0" borderId="18" xfId="0" applyFont="1" applyBorder="1" applyAlignment="1">
      <alignment horizontal="left" vertical="center"/>
    </xf>
    <xf numFmtId="0" fontId="0" fillId="0" borderId="31" xfId="0" applyBorder="1"/>
    <xf numFmtId="0" fontId="1" fillId="4" borderId="3" xfId="0" applyFont="1" applyFill="1" applyBorder="1"/>
    <xf numFmtId="0" fontId="1" fillId="4" borderId="6" xfId="0" applyFont="1" applyFill="1" applyBorder="1"/>
    <xf numFmtId="0" fontId="1" fillId="4" borderId="4" xfId="0" applyFont="1" applyFill="1" applyBorder="1"/>
    <xf numFmtId="0" fontId="0" fillId="0" borderId="29" xfId="0" applyBorder="1"/>
    <xf numFmtId="0" fontId="0" fillId="4" borderId="3" xfId="0" applyFill="1" applyBorder="1" applyAlignment="1">
      <alignment horizontal="center" vertical="center"/>
    </xf>
    <xf numFmtId="0" fontId="0" fillId="4" borderId="6" xfId="0" applyFill="1" applyBorder="1" applyAlignment="1">
      <alignment horizontal="center" vertical="center"/>
    </xf>
    <xf numFmtId="0" fontId="0" fillId="4" borderId="4" xfId="0" applyFill="1" applyBorder="1" applyAlignment="1">
      <alignment horizontal="center" vertical="center"/>
    </xf>
    <xf numFmtId="0" fontId="0" fillId="0" borderId="2" xfId="0" applyBorder="1" applyAlignment="1">
      <alignment horizontal="left"/>
    </xf>
    <xf numFmtId="0" fontId="1" fillId="0" borderId="0" xfId="0" applyFont="1" applyAlignment="1">
      <alignment horizontal="center" vertical="center"/>
    </xf>
    <xf numFmtId="0" fontId="1" fillId="3" borderId="11" xfId="0" applyFont="1" applyFill="1" applyBorder="1" applyAlignment="1">
      <alignment horizontal="center" vertical="center" textRotation="180"/>
    </xf>
    <xf numFmtId="0" fontId="0" fillId="0" borderId="0" xfId="0" quotePrefix="1" applyAlignment="1">
      <alignment horizontal="center" vertical="center"/>
    </xf>
    <xf numFmtId="0" fontId="0" fillId="0" borderId="1" xfId="0" quotePrefix="1" applyBorder="1" applyAlignment="1">
      <alignment horizontal="center" vertical="center"/>
    </xf>
    <xf numFmtId="0" fontId="1" fillId="0" borderId="0" xfId="0" applyFont="1" applyAlignment="1">
      <alignment horizontal="center" vertical="center" wrapText="1"/>
    </xf>
    <xf numFmtId="0" fontId="0" fillId="0" borderId="0" xfId="0" applyFill="1" applyBorder="1" applyAlignment="1">
      <alignment horizontal="left" vertical="center"/>
    </xf>
    <xf numFmtId="0" fontId="0" fillId="5" borderId="0" xfId="0" applyFill="1"/>
    <xf numFmtId="0" fontId="1" fillId="0" borderId="0" xfId="0" applyFont="1" applyAlignment="1">
      <alignment horizontal="left"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0" fillId="0" borderId="1" xfId="0" applyBorder="1" applyAlignment="1">
      <alignment horizontal="left" vertical="center"/>
    </xf>
    <xf numFmtId="0" fontId="0" fillId="0" borderId="38" xfId="0" applyBorder="1" applyAlignment="1">
      <alignment vertical="center"/>
    </xf>
    <xf numFmtId="0" fontId="0" fillId="0" borderId="1" xfId="0" applyBorder="1" applyAlignment="1">
      <alignment horizontal="right" vertical="center"/>
    </xf>
    <xf numFmtId="0" fontId="0" fillId="0" borderId="1" xfId="0" quotePrefix="1" applyBorder="1" applyAlignment="1">
      <alignment wrapText="1"/>
    </xf>
    <xf numFmtId="0" fontId="0" fillId="0" borderId="17"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1" xfId="0" applyBorder="1" applyAlignment="1">
      <alignment horizontal="left" vertical="center"/>
    </xf>
    <xf numFmtId="166" fontId="0" fillId="0" borderId="0" xfId="0" applyNumberFormat="1"/>
    <xf numFmtId="164" fontId="0" fillId="0" borderId="15" xfId="0" applyNumberFormat="1" applyBorder="1" applyAlignment="1">
      <alignment horizontal="center" vertical="center"/>
    </xf>
    <xf numFmtId="164" fontId="0" fillId="0" borderId="17" xfId="0" applyNumberFormat="1" applyBorder="1" applyAlignment="1">
      <alignment horizontal="center" vertical="center"/>
    </xf>
    <xf numFmtId="0" fontId="0" fillId="0" borderId="39" xfId="0" applyBorder="1" applyAlignment="1">
      <alignment horizontal="center" vertical="center"/>
    </xf>
    <xf numFmtId="0" fontId="0" fillId="0" borderId="42" xfId="0" applyBorder="1" applyAlignment="1">
      <alignment horizontal="center" vertical="center"/>
    </xf>
    <xf numFmtId="164" fontId="0" fillId="0" borderId="29" xfId="0" applyNumberFormat="1" applyBorder="1" applyAlignment="1">
      <alignment horizontal="center" vertical="center"/>
    </xf>
    <xf numFmtId="0" fontId="0" fillId="0" borderId="43" xfId="0" applyBorder="1" applyAlignment="1">
      <alignment horizontal="center" vertical="center"/>
    </xf>
    <xf numFmtId="0" fontId="0" fillId="0" borderId="39" xfId="0" applyBorder="1"/>
    <xf numFmtId="0" fontId="0" fillId="0" borderId="12" xfId="0" applyBorder="1"/>
    <xf numFmtId="0" fontId="0" fillId="0" borderId="41" xfId="0" applyBorder="1"/>
    <xf numFmtId="0" fontId="0" fillId="0" borderId="42" xfId="0" applyBorder="1"/>
    <xf numFmtId="0" fontId="1" fillId="3" borderId="44" xfId="0" applyFont="1" applyFill="1" applyBorder="1" applyAlignment="1">
      <alignment horizontal="center" vertical="center" wrapText="1"/>
    </xf>
    <xf numFmtId="0" fontId="1" fillId="3" borderId="45" xfId="0" applyFont="1" applyFill="1" applyBorder="1" applyAlignment="1">
      <alignment horizontal="center" vertical="center" wrapText="1"/>
    </xf>
    <xf numFmtId="164" fontId="1" fillId="3" borderId="45" xfId="0" applyNumberFormat="1" applyFont="1" applyFill="1" applyBorder="1" applyAlignment="1">
      <alignment horizontal="center" vertical="center"/>
    </xf>
    <xf numFmtId="0" fontId="1" fillId="3" borderId="45" xfId="0" applyFont="1" applyFill="1" applyBorder="1" applyAlignment="1">
      <alignment horizontal="center" vertical="center"/>
    </xf>
    <xf numFmtId="0" fontId="0" fillId="0" borderId="1" xfId="0" applyBorder="1" applyAlignment="1">
      <alignment horizontal="left" vertical="center"/>
    </xf>
    <xf numFmtId="0" fontId="1" fillId="3" borderId="4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9" borderId="3" xfId="0" applyFill="1" applyBorder="1" applyAlignment="1">
      <alignment horizontal="center" vertical="center"/>
    </xf>
    <xf numFmtId="0" fontId="0" fillId="9" borderId="29" xfId="0" applyFill="1" applyBorder="1" applyAlignment="1">
      <alignment horizontal="center" vertical="center"/>
    </xf>
    <xf numFmtId="0" fontId="0" fillId="9" borderId="31"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7" borderId="12" xfId="0" applyFill="1" applyBorder="1" applyAlignment="1">
      <alignment horizontal="center" vertical="center"/>
    </xf>
    <xf numFmtId="0" fontId="0" fillId="7" borderId="17" xfId="0" applyFill="1" applyBorder="1" applyAlignment="1">
      <alignment horizontal="center" vertical="center"/>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0" fillId="8" borderId="12" xfId="0" applyFill="1" applyBorder="1" applyAlignment="1">
      <alignment horizontal="center" vertical="center"/>
    </xf>
    <xf numFmtId="0" fontId="0" fillId="8" borderId="17" xfId="0" applyFill="1" applyBorder="1" applyAlignment="1">
      <alignment horizontal="center" vertical="center"/>
    </xf>
    <xf numFmtId="0" fontId="0" fillId="0" borderId="6" xfId="0" applyFill="1" applyBorder="1" applyAlignment="1">
      <alignment horizontal="center" vertical="center"/>
    </xf>
    <xf numFmtId="164" fontId="0" fillId="0" borderId="6" xfId="0" applyNumberFormat="1" applyFill="1" applyBorder="1" applyAlignment="1">
      <alignment horizontal="center" vertical="center"/>
    </xf>
    <xf numFmtId="0" fontId="0" fillId="0" borderId="4" xfId="0" applyFill="1" applyBorder="1" applyAlignment="1">
      <alignment horizontal="center" vertical="center"/>
    </xf>
    <xf numFmtId="166" fontId="0" fillId="0" borderId="11" xfId="0" applyNumberFormat="1" applyFill="1" applyBorder="1" applyAlignment="1">
      <alignment horizontal="center" vertical="center"/>
    </xf>
    <xf numFmtId="0" fontId="0" fillId="0" borderId="13" xfId="0" applyFill="1" applyBorder="1" applyAlignment="1">
      <alignment horizontal="center" vertical="center"/>
    </xf>
    <xf numFmtId="164" fontId="0" fillId="0" borderId="13" xfId="0" applyNumberFormat="1" applyFill="1" applyBorder="1" applyAlignment="1">
      <alignment horizontal="center" vertical="center"/>
    </xf>
    <xf numFmtId="0" fontId="0" fillId="0" borderId="14" xfId="0" applyFill="1" applyBorder="1" applyAlignment="1">
      <alignment horizontal="center" vertical="center"/>
    </xf>
    <xf numFmtId="166" fontId="0" fillId="0" borderId="20" xfId="0" applyNumberFormat="1" applyFill="1" applyBorder="1" applyAlignment="1">
      <alignment horizontal="center" vertical="center"/>
    </xf>
    <xf numFmtId="0" fontId="0" fillId="0" borderId="1" xfId="0" applyFill="1" applyBorder="1" applyAlignment="1">
      <alignment horizontal="center" vertical="center"/>
    </xf>
    <xf numFmtId="164" fontId="0" fillId="0" borderId="1" xfId="0" applyNumberFormat="1" applyFill="1" applyBorder="1" applyAlignment="1">
      <alignment horizontal="center" vertical="center"/>
    </xf>
    <xf numFmtId="0" fontId="0" fillId="0" borderId="16" xfId="0" applyFill="1" applyBorder="1" applyAlignment="1">
      <alignment horizontal="center" vertical="center"/>
    </xf>
    <xf numFmtId="166" fontId="0" fillId="0" borderId="21" xfId="0" applyNumberFormat="1" applyFill="1" applyBorder="1" applyAlignment="1">
      <alignment horizontal="center" vertical="center"/>
    </xf>
    <xf numFmtId="0" fontId="0" fillId="0" borderId="18" xfId="0" applyFill="1" applyBorder="1" applyAlignment="1">
      <alignment horizontal="center" vertical="center"/>
    </xf>
    <xf numFmtId="164" fontId="0" fillId="0" borderId="18" xfId="0" applyNumberFormat="1" applyFill="1" applyBorder="1" applyAlignment="1">
      <alignment horizontal="center" vertical="center"/>
    </xf>
    <xf numFmtId="0" fontId="0" fillId="0" borderId="19" xfId="0" applyFill="1" applyBorder="1" applyAlignment="1">
      <alignment horizontal="center" vertical="center"/>
    </xf>
    <xf numFmtId="166" fontId="0" fillId="0" borderId="22" xfId="0" applyNumberFormat="1" applyFill="1" applyBorder="1" applyAlignment="1">
      <alignment horizontal="center" vertical="center"/>
    </xf>
    <xf numFmtId="166" fontId="1" fillId="3" borderId="3"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0" borderId="0" xfId="0" applyFont="1" applyFill="1" applyBorder="1" applyAlignment="1">
      <alignment horizontal="left" vertical="center"/>
    </xf>
    <xf numFmtId="164" fontId="1" fillId="0" borderId="2" xfId="0" applyNumberFormat="1" applyFont="1" applyBorder="1" applyAlignment="1">
      <alignment horizontal="left" vertical="center"/>
    </xf>
    <xf numFmtId="0" fontId="1" fillId="0" borderId="2" xfId="0" quotePrefix="1" applyFont="1" applyBorder="1"/>
    <xf numFmtId="0" fontId="1" fillId="0" borderId="2" xfId="0" applyFont="1" applyBorder="1"/>
    <xf numFmtId="0" fontId="1" fillId="0" borderId="2" xfId="0" applyFont="1" applyBorder="1" applyAlignment="1">
      <alignment horizontal="center" vertical="center"/>
    </xf>
    <xf numFmtId="0" fontId="1" fillId="0" borderId="2" xfId="0" applyFont="1" applyBorder="1" applyAlignment="1">
      <alignment horizontal="left"/>
    </xf>
    <xf numFmtId="164" fontId="1" fillId="0" borderId="1" xfId="0" applyNumberFormat="1" applyFont="1" applyBorder="1" applyAlignment="1">
      <alignment horizontal="left" vertical="center"/>
    </xf>
    <xf numFmtId="0" fontId="1" fillId="0" borderId="1" xfId="0" quotePrefix="1" applyFont="1" applyFill="1" applyBorder="1"/>
    <xf numFmtId="0" fontId="1" fillId="0" borderId="1" xfId="0" applyFont="1" applyBorder="1"/>
    <xf numFmtId="0" fontId="1" fillId="0" borderId="1" xfId="0" applyFont="1" applyBorder="1" applyAlignment="1">
      <alignment horizontal="center" vertical="center"/>
    </xf>
    <xf numFmtId="164" fontId="1" fillId="0" borderId="1" xfId="0" applyNumberFormat="1" applyFont="1" applyFill="1" applyBorder="1" applyAlignment="1">
      <alignment horizontal="left" vertical="center"/>
    </xf>
    <xf numFmtId="0" fontId="1" fillId="0" borderId="1" xfId="0" applyFont="1" applyFill="1" applyBorder="1" applyAlignment="1">
      <alignment horizontal="center" vertical="center"/>
    </xf>
    <xf numFmtId="0" fontId="0" fillId="0" borderId="1" xfId="0" applyBorder="1" applyAlignment="1">
      <alignment vertical="center"/>
    </xf>
    <xf numFmtId="0" fontId="0" fillId="0" borderId="2" xfId="0" applyBorder="1" applyAlignment="1">
      <alignment vertical="center"/>
    </xf>
    <xf numFmtId="0" fontId="1" fillId="2" borderId="6" xfId="0" applyFont="1" applyFill="1" applyBorder="1" applyAlignment="1">
      <alignment horizontal="center" vertical="center"/>
    </xf>
    <xf numFmtId="0" fontId="0" fillId="0" borderId="0" xfId="0" applyBorder="1" applyAlignment="1">
      <alignment vertical="center"/>
    </xf>
    <xf numFmtId="0" fontId="0" fillId="0" borderId="0" xfId="0" applyFill="1" applyBorder="1"/>
    <xf numFmtId="0" fontId="0" fillId="0" borderId="0" xfId="0" applyFill="1" applyBorder="1" applyAlignment="1">
      <alignment vertical="center"/>
    </xf>
    <xf numFmtId="0" fontId="2" fillId="0" borderId="0" xfId="0" applyNumberFormat="1" applyFont="1"/>
    <xf numFmtId="0" fontId="0" fillId="3" borderId="7" xfId="0" applyFill="1" applyBorder="1"/>
    <xf numFmtId="0" fontId="0" fillId="7" borderId="1" xfId="0" quotePrefix="1" applyFill="1" applyBorder="1"/>
    <xf numFmtId="0" fontId="0" fillId="7" borderId="1" xfId="0" applyFill="1" applyBorder="1"/>
    <xf numFmtId="164" fontId="0" fillId="7" borderId="1" xfId="0" applyNumberFormat="1" applyFill="1" applyBorder="1" applyAlignment="1">
      <alignment horizontal="left" vertical="center" indent="1"/>
    </xf>
    <xf numFmtId="0" fontId="0" fillId="0" borderId="1" xfId="0" quotePrefix="1" applyFont="1" applyFill="1" applyBorder="1"/>
    <xf numFmtId="164" fontId="0" fillId="0" borderId="1" xfId="0" applyNumberFormat="1" applyFont="1" applyBorder="1" applyAlignment="1">
      <alignment horizontal="left" vertical="center" indent="1"/>
    </xf>
    <xf numFmtId="0" fontId="0" fillId="0" borderId="1" xfId="0" applyFont="1" applyBorder="1"/>
    <xf numFmtId="0" fontId="0" fillId="0" borderId="1"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Border="1" applyAlignment="1">
      <alignment horizontal="left" vertical="center"/>
    </xf>
    <xf numFmtId="0" fontId="2" fillId="0" borderId="0" xfId="0" applyFont="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xf>
    <xf numFmtId="164" fontId="0" fillId="0" borderId="33" xfId="0" applyNumberFormat="1" applyFill="1" applyBorder="1" applyAlignment="1">
      <alignment horizontal="left" vertical="center" indent="1"/>
    </xf>
    <xf numFmtId="0" fontId="0" fillId="0" borderId="33" xfId="0" applyFill="1" applyBorder="1" applyAlignment="1">
      <alignment horizontal="center" vertical="center"/>
    </xf>
    <xf numFmtId="0" fontId="0" fillId="0" borderId="33" xfId="0" applyFill="1" applyBorder="1" applyAlignment="1">
      <alignment horizontal="right" vertical="center"/>
    </xf>
    <xf numFmtId="0" fontId="0" fillId="0" borderId="1" xfId="0" applyFill="1" applyBorder="1" applyAlignment="1">
      <alignment horizontal="right" vertical="center"/>
    </xf>
    <xf numFmtId="0" fontId="0" fillId="0" borderId="1" xfId="0" quotePrefix="1" applyBorder="1" applyAlignment="1">
      <alignment vertical="center" wrapText="1"/>
    </xf>
    <xf numFmtId="0" fontId="0" fillId="0" borderId="1" xfId="0" applyFont="1" applyBorder="1" applyAlignment="1">
      <alignment horizontal="right" vertical="center"/>
    </xf>
    <xf numFmtId="0" fontId="0" fillId="0" borderId="1" xfId="0" applyFill="1" applyBorder="1" applyAlignment="1">
      <alignment horizontal="left" vertical="center"/>
    </xf>
    <xf numFmtId="0" fontId="1" fillId="0" borderId="2" xfId="0" applyFont="1" applyBorder="1" applyAlignment="1">
      <alignment horizontal="right" vertical="center"/>
    </xf>
    <xf numFmtId="0" fontId="2" fillId="0" borderId="1" xfId="0" applyFont="1" applyBorder="1" applyAlignment="1">
      <alignment horizontal="right" vertical="center"/>
    </xf>
    <xf numFmtId="0" fontId="0" fillId="0" borderId="33" xfId="0" applyFill="1" applyBorder="1" applyAlignment="1">
      <alignment horizontal="left" vertical="center"/>
    </xf>
    <xf numFmtId="0" fontId="2" fillId="0" borderId="1" xfId="0" applyFont="1" applyBorder="1"/>
    <xf numFmtId="0" fontId="8" fillId="0" borderId="0" xfId="0" applyFont="1" applyAlignment="1">
      <alignment wrapText="1"/>
    </xf>
    <xf numFmtId="0" fontId="8" fillId="0" borderId="0" xfId="0" applyFont="1"/>
    <xf numFmtId="0" fontId="0" fillId="0" borderId="0" xfId="0" applyAlignment="1">
      <alignment horizontal="left" indent="1"/>
    </xf>
    <xf numFmtId="0" fontId="2" fillId="0" borderId="0" xfId="0" applyFont="1" applyAlignment="1">
      <alignment horizontal="left" indent="1"/>
    </xf>
    <xf numFmtId="0" fontId="8" fillId="0" borderId="0" xfId="0" applyFont="1" applyFill="1" applyBorder="1"/>
    <xf numFmtId="0" fontId="0" fillId="0" borderId="0" xfId="0" applyAlignment="1">
      <alignment horizontal="left" indent="2"/>
    </xf>
    <xf numFmtId="0" fontId="0" fillId="0" borderId="0" xfId="0" applyFont="1" applyAlignment="1">
      <alignment horizontal="left" indent="1"/>
    </xf>
    <xf numFmtId="0" fontId="0" fillId="0" borderId="0" xfId="0" applyFont="1"/>
    <xf numFmtId="0" fontId="8" fillId="0" borderId="0" xfId="0" applyFont="1" applyBorder="1" applyAlignment="1">
      <alignment horizontal="left" vertical="center"/>
    </xf>
    <xf numFmtId="164" fontId="0" fillId="0" borderId="0" xfId="0" applyNumberFormat="1" applyBorder="1" applyAlignment="1">
      <alignment horizontal="left" vertical="center" indent="2"/>
    </xf>
    <xf numFmtId="0" fontId="0" fillId="0" borderId="0" xfId="0" applyBorder="1" applyAlignment="1">
      <alignment horizontal="right" vertical="center"/>
    </xf>
    <xf numFmtId="0" fontId="0" fillId="0" borderId="0" xfId="0" quotePrefix="1" applyBorder="1" applyAlignment="1">
      <alignment vertical="center" wrapText="1"/>
    </xf>
    <xf numFmtId="0" fontId="0" fillId="0" borderId="0" xfId="0" applyBorder="1" applyAlignment="1">
      <alignment horizontal="left" vertical="center" wrapText="1"/>
    </xf>
    <xf numFmtId="164" fontId="0" fillId="0" borderId="0" xfId="0" applyNumberFormat="1" applyBorder="1" applyAlignment="1">
      <alignment horizontal="left" vertical="center"/>
    </xf>
    <xf numFmtId="164" fontId="2" fillId="0" borderId="0" xfId="0" applyNumberFormat="1" applyFont="1" applyBorder="1" applyAlignment="1">
      <alignment horizontal="left" vertical="center"/>
    </xf>
    <xf numFmtId="0" fontId="9" fillId="10" borderId="0" xfId="1"/>
    <xf numFmtId="0" fontId="0" fillId="0" borderId="0" xfId="0" applyAlignment="1">
      <alignment horizontal="left" vertical="center" indent="2"/>
    </xf>
    <xf numFmtId="0" fontId="0" fillId="0" borderId="1" xfId="0" applyBorder="1" applyAlignment="1">
      <alignment horizontal="left" vertical="center"/>
    </xf>
    <xf numFmtId="49" fontId="0" fillId="0" borderId="2" xfId="0" quotePrefix="1" applyNumberFormat="1" applyBorder="1"/>
    <xf numFmtId="0" fontId="0" fillId="0" borderId="0" xfId="0" applyAlignment="1">
      <alignment wrapText="1"/>
    </xf>
    <xf numFmtId="0" fontId="9" fillId="10" borderId="0" xfId="1" applyAlignment="1">
      <alignment horizontal="left" vertical="center"/>
    </xf>
    <xf numFmtId="0" fontId="1" fillId="3" borderId="3" xfId="0" applyFont="1" applyFill="1" applyBorder="1"/>
    <xf numFmtId="0" fontId="0" fillId="11" borderId="0" xfId="0" applyFill="1"/>
    <xf numFmtId="0" fontId="9" fillId="11" borderId="0" xfId="1" applyFill="1"/>
    <xf numFmtId="0" fontId="0" fillId="0" borderId="0" xfId="0" applyFill="1" applyBorder="1" applyAlignment="1">
      <alignment horizontal="center" vertical="center"/>
    </xf>
    <xf numFmtId="0" fontId="0" fillId="0" borderId="0" xfId="0" applyFill="1"/>
    <xf numFmtId="0" fontId="0" fillId="0" borderId="1" xfId="0" applyBorder="1" applyAlignment="1">
      <alignment horizontal="left" vertical="center"/>
    </xf>
    <xf numFmtId="0" fontId="0" fillId="0" borderId="0" xfId="0" applyBorder="1" applyAlignment="1">
      <alignment horizontal="left" vertical="center"/>
    </xf>
    <xf numFmtId="164" fontId="0" fillId="0" borderId="1" xfId="0" applyNumberFormat="1" applyFill="1" applyBorder="1" applyAlignment="1">
      <alignment horizontal="left" vertical="center" indent="4"/>
    </xf>
    <xf numFmtId="1" fontId="0" fillId="0" borderId="2" xfId="0" applyNumberFormat="1" applyBorder="1" applyAlignment="1">
      <alignment horizontal="center" vertical="center"/>
    </xf>
    <xf numFmtId="166" fontId="0" fillId="0" borderId="0" xfId="0" applyNumberFormat="1" applyAlignment="1">
      <alignment horizontal="center" vertical="center"/>
    </xf>
    <xf numFmtId="1" fontId="0" fillId="0" borderId="1" xfId="0" applyNumberFormat="1" applyBorder="1" applyAlignment="1">
      <alignment horizontal="center" vertical="center"/>
    </xf>
    <xf numFmtId="0" fontId="0" fillId="5" borderId="1" xfId="0" applyFill="1" applyBorder="1" applyAlignment="1">
      <alignment horizontal="left" vertical="center"/>
    </xf>
    <xf numFmtId="1" fontId="0" fillId="5" borderId="1" xfId="0" applyNumberFormat="1" applyFill="1" applyBorder="1" applyAlignment="1">
      <alignment horizontal="center" vertical="center"/>
    </xf>
    <xf numFmtId="0" fontId="0" fillId="5" borderId="1" xfId="0" applyFill="1" applyBorder="1"/>
    <xf numFmtId="1" fontId="0" fillId="0" borderId="1" xfId="0" applyNumberFormat="1" applyFill="1" applyBorder="1" applyAlignment="1">
      <alignment horizontal="center" vertical="center"/>
    </xf>
    <xf numFmtId="1" fontId="0" fillId="0" borderId="1" xfId="0" applyNumberFormat="1" applyBorder="1" applyAlignment="1">
      <alignment horizontal="center"/>
    </xf>
    <xf numFmtId="1" fontId="0" fillId="5" borderId="1" xfId="0" applyNumberFormat="1" applyFill="1" applyBorder="1" applyAlignment="1">
      <alignment horizontal="center"/>
    </xf>
    <xf numFmtId="164" fontId="0" fillId="5" borderId="1" xfId="0" applyNumberFormat="1" applyFill="1" applyBorder="1" applyAlignment="1">
      <alignment horizontal="left" vertical="center" indent="1"/>
    </xf>
    <xf numFmtId="0" fontId="0" fillId="5" borderId="1" xfId="0" quotePrefix="1" applyFill="1" applyBorder="1" applyAlignment="1">
      <alignment vertical="center" wrapText="1"/>
    </xf>
    <xf numFmtId="0" fontId="0" fillId="5" borderId="1" xfId="0" applyFill="1" applyBorder="1" applyAlignment="1">
      <alignment horizontal="center" vertical="center"/>
    </xf>
    <xf numFmtId="0" fontId="0" fillId="5" borderId="1" xfId="0" applyFill="1" applyBorder="1" applyAlignment="1">
      <alignment horizontal="right" vertical="center"/>
    </xf>
    <xf numFmtId="0" fontId="0" fillId="5" borderId="1" xfId="0" applyFill="1" applyBorder="1" applyAlignment="1">
      <alignment horizontal="left" vertical="center" wrapText="1"/>
    </xf>
    <xf numFmtId="164" fontId="0" fillId="5" borderId="1" xfId="0" applyNumberFormat="1" applyFill="1" applyBorder="1" applyAlignment="1">
      <alignment horizontal="left" vertical="center" indent="2"/>
    </xf>
    <xf numFmtId="164" fontId="0" fillId="5" borderId="1" xfId="0" applyNumberFormat="1" applyFill="1" applyBorder="1" applyAlignment="1">
      <alignment horizontal="left" vertical="center" indent="3"/>
    </xf>
    <xf numFmtId="0" fontId="0" fillId="5" borderId="1" xfId="0" quotePrefix="1" applyFill="1" applyBorder="1"/>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1" fillId="3" borderId="34"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10" xfId="0" applyFont="1" applyFill="1" applyBorder="1" applyAlignment="1">
      <alignment horizontal="center" vertical="center"/>
    </xf>
    <xf numFmtId="0" fontId="9" fillId="11" borderId="0" xfId="0" applyFont="1" applyFill="1" applyAlignment="1">
      <alignment horizontal="center"/>
    </xf>
    <xf numFmtId="0" fontId="0" fillId="0" borderId="38"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left"/>
    </xf>
    <xf numFmtId="0" fontId="1" fillId="0" borderId="30" xfId="0" applyFont="1" applyBorder="1" applyAlignment="1">
      <alignment horizontal="left" vertical="center"/>
    </xf>
    <xf numFmtId="0" fontId="1" fillId="0" borderId="40" xfId="0" applyFont="1" applyBorder="1" applyAlignment="1">
      <alignment horizontal="left" vertical="center"/>
    </xf>
    <xf numFmtId="0" fontId="0" fillId="0" borderId="39" xfId="0" applyBorder="1" applyAlignment="1">
      <alignment horizontal="left"/>
    </xf>
    <xf numFmtId="0" fontId="0" fillId="0" borderId="24" xfId="0" applyBorder="1" applyAlignment="1">
      <alignment horizontal="left"/>
    </xf>
    <xf numFmtId="0" fontId="0" fillId="0" borderId="21" xfId="0" applyBorder="1" applyAlignment="1">
      <alignment horizontal="left"/>
    </xf>
    <xf numFmtId="0" fontId="0" fillId="0" borderId="1" xfId="0" applyBorder="1" applyAlignment="1">
      <alignment horizontal="left" vertical="center" wrapText="1"/>
    </xf>
    <xf numFmtId="0" fontId="0" fillId="0" borderId="1" xfId="0" applyBorder="1" applyAlignment="1">
      <alignment horizontal="left" vertical="center"/>
    </xf>
    <xf numFmtId="0" fontId="1" fillId="6" borderId="34" xfId="0" applyFont="1" applyFill="1" applyBorder="1" applyAlignment="1">
      <alignment horizontal="center"/>
    </xf>
    <xf numFmtId="0" fontId="1" fillId="6" borderId="8" xfId="0" applyFont="1" applyFill="1" applyBorder="1" applyAlignment="1">
      <alignment horizontal="center"/>
    </xf>
    <xf numFmtId="0" fontId="1" fillId="6" borderId="10" xfId="0" applyFont="1" applyFill="1" applyBorder="1" applyAlignment="1">
      <alignment horizontal="center"/>
    </xf>
    <xf numFmtId="0" fontId="8" fillId="0" borderId="1" xfId="0" applyFont="1" applyBorder="1" applyAlignment="1">
      <alignment horizontal="center" vertical="center"/>
    </xf>
    <xf numFmtId="0" fontId="10" fillId="7" borderId="1" xfId="0" applyFont="1" applyFill="1" applyBorder="1"/>
    <xf numFmtId="0" fontId="0" fillId="0" borderId="1" xfId="0" applyBorder="1" applyAlignment="1">
      <alignment horizontal="center"/>
    </xf>
    <xf numFmtId="0" fontId="0" fillId="0" borderId="1" xfId="0" applyBorder="1" applyAlignment="1">
      <alignment horizontal="right"/>
    </xf>
    <xf numFmtId="0" fontId="10" fillId="8" borderId="1" xfId="0" applyFont="1" applyFill="1" applyBorder="1"/>
    <xf numFmtId="0" fontId="10" fillId="9" borderId="1" xfId="0" applyFont="1" applyFill="1" applyBorder="1"/>
  </cellXfs>
  <cellStyles count="2">
    <cellStyle name="Cor1" xfId="1" builtinId="29"/>
    <cellStyle name="Normal" xfId="0" builtinId="0"/>
  </cellStyles>
  <dxfs count="2">
    <dxf>
      <alignment horizontal="left"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53EC4B4-4409-4DB3-8672-7B834CAE1F8F}"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pt-PT"/>
        </a:p>
      </dgm:t>
    </dgm:pt>
    <dgm:pt modelId="{529E20B4-FD82-4C2F-BD7A-043185173A76}">
      <dgm:prSet phldrT="[Texto]"/>
      <dgm:spPr>
        <a:solidFill>
          <a:srgbClr val="92D050"/>
        </a:solidFill>
      </dgm:spPr>
      <dgm:t>
        <a:bodyPr/>
        <a:lstStyle/>
        <a:p>
          <a:r>
            <a:rPr lang="pt-PT" b="1"/>
            <a:t>Digitada (*)</a:t>
          </a:r>
        </a:p>
        <a:p>
          <a:r>
            <a:rPr lang="pt-PT" b="1"/>
            <a:t>(9)</a:t>
          </a:r>
        </a:p>
      </dgm:t>
    </dgm:pt>
    <dgm:pt modelId="{789426DC-8F3C-4B58-9B6B-82561FDD6D69}" type="parTrans" cxnId="{8C27BF06-4C49-45D6-8BD9-E00D7EBDA68E}">
      <dgm:prSet/>
      <dgm:spPr/>
      <dgm:t>
        <a:bodyPr/>
        <a:lstStyle/>
        <a:p>
          <a:endParaRPr lang="pt-PT"/>
        </a:p>
      </dgm:t>
    </dgm:pt>
    <dgm:pt modelId="{40CE5539-D6E0-45A6-8A88-FB2034B71167}" type="sibTrans" cxnId="{8C27BF06-4C49-45D6-8BD9-E00D7EBDA68E}">
      <dgm:prSet/>
      <dgm:spPr/>
      <dgm:t>
        <a:bodyPr/>
        <a:lstStyle/>
        <a:p>
          <a:endParaRPr lang="pt-PT"/>
        </a:p>
      </dgm:t>
    </dgm:pt>
    <dgm:pt modelId="{8B366138-DF63-4481-B610-26D50CE35D4F}">
      <dgm:prSet phldrT="[Texto]"/>
      <dgm:spPr/>
      <dgm:t>
        <a:bodyPr/>
        <a:lstStyle/>
        <a:p>
          <a:r>
            <a:rPr lang="pt-PT"/>
            <a:t>Cancelada</a:t>
          </a:r>
        </a:p>
        <a:p>
          <a:r>
            <a:rPr lang="pt-PT"/>
            <a:t>(0)</a:t>
          </a:r>
        </a:p>
      </dgm:t>
    </dgm:pt>
    <dgm:pt modelId="{4D6D2169-B80E-4C7F-B219-17BE9ABF35E4}" type="parTrans" cxnId="{B70270D4-8374-428E-9A7E-26737E8561B4}">
      <dgm:prSet/>
      <dgm:spPr/>
      <dgm:t>
        <a:bodyPr/>
        <a:lstStyle/>
        <a:p>
          <a:endParaRPr lang="pt-PT"/>
        </a:p>
      </dgm:t>
    </dgm:pt>
    <dgm:pt modelId="{575068D9-34C1-4522-BEB1-45916DBB3F81}" type="sibTrans" cxnId="{B70270D4-8374-428E-9A7E-26737E8561B4}">
      <dgm:prSet/>
      <dgm:spPr/>
      <dgm:t>
        <a:bodyPr/>
        <a:lstStyle/>
        <a:p>
          <a:endParaRPr lang="pt-PT"/>
        </a:p>
      </dgm:t>
    </dgm:pt>
    <dgm:pt modelId="{27808C7C-4774-46AC-A4C9-6AB79689C993}">
      <dgm:prSet phldrT="[Texto]"/>
      <dgm:spPr>
        <a:solidFill>
          <a:srgbClr val="FF0000"/>
        </a:solidFill>
      </dgm:spPr>
      <dgm:t>
        <a:bodyPr/>
        <a:lstStyle/>
        <a:p>
          <a:r>
            <a:rPr lang="pt-PT" b="1"/>
            <a:t>Cancelada</a:t>
          </a:r>
        </a:p>
        <a:p>
          <a:r>
            <a:rPr lang="pt-PT" b="1"/>
            <a:t>(0)</a:t>
          </a:r>
        </a:p>
      </dgm:t>
    </dgm:pt>
    <dgm:pt modelId="{AC44BB26-2CB9-4A18-BC31-60D54FF28A7C}" type="parTrans" cxnId="{2424E7C2-8964-42D8-AC68-120D1EEFE696}">
      <dgm:prSet/>
      <dgm:spPr/>
      <dgm:t>
        <a:bodyPr/>
        <a:lstStyle/>
        <a:p>
          <a:endParaRPr lang="pt-PT"/>
        </a:p>
      </dgm:t>
    </dgm:pt>
    <dgm:pt modelId="{385E9685-BBAD-4F13-A9BA-064DF2CE959A}" type="sibTrans" cxnId="{2424E7C2-8964-42D8-AC68-120D1EEFE696}">
      <dgm:prSet/>
      <dgm:spPr/>
      <dgm:t>
        <a:bodyPr/>
        <a:lstStyle/>
        <a:p>
          <a:endParaRPr lang="pt-PT"/>
        </a:p>
      </dgm:t>
    </dgm:pt>
    <dgm:pt modelId="{CF5BF74F-8C12-4F11-ACA4-F2C41F6C6C21}">
      <dgm:prSet phldrT="[Texto]"/>
      <dgm:spPr>
        <a:solidFill>
          <a:srgbClr val="FFC000"/>
        </a:solidFill>
      </dgm:spPr>
      <dgm:t>
        <a:bodyPr/>
        <a:lstStyle/>
        <a:p>
          <a:r>
            <a:rPr lang="pt-PT" b="1"/>
            <a:t>Completa</a:t>
          </a:r>
        </a:p>
        <a:p>
          <a:r>
            <a:rPr lang="pt-PT" b="1"/>
            <a:t>(1)</a:t>
          </a:r>
        </a:p>
      </dgm:t>
    </dgm:pt>
    <dgm:pt modelId="{F6292D3D-4B5E-40D7-9C02-BBAC30F3F97D}" type="parTrans" cxnId="{CF3075CB-4DD7-446B-81BC-FCE70F70594C}">
      <dgm:prSet/>
      <dgm:spPr/>
      <dgm:t>
        <a:bodyPr/>
        <a:lstStyle/>
        <a:p>
          <a:endParaRPr lang="pt-PT"/>
        </a:p>
      </dgm:t>
    </dgm:pt>
    <dgm:pt modelId="{1D9DD21E-043D-45CB-9E6B-B691D9338374}" type="sibTrans" cxnId="{CF3075CB-4DD7-446B-81BC-FCE70F70594C}">
      <dgm:prSet/>
      <dgm:spPr/>
      <dgm:t>
        <a:bodyPr/>
        <a:lstStyle/>
        <a:p>
          <a:endParaRPr lang="pt-PT"/>
        </a:p>
      </dgm:t>
    </dgm:pt>
    <dgm:pt modelId="{2631CB52-439F-4D16-A8CF-56DC9EC72AA7}">
      <dgm:prSet phldrT="[Texto]"/>
      <dgm:spPr/>
      <dgm:t>
        <a:bodyPr/>
        <a:lstStyle/>
        <a:p>
          <a:r>
            <a:rPr lang="pt-PT"/>
            <a:t>Confirmada</a:t>
          </a:r>
        </a:p>
        <a:p>
          <a:r>
            <a:rPr lang="pt-PT"/>
            <a:t>(2)</a:t>
          </a:r>
        </a:p>
      </dgm:t>
    </dgm:pt>
    <dgm:pt modelId="{4DF03EC6-05FA-4D5F-9548-F40CC41FBD95}" type="parTrans" cxnId="{E26B5116-6C57-453F-8345-FF3493BB3F69}">
      <dgm:prSet/>
      <dgm:spPr/>
      <dgm:t>
        <a:bodyPr/>
        <a:lstStyle/>
        <a:p>
          <a:endParaRPr lang="pt-PT"/>
        </a:p>
      </dgm:t>
    </dgm:pt>
    <dgm:pt modelId="{0FCB498F-0DD4-406F-85CF-7B5E6804FC50}" type="sibTrans" cxnId="{E26B5116-6C57-453F-8345-FF3493BB3F69}">
      <dgm:prSet/>
      <dgm:spPr/>
      <dgm:t>
        <a:bodyPr/>
        <a:lstStyle/>
        <a:p>
          <a:endParaRPr lang="pt-PT"/>
        </a:p>
      </dgm:t>
    </dgm:pt>
    <dgm:pt modelId="{D9B6737A-07AC-4364-B339-F8DDA655C69C}">
      <dgm:prSet phldrT="[Texto]"/>
      <dgm:spPr/>
      <dgm:t>
        <a:bodyPr/>
        <a:lstStyle/>
        <a:p>
          <a:r>
            <a:rPr lang="pt-PT"/>
            <a:t>Devolvida</a:t>
          </a:r>
        </a:p>
        <a:p>
          <a:r>
            <a:rPr lang="pt-PT"/>
            <a:t>(3)</a:t>
          </a:r>
        </a:p>
      </dgm:t>
    </dgm:pt>
    <dgm:pt modelId="{5B99E146-3299-46C4-8662-12A037B915E6}" type="parTrans" cxnId="{03445152-4120-4291-BA88-CE2D0D2409BA}">
      <dgm:prSet/>
      <dgm:spPr/>
      <dgm:t>
        <a:bodyPr/>
        <a:lstStyle/>
        <a:p>
          <a:endParaRPr lang="pt-PT"/>
        </a:p>
      </dgm:t>
    </dgm:pt>
    <dgm:pt modelId="{40DB2B48-E6CC-455C-B0B0-EA93A7EA5F67}" type="sibTrans" cxnId="{03445152-4120-4291-BA88-CE2D0D2409BA}">
      <dgm:prSet/>
      <dgm:spPr/>
      <dgm:t>
        <a:bodyPr/>
        <a:lstStyle/>
        <a:p>
          <a:endParaRPr lang="pt-PT"/>
        </a:p>
      </dgm:t>
    </dgm:pt>
    <dgm:pt modelId="{B81FB5B1-AEED-40F0-8CD5-C0979F1787D5}">
      <dgm:prSet phldrT="[Texto]"/>
      <dgm:spPr>
        <a:solidFill>
          <a:srgbClr val="FF0000"/>
        </a:solidFill>
      </dgm:spPr>
      <dgm:t>
        <a:bodyPr/>
        <a:lstStyle/>
        <a:p>
          <a:r>
            <a:rPr lang="pt-PT" b="1"/>
            <a:t>Confirmada</a:t>
          </a:r>
        </a:p>
        <a:p>
          <a:r>
            <a:rPr lang="pt-PT" b="1"/>
            <a:t>(2)</a:t>
          </a:r>
        </a:p>
      </dgm:t>
    </dgm:pt>
    <dgm:pt modelId="{B6434151-3776-4F33-9CD2-1D2B19B2E5B4}" type="parTrans" cxnId="{2D7709A1-2BA9-4CFE-827B-6C19431D27F2}">
      <dgm:prSet/>
      <dgm:spPr/>
      <dgm:t>
        <a:bodyPr/>
        <a:lstStyle/>
        <a:p>
          <a:endParaRPr lang="pt-PT"/>
        </a:p>
      </dgm:t>
    </dgm:pt>
    <dgm:pt modelId="{C28BE21F-5622-46D6-BCE7-D6CCA7B5BBDA}" type="sibTrans" cxnId="{2D7709A1-2BA9-4CFE-827B-6C19431D27F2}">
      <dgm:prSet/>
      <dgm:spPr/>
      <dgm:t>
        <a:bodyPr/>
        <a:lstStyle/>
        <a:p>
          <a:endParaRPr lang="pt-PT"/>
        </a:p>
      </dgm:t>
    </dgm:pt>
    <dgm:pt modelId="{EAC23BAF-3035-4E23-A82A-2084A83C9AFA}">
      <dgm:prSet phldrT="[Texto]"/>
      <dgm:spPr>
        <a:solidFill>
          <a:srgbClr val="FF0000"/>
        </a:solidFill>
      </dgm:spPr>
      <dgm:t>
        <a:bodyPr/>
        <a:lstStyle/>
        <a:p>
          <a:r>
            <a:rPr lang="pt-PT" b="1"/>
            <a:t>Devolvida</a:t>
          </a:r>
        </a:p>
        <a:p>
          <a:r>
            <a:rPr lang="pt-PT" b="1"/>
            <a:t>(3)</a:t>
          </a:r>
        </a:p>
      </dgm:t>
    </dgm:pt>
    <dgm:pt modelId="{B95B7996-C3C7-4F29-B80F-D4641C0723F0}" type="parTrans" cxnId="{65802D19-6157-4254-A834-A9A743FD6D0A}">
      <dgm:prSet/>
      <dgm:spPr/>
      <dgm:t>
        <a:bodyPr/>
        <a:lstStyle/>
        <a:p>
          <a:endParaRPr lang="pt-PT"/>
        </a:p>
      </dgm:t>
    </dgm:pt>
    <dgm:pt modelId="{81DE841D-9DFD-4B6B-8A97-B968A21D6CCA}" type="sibTrans" cxnId="{65802D19-6157-4254-A834-A9A743FD6D0A}">
      <dgm:prSet/>
      <dgm:spPr/>
      <dgm:t>
        <a:bodyPr/>
        <a:lstStyle/>
        <a:p>
          <a:endParaRPr lang="pt-PT"/>
        </a:p>
      </dgm:t>
    </dgm:pt>
    <dgm:pt modelId="{0D67C55D-6C0F-449E-B3D2-2D6DF7702102}">
      <dgm:prSet phldrT="[Texto]"/>
      <dgm:spPr>
        <a:solidFill>
          <a:srgbClr val="FFC000"/>
        </a:solidFill>
      </dgm:spPr>
      <dgm:t>
        <a:bodyPr/>
        <a:lstStyle/>
        <a:p>
          <a:r>
            <a:rPr lang="pt-PT" b="1"/>
            <a:t>Erro de Processamento</a:t>
          </a:r>
        </a:p>
        <a:p>
          <a:r>
            <a:rPr lang="pt-PT" b="1"/>
            <a:t>(8)</a:t>
          </a:r>
        </a:p>
      </dgm:t>
    </dgm:pt>
    <dgm:pt modelId="{EBFA447B-8DC8-42B5-BE80-6D21A521CB81}" type="parTrans" cxnId="{A11374FF-4C78-4EDB-A93C-0E5E15F829FE}">
      <dgm:prSet/>
      <dgm:spPr/>
      <dgm:t>
        <a:bodyPr/>
        <a:lstStyle/>
        <a:p>
          <a:endParaRPr lang="pt-PT"/>
        </a:p>
      </dgm:t>
    </dgm:pt>
    <dgm:pt modelId="{E99A2DEC-AA52-4EC6-999F-9968D29D89F5}" type="sibTrans" cxnId="{A11374FF-4C78-4EDB-A93C-0E5E15F829FE}">
      <dgm:prSet/>
      <dgm:spPr/>
      <dgm:t>
        <a:bodyPr/>
        <a:lstStyle/>
        <a:p>
          <a:endParaRPr lang="pt-PT"/>
        </a:p>
      </dgm:t>
    </dgm:pt>
    <dgm:pt modelId="{F4EAF65C-DC22-4833-BDBF-D28F08182BF4}">
      <dgm:prSet phldrT="[Texto]"/>
      <dgm:spPr/>
      <dgm:t>
        <a:bodyPr/>
        <a:lstStyle/>
        <a:p>
          <a:r>
            <a:rPr lang="pt-PT"/>
            <a:t>Completa</a:t>
          </a:r>
        </a:p>
        <a:p>
          <a:r>
            <a:rPr lang="pt-PT"/>
            <a:t>(1)</a:t>
          </a:r>
        </a:p>
      </dgm:t>
    </dgm:pt>
    <dgm:pt modelId="{22B1E3E8-1B2F-4CCB-A220-6F1C5937196C}" type="parTrans" cxnId="{DCC668A6-825D-4E8C-B944-40E5BE489664}">
      <dgm:prSet/>
      <dgm:spPr/>
      <dgm:t>
        <a:bodyPr/>
        <a:lstStyle/>
        <a:p>
          <a:endParaRPr lang="pt-PT"/>
        </a:p>
      </dgm:t>
    </dgm:pt>
    <dgm:pt modelId="{E1697D23-04B9-4E3E-B41D-68195F25D6EF}" type="sibTrans" cxnId="{DCC668A6-825D-4E8C-B944-40E5BE489664}">
      <dgm:prSet/>
      <dgm:spPr/>
      <dgm:t>
        <a:bodyPr/>
        <a:lstStyle/>
        <a:p>
          <a:endParaRPr lang="pt-PT"/>
        </a:p>
      </dgm:t>
    </dgm:pt>
    <dgm:pt modelId="{6AF4B057-14E1-4043-A611-9F86E7F4172B}">
      <dgm:prSet phldrT="[Texto]"/>
      <dgm:spPr/>
      <dgm:t>
        <a:bodyPr/>
        <a:lstStyle/>
        <a:p>
          <a:r>
            <a:rPr lang="pt-PT"/>
            <a:t>Digitada</a:t>
          </a:r>
        </a:p>
        <a:p>
          <a:r>
            <a:rPr lang="pt-PT"/>
            <a:t>(9)</a:t>
          </a:r>
        </a:p>
      </dgm:t>
    </dgm:pt>
    <dgm:pt modelId="{38C433E7-2B4E-4E82-9D27-238BDA3A19A1}" type="parTrans" cxnId="{1DF67432-3002-47D9-89F2-530ABCE06877}">
      <dgm:prSet/>
      <dgm:spPr/>
      <dgm:t>
        <a:bodyPr/>
        <a:lstStyle/>
        <a:p>
          <a:endParaRPr lang="pt-PT"/>
        </a:p>
      </dgm:t>
    </dgm:pt>
    <dgm:pt modelId="{CD6D7ECF-B499-42C9-ABC4-CFB6D4973D0B}" type="sibTrans" cxnId="{1DF67432-3002-47D9-89F2-530ABCE06877}">
      <dgm:prSet/>
      <dgm:spPr/>
      <dgm:t>
        <a:bodyPr/>
        <a:lstStyle/>
        <a:p>
          <a:endParaRPr lang="pt-PT"/>
        </a:p>
      </dgm:t>
    </dgm:pt>
    <dgm:pt modelId="{16BAF593-A36F-471F-AE6F-FC404FF720BB}">
      <dgm:prSet phldrT="[Texto]"/>
      <dgm:spPr/>
      <dgm:t>
        <a:bodyPr/>
        <a:lstStyle/>
        <a:p>
          <a:r>
            <a:rPr lang="pt-PT"/>
            <a:t>Erro de Processamento</a:t>
          </a:r>
        </a:p>
        <a:p>
          <a:r>
            <a:rPr lang="pt-PT"/>
            <a:t>(8)</a:t>
          </a:r>
        </a:p>
      </dgm:t>
    </dgm:pt>
    <dgm:pt modelId="{3C01E0B7-2F00-4BAC-944D-E0A68CBBE7FF}" type="parTrans" cxnId="{EBB1E931-B784-4387-8D6F-4A9D200F7DA9}">
      <dgm:prSet/>
      <dgm:spPr/>
      <dgm:t>
        <a:bodyPr/>
        <a:lstStyle/>
        <a:p>
          <a:endParaRPr lang="pt-PT"/>
        </a:p>
      </dgm:t>
    </dgm:pt>
    <dgm:pt modelId="{AD8F415F-4292-4AD5-B58C-EE6A28712207}" type="sibTrans" cxnId="{EBB1E931-B784-4387-8D6F-4A9D200F7DA9}">
      <dgm:prSet/>
      <dgm:spPr/>
      <dgm:t>
        <a:bodyPr/>
        <a:lstStyle/>
        <a:p>
          <a:endParaRPr lang="pt-PT"/>
        </a:p>
      </dgm:t>
    </dgm:pt>
    <dgm:pt modelId="{23B6357A-B97A-46F0-8222-F9DECC436757}" type="pres">
      <dgm:prSet presAssocID="{E53EC4B4-4409-4DB3-8672-7B834CAE1F8F}" presName="diagram" presStyleCnt="0">
        <dgm:presLayoutVars>
          <dgm:chPref val="1"/>
          <dgm:dir/>
          <dgm:animOne val="branch"/>
          <dgm:animLvl val="lvl"/>
          <dgm:resizeHandles/>
        </dgm:presLayoutVars>
      </dgm:prSet>
      <dgm:spPr/>
    </dgm:pt>
    <dgm:pt modelId="{597D4907-6F34-442E-8027-2F858C900CB1}" type="pres">
      <dgm:prSet presAssocID="{27808C7C-4774-46AC-A4C9-6AB79689C993}" presName="root" presStyleCnt="0"/>
      <dgm:spPr/>
    </dgm:pt>
    <dgm:pt modelId="{841087CB-EB84-4A1C-B44B-60B9D6C4E20B}" type="pres">
      <dgm:prSet presAssocID="{27808C7C-4774-46AC-A4C9-6AB79689C993}" presName="rootComposite" presStyleCnt="0"/>
      <dgm:spPr/>
    </dgm:pt>
    <dgm:pt modelId="{1A12A8C4-75EA-4EA3-9768-25CEF204F10A}" type="pres">
      <dgm:prSet presAssocID="{27808C7C-4774-46AC-A4C9-6AB79689C993}" presName="rootText" presStyleLbl="node1" presStyleIdx="0" presStyleCnt="6"/>
      <dgm:spPr>
        <a:prstGeom prst="snip2SameRect">
          <a:avLst/>
        </a:prstGeom>
      </dgm:spPr>
    </dgm:pt>
    <dgm:pt modelId="{A8E53FF2-D790-4BED-83E8-663C82E18B47}" type="pres">
      <dgm:prSet presAssocID="{27808C7C-4774-46AC-A4C9-6AB79689C993}" presName="rootConnector" presStyleLbl="node1" presStyleIdx="0" presStyleCnt="6"/>
      <dgm:spPr/>
    </dgm:pt>
    <dgm:pt modelId="{F0C35B36-C34D-4F4E-BE1F-A4CEEF10DBFD}" type="pres">
      <dgm:prSet presAssocID="{27808C7C-4774-46AC-A4C9-6AB79689C993}" presName="childShape" presStyleCnt="0"/>
      <dgm:spPr/>
    </dgm:pt>
    <dgm:pt modelId="{971B0D4E-4082-414A-A560-122963799B60}" type="pres">
      <dgm:prSet presAssocID="{CF5BF74F-8C12-4F11-ACA4-F2C41F6C6C21}" presName="root" presStyleCnt="0"/>
      <dgm:spPr/>
    </dgm:pt>
    <dgm:pt modelId="{1997FA24-C209-4A40-818E-AAF568960A05}" type="pres">
      <dgm:prSet presAssocID="{CF5BF74F-8C12-4F11-ACA4-F2C41F6C6C21}" presName="rootComposite" presStyleCnt="0"/>
      <dgm:spPr/>
    </dgm:pt>
    <dgm:pt modelId="{3E51924F-3D43-49D2-9B1A-3267007C703D}" type="pres">
      <dgm:prSet presAssocID="{CF5BF74F-8C12-4F11-ACA4-F2C41F6C6C21}" presName="rootText" presStyleLbl="node1" presStyleIdx="1" presStyleCnt="6"/>
      <dgm:spPr/>
    </dgm:pt>
    <dgm:pt modelId="{2CEE76F0-B165-43F8-857A-F68BC2AC6617}" type="pres">
      <dgm:prSet presAssocID="{CF5BF74F-8C12-4F11-ACA4-F2C41F6C6C21}" presName="rootConnector" presStyleLbl="node1" presStyleIdx="1" presStyleCnt="6"/>
      <dgm:spPr/>
    </dgm:pt>
    <dgm:pt modelId="{4F1293D4-C95B-4F30-841F-C3916D10FEF7}" type="pres">
      <dgm:prSet presAssocID="{CF5BF74F-8C12-4F11-ACA4-F2C41F6C6C21}" presName="childShape" presStyleCnt="0"/>
      <dgm:spPr/>
    </dgm:pt>
    <dgm:pt modelId="{E63770F6-2206-4322-A591-9ADD95F8A0C6}" type="pres">
      <dgm:prSet presAssocID="{4DF03EC6-05FA-4D5F-9548-F40CC41FBD95}" presName="Name13" presStyleLbl="parChTrans1D2" presStyleIdx="0" presStyleCnt="6"/>
      <dgm:spPr/>
    </dgm:pt>
    <dgm:pt modelId="{7E6DA1C5-5877-4DFF-B78E-438E4B00330C}" type="pres">
      <dgm:prSet presAssocID="{2631CB52-439F-4D16-A8CF-56DC9EC72AA7}" presName="childText" presStyleLbl="bgAcc1" presStyleIdx="0" presStyleCnt="6">
        <dgm:presLayoutVars>
          <dgm:bulletEnabled val="1"/>
        </dgm:presLayoutVars>
      </dgm:prSet>
      <dgm:spPr/>
    </dgm:pt>
    <dgm:pt modelId="{2602FC8C-1330-4F42-A096-1CAC58B625D5}" type="pres">
      <dgm:prSet presAssocID="{5B99E146-3299-46C4-8662-12A037B915E6}" presName="Name13" presStyleLbl="parChTrans1D2" presStyleIdx="1" presStyleCnt="6"/>
      <dgm:spPr/>
    </dgm:pt>
    <dgm:pt modelId="{B4F3541F-791F-4411-A249-2EB04F47904D}" type="pres">
      <dgm:prSet presAssocID="{D9B6737A-07AC-4364-B339-F8DDA655C69C}" presName="childText" presStyleLbl="bgAcc1" presStyleIdx="1" presStyleCnt="6">
        <dgm:presLayoutVars>
          <dgm:bulletEnabled val="1"/>
        </dgm:presLayoutVars>
      </dgm:prSet>
      <dgm:spPr/>
    </dgm:pt>
    <dgm:pt modelId="{427D8F04-0205-4BD8-8E36-21A81E509374}" type="pres">
      <dgm:prSet presAssocID="{B81FB5B1-AEED-40F0-8CD5-C0979F1787D5}" presName="root" presStyleCnt="0"/>
      <dgm:spPr/>
    </dgm:pt>
    <dgm:pt modelId="{141756B9-E020-4E96-A51F-03984FA1BEAA}" type="pres">
      <dgm:prSet presAssocID="{B81FB5B1-AEED-40F0-8CD5-C0979F1787D5}" presName="rootComposite" presStyleCnt="0"/>
      <dgm:spPr/>
    </dgm:pt>
    <dgm:pt modelId="{2448E3AC-7B9A-4E06-8DBC-697DDF95F8E7}" type="pres">
      <dgm:prSet presAssocID="{B81FB5B1-AEED-40F0-8CD5-C0979F1787D5}" presName="rootText" presStyleLbl="node1" presStyleIdx="2" presStyleCnt="6"/>
      <dgm:spPr>
        <a:prstGeom prst="snip2SameRect">
          <a:avLst/>
        </a:prstGeom>
      </dgm:spPr>
    </dgm:pt>
    <dgm:pt modelId="{7F00C902-9CF5-4E0C-8740-97159CDF7B83}" type="pres">
      <dgm:prSet presAssocID="{B81FB5B1-AEED-40F0-8CD5-C0979F1787D5}" presName="rootConnector" presStyleLbl="node1" presStyleIdx="2" presStyleCnt="6"/>
      <dgm:spPr/>
    </dgm:pt>
    <dgm:pt modelId="{52A6111D-2329-4D41-BAE5-A515815DA588}" type="pres">
      <dgm:prSet presAssocID="{B81FB5B1-AEED-40F0-8CD5-C0979F1787D5}" presName="childShape" presStyleCnt="0"/>
      <dgm:spPr/>
    </dgm:pt>
    <dgm:pt modelId="{20B5E08A-D382-48EB-80E0-B81F0812D430}" type="pres">
      <dgm:prSet presAssocID="{EAC23BAF-3035-4E23-A82A-2084A83C9AFA}" presName="root" presStyleCnt="0"/>
      <dgm:spPr/>
    </dgm:pt>
    <dgm:pt modelId="{78897332-5157-4493-90B5-9C411504C5DE}" type="pres">
      <dgm:prSet presAssocID="{EAC23BAF-3035-4E23-A82A-2084A83C9AFA}" presName="rootComposite" presStyleCnt="0"/>
      <dgm:spPr/>
    </dgm:pt>
    <dgm:pt modelId="{E8C34544-0249-4372-8F2C-5BBA6D074896}" type="pres">
      <dgm:prSet presAssocID="{EAC23BAF-3035-4E23-A82A-2084A83C9AFA}" presName="rootText" presStyleLbl="node1" presStyleIdx="3" presStyleCnt="6"/>
      <dgm:spPr>
        <a:prstGeom prst="snip2SameRect">
          <a:avLst/>
        </a:prstGeom>
      </dgm:spPr>
    </dgm:pt>
    <dgm:pt modelId="{A85512E2-BAEC-4D9B-BDF7-FAA53E3C119A}" type="pres">
      <dgm:prSet presAssocID="{EAC23BAF-3035-4E23-A82A-2084A83C9AFA}" presName="rootConnector" presStyleLbl="node1" presStyleIdx="3" presStyleCnt="6"/>
      <dgm:spPr/>
    </dgm:pt>
    <dgm:pt modelId="{4AE7F78B-404D-4829-B960-CE375436FA99}" type="pres">
      <dgm:prSet presAssocID="{EAC23BAF-3035-4E23-A82A-2084A83C9AFA}" presName="childShape" presStyleCnt="0"/>
      <dgm:spPr/>
    </dgm:pt>
    <dgm:pt modelId="{2B61ECF0-4AB0-4249-8E9C-097D3820FA98}" type="pres">
      <dgm:prSet presAssocID="{0D67C55D-6C0F-449E-B3D2-2D6DF7702102}" presName="root" presStyleCnt="0"/>
      <dgm:spPr/>
    </dgm:pt>
    <dgm:pt modelId="{B2ED2654-5959-45B6-8CE3-6FFC30BE18BA}" type="pres">
      <dgm:prSet presAssocID="{0D67C55D-6C0F-449E-B3D2-2D6DF7702102}" presName="rootComposite" presStyleCnt="0"/>
      <dgm:spPr/>
    </dgm:pt>
    <dgm:pt modelId="{0D61A2F3-CA45-4BA7-B5B9-37DBA2569F44}" type="pres">
      <dgm:prSet presAssocID="{0D67C55D-6C0F-449E-B3D2-2D6DF7702102}" presName="rootText" presStyleLbl="node1" presStyleIdx="4" presStyleCnt="6"/>
      <dgm:spPr/>
    </dgm:pt>
    <dgm:pt modelId="{9E67DD1F-F9C4-42DA-AFD2-0EEB31166220}" type="pres">
      <dgm:prSet presAssocID="{0D67C55D-6C0F-449E-B3D2-2D6DF7702102}" presName="rootConnector" presStyleLbl="node1" presStyleIdx="4" presStyleCnt="6"/>
      <dgm:spPr/>
    </dgm:pt>
    <dgm:pt modelId="{D8DE6B42-ABE9-4D52-BC69-5A06DFE78BAD}" type="pres">
      <dgm:prSet presAssocID="{0D67C55D-6C0F-449E-B3D2-2D6DF7702102}" presName="childShape" presStyleCnt="0"/>
      <dgm:spPr/>
    </dgm:pt>
    <dgm:pt modelId="{ABCAB0A8-B4D8-4B6D-BCC5-3F0FD09F6EF1}" type="pres">
      <dgm:prSet presAssocID="{22B1E3E8-1B2F-4CCB-A220-6F1C5937196C}" presName="Name13" presStyleLbl="parChTrans1D2" presStyleIdx="2" presStyleCnt="6"/>
      <dgm:spPr/>
    </dgm:pt>
    <dgm:pt modelId="{2308DD24-67F8-46AF-A339-951421390F0C}" type="pres">
      <dgm:prSet presAssocID="{F4EAF65C-DC22-4833-BDBF-D28F08182BF4}" presName="childText" presStyleLbl="bgAcc1" presStyleIdx="2" presStyleCnt="6">
        <dgm:presLayoutVars>
          <dgm:bulletEnabled val="1"/>
        </dgm:presLayoutVars>
      </dgm:prSet>
      <dgm:spPr/>
    </dgm:pt>
    <dgm:pt modelId="{8D5DCFDE-74D1-436F-A204-9A83CAFB85EB}" type="pres">
      <dgm:prSet presAssocID="{38C433E7-2B4E-4E82-9D27-238BDA3A19A1}" presName="Name13" presStyleLbl="parChTrans1D2" presStyleIdx="3" presStyleCnt="6"/>
      <dgm:spPr/>
    </dgm:pt>
    <dgm:pt modelId="{FB47A050-252B-4DD1-BF99-71CECBBE003D}" type="pres">
      <dgm:prSet presAssocID="{6AF4B057-14E1-4043-A611-9F86E7F4172B}" presName="childText" presStyleLbl="bgAcc1" presStyleIdx="3" presStyleCnt="6">
        <dgm:presLayoutVars>
          <dgm:bulletEnabled val="1"/>
        </dgm:presLayoutVars>
      </dgm:prSet>
      <dgm:spPr/>
    </dgm:pt>
    <dgm:pt modelId="{A5C4398E-D708-48EB-B17E-B390A0EDB955}" type="pres">
      <dgm:prSet presAssocID="{529E20B4-FD82-4C2F-BD7A-043185173A76}" presName="root" presStyleCnt="0"/>
      <dgm:spPr/>
    </dgm:pt>
    <dgm:pt modelId="{1AB632CD-DD78-4984-A564-12ED2BA7AB6B}" type="pres">
      <dgm:prSet presAssocID="{529E20B4-FD82-4C2F-BD7A-043185173A76}" presName="rootComposite" presStyleCnt="0"/>
      <dgm:spPr/>
    </dgm:pt>
    <dgm:pt modelId="{A09ED5CE-BDBC-42EB-A1BE-2EA4C0A00104}" type="pres">
      <dgm:prSet presAssocID="{529E20B4-FD82-4C2F-BD7A-043185173A76}" presName="rootText" presStyleLbl="node1" presStyleIdx="5" presStyleCnt="6"/>
      <dgm:spPr>
        <a:prstGeom prst="snip1Rect">
          <a:avLst/>
        </a:prstGeom>
      </dgm:spPr>
    </dgm:pt>
    <dgm:pt modelId="{1CB3CACE-6F2E-499D-9AE9-9A1E15B107F2}" type="pres">
      <dgm:prSet presAssocID="{529E20B4-FD82-4C2F-BD7A-043185173A76}" presName="rootConnector" presStyleLbl="node1" presStyleIdx="5" presStyleCnt="6"/>
      <dgm:spPr/>
    </dgm:pt>
    <dgm:pt modelId="{27D2F5D2-BACD-46FF-A8AB-7CCCF893F7B9}" type="pres">
      <dgm:prSet presAssocID="{529E20B4-FD82-4C2F-BD7A-043185173A76}" presName="childShape" presStyleCnt="0"/>
      <dgm:spPr/>
    </dgm:pt>
    <dgm:pt modelId="{2F128157-DF85-49BB-831C-62111EF198D9}" type="pres">
      <dgm:prSet presAssocID="{4D6D2169-B80E-4C7F-B219-17BE9ABF35E4}" presName="Name13" presStyleLbl="parChTrans1D2" presStyleIdx="4" presStyleCnt="6"/>
      <dgm:spPr/>
    </dgm:pt>
    <dgm:pt modelId="{23CCE4F8-CEDD-418D-A3E9-ABCFB381D9CF}" type="pres">
      <dgm:prSet presAssocID="{8B366138-DF63-4481-B610-26D50CE35D4F}" presName="childText" presStyleLbl="bgAcc1" presStyleIdx="4" presStyleCnt="6">
        <dgm:presLayoutVars>
          <dgm:bulletEnabled val="1"/>
        </dgm:presLayoutVars>
      </dgm:prSet>
      <dgm:spPr/>
    </dgm:pt>
    <dgm:pt modelId="{41F3173B-8E2F-4D97-BF9A-AEC521E0ED8B}" type="pres">
      <dgm:prSet presAssocID="{3C01E0B7-2F00-4BAC-944D-E0A68CBBE7FF}" presName="Name13" presStyleLbl="parChTrans1D2" presStyleIdx="5" presStyleCnt="6"/>
      <dgm:spPr/>
    </dgm:pt>
    <dgm:pt modelId="{EA6E6A76-ED42-4191-A104-C651C41FE2FB}" type="pres">
      <dgm:prSet presAssocID="{16BAF593-A36F-471F-AE6F-FC404FF720BB}" presName="childText" presStyleLbl="bgAcc1" presStyleIdx="5" presStyleCnt="6">
        <dgm:presLayoutVars>
          <dgm:bulletEnabled val="1"/>
        </dgm:presLayoutVars>
      </dgm:prSet>
      <dgm:spPr/>
    </dgm:pt>
  </dgm:ptLst>
  <dgm:cxnLst>
    <dgm:cxn modelId="{48943003-2445-4A13-A4F6-E8BB36AF8C23}" type="presOf" srcId="{0D67C55D-6C0F-449E-B3D2-2D6DF7702102}" destId="{9E67DD1F-F9C4-42DA-AFD2-0EEB31166220}" srcOrd="1" destOrd="0" presId="urn:microsoft.com/office/officeart/2005/8/layout/hierarchy3"/>
    <dgm:cxn modelId="{8C27BF06-4C49-45D6-8BD9-E00D7EBDA68E}" srcId="{E53EC4B4-4409-4DB3-8672-7B834CAE1F8F}" destId="{529E20B4-FD82-4C2F-BD7A-043185173A76}" srcOrd="5" destOrd="0" parTransId="{789426DC-8F3C-4B58-9B6B-82561FDD6D69}" sibTransId="{40CE5539-D6E0-45A6-8A88-FB2034B71167}"/>
    <dgm:cxn modelId="{A6F3740C-B2A4-4B4F-8EA8-C8708DD1FB36}" type="presOf" srcId="{E53EC4B4-4409-4DB3-8672-7B834CAE1F8F}" destId="{23B6357A-B97A-46F0-8222-F9DECC436757}" srcOrd="0" destOrd="0" presId="urn:microsoft.com/office/officeart/2005/8/layout/hierarchy3"/>
    <dgm:cxn modelId="{F469360F-EB48-473E-972D-0C15BD87FB8B}" type="presOf" srcId="{2631CB52-439F-4D16-A8CF-56DC9EC72AA7}" destId="{7E6DA1C5-5877-4DFF-B78E-438E4B00330C}" srcOrd="0" destOrd="0" presId="urn:microsoft.com/office/officeart/2005/8/layout/hierarchy3"/>
    <dgm:cxn modelId="{1ACA2312-568D-4484-B1BF-F591EF6286C5}" type="presOf" srcId="{0D67C55D-6C0F-449E-B3D2-2D6DF7702102}" destId="{0D61A2F3-CA45-4BA7-B5B9-37DBA2569F44}" srcOrd="0" destOrd="0" presId="urn:microsoft.com/office/officeart/2005/8/layout/hierarchy3"/>
    <dgm:cxn modelId="{E26B5116-6C57-453F-8345-FF3493BB3F69}" srcId="{CF5BF74F-8C12-4F11-ACA4-F2C41F6C6C21}" destId="{2631CB52-439F-4D16-A8CF-56DC9EC72AA7}" srcOrd="0" destOrd="0" parTransId="{4DF03EC6-05FA-4D5F-9548-F40CC41FBD95}" sibTransId="{0FCB498F-0DD4-406F-85CF-7B5E6804FC50}"/>
    <dgm:cxn modelId="{65802D19-6157-4254-A834-A9A743FD6D0A}" srcId="{E53EC4B4-4409-4DB3-8672-7B834CAE1F8F}" destId="{EAC23BAF-3035-4E23-A82A-2084A83C9AFA}" srcOrd="3" destOrd="0" parTransId="{B95B7996-C3C7-4F29-B80F-D4641C0723F0}" sibTransId="{81DE841D-9DFD-4B6B-8A97-B968A21D6CCA}"/>
    <dgm:cxn modelId="{EBB1E931-B784-4387-8D6F-4A9D200F7DA9}" srcId="{529E20B4-FD82-4C2F-BD7A-043185173A76}" destId="{16BAF593-A36F-471F-AE6F-FC404FF720BB}" srcOrd="1" destOrd="0" parTransId="{3C01E0B7-2F00-4BAC-944D-E0A68CBBE7FF}" sibTransId="{AD8F415F-4292-4AD5-B58C-EE6A28712207}"/>
    <dgm:cxn modelId="{1DF67432-3002-47D9-89F2-530ABCE06877}" srcId="{0D67C55D-6C0F-449E-B3D2-2D6DF7702102}" destId="{6AF4B057-14E1-4043-A611-9F86E7F4172B}" srcOrd="1" destOrd="0" parTransId="{38C433E7-2B4E-4E82-9D27-238BDA3A19A1}" sibTransId="{CD6D7ECF-B499-42C9-ABC4-CFB6D4973D0B}"/>
    <dgm:cxn modelId="{5630E332-DAB6-4E40-A8C7-1EA386BA7009}" type="presOf" srcId="{4D6D2169-B80E-4C7F-B219-17BE9ABF35E4}" destId="{2F128157-DF85-49BB-831C-62111EF198D9}" srcOrd="0" destOrd="0" presId="urn:microsoft.com/office/officeart/2005/8/layout/hierarchy3"/>
    <dgm:cxn modelId="{30EB4345-C97E-4C6A-A1B9-B82CC8929745}" type="presOf" srcId="{B81FB5B1-AEED-40F0-8CD5-C0979F1787D5}" destId="{2448E3AC-7B9A-4E06-8DBC-697DDF95F8E7}" srcOrd="0" destOrd="0" presId="urn:microsoft.com/office/officeart/2005/8/layout/hierarchy3"/>
    <dgm:cxn modelId="{94584069-1554-46B0-8575-EB713E0FC763}" type="presOf" srcId="{16BAF593-A36F-471F-AE6F-FC404FF720BB}" destId="{EA6E6A76-ED42-4191-A104-C651C41FE2FB}" srcOrd="0" destOrd="0" presId="urn:microsoft.com/office/officeart/2005/8/layout/hierarchy3"/>
    <dgm:cxn modelId="{03445152-4120-4291-BA88-CE2D0D2409BA}" srcId="{CF5BF74F-8C12-4F11-ACA4-F2C41F6C6C21}" destId="{D9B6737A-07AC-4364-B339-F8DDA655C69C}" srcOrd="1" destOrd="0" parTransId="{5B99E146-3299-46C4-8662-12A037B915E6}" sibTransId="{40DB2B48-E6CC-455C-B0B0-EA93A7EA5F67}"/>
    <dgm:cxn modelId="{083DA07E-DCA0-4F39-9A35-D37EA1A290E4}" type="presOf" srcId="{5B99E146-3299-46C4-8662-12A037B915E6}" destId="{2602FC8C-1330-4F42-A096-1CAC58B625D5}" srcOrd="0" destOrd="0" presId="urn:microsoft.com/office/officeart/2005/8/layout/hierarchy3"/>
    <dgm:cxn modelId="{F3556D86-D3B6-4642-A37A-1EB9A17B9AA2}" type="presOf" srcId="{529E20B4-FD82-4C2F-BD7A-043185173A76}" destId="{A09ED5CE-BDBC-42EB-A1BE-2EA4C0A00104}" srcOrd="0" destOrd="0" presId="urn:microsoft.com/office/officeart/2005/8/layout/hierarchy3"/>
    <dgm:cxn modelId="{C1D02B91-3006-4D5A-8D12-911D304DC3B7}" type="presOf" srcId="{8B366138-DF63-4481-B610-26D50CE35D4F}" destId="{23CCE4F8-CEDD-418D-A3E9-ABCFB381D9CF}" srcOrd="0" destOrd="0" presId="urn:microsoft.com/office/officeart/2005/8/layout/hierarchy3"/>
    <dgm:cxn modelId="{303FE19D-E517-4938-A1DD-67018EC74A58}" type="presOf" srcId="{D9B6737A-07AC-4364-B339-F8DDA655C69C}" destId="{B4F3541F-791F-4411-A249-2EB04F47904D}" srcOrd="0" destOrd="0" presId="urn:microsoft.com/office/officeart/2005/8/layout/hierarchy3"/>
    <dgm:cxn modelId="{2D7709A1-2BA9-4CFE-827B-6C19431D27F2}" srcId="{E53EC4B4-4409-4DB3-8672-7B834CAE1F8F}" destId="{B81FB5B1-AEED-40F0-8CD5-C0979F1787D5}" srcOrd="2" destOrd="0" parTransId="{B6434151-3776-4F33-9CD2-1D2B19B2E5B4}" sibTransId="{C28BE21F-5622-46D6-BCE7-D6CCA7B5BBDA}"/>
    <dgm:cxn modelId="{E511AFA3-577E-465E-BB80-C4DB43F46E08}" type="presOf" srcId="{CF5BF74F-8C12-4F11-ACA4-F2C41F6C6C21}" destId="{2CEE76F0-B165-43F8-857A-F68BC2AC6617}" srcOrd="1" destOrd="0" presId="urn:microsoft.com/office/officeart/2005/8/layout/hierarchy3"/>
    <dgm:cxn modelId="{02C9D3A5-C8C8-4516-903D-573684EE83C8}" type="presOf" srcId="{EAC23BAF-3035-4E23-A82A-2084A83C9AFA}" destId="{A85512E2-BAEC-4D9B-BDF7-FAA53E3C119A}" srcOrd="1" destOrd="0" presId="urn:microsoft.com/office/officeart/2005/8/layout/hierarchy3"/>
    <dgm:cxn modelId="{DCC668A6-825D-4E8C-B944-40E5BE489664}" srcId="{0D67C55D-6C0F-449E-B3D2-2D6DF7702102}" destId="{F4EAF65C-DC22-4833-BDBF-D28F08182BF4}" srcOrd="0" destOrd="0" parTransId="{22B1E3E8-1B2F-4CCB-A220-6F1C5937196C}" sibTransId="{E1697D23-04B9-4E3E-B41D-68195F25D6EF}"/>
    <dgm:cxn modelId="{DAA7C2B3-ABF6-4E37-86AB-7010293C9186}" type="presOf" srcId="{22B1E3E8-1B2F-4CCB-A220-6F1C5937196C}" destId="{ABCAB0A8-B4D8-4B6D-BCC5-3F0FD09F6EF1}" srcOrd="0" destOrd="0" presId="urn:microsoft.com/office/officeart/2005/8/layout/hierarchy3"/>
    <dgm:cxn modelId="{94AB3AB4-0E97-4EBC-A96D-5C4F24829BD3}" type="presOf" srcId="{EAC23BAF-3035-4E23-A82A-2084A83C9AFA}" destId="{E8C34544-0249-4372-8F2C-5BBA6D074896}" srcOrd="0" destOrd="0" presId="urn:microsoft.com/office/officeart/2005/8/layout/hierarchy3"/>
    <dgm:cxn modelId="{032A0ABD-43C0-42A5-BE0B-B42C57F55E21}" type="presOf" srcId="{38C433E7-2B4E-4E82-9D27-238BDA3A19A1}" destId="{8D5DCFDE-74D1-436F-A204-9A83CAFB85EB}" srcOrd="0" destOrd="0" presId="urn:microsoft.com/office/officeart/2005/8/layout/hierarchy3"/>
    <dgm:cxn modelId="{2E9446BE-2B5B-4B19-8A3B-9FAA09CA9D4F}" type="presOf" srcId="{529E20B4-FD82-4C2F-BD7A-043185173A76}" destId="{1CB3CACE-6F2E-499D-9AE9-9A1E15B107F2}" srcOrd="1" destOrd="0" presId="urn:microsoft.com/office/officeart/2005/8/layout/hierarchy3"/>
    <dgm:cxn modelId="{2424E7C2-8964-42D8-AC68-120D1EEFE696}" srcId="{E53EC4B4-4409-4DB3-8672-7B834CAE1F8F}" destId="{27808C7C-4774-46AC-A4C9-6AB79689C993}" srcOrd="0" destOrd="0" parTransId="{AC44BB26-2CB9-4A18-BC31-60D54FF28A7C}" sibTransId="{385E9685-BBAD-4F13-A9BA-064DF2CE959A}"/>
    <dgm:cxn modelId="{557CB0C6-B0DD-4243-9182-CD4E68337E5B}" type="presOf" srcId="{4DF03EC6-05FA-4D5F-9548-F40CC41FBD95}" destId="{E63770F6-2206-4322-A591-9ADD95F8A0C6}" srcOrd="0" destOrd="0" presId="urn:microsoft.com/office/officeart/2005/8/layout/hierarchy3"/>
    <dgm:cxn modelId="{B70DB9C9-0AB4-422D-8D14-1A31D9CA4650}" type="presOf" srcId="{B81FB5B1-AEED-40F0-8CD5-C0979F1787D5}" destId="{7F00C902-9CF5-4E0C-8740-97159CDF7B83}" srcOrd="1" destOrd="0" presId="urn:microsoft.com/office/officeart/2005/8/layout/hierarchy3"/>
    <dgm:cxn modelId="{BB22F9CA-D04D-4F33-8324-9F224D63D135}" type="presOf" srcId="{6AF4B057-14E1-4043-A611-9F86E7F4172B}" destId="{FB47A050-252B-4DD1-BF99-71CECBBE003D}" srcOrd="0" destOrd="0" presId="urn:microsoft.com/office/officeart/2005/8/layout/hierarchy3"/>
    <dgm:cxn modelId="{CF3075CB-4DD7-446B-81BC-FCE70F70594C}" srcId="{E53EC4B4-4409-4DB3-8672-7B834CAE1F8F}" destId="{CF5BF74F-8C12-4F11-ACA4-F2C41F6C6C21}" srcOrd="1" destOrd="0" parTransId="{F6292D3D-4B5E-40D7-9C02-BBAC30F3F97D}" sibTransId="{1D9DD21E-043D-45CB-9E6B-B691D9338374}"/>
    <dgm:cxn modelId="{B70270D4-8374-428E-9A7E-26737E8561B4}" srcId="{529E20B4-FD82-4C2F-BD7A-043185173A76}" destId="{8B366138-DF63-4481-B610-26D50CE35D4F}" srcOrd="0" destOrd="0" parTransId="{4D6D2169-B80E-4C7F-B219-17BE9ABF35E4}" sibTransId="{575068D9-34C1-4522-BEB1-45916DBB3F81}"/>
    <dgm:cxn modelId="{BF3756DB-81E5-43FB-9798-52BA779E3EC0}" type="presOf" srcId="{3C01E0B7-2F00-4BAC-944D-E0A68CBBE7FF}" destId="{41F3173B-8E2F-4D97-BF9A-AEC521E0ED8B}" srcOrd="0" destOrd="0" presId="urn:microsoft.com/office/officeart/2005/8/layout/hierarchy3"/>
    <dgm:cxn modelId="{1028D5EB-9C8B-48B6-AAF8-A7CD115F361C}" type="presOf" srcId="{F4EAF65C-DC22-4833-BDBF-D28F08182BF4}" destId="{2308DD24-67F8-46AF-A339-951421390F0C}" srcOrd="0" destOrd="0" presId="urn:microsoft.com/office/officeart/2005/8/layout/hierarchy3"/>
    <dgm:cxn modelId="{2040E7FC-30AC-4BA0-9D71-25CB6BBBFB46}" type="presOf" srcId="{27808C7C-4774-46AC-A4C9-6AB79689C993}" destId="{1A12A8C4-75EA-4EA3-9768-25CEF204F10A}" srcOrd="0" destOrd="0" presId="urn:microsoft.com/office/officeart/2005/8/layout/hierarchy3"/>
    <dgm:cxn modelId="{485CF6FC-AD93-47EC-B670-E48EC05C3933}" type="presOf" srcId="{CF5BF74F-8C12-4F11-ACA4-F2C41F6C6C21}" destId="{3E51924F-3D43-49D2-9B1A-3267007C703D}" srcOrd="0" destOrd="0" presId="urn:microsoft.com/office/officeart/2005/8/layout/hierarchy3"/>
    <dgm:cxn modelId="{3B3375FE-43BB-48A5-8812-BB904BD6AF47}" type="presOf" srcId="{27808C7C-4774-46AC-A4C9-6AB79689C993}" destId="{A8E53FF2-D790-4BED-83E8-663C82E18B47}" srcOrd="1" destOrd="0" presId="urn:microsoft.com/office/officeart/2005/8/layout/hierarchy3"/>
    <dgm:cxn modelId="{A11374FF-4C78-4EDB-A93C-0E5E15F829FE}" srcId="{E53EC4B4-4409-4DB3-8672-7B834CAE1F8F}" destId="{0D67C55D-6C0F-449E-B3D2-2D6DF7702102}" srcOrd="4" destOrd="0" parTransId="{EBFA447B-8DC8-42B5-BE80-6D21A521CB81}" sibTransId="{E99A2DEC-AA52-4EC6-999F-9968D29D89F5}"/>
    <dgm:cxn modelId="{E32D3A5B-844C-4C09-86B7-A09009347871}" type="presParOf" srcId="{23B6357A-B97A-46F0-8222-F9DECC436757}" destId="{597D4907-6F34-442E-8027-2F858C900CB1}" srcOrd="0" destOrd="0" presId="urn:microsoft.com/office/officeart/2005/8/layout/hierarchy3"/>
    <dgm:cxn modelId="{9227FD00-6889-4399-93C8-4C6B8A0BCBB5}" type="presParOf" srcId="{597D4907-6F34-442E-8027-2F858C900CB1}" destId="{841087CB-EB84-4A1C-B44B-60B9D6C4E20B}" srcOrd="0" destOrd="0" presId="urn:microsoft.com/office/officeart/2005/8/layout/hierarchy3"/>
    <dgm:cxn modelId="{63F7CE0A-499C-4367-BB0E-96AA4A96C144}" type="presParOf" srcId="{841087CB-EB84-4A1C-B44B-60B9D6C4E20B}" destId="{1A12A8C4-75EA-4EA3-9768-25CEF204F10A}" srcOrd="0" destOrd="0" presId="urn:microsoft.com/office/officeart/2005/8/layout/hierarchy3"/>
    <dgm:cxn modelId="{6F0EBD1D-F708-49FE-A5EF-72CE3A1B2A84}" type="presParOf" srcId="{841087CB-EB84-4A1C-B44B-60B9D6C4E20B}" destId="{A8E53FF2-D790-4BED-83E8-663C82E18B47}" srcOrd="1" destOrd="0" presId="urn:microsoft.com/office/officeart/2005/8/layout/hierarchy3"/>
    <dgm:cxn modelId="{EBA488E0-1312-4BB3-97F1-20CEBEFA25FC}" type="presParOf" srcId="{597D4907-6F34-442E-8027-2F858C900CB1}" destId="{F0C35B36-C34D-4F4E-BE1F-A4CEEF10DBFD}" srcOrd="1" destOrd="0" presId="urn:microsoft.com/office/officeart/2005/8/layout/hierarchy3"/>
    <dgm:cxn modelId="{ADECF49C-56FD-4B3C-AE9D-8719C2D0251F}" type="presParOf" srcId="{23B6357A-B97A-46F0-8222-F9DECC436757}" destId="{971B0D4E-4082-414A-A560-122963799B60}" srcOrd="1" destOrd="0" presId="urn:microsoft.com/office/officeart/2005/8/layout/hierarchy3"/>
    <dgm:cxn modelId="{B425FC41-1030-43AF-BEDD-DCB46B02CC7A}" type="presParOf" srcId="{971B0D4E-4082-414A-A560-122963799B60}" destId="{1997FA24-C209-4A40-818E-AAF568960A05}" srcOrd="0" destOrd="0" presId="urn:microsoft.com/office/officeart/2005/8/layout/hierarchy3"/>
    <dgm:cxn modelId="{026BFEA3-A594-452C-AC34-D94E360C2DEF}" type="presParOf" srcId="{1997FA24-C209-4A40-818E-AAF568960A05}" destId="{3E51924F-3D43-49D2-9B1A-3267007C703D}" srcOrd="0" destOrd="0" presId="urn:microsoft.com/office/officeart/2005/8/layout/hierarchy3"/>
    <dgm:cxn modelId="{0E57CE50-6E7A-4E9F-A6F2-E5B9C0AC85DE}" type="presParOf" srcId="{1997FA24-C209-4A40-818E-AAF568960A05}" destId="{2CEE76F0-B165-43F8-857A-F68BC2AC6617}" srcOrd="1" destOrd="0" presId="urn:microsoft.com/office/officeart/2005/8/layout/hierarchy3"/>
    <dgm:cxn modelId="{2045BE4F-5292-4334-ADF7-54A39253B328}" type="presParOf" srcId="{971B0D4E-4082-414A-A560-122963799B60}" destId="{4F1293D4-C95B-4F30-841F-C3916D10FEF7}" srcOrd="1" destOrd="0" presId="urn:microsoft.com/office/officeart/2005/8/layout/hierarchy3"/>
    <dgm:cxn modelId="{28B4EC15-B462-4403-BC2E-C1007FBA9035}" type="presParOf" srcId="{4F1293D4-C95B-4F30-841F-C3916D10FEF7}" destId="{E63770F6-2206-4322-A591-9ADD95F8A0C6}" srcOrd="0" destOrd="0" presId="urn:microsoft.com/office/officeart/2005/8/layout/hierarchy3"/>
    <dgm:cxn modelId="{2BC9AC77-E631-442F-928F-3E52703DBCBA}" type="presParOf" srcId="{4F1293D4-C95B-4F30-841F-C3916D10FEF7}" destId="{7E6DA1C5-5877-4DFF-B78E-438E4B00330C}" srcOrd="1" destOrd="0" presId="urn:microsoft.com/office/officeart/2005/8/layout/hierarchy3"/>
    <dgm:cxn modelId="{F63320A2-C2B2-474A-BE59-935BF0F5937A}" type="presParOf" srcId="{4F1293D4-C95B-4F30-841F-C3916D10FEF7}" destId="{2602FC8C-1330-4F42-A096-1CAC58B625D5}" srcOrd="2" destOrd="0" presId="urn:microsoft.com/office/officeart/2005/8/layout/hierarchy3"/>
    <dgm:cxn modelId="{EE92826C-6100-4EDC-B607-AFD04571132B}" type="presParOf" srcId="{4F1293D4-C95B-4F30-841F-C3916D10FEF7}" destId="{B4F3541F-791F-4411-A249-2EB04F47904D}" srcOrd="3" destOrd="0" presId="urn:microsoft.com/office/officeart/2005/8/layout/hierarchy3"/>
    <dgm:cxn modelId="{1A3012D2-03F3-42B5-91A8-2648600F98AB}" type="presParOf" srcId="{23B6357A-B97A-46F0-8222-F9DECC436757}" destId="{427D8F04-0205-4BD8-8E36-21A81E509374}" srcOrd="2" destOrd="0" presId="urn:microsoft.com/office/officeart/2005/8/layout/hierarchy3"/>
    <dgm:cxn modelId="{0BEEE688-FE9D-4E5E-B61C-4690B2096C39}" type="presParOf" srcId="{427D8F04-0205-4BD8-8E36-21A81E509374}" destId="{141756B9-E020-4E96-A51F-03984FA1BEAA}" srcOrd="0" destOrd="0" presId="urn:microsoft.com/office/officeart/2005/8/layout/hierarchy3"/>
    <dgm:cxn modelId="{622F30F7-7771-4F1D-AEC3-1DD8EBD3EC33}" type="presParOf" srcId="{141756B9-E020-4E96-A51F-03984FA1BEAA}" destId="{2448E3AC-7B9A-4E06-8DBC-697DDF95F8E7}" srcOrd="0" destOrd="0" presId="urn:microsoft.com/office/officeart/2005/8/layout/hierarchy3"/>
    <dgm:cxn modelId="{4460E910-440A-4273-8A91-6D106ED102FF}" type="presParOf" srcId="{141756B9-E020-4E96-A51F-03984FA1BEAA}" destId="{7F00C902-9CF5-4E0C-8740-97159CDF7B83}" srcOrd="1" destOrd="0" presId="urn:microsoft.com/office/officeart/2005/8/layout/hierarchy3"/>
    <dgm:cxn modelId="{B768E620-6505-43DD-BACA-DFF962E4F6BF}" type="presParOf" srcId="{427D8F04-0205-4BD8-8E36-21A81E509374}" destId="{52A6111D-2329-4D41-BAE5-A515815DA588}" srcOrd="1" destOrd="0" presId="urn:microsoft.com/office/officeart/2005/8/layout/hierarchy3"/>
    <dgm:cxn modelId="{87C5CBD8-B6A9-42A7-B98B-5AF449ECF666}" type="presParOf" srcId="{23B6357A-B97A-46F0-8222-F9DECC436757}" destId="{20B5E08A-D382-48EB-80E0-B81F0812D430}" srcOrd="3" destOrd="0" presId="urn:microsoft.com/office/officeart/2005/8/layout/hierarchy3"/>
    <dgm:cxn modelId="{3B9EDADF-49F0-43CD-B0EE-FB453F0A6412}" type="presParOf" srcId="{20B5E08A-D382-48EB-80E0-B81F0812D430}" destId="{78897332-5157-4493-90B5-9C411504C5DE}" srcOrd="0" destOrd="0" presId="urn:microsoft.com/office/officeart/2005/8/layout/hierarchy3"/>
    <dgm:cxn modelId="{5BAA4D5E-BB93-4ACB-B213-FD023A7614F2}" type="presParOf" srcId="{78897332-5157-4493-90B5-9C411504C5DE}" destId="{E8C34544-0249-4372-8F2C-5BBA6D074896}" srcOrd="0" destOrd="0" presId="urn:microsoft.com/office/officeart/2005/8/layout/hierarchy3"/>
    <dgm:cxn modelId="{AAFD0AAC-A953-4E95-B39D-A0762E0705BB}" type="presParOf" srcId="{78897332-5157-4493-90B5-9C411504C5DE}" destId="{A85512E2-BAEC-4D9B-BDF7-FAA53E3C119A}" srcOrd="1" destOrd="0" presId="urn:microsoft.com/office/officeart/2005/8/layout/hierarchy3"/>
    <dgm:cxn modelId="{D96B1C74-353F-400F-A9BE-4BB5AC2AF34B}" type="presParOf" srcId="{20B5E08A-D382-48EB-80E0-B81F0812D430}" destId="{4AE7F78B-404D-4829-B960-CE375436FA99}" srcOrd="1" destOrd="0" presId="urn:microsoft.com/office/officeart/2005/8/layout/hierarchy3"/>
    <dgm:cxn modelId="{54CA039B-078C-44A4-A534-308B23BA03A7}" type="presParOf" srcId="{23B6357A-B97A-46F0-8222-F9DECC436757}" destId="{2B61ECF0-4AB0-4249-8E9C-097D3820FA98}" srcOrd="4" destOrd="0" presId="urn:microsoft.com/office/officeart/2005/8/layout/hierarchy3"/>
    <dgm:cxn modelId="{65145C9B-63A8-423D-BFE1-95CB45F89B8F}" type="presParOf" srcId="{2B61ECF0-4AB0-4249-8E9C-097D3820FA98}" destId="{B2ED2654-5959-45B6-8CE3-6FFC30BE18BA}" srcOrd="0" destOrd="0" presId="urn:microsoft.com/office/officeart/2005/8/layout/hierarchy3"/>
    <dgm:cxn modelId="{6AC04005-0547-42C4-94E3-E1DEB4C3B254}" type="presParOf" srcId="{B2ED2654-5959-45B6-8CE3-6FFC30BE18BA}" destId="{0D61A2F3-CA45-4BA7-B5B9-37DBA2569F44}" srcOrd="0" destOrd="0" presId="urn:microsoft.com/office/officeart/2005/8/layout/hierarchy3"/>
    <dgm:cxn modelId="{0B8DF8D3-435E-4ECE-B56A-E2A305702EF2}" type="presParOf" srcId="{B2ED2654-5959-45B6-8CE3-6FFC30BE18BA}" destId="{9E67DD1F-F9C4-42DA-AFD2-0EEB31166220}" srcOrd="1" destOrd="0" presId="urn:microsoft.com/office/officeart/2005/8/layout/hierarchy3"/>
    <dgm:cxn modelId="{F7994A2B-0574-4584-AD66-53B2D3A0A671}" type="presParOf" srcId="{2B61ECF0-4AB0-4249-8E9C-097D3820FA98}" destId="{D8DE6B42-ABE9-4D52-BC69-5A06DFE78BAD}" srcOrd="1" destOrd="0" presId="urn:microsoft.com/office/officeart/2005/8/layout/hierarchy3"/>
    <dgm:cxn modelId="{2CD6058D-D011-40A6-AFF5-57527271B7A2}" type="presParOf" srcId="{D8DE6B42-ABE9-4D52-BC69-5A06DFE78BAD}" destId="{ABCAB0A8-B4D8-4B6D-BCC5-3F0FD09F6EF1}" srcOrd="0" destOrd="0" presId="urn:microsoft.com/office/officeart/2005/8/layout/hierarchy3"/>
    <dgm:cxn modelId="{A7162F9E-703A-40E3-862A-3E95C13EDB64}" type="presParOf" srcId="{D8DE6B42-ABE9-4D52-BC69-5A06DFE78BAD}" destId="{2308DD24-67F8-46AF-A339-951421390F0C}" srcOrd="1" destOrd="0" presId="urn:microsoft.com/office/officeart/2005/8/layout/hierarchy3"/>
    <dgm:cxn modelId="{209274C5-EA44-443C-9C64-F335FDD199FE}" type="presParOf" srcId="{D8DE6B42-ABE9-4D52-BC69-5A06DFE78BAD}" destId="{8D5DCFDE-74D1-436F-A204-9A83CAFB85EB}" srcOrd="2" destOrd="0" presId="urn:microsoft.com/office/officeart/2005/8/layout/hierarchy3"/>
    <dgm:cxn modelId="{6D674990-39C6-4F53-A2FC-9B8830C5029B}" type="presParOf" srcId="{D8DE6B42-ABE9-4D52-BC69-5A06DFE78BAD}" destId="{FB47A050-252B-4DD1-BF99-71CECBBE003D}" srcOrd="3" destOrd="0" presId="urn:microsoft.com/office/officeart/2005/8/layout/hierarchy3"/>
    <dgm:cxn modelId="{D2A6B227-D3A5-4F50-9CDC-2AE4B84300DE}" type="presParOf" srcId="{23B6357A-B97A-46F0-8222-F9DECC436757}" destId="{A5C4398E-D708-48EB-B17E-B390A0EDB955}" srcOrd="5" destOrd="0" presId="urn:microsoft.com/office/officeart/2005/8/layout/hierarchy3"/>
    <dgm:cxn modelId="{3C4EC226-4CC8-42CB-81D8-837C57AEFF15}" type="presParOf" srcId="{A5C4398E-D708-48EB-B17E-B390A0EDB955}" destId="{1AB632CD-DD78-4984-A564-12ED2BA7AB6B}" srcOrd="0" destOrd="0" presId="urn:microsoft.com/office/officeart/2005/8/layout/hierarchy3"/>
    <dgm:cxn modelId="{4BF8CA1D-93BB-4268-A5B1-A6A877E10C77}" type="presParOf" srcId="{1AB632CD-DD78-4984-A564-12ED2BA7AB6B}" destId="{A09ED5CE-BDBC-42EB-A1BE-2EA4C0A00104}" srcOrd="0" destOrd="0" presId="urn:microsoft.com/office/officeart/2005/8/layout/hierarchy3"/>
    <dgm:cxn modelId="{17D3567B-F629-44D4-9C54-FFFB6140D2D5}" type="presParOf" srcId="{1AB632CD-DD78-4984-A564-12ED2BA7AB6B}" destId="{1CB3CACE-6F2E-499D-9AE9-9A1E15B107F2}" srcOrd="1" destOrd="0" presId="urn:microsoft.com/office/officeart/2005/8/layout/hierarchy3"/>
    <dgm:cxn modelId="{11E44513-56FF-41FF-B941-0E7D3BE0FB50}" type="presParOf" srcId="{A5C4398E-D708-48EB-B17E-B390A0EDB955}" destId="{27D2F5D2-BACD-46FF-A8AB-7CCCF893F7B9}" srcOrd="1" destOrd="0" presId="urn:microsoft.com/office/officeart/2005/8/layout/hierarchy3"/>
    <dgm:cxn modelId="{0FFA013C-A3D8-4398-8648-ADB59476D87E}" type="presParOf" srcId="{27D2F5D2-BACD-46FF-A8AB-7CCCF893F7B9}" destId="{2F128157-DF85-49BB-831C-62111EF198D9}" srcOrd="0" destOrd="0" presId="urn:microsoft.com/office/officeart/2005/8/layout/hierarchy3"/>
    <dgm:cxn modelId="{4D20C14E-A2CF-4DDE-8874-BDEEC204DCD0}" type="presParOf" srcId="{27D2F5D2-BACD-46FF-A8AB-7CCCF893F7B9}" destId="{23CCE4F8-CEDD-418D-A3E9-ABCFB381D9CF}" srcOrd="1" destOrd="0" presId="urn:microsoft.com/office/officeart/2005/8/layout/hierarchy3"/>
    <dgm:cxn modelId="{47AB23C6-2D93-4FB4-85CB-951C7F560265}" type="presParOf" srcId="{27D2F5D2-BACD-46FF-A8AB-7CCCF893F7B9}" destId="{41F3173B-8E2F-4D97-BF9A-AEC521E0ED8B}" srcOrd="2" destOrd="0" presId="urn:microsoft.com/office/officeart/2005/8/layout/hierarchy3"/>
    <dgm:cxn modelId="{EA0C80BF-81D1-4E48-AD19-4AACB4A51ECC}" type="presParOf" srcId="{27D2F5D2-BACD-46FF-A8AB-7CCCF893F7B9}" destId="{EA6E6A76-ED42-4191-A104-C651C41FE2FB}" srcOrd="3" destOrd="0" presId="urn:microsoft.com/office/officeart/2005/8/layout/hierarchy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7B3227A-3032-404B-8516-E94665732460}" type="doc">
      <dgm:prSet loTypeId="urn:microsoft.com/office/officeart/2005/8/layout/hierarchy3" loCatId="hierarchy" qsTypeId="urn:microsoft.com/office/officeart/2005/8/quickstyle/simple1" qsCatId="simple" csTypeId="urn:microsoft.com/office/officeart/2005/8/colors/accent1_2" csCatId="accent1" phldr="1"/>
      <dgm:spPr/>
      <dgm:t>
        <a:bodyPr/>
        <a:lstStyle/>
        <a:p>
          <a:endParaRPr lang="pt-PT"/>
        </a:p>
      </dgm:t>
    </dgm:pt>
    <dgm:pt modelId="{A7C3B31D-B4BE-4520-B72E-B29F40F1E7C8}">
      <dgm:prSet phldrT="[Texto]"/>
      <dgm:spPr/>
      <dgm:t>
        <a:bodyPr/>
        <a:lstStyle/>
        <a:p>
          <a:r>
            <a:rPr lang="pt-PT"/>
            <a:t>Activado</a:t>
          </a:r>
        </a:p>
      </dgm:t>
    </dgm:pt>
    <dgm:pt modelId="{64B161AB-B48A-4799-BE08-B0CA3F8FFD5B}" type="parTrans" cxnId="{3D2D016D-CCD1-411C-B58D-7131F832A7BC}">
      <dgm:prSet/>
      <dgm:spPr/>
      <dgm:t>
        <a:bodyPr/>
        <a:lstStyle/>
        <a:p>
          <a:endParaRPr lang="pt-PT"/>
        </a:p>
      </dgm:t>
    </dgm:pt>
    <dgm:pt modelId="{C330ABD2-9916-4896-A165-3E3B9A4AE491}" type="sibTrans" cxnId="{3D2D016D-CCD1-411C-B58D-7131F832A7BC}">
      <dgm:prSet/>
      <dgm:spPr/>
      <dgm:t>
        <a:bodyPr/>
        <a:lstStyle/>
        <a:p>
          <a:endParaRPr lang="pt-PT"/>
        </a:p>
      </dgm:t>
    </dgm:pt>
    <dgm:pt modelId="{1629500F-7C6E-40B0-AF1A-42AEB2CC8346}">
      <dgm:prSet phldrT="[Texto]"/>
      <dgm:spPr/>
      <dgm:t>
        <a:bodyPr/>
        <a:lstStyle/>
        <a:p>
          <a:r>
            <a:rPr lang="pt-PT"/>
            <a:t>Perdido</a:t>
          </a:r>
        </a:p>
      </dgm:t>
    </dgm:pt>
    <dgm:pt modelId="{F2793095-0B45-46EC-9674-B8707C742D29}" type="parTrans" cxnId="{E6EA3085-922B-4463-BCA7-08A1D667A105}">
      <dgm:prSet/>
      <dgm:spPr/>
      <dgm:t>
        <a:bodyPr/>
        <a:lstStyle/>
        <a:p>
          <a:endParaRPr lang="pt-PT"/>
        </a:p>
      </dgm:t>
    </dgm:pt>
    <dgm:pt modelId="{CD4B2169-6071-43F2-834F-CC1E2B9E5A20}" type="sibTrans" cxnId="{E6EA3085-922B-4463-BCA7-08A1D667A105}">
      <dgm:prSet/>
      <dgm:spPr/>
      <dgm:t>
        <a:bodyPr/>
        <a:lstStyle/>
        <a:p>
          <a:endParaRPr lang="pt-PT"/>
        </a:p>
      </dgm:t>
    </dgm:pt>
    <dgm:pt modelId="{4DA11DFF-53C8-48A2-AED8-02EF821ECC85}">
      <dgm:prSet phldrT="[Texto]"/>
      <dgm:spPr/>
      <dgm:t>
        <a:bodyPr/>
        <a:lstStyle/>
        <a:p>
          <a:r>
            <a:rPr lang="pt-PT"/>
            <a:t>Já Cobrado</a:t>
          </a:r>
        </a:p>
      </dgm:t>
    </dgm:pt>
    <dgm:pt modelId="{1FBBAE34-4B4B-4EBF-8414-F3077B2C914B}" type="parTrans" cxnId="{B673BC10-58C9-4A6D-88EF-8DE585EB71F9}">
      <dgm:prSet/>
      <dgm:spPr/>
      <dgm:t>
        <a:bodyPr/>
        <a:lstStyle/>
        <a:p>
          <a:endParaRPr lang="pt-PT"/>
        </a:p>
      </dgm:t>
    </dgm:pt>
    <dgm:pt modelId="{E48ECD1F-CF0C-494A-B606-E786B7E099EF}" type="sibTrans" cxnId="{B673BC10-58C9-4A6D-88EF-8DE585EB71F9}">
      <dgm:prSet/>
      <dgm:spPr/>
      <dgm:t>
        <a:bodyPr/>
        <a:lstStyle/>
        <a:p>
          <a:endParaRPr lang="pt-PT"/>
        </a:p>
      </dgm:t>
    </dgm:pt>
    <dgm:pt modelId="{4B140125-7BC8-4F86-96FB-A0793EA33CE4}">
      <dgm:prSet phldrT="[Texto]"/>
      <dgm:spPr/>
      <dgm:t>
        <a:bodyPr/>
        <a:lstStyle/>
        <a:p>
          <a:r>
            <a:rPr lang="pt-PT"/>
            <a:t>Disponível</a:t>
          </a:r>
        </a:p>
      </dgm:t>
    </dgm:pt>
    <dgm:pt modelId="{908A2FF1-E1DA-4E8C-963E-A19EB5FCDBDE}" type="parTrans" cxnId="{6440051B-AF41-42ED-9B05-AFFAEC5CD0B2}">
      <dgm:prSet/>
      <dgm:spPr/>
      <dgm:t>
        <a:bodyPr/>
        <a:lstStyle/>
        <a:p>
          <a:endParaRPr lang="pt-PT"/>
        </a:p>
      </dgm:t>
    </dgm:pt>
    <dgm:pt modelId="{FB64F402-0245-4FDE-975F-43E35BB85B1F}" type="sibTrans" cxnId="{6440051B-AF41-42ED-9B05-AFFAEC5CD0B2}">
      <dgm:prSet/>
      <dgm:spPr/>
      <dgm:t>
        <a:bodyPr/>
        <a:lstStyle/>
        <a:p>
          <a:endParaRPr lang="pt-PT"/>
        </a:p>
      </dgm:t>
    </dgm:pt>
    <dgm:pt modelId="{ABA5438C-D9E0-4233-BA68-30B0CB22585A}">
      <dgm:prSet phldrT="[Texto]"/>
      <dgm:spPr/>
      <dgm:t>
        <a:bodyPr/>
        <a:lstStyle/>
        <a:p>
          <a:r>
            <a:rPr lang="pt-PT"/>
            <a:t>Com Defeito</a:t>
          </a:r>
        </a:p>
      </dgm:t>
    </dgm:pt>
    <dgm:pt modelId="{34E9115C-960D-47CF-BBF6-46DBFC6CFF0B}" type="parTrans" cxnId="{C90A59D8-1B62-4610-B29E-0EF28AEE971C}">
      <dgm:prSet/>
      <dgm:spPr/>
      <dgm:t>
        <a:bodyPr/>
        <a:lstStyle/>
        <a:p>
          <a:endParaRPr lang="pt-PT"/>
        </a:p>
      </dgm:t>
    </dgm:pt>
    <dgm:pt modelId="{A3FA6C0B-4057-45A6-94A3-7AD0BC77A435}" type="sibTrans" cxnId="{C90A59D8-1B62-4610-B29E-0EF28AEE971C}">
      <dgm:prSet/>
      <dgm:spPr/>
      <dgm:t>
        <a:bodyPr/>
        <a:lstStyle/>
        <a:p>
          <a:endParaRPr lang="pt-PT"/>
        </a:p>
      </dgm:t>
    </dgm:pt>
    <dgm:pt modelId="{39A77ADF-B4A5-435A-98C1-5AEDA21D15BC}">
      <dgm:prSet phldrT="[Texto]"/>
      <dgm:spPr/>
      <dgm:t>
        <a:bodyPr/>
        <a:lstStyle/>
        <a:p>
          <a:r>
            <a:rPr lang="pt-PT"/>
            <a:t>Destruído</a:t>
          </a:r>
        </a:p>
      </dgm:t>
    </dgm:pt>
    <dgm:pt modelId="{F306A0C3-848E-4B1A-A68A-28EFEB9D53E3}" type="parTrans" cxnId="{825ED89C-5099-451C-A26E-8274AB945740}">
      <dgm:prSet/>
      <dgm:spPr/>
      <dgm:t>
        <a:bodyPr/>
        <a:lstStyle/>
        <a:p>
          <a:endParaRPr lang="pt-PT"/>
        </a:p>
      </dgm:t>
    </dgm:pt>
    <dgm:pt modelId="{3946E273-DFB8-4BB1-AC6F-879138779EE1}" type="sibTrans" cxnId="{825ED89C-5099-451C-A26E-8274AB945740}">
      <dgm:prSet/>
      <dgm:spPr/>
      <dgm:t>
        <a:bodyPr/>
        <a:lstStyle/>
        <a:p>
          <a:endParaRPr lang="pt-PT"/>
        </a:p>
      </dgm:t>
    </dgm:pt>
    <dgm:pt modelId="{5CF4476B-4F38-417D-B9B6-AC001ACF8229}">
      <dgm:prSet phldrT="[Texto]"/>
      <dgm:spPr/>
      <dgm:t>
        <a:bodyPr/>
        <a:lstStyle/>
        <a:p>
          <a:r>
            <a:rPr lang="pt-PT"/>
            <a:t>Anulado pela Lotaria</a:t>
          </a:r>
        </a:p>
      </dgm:t>
    </dgm:pt>
    <dgm:pt modelId="{6A3E0722-B83E-4996-B84E-38C536DD7AED}" type="parTrans" cxnId="{CEDA15A7-30FE-490C-81F2-DB303FCC1ECA}">
      <dgm:prSet/>
      <dgm:spPr/>
      <dgm:t>
        <a:bodyPr/>
        <a:lstStyle/>
        <a:p>
          <a:endParaRPr lang="pt-PT"/>
        </a:p>
      </dgm:t>
    </dgm:pt>
    <dgm:pt modelId="{A53A0D3D-410A-4D8C-AF8E-11BA368C333E}" type="sibTrans" cxnId="{CEDA15A7-30FE-490C-81F2-DB303FCC1ECA}">
      <dgm:prSet/>
      <dgm:spPr/>
      <dgm:t>
        <a:bodyPr/>
        <a:lstStyle/>
        <a:p>
          <a:endParaRPr lang="pt-PT"/>
        </a:p>
      </dgm:t>
    </dgm:pt>
    <dgm:pt modelId="{BC874F48-F172-4C3F-AD9A-53F4D8B26A92}">
      <dgm:prSet phldrT="[Texto]"/>
      <dgm:spPr/>
      <dgm:t>
        <a:bodyPr/>
        <a:lstStyle/>
        <a:p>
          <a:r>
            <a:rPr lang="pt-PT"/>
            <a:t>Perdido</a:t>
          </a:r>
        </a:p>
      </dgm:t>
    </dgm:pt>
    <dgm:pt modelId="{6C707A6B-137D-4F1A-AA70-8C094C83BCE2}" type="parTrans" cxnId="{E1FF878F-906E-43DA-8DF3-89B36F22B3E9}">
      <dgm:prSet/>
      <dgm:spPr/>
      <dgm:t>
        <a:bodyPr/>
        <a:lstStyle/>
        <a:p>
          <a:endParaRPr lang="pt-PT"/>
        </a:p>
      </dgm:t>
    </dgm:pt>
    <dgm:pt modelId="{C61A07AD-EE59-49DB-98F4-C0C9F0F94780}" type="sibTrans" cxnId="{E1FF878F-906E-43DA-8DF3-89B36F22B3E9}">
      <dgm:prSet/>
      <dgm:spPr/>
      <dgm:t>
        <a:bodyPr/>
        <a:lstStyle/>
        <a:p>
          <a:endParaRPr lang="pt-PT"/>
        </a:p>
      </dgm:t>
    </dgm:pt>
    <dgm:pt modelId="{C71815DE-B162-47E7-8AF3-6510FE9C603E}">
      <dgm:prSet phldrT="[Texto]"/>
      <dgm:spPr/>
      <dgm:t>
        <a:bodyPr/>
        <a:lstStyle/>
        <a:p>
          <a:r>
            <a:rPr lang="pt-PT"/>
            <a:t>Contr. de Qualidade</a:t>
          </a:r>
        </a:p>
      </dgm:t>
    </dgm:pt>
    <dgm:pt modelId="{82FB3917-3D60-438C-B04F-999616D5FFFC}" type="parTrans" cxnId="{AA53AF0B-DDA3-4082-A4E8-FEE2F1DC26DF}">
      <dgm:prSet/>
      <dgm:spPr/>
      <dgm:t>
        <a:bodyPr/>
        <a:lstStyle/>
        <a:p>
          <a:endParaRPr lang="pt-PT"/>
        </a:p>
      </dgm:t>
    </dgm:pt>
    <dgm:pt modelId="{629AD9DE-3018-4F84-BD98-06965B1E7908}" type="sibTrans" cxnId="{AA53AF0B-DDA3-4082-A4E8-FEE2F1DC26DF}">
      <dgm:prSet/>
      <dgm:spPr/>
      <dgm:t>
        <a:bodyPr/>
        <a:lstStyle/>
        <a:p>
          <a:endParaRPr lang="pt-PT"/>
        </a:p>
      </dgm:t>
    </dgm:pt>
    <dgm:pt modelId="{AE6FFD5F-7F17-4F66-BB77-63C2912CEE35}">
      <dgm:prSet phldrT="[Texto]"/>
      <dgm:spPr/>
      <dgm:t>
        <a:bodyPr/>
        <a:lstStyle/>
        <a:p>
          <a:r>
            <a:rPr lang="pt-PT"/>
            <a:t>Com Defeito</a:t>
          </a:r>
        </a:p>
      </dgm:t>
    </dgm:pt>
    <dgm:pt modelId="{3CC9D690-8D6A-4FC3-B038-E314D1A2725C}" type="parTrans" cxnId="{AC23C566-7E91-42AE-8E5E-7643E556A161}">
      <dgm:prSet/>
      <dgm:spPr/>
      <dgm:t>
        <a:bodyPr/>
        <a:lstStyle/>
        <a:p>
          <a:endParaRPr lang="pt-PT"/>
        </a:p>
      </dgm:t>
    </dgm:pt>
    <dgm:pt modelId="{1A9CC3A2-6FA7-4330-B687-5F996ADB3999}" type="sibTrans" cxnId="{AC23C566-7E91-42AE-8E5E-7643E556A161}">
      <dgm:prSet/>
      <dgm:spPr/>
      <dgm:t>
        <a:bodyPr/>
        <a:lstStyle/>
        <a:p>
          <a:endParaRPr lang="pt-PT"/>
        </a:p>
      </dgm:t>
    </dgm:pt>
    <dgm:pt modelId="{A3DA7924-DC55-4286-B966-B553CEAEF913}">
      <dgm:prSet phldrT="[Texto]"/>
      <dgm:spPr/>
      <dgm:t>
        <a:bodyPr/>
        <a:lstStyle/>
        <a:p>
          <a:r>
            <a:rPr lang="pt-PT"/>
            <a:t>Destruído</a:t>
          </a:r>
        </a:p>
      </dgm:t>
    </dgm:pt>
    <dgm:pt modelId="{AF978827-BA04-441C-9476-1A0D81A40F9B}" type="parTrans" cxnId="{4F8530D5-ACDE-4A85-A960-87756F6E1A1A}">
      <dgm:prSet/>
      <dgm:spPr/>
      <dgm:t>
        <a:bodyPr/>
        <a:lstStyle/>
        <a:p>
          <a:endParaRPr lang="pt-PT"/>
        </a:p>
      </dgm:t>
    </dgm:pt>
    <dgm:pt modelId="{AC72FCE3-B87D-4957-8C2A-193A2F935A94}" type="sibTrans" cxnId="{4F8530D5-ACDE-4A85-A960-87756F6E1A1A}">
      <dgm:prSet/>
      <dgm:spPr/>
      <dgm:t>
        <a:bodyPr/>
        <a:lstStyle/>
        <a:p>
          <a:endParaRPr lang="pt-PT"/>
        </a:p>
      </dgm:t>
    </dgm:pt>
    <dgm:pt modelId="{540950D0-2508-4670-8A6F-B6BC299F8E9C}">
      <dgm:prSet phldrT="[Texto]"/>
      <dgm:spPr/>
      <dgm:t>
        <a:bodyPr/>
        <a:lstStyle/>
        <a:p>
          <a:r>
            <a:rPr lang="pt-PT"/>
            <a:t>Destruído</a:t>
          </a:r>
        </a:p>
      </dgm:t>
    </dgm:pt>
    <dgm:pt modelId="{2AA1BAE1-EDD7-44E8-B36F-A6A180AEC147}" type="parTrans" cxnId="{9F1622CB-9040-41D9-9469-623CE2A7E3BA}">
      <dgm:prSet/>
      <dgm:spPr/>
      <dgm:t>
        <a:bodyPr/>
        <a:lstStyle/>
        <a:p>
          <a:endParaRPr lang="pt-PT"/>
        </a:p>
      </dgm:t>
    </dgm:pt>
    <dgm:pt modelId="{6A6982D5-6B22-4DBB-BF85-8F119330C4D1}" type="sibTrans" cxnId="{9F1622CB-9040-41D9-9469-623CE2A7E3BA}">
      <dgm:prSet/>
      <dgm:spPr/>
      <dgm:t>
        <a:bodyPr/>
        <a:lstStyle/>
        <a:p>
          <a:endParaRPr lang="pt-PT"/>
        </a:p>
      </dgm:t>
    </dgm:pt>
    <dgm:pt modelId="{8A3AF23A-87B8-4C0D-A21F-A1DF8745882D}">
      <dgm:prSet phldrT="[Texto]"/>
      <dgm:spPr/>
      <dgm:t>
        <a:bodyPr/>
        <a:lstStyle/>
        <a:p>
          <a:r>
            <a:rPr lang="pt-PT"/>
            <a:t>Em trânsito</a:t>
          </a:r>
        </a:p>
      </dgm:t>
    </dgm:pt>
    <dgm:pt modelId="{308E0D5C-2A5B-4022-8EF6-94CFB7F94E9E}" type="parTrans" cxnId="{9B5B5670-8CD7-4A57-A7DB-33CCFCD7A9E8}">
      <dgm:prSet/>
      <dgm:spPr/>
      <dgm:t>
        <a:bodyPr/>
        <a:lstStyle/>
        <a:p>
          <a:endParaRPr lang="pt-PT"/>
        </a:p>
      </dgm:t>
    </dgm:pt>
    <dgm:pt modelId="{89C2DBFE-15DA-4475-BC0A-F7A7D7AF15FA}" type="sibTrans" cxnId="{9B5B5670-8CD7-4A57-A7DB-33CCFCD7A9E8}">
      <dgm:prSet/>
      <dgm:spPr/>
      <dgm:t>
        <a:bodyPr/>
        <a:lstStyle/>
        <a:p>
          <a:endParaRPr lang="pt-PT"/>
        </a:p>
      </dgm:t>
    </dgm:pt>
    <dgm:pt modelId="{0E80DE4E-DAC1-4F72-8B0A-330DC5BE32AB}">
      <dgm:prSet phldrT="[Texto]"/>
      <dgm:spPr/>
      <dgm:t>
        <a:bodyPr/>
        <a:lstStyle/>
        <a:p>
          <a:r>
            <a:rPr lang="pt-PT"/>
            <a:t>Recepcionado</a:t>
          </a:r>
        </a:p>
      </dgm:t>
    </dgm:pt>
    <dgm:pt modelId="{8831416D-5CA4-4A4A-B6B7-B88F8A0584DC}" type="parTrans" cxnId="{6FED440B-A26F-42FC-ABB7-A951AED26A9E}">
      <dgm:prSet/>
      <dgm:spPr/>
      <dgm:t>
        <a:bodyPr/>
        <a:lstStyle/>
        <a:p>
          <a:endParaRPr lang="pt-PT"/>
        </a:p>
      </dgm:t>
    </dgm:pt>
    <dgm:pt modelId="{F9C23BEF-6582-4953-B74D-7B00BBD5BDA2}" type="sibTrans" cxnId="{6FED440B-A26F-42FC-ABB7-A951AED26A9E}">
      <dgm:prSet/>
      <dgm:spPr/>
      <dgm:t>
        <a:bodyPr/>
        <a:lstStyle/>
        <a:p>
          <a:endParaRPr lang="pt-PT"/>
        </a:p>
      </dgm:t>
    </dgm:pt>
    <dgm:pt modelId="{EF649A8D-B7FC-4ABD-98A3-B0F9BD0042E1}">
      <dgm:prSet phldrT="[Texto]"/>
      <dgm:spPr/>
      <dgm:t>
        <a:bodyPr/>
        <a:lstStyle/>
        <a:p>
          <a:r>
            <a:rPr lang="pt-PT"/>
            <a:t>Activado</a:t>
          </a:r>
        </a:p>
      </dgm:t>
    </dgm:pt>
    <dgm:pt modelId="{5D6E1C8F-C48A-4587-86B3-A8E6C74DF163}" type="parTrans" cxnId="{58845144-1251-4029-91FC-10724C96583B}">
      <dgm:prSet/>
      <dgm:spPr/>
      <dgm:t>
        <a:bodyPr/>
        <a:lstStyle/>
        <a:p>
          <a:endParaRPr lang="pt-PT"/>
        </a:p>
      </dgm:t>
    </dgm:pt>
    <dgm:pt modelId="{30971408-8261-4E12-91E4-12CFADB77392}" type="sibTrans" cxnId="{58845144-1251-4029-91FC-10724C96583B}">
      <dgm:prSet/>
      <dgm:spPr/>
      <dgm:t>
        <a:bodyPr/>
        <a:lstStyle/>
        <a:p>
          <a:endParaRPr lang="pt-PT"/>
        </a:p>
      </dgm:t>
    </dgm:pt>
    <dgm:pt modelId="{81B6CE3D-C694-4E07-ABAF-2F6F82E743EB}">
      <dgm:prSet phldrT="[Texto]"/>
      <dgm:spPr/>
      <dgm:t>
        <a:bodyPr/>
        <a:lstStyle/>
        <a:p>
          <a:r>
            <a:rPr lang="pt-PT"/>
            <a:t>Perdido</a:t>
          </a:r>
        </a:p>
      </dgm:t>
    </dgm:pt>
    <dgm:pt modelId="{82FFA042-9CDB-4558-A96F-2C87040D1766}" type="parTrans" cxnId="{BE639604-998B-4F9D-AF5B-72D56E2ABE03}">
      <dgm:prSet/>
      <dgm:spPr/>
      <dgm:t>
        <a:bodyPr/>
        <a:lstStyle/>
        <a:p>
          <a:endParaRPr lang="pt-PT"/>
        </a:p>
      </dgm:t>
    </dgm:pt>
    <dgm:pt modelId="{9F72A88B-BACB-4444-B9EF-EE0105F4EABE}" type="sibTrans" cxnId="{BE639604-998B-4F9D-AF5B-72D56E2ABE03}">
      <dgm:prSet/>
      <dgm:spPr/>
      <dgm:t>
        <a:bodyPr/>
        <a:lstStyle/>
        <a:p>
          <a:endParaRPr lang="pt-PT"/>
        </a:p>
      </dgm:t>
    </dgm:pt>
    <dgm:pt modelId="{711949D8-DB79-4DCC-A2B2-23BFF4EA166B}">
      <dgm:prSet phldrT="[Texto]"/>
      <dgm:spPr/>
      <dgm:t>
        <a:bodyPr/>
        <a:lstStyle/>
        <a:p>
          <a:r>
            <a:rPr lang="pt-PT"/>
            <a:t>Devolvido</a:t>
          </a:r>
        </a:p>
      </dgm:t>
    </dgm:pt>
    <dgm:pt modelId="{63A18FF9-69FA-4900-AD8D-A86B4F4CF62B}" type="parTrans" cxnId="{6AA41BFA-C91D-495D-8A6E-BD03E198F8A5}">
      <dgm:prSet/>
      <dgm:spPr/>
      <dgm:t>
        <a:bodyPr/>
        <a:lstStyle/>
        <a:p>
          <a:endParaRPr lang="pt-PT"/>
        </a:p>
      </dgm:t>
    </dgm:pt>
    <dgm:pt modelId="{7D12AC84-E742-4B1B-8DE1-418415461D57}" type="sibTrans" cxnId="{6AA41BFA-C91D-495D-8A6E-BD03E198F8A5}">
      <dgm:prSet/>
      <dgm:spPr/>
      <dgm:t>
        <a:bodyPr/>
        <a:lstStyle/>
        <a:p>
          <a:endParaRPr lang="pt-PT"/>
        </a:p>
      </dgm:t>
    </dgm:pt>
    <dgm:pt modelId="{2D459F8B-1580-41F3-AD56-57F9FCD7872C}">
      <dgm:prSet phldrT="[Texto]"/>
      <dgm:spPr/>
      <dgm:t>
        <a:bodyPr/>
        <a:lstStyle/>
        <a:p>
          <a:r>
            <a:rPr lang="pt-PT"/>
            <a:t>Roubado</a:t>
          </a:r>
        </a:p>
      </dgm:t>
    </dgm:pt>
    <dgm:pt modelId="{AF0F3F0B-F71B-4046-96C0-2D790BE84200}" type="parTrans" cxnId="{1001D9E6-2537-422F-AA26-AF758E1B17C8}">
      <dgm:prSet/>
      <dgm:spPr/>
      <dgm:t>
        <a:bodyPr/>
        <a:lstStyle/>
        <a:p>
          <a:endParaRPr lang="pt-PT"/>
        </a:p>
      </dgm:t>
    </dgm:pt>
    <dgm:pt modelId="{AC5BF500-2C73-4365-9E10-2D9221456751}" type="sibTrans" cxnId="{1001D9E6-2537-422F-AA26-AF758E1B17C8}">
      <dgm:prSet/>
      <dgm:spPr/>
      <dgm:t>
        <a:bodyPr/>
        <a:lstStyle/>
        <a:p>
          <a:endParaRPr lang="pt-PT"/>
        </a:p>
      </dgm:t>
    </dgm:pt>
    <dgm:pt modelId="{FAE5E3E7-61E3-4429-8F30-D424BCE25366}">
      <dgm:prSet phldrT="[Texto]"/>
      <dgm:spPr/>
      <dgm:t>
        <a:bodyPr/>
        <a:lstStyle/>
        <a:p>
          <a:r>
            <a:rPr lang="pt-PT"/>
            <a:t>Anulado pela Lotaria</a:t>
          </a:r>
        </a:p>
      </dgm:t>
    </dgm:pt>
    <dgm:pt modelId="{01655C85-DD1A-41BE-B837-0E86F763F967}" type="parTrans" cxnId="{51DC1D70-F82F-4978-A16B-33330F223E54}">
      <dgm:prSet/>
      <dgm:spPr/>
      <dgm:t>
        <a:bodyPr/>
        <a:lstStyle/>
        <a:p>
          <a:endParaRPr lang="pt-PT"/>
        </a:p>
      </dgm:t>
    </dgm:pt>
    <dgm:pt modelId="{860EDDFD-5D43-47F0-8052-633C160BB708}" type="sibTrans" cxnId="{51DC1D70-F82F-4978-A16B-33330F223E54}">
      <dgm:prSet/>
      <dgm:spPr/>
      <dgm:t>
        <a:bodyPr/>
        <a:lstStyle/>
        <a:p>
          <a:endParaRPr lang="pt-PT"/>
        </a:p>
      </dgm:t>
    </dgm:pt>
    <dgm:pt modelId="{ED9DD153-4496-43B3-AC88-C4F1B7BEB7D0}">
      <dgm:prSet phldrT="[Texto]"/>
      <dgm:spPr/>
      <dgm:t>
        <a:bodyPr/>
        <a:lstStyle/>
        <a:p>
          <a:r>
            <a:rPr lang="pt-PT"/>
            <a:t>Perdido</a:t>
          </a:r>
        </a:p>
      </dgm:t>
    </dgm:pt>
    <dgm:pt modelId="{538A9E89-74D2-4F64-9FBF-A89E9D060343}" type="parTrans" cxnId="{FCE3EBDA-4DB2-4957-9A03-1F1A29D3587F}">
      <dgm:prSet/>
      <dgm:spPr/>
      <dgm:t>
        <a:bodyPr/>
        <a:lstStyle/>
        <a:p>
          <a:endParaRPr lang="pt-PT"/>
        </a:p>
      </dgm:t>
    </dgm:pt>
    <dgm:pt modelId="{BE1B3EEA-B22C-48E7-BE3F-937B052E9ACE}" type="sibTrans" cxnId="{FCE3EBDA-4DB2-4957-9A03-1F1A29D3587F}">
      <dgm:prSet/>
      <dgm:spPr/>
      <dgm:t>
        <a:bodyPr/>
        <a:lstStyle/>
        <a:p>
          <a:endParaRPr lang="pt-PT"/>
        </a:p>
      </dgm:t>
    </dgm:pt>
    <dgm:pt modelId="{55BA5080-137C-47A0-A3B4-238DE0FEB58E}">
      <dgm:prSet phldrT="[Texto]"/>
      <dgm:spPr/>
      <dgm:t>
        <a:bodyPr/>
        <a:lstStyle/>
        <a:p>
          <a:r>
            <a:rPr lang="pt-PT"/>
            <a:t>Recuperado</a:t>
          </a:r>
        </a:p>
      </dgm:t>
    </dgm:pt>
    <dgm:pt modelId="{3941DFD9-446D-407F-83C0-49CD4E895A0F}" type="parTrans" cxnId="{124D6CB8-2F6E-48B2-82A7-8F1C8EA1CF3D}">
      <dgm:prSet/>
      <dgm:spPr/>
      <dgm:t>
        <a:bodyPr/>
        <a:lstStyle/>
        <a:p>
          <a:endParaRPr lang="pt-PT"/>
        </a:p>
      </dgm:t>
    </dgm:pt>
    <dgm:pt modelId="{16AED25D-BE88-432D-89B1-B4A15576AE2A}" type="sibTrans" cxnId="{124D6CB8-2F6E-48B2-82A7-8F1C8EA1CF3D}">
      <dgm:prSet/>
      <dgm:spPr/>
      <dgm:t>
        <a:bodyPr/>
        <a:lstStyle/>
        <a:p>
          <a:endParaRPr lang="pt-PT"/>
        </a:p>
      </dgm:t>
    </dgm:pt>
    <dgm:pt modelId="{479C281D-AE88-48A3-88DA-6659CC926F78}">
      <dgm:prSet phldrT="[Texto]"/>
      <dgm:spPr/>
      <dgm:t>
        <a:bodyPr/>
        <a:lstStyle/>
        <a:p>
          <a:r>
            <a:rPr lang="pt-PT"/>
            <a:t>Roubado</a:t>
          </a:r>
        </a:p>
      </dgm:t>
    </dgm:pt>
    <dgm:pt modelId="{01492ED4-BAF4-4E8E-913F-85243E695125}" type="parTrans" cxnId="{E4E2049B-1EE4-4479-BC71-D943B0E3B563}">
      <dgm:prSet/>
      <dgm:spPr/>
      <dgm:t>
        <a:bodyPr/>
        <a:lstStyle/>
        <a:p>
          <a:endParaRPr lang="pt-PT"/>
        </a:p>
      </dgm:t>
    </dgm:pt>
    <dgm:pt modelId="{65B8DB8C-1720-4A1C-B187-0113E870C038}" type="sibTrans" cxnId="{E4E2049B-1EE4-4479-BC71-D943B0E3B563}">
      <dgm:prSet/>
      <dgm:spPr/>
      <dgm:t>
        <a:bodyPr/>
        <a:lstStyle/>
        <a:p>
          <a:endParaRPr lang="pt-PT"/>
        </a:p>
      </dgm:t>
    </dgm:pt>
    <dgm:pt modelId="{94C7A645-B810-4FCB-B551-2D6C2B30E082}">
      <dgm:prSet phldrT="[Texto]"/>
      <dgm:spPr/>
      <dgm:t>
        <a:bodyPr/>
        <a:lstStyle/>
        <a:p>
          <a:r>
            <a:rPr lang="pt-PT"/>
            <a:t>Contr. de Qualidade</a:t>
          </a:r>
        </a:p>
      </dgm:t>
    </dgm:pt>
    <dgm:pt modelId="{F2580E75-80DF-4156-89B8-2C25A18D1055}" type="parTrans" cxnId="{254CBD95-F470-42FF-B6C3-3BF2A89AA1B9}">
      <dgm:prSet/>
      <dgm:spPr/>
      <dgm:t>
        <a:bodyPr/>
        <a:lstStyle/>
        <a:p>
          <a:endParaRPr lang="pt-PT"/>
        </a:p>
      </dgm:t>
    </dgm:pt>
    <dgm:pt modelId="{7240A083-E507-408F-B7FF-148DD9FB8010}" type="sibTrans" cxnId="{254CBD95-F470-42FF-B6C3-3BF2A89AA1B9}">
      <dgm:prSet/>
      <dgm:spPr/>
      <dgm:t>
        <a:bodyPr/>
        <a:lstStyle/>
        <a:p>
          <a:endParaRPr lang="pt-PT"/>
        </a:p>
      </dgm:t>
    </dgm:pt>
    <dgm:pt modelId="{32EBF04D-3699-4717-B138-BAAA95E8D042}">
      <dgm:prSet phldrT="[Texto]"/>
      <dgm:spPr/>
      <dgm:t>
        <a:bodyPr/>
        <a:lstStyle/>
        <a:p>
          <a:r>
            <a:rPr lang="pt-PT"/>
            <a:t>Recuperado</a:t>
          </a:r>
        </a:p>
      </dgm:t>
    </dgm:pt>
    <dgm:pt modelId="{0F5F8A27-9A35-4695-A1BB-E4A023661FFA}" type="parTrans" cxnId="{3D2B565C-E0A8-446F-8177-D848E4B02AEC}">
      <dgm:prSet/>
      <dgm:spPr/>
      <dgm:t>
        <a:bodyPr/>
        <a:lstStyle/>
        <a:p>
          <a:endParaRPr lang="pt-PT"/>
        </a:p>
      </dgm:t>
    </dgm:pt>
    <dgm:pt modelId="{584D9706-414A-4043-93A7-BBAFD576121E}" type="sibTrans" cxnId="{3D2B565C-E0A8-446F-8177-D848E4B02AEC}">
      <dgm:prSet/>
      <dgm:spPr/>
      <dgm:t>
        <a:bodyPr/>
        <a:lstStyle/>
        <a:p>
          <a:endParaRPr lang="pt-PT"/>
        </a:p>
      </dgm:t>
    </dgm:pt>
    <dgm:pt modelId="{EFA6F2D3-37D7-410B-B927-679D45366EA6}">
      <dgm:prSet phldrT="[Texto]"/>
      <dgm:spPr/>
      <dgm:t>
        <a:bodyPr/>
        <a:lstStyle/>
        <a:p>
          <a:r>
            <a:rPr lang="pt-PT"/>
            <a:t>Activado</a:t>
          </a:r>
        </a:p>
      </dgm:t>
    </dgm:pt>
    <dgm:pt modelId="{2DA1011F-9AE2-45DE-ADF2-0DA2F7C025B2}" type="parTrans" cxnId="{08CE28B6-A8C6-4AD3-BBC1-CF730DE46791}">
      <dgm:prSet/>
      <dgm:spPr/>
      <dgm:t>
        <a:bodyPr/>
        <a:lstStyle/>
        <a:p>
          <a:endParaRPr lang="pt-PT"/>
        </a:p>
      </dgm:t>
    </dgm:pt>
    <dgm:pt modelId="{F692DBE2-3412-45DF-867D-C8B9F5160F08}" type="sibTrans" cxnId="{08CE28B6-A8C6-4AD3-BBC1-CF730DE46791}">
      <dgm:prSet/>
      <dgm:spPr/>
      <dgm:t>
        <a:bodyPr/>
        <a:lstStyle/>
        <a:p>
          <a:endParaRPr lang="pt-PT"/>
        </a:p>
      </dgm:t>
    </dgm:pt>
    <dgm:pt modelId="{E60D53BB-CE0C-4FDD-9939-1C97A1AC522E}">
      <dgm:prSet phldrT="[Texto]"/>
      <dgm:spPr/>
      <dgm:t>
        <a:bodyPr/>
        <a:lstStyle/>
        <a:p>
          <a:r>
            <a:rPr lang="pt-PT"/>
            <a:t>Perdido</a:t>
          </a:r>
        </a:p>
      </dgm:t>
    </dgm:pt>
    <dgm:pt modelId="{1EF828CB-4124-4E9E-90E1-5BD339AFB6FB}" type="parTrans" cxnId="{379C217E-012F-473E-A21A-3D875BA931C5}">
      <dgm:prSet/>
      <dgm:spPr/>
      <dgm:t>
        <a:bodyPr/>
        <a:lstStyle/>
        <a:p>
          <a:endParaRPr lang="pt-PT"/>
        </a:p>
      </dgm:t>
    </dgm:pt>
    <dgm:pt modelId="{22F9B867-0EF1-4F4B-878B-14D9AE08EF33}" type="sibTrans" cxnId="{379C217E-012F-473E-A21A-3D875BA931C5}">
      <dgm:prSet/>
      <dgm:spPr/>
      <dgm:t>
        <a:bodyPr/>
        <a:lstStyle/>
        <a:p>
          <a:endParaRPr lang="pt-PT"/>
        </a:p>
      </dgm:t>
    </dgm:pt>
    <dgm:pt modelId="{85D6D40C-0009-408C-A125-2E72AA313E26}">
      <dgm:prSet phldrT="[Texto]"/>
      <dgm:spPr/>
      <dgm:t>
        <a:bodyPr/>
        <a:lstStyle/>
        <a:p>
          <a:r>
            <a:rPr lang="pt-PT"/>
            <a:t>Já Cobrado</a:t>
          </a:r>
        </a:p>
      </dgm:t>
    </dgm:pt>
    <dgm:pt modelId="{0DC49687-E835-405E-8438-5A6DF42C5012}" type="parTrans" cxnId="{35F323F7-D7C1-4C37-A669-533D17CA123E}">
      <dgm:prSet/>
      <dgm:spPr/>
      <dgm:t>
        <a:bodyPr/>
        <a:lstStyle/>
        <a:p>
          <a:endParaRPr lang="pt-PT"/>
        </a:p>
      </dgm:t>
    </dgm:pt>
    <dgm:pt modelId="{D023D4EA-EA65-4F55-9231-992A13477F1C}" type="sibTrans" cxnId="{35F323F7-D7C1-4C37-A669-533D17CA123E}">
      <dgm:prSet/>
      <dgm:spPr/>
      <dgm:t>
        <a:bodyPr/>
        <a:lstStyle/>
        <a:p>
          <a:endParaRPr lang="pt-PT"/>
        </a:p>
      </dgm:t>
    </dgm:pt>
    <dgm:pt modelId="{035D32C8-B258-4409-9D33-49BB412E4A90}">
      <dgm:prSet phldrT="[Texto]"/>
      <dgm:spPr/>
      <dgm:t>
        <a:bodyPr/>
        <a:lstStyle/>
        <a:p>
          <a:r>
            <a:rPr lang="pt-PT"/>
            <a:t>Com Defeito</a:t>
          </a:r>
        </a:p>
      </dgm:t>
    </dgm:pt>
    <dgm:pt modelId="{3CBEC114-9A33-4594-A548-798802903853}" type="parTrans" cxnId="{8E556191-A677-427B-B339-D5BBF21B9CCB}">
      <dgm:prSet/>
      <dgm:spPr/>
      <dgm:t>
        <a:bodyPr/>
        <a:lstStyle/>
        <a:p>
          <a:endParaRPr lang="pt-PT"/>
        </a:p>
      </dgm:t>
    </dgm:pt>
    <dgm:pt modelId="{AEEBD549-9D3A-4DAA-8825-F41B34D9FA19}" type="sibTrans" cxnId="{8E556191-A677-427B-B339-D5BBF21B9CCB}">
      <dgm:prSet/>
      <dgm:spPr/>
      <dgm:t>
        <a:bodyPr/>
        <a:lstStyle/>
        <a:p>
          <a:endParaRPr lang="pt-PT"/>
        </a:p>
      </dgm:t>
    </dgm:pt>
    <dgm:pt modelId="{98233E39-6BE0-48CB-A75B-C9110AB7ADAA}">
      <dgm:prSet phldrT="[Texto]"/>
      <dgm:spPr/>
      <dgm:t>
        <a:bodyPr/>
        <a:lstStyle/>
        <a:p>
          <a:r>
            <a:rPr lang="pt-PT"/>
            <a:t>Destruído</a:t>
          </a:r>
        </a:p>
      </dgm:t>
    </dgm:pt>
    <dgm:pt modelId="{3BF56D4F-3201-4377-847E-19AF996BFF76}" type="parTrans" cxnId="{2F7F80B8-0B71-4589-A62A-F08FC8928820}">
      <dgm:prSet/>
      <dgm:spPr/>
      <dgm:t>
        <a:bodyPr/>
        <a:lstStyle/>
        <a:p>
          <a:endParaRPr lang="pt-PT"/>
        </a:p>
      </dgm:t>
    </dgm:pt>
    <dgm:pt modelId="{F9062278-ECF2-429D-85C5-506D0AFDE9D5}" type="sibTrans" cxnId="{2F7F80B8-0B71-4589-A62A-F08FC8928820}">
      <dgm:prSet/>
      <dgm:spPr/>
      <dgm:t>
        <a:bodyPr/>
        <a:lstStyle/>
        <a:p>
          <a:endParaRPr lang="pt-PT"/>
        </a:p>
      </dgm:t>
    </dgm:pt>
    <dgm:pt modelId="{6BEB3340-AB1C-4758-95B1-86774A3F5F67}">
      <dgm:prSet phldrT="[Texto]"/>
      <dgm:spPr/>
      <dgm:t>
        <a:bodyPr/>
        <a:lstStyle/>
        <a:p>
          <a:r>
            <a:rPr lang="pt-PT"/>
            <a:t>Anulado pela Lotaria</a:t>
          </a:r>
        </a:p>
      </dgm:t>
    </dgm:pt>
    <dgm:pt modelId="{67F7AB83-6B38-47EA-9D9A-6C9A7BC22B78}" type="parTrans" cxnId="{3B7C6445-0C97-41D4-8090-B393B25AE28A}">
      <dgm:prSet/>
      <dgm:spPr/>
      <dgm:t>
        <a:bodyPr/>
        <a:lstStyle/>
        <a:p>
          <a:endParaRPr lang="pt-PT"/>
        </a:p>
      </dgm:t>
    </dgm:pt>
    <dgm:pt modelId="{4FC2617E-DF56-494B-B6F8-C460C004083E}" type="sibTrans" cxnId="{3B7C6445-0C97-41D4-8090-B393B25AE28A}">
      <dgm:prSet/>
      <dgm:spPr/>
      <dgm:t>
        <a:bodyPr/>
        <a:lstStyle/>
        <a:p>
          <a:endParaRPr lang="pt-PT"/>
        </a:p>
      </dgm:t>
    </dgm:pt>
    <dgm:pt modelId="{A678A76E-B05D-4E08-B6C3-41AC99123745}">
      <dgm:prSet phldrT="[Texto]"/>
      <dgm:spPr/>
      <dgm:t>
        <a:bodyPr/>
        <a:lstStyle/>
        <a:p>
          <a:r>
            <a:rPr lang="pt-PT"/>
            <a:t>Contr. de Qualidade</a:t>
          </a:r>
        </a:p>
      </dgm:t>
    </dgm:pt>
    <dgm:pt modelId="{8FE10794-AD3F-46CF-B47D-153875E20375}" type="parTrans" cxnId="{EF3E5FB7-54CF-48B4-BD59-4559DEB566DF}">
      <dgm:prSet/>
      <dgm:spPr/>
      <dgm:t>
        <a:bodyPr/>
        <a:lstStyle/>
        <a:p>
          <a:endParaRPr lang="pt-PT"/>
        </a:p>
      </dgm:t>
    </dgm:pt>
    <dgm:pt modelId="{850485DA-F81D-44DD-B9F3-2473F71A47B0}" type="sibTrans" cxnId="{EF3E5FB7-54CF-48B4-BD59-4559DEB566DF}">
      <dgm:prSet/>
      <dgm:spPr/>
      <dgm:t>
        <a:bodyPr/>
        <a:lstStyle/>
        <a:p>
          <a:endParaRPr lang="pt-PT"/>
        </a:p>
      </dgm:t>
    </dgm:pt>
    <dgm:pt modelId="{7898E95C-0479-4D30-857D-83A8286AA0D3}">
      <dgm:prSet phldrT="[Texto]"/>
      <dgm:spPr/>
      <dgm:t>
        <a:bodyPr/>
        <a:lstStyle/>
        <a:p>
          <a:r>
            <a:rPr lang="pt-PT"/>
            <a:t>Devolvido a Delegado</a:t>
          </a:r>
        </a:p>
      </dgm:t>
    </dgm:pt>
    <dgm:pt modelId="{23910543-C433-47A8-8304-23D812543B85}" type="parTrans" cxnId="{0C9AC60A-8D6E-4F09-9F53-583294C8B43E}">
      <dgm:prSet/>
      <dgm:spPr/>
      <dgm:t>
        <a:bodyPr/>
        <a:lstStyle/>
        <a:p>
          <a:endParaRPr lang="pt-PT"/>
        </a:p>
      </dgm:t>
    </dgm:pt>
    <dgm:pt modelId="{38F89AC0-8E96-4750-8BC9-86EE558C0EA5}" type="sibTrans" cxnId="{0C9AC60A-8D6E-4F09-9F53-583294C8B43E}">
      <dgm:prSet/>
      <dgm:spPr/>
      <dgm:t>
        <a:bodyPr/>
        <a:lstStyle/>
        <a:p>
          <a:endParaRPr lang="pt-PT"/>
        </a:p>
      </dgm:t>
    </dgm:pt>
    <dgm:pt modelId="{954D5A64-B38E-4958-9767-DA1CC5ECE5E9}">
      <dgm:prSet phldrT="[Texto]"/>
      <dgm:spPr/>
      <dgm:t>
        <a:bodyPr/>
        <a:lstStyle/>
        <a:p>
          <a:r>
            <a:rPr lang="pt-PT"/>
            <a:t>Devolvido</a:t>
          </a:r>
        </a:p>
      </dgm:t>
    </dgm:pt>
    <dgm:pt modelId="{ECB663BE-C3B3-41CF-8F98-542656F36B72}" type="parTrans" cxnId="{85C24D38-528C-43CA-8125-B7C79A97534A}">
      <dgm:prSet/>
      <dgm:spPr/>
      <dgm:t>
        <a:bodyPr/>
        <a:lstStyle/>
        <a:p>
          <a:endParaRPr lang="pt-PT"/>
        </a:p>
      </dgm:t>
    </dgm:pt>
    <dgm:pt modelId="{69AFA17A-DF8F-4F90-AEC7-728FE0B86E3F}" type="sibTrans" cxnId="{85C24D38-528C-43CA-8125-B7C79A97534A}">
      <dgm:prSet/>
      <dgm:spPr/>
      <dgm:t>
        <a:bodyPr/>
        <a:lstStyle/>
        <a:p>
          <a:endParaRPr lang="pt-PT"/>
        </a:p>
      </dgm:t>
    </dgm:pt>
    <dgm:pt modelId="{2B0EE3D7-52C5-469F-A074-A409C8EDDD58}">
      <dgm:prSet phldrT="[Texto]"/>
      <dgm:spPr/>
      <dgm:t>
        <a:bodyPr/>
        <a:lstStyle/>
        <a:p>
          <a:r>
            <a:rPr lang="pt-PT"/>
            <a:t>Com Defeito</a:t>
          </a:r>
        </a:p>
      </dgm:t>
    </dgm:pt>
    <dgm:pt modelId="{B8A486E8-7399-473D-A5E2-6113025A8A1A}" type="parTrans" cxnId="{09C6E1F2-482F-4436-A541-B74C27DF75EB}">
      <dgm:prSet/>
      <dgm:spPr/>
      <dgm:t>
        <a:bodyPr/>
        <a:lstStyle/>
        <a:p>
          <a:endParaRPr lang="pt-PT"/>
        </a:p>
      </dgm:t>
    </dgm:pt>
    <dgm:pt modelId="{2AA21C2A-A8D8-458E-8614-2DD227D9C8D4}" type="sibTrans" cxnId="{09C6E1F2-482F-4436-A541-B74C27DF75EB}">
      <dgm:prSet/>
      <dgm:spPr/>
      <dgm:t>
        <a:bodyPr/>
        <a:lstStyle/>
        <a:p>
          <a:endParaRPr lang="pt-PT"/>
        </a:p>
      </dgm:t>
    </dgm:pt>
    <dgm:pt modelId="{851BC045-5F19-4CAF-890C-8BF95AEDA271}">
      <dgm:prSet phldrT="[Texto]"/>
      <dgm:spPr/>
      <dgm:t>
        <a:bodyPr/>
        <a:lstStyle/>
        <a:p>
          <a:r>
            <a:rPr lang="pt-PT"/>
            <a:t>Destruído</a:t>
          </a:r>
        </a:p>
      </dgm:t>
    </dgm:pt>
    <dgm:pt modelId="{6476154E-F0A0-4A8D-889D-AA7E5BAD8C0C}" type="parTrans" cxnId="{C909FC83-5A13-4943-AFE4-C53E12AA759B}">
      <dgm:prSet/>
      <dgm:spPr/>
      <dgm:t>
        <a:bodyPr/>
        <a:lstStyle/>
        <a:p>
          <a:endParaRPr lang="pt-PT"/>
        </a:p>
      </dgm:t>
    </dgm:pt>
    <dgm:pt modelId="{A718AC3E-73DB-405A-8B04-952E91B276A4}" type="sibTrans" cxnId="{C909FC83-5A13-4943-AFE4-C53E12AA759B}">
      <dgm:prSet/>
      <dgm:spPr/>
      <dgm:t>
        <a:bodyPr/>
        <a:lstStyle/>
        <a:p>
          <a:endParaRPr lang="pt-PT"/>
        </a:p>
      </dgm:t>
    </dgm:pt>
    <dgm:pt modelId="{650F716C-60E4-4966-9E0F-80A8E4211B21}">
      <dgm:prSet phldrT="[Texto]"/>
      <dgm:spPr/>
      <dgm:t>
        <a:bodyPr/>
        <a:lstStyle/>
        <a:p>
          <a:r>
            <a:rPr lang="pt-PT"/>
            <a:t>Anulado pela Lotaria</a:t>
          </a:r>
        </a:p>
      </dgm:t>
    </dgm:pt>
    <dgm:pt modelId="{3A814A01-A4C2-4C04-8057-E8C57C51C4BA}" type="parTrans" cxnId="{3FBAEDFC-BE6B-4A69-BF65-FAE7C63B504E}">
      <dgm:prSet/>
      <dgm:spPr/>
      <dgm:t>
        <a:bodyPr/>
        <a:lstStyle/>
        <a:p>
          <a:endParaRPr lang="pt-PT"/>
        </a:p>
      </dgm:t>
    </dgm:pt>
    <dgm:pt modelId="{97CE0A1D-E341-4613-A553-BF60A82DADCB}" type="sibTrans" cxnId="{3FBAEDFC-BE6B-4A69-BF65-FAE7C63B504E}">
      <dgm:prSet/>
      <dgm:spPr/>
      <dgm:t>
        <a:bodyPr/>
        <a:lstStyle/>
        <a:p>
          <a:endParaRPr lang="pt-PT"/>
        </a:p>
      </dgm:t>
    </dgm:pt>
    <dgm:pt modelId="{78717D29-2CF2-4216-A26B-2A1C44A85A5F}">
      <dgm:prSet phldrT="[Texto]"/>
      <dgm:spPr/>
      <dgm:t>
        <a:bodyPr/>
        <a:lstStyle/>
        <a:p>
          <a:r>
            <a:rPr lang="pt-PT"/>
            <a:t>Perdido</a:t>
          </a:r>
        </a:p>
      </dgm:t>
    </dgm:pt>
    <dgm:pt modelId="{F4E8A512-556C-4E6D-8127-494E1B9F48F2}" type="parTrans" cxnId="{0360C638-FCEE-4568-8E73-688AC7B120F6}">
      <dgm:prSet/>
      <dgm:spPr/>
      <dgm:t>
        <a:bodyPr/>
        <a:lstStyle/>
        <a:p>
          <a:endParaRPr lang="pt-PT"/>
        </a:p>
      </dgm:t>
    </dgm:pt>
    <dgm:pt modelId="{7AA9E91A-2FAF-499E-AAAC-58A8EA294DF1}" type="sibTrans" cxnId="{0360C638-FCEE-4568-8E73-688AC7B120F6}">
      <dgm:prSet/>
      <dgm:spPr/>
      <dgm:t>
        <a:bodyPr/>
        <a:lstStyle/>
        <a:p>
          <a:endParaRPr lang="pt-PT"/>
        </a:p>
      </dgm:t>
    </dgm:pt>
    <dgm:pt modelId="{E0F71D30-EC95-429D-AE3F-6AA1CE9318F3}">
      <dgm:prSet phldrT="[Texto]"/>
      <dgm:spPr/>
      <dgm:t>
        <a:bodyPr/>
        <a:lstStyle/>
        <a:p>
          <a:r>
            <a:rPr lang="pt-PT"/>
            <a:t>Contr. de Qualidade</a:t>
          </a:r>
        </a:p>
      </dgm:t>
    </dgm:pt>
    <dgm:pt modelId="{04CB368D-B925-4C92-A687-AFA7C1C75730}" type="parTrans" cxnId="{FACEB70E-9AE1-4CA8-B444-69CC0DCB5007}">
      <dgm:prSet/>
      <dgm:spPr/>
      <dgm:t>
        <a:bodyPr/>
        <a:lstStyle/>
        <a:p>
          <a:endParaRPr lang="pt-PT"/>
        </a:p>
      </dgm:t>
    </dgm:pt>
    <dgm:pt modelId="{94392325-37B2-482B-935E-E788D2431D1E}" type="sibTrans" cxnId="{FACEB70E-9AE1-4CA8-B444-69CC0DCB5007}">
      <dgm:prSet/>
      <dgm:spPr/>
      <dgm:t>
        <a:bodyPr/>
        <a:lstStyle/>
        <a:p>
          <a:endParaRPr lang="pt-PT"/>
        </a:p>
      </dgm:t>
    </dgm:pt>
    <dgm:pt modelId="{E85347F4-7C33-4107-9615-BBFFADFF23FA}">
      <dgm:prSet phldrT="[Texto]"/>
      <dgm:spPr/>
      <dgm:t>
        <a:bodyPr/>
        <a:lstStyle/>
        <a:p>
          <a:r>
            <a:rPr lang="pt-PT"/>
            <a:t>Já Cobrado</a:t>
          </a:r>
        </a:p>
      </dgm:t>
    </dgm:pt>
    <dgm:pt modelId="{CF219B4B-449A-46DE-83FF-CC287D87CADD}" type="parTrans" cxnId="{BCFAE4B3-EAB3-49BB-9052-440ADA27CB6D}">
      <dgm:prSet/>
      <dgm:spPr/>
      <dgm:t>
        <a:bodyPr/>
        <a:lstStyle/>
        <a:p>
          <a:endParaRPr lang="pt-PT"/>
        </a:p>
      </dgm:t>
    </dgm:pt>
    <dgm:pt modelId="{2CDC48C0-22E1-49FE-AC85-D216B08F4DB4}" type="sibTrans" cxnId="{BCFAE4B3-EAB3-49BB-9052-440ADA27CB6D}">
      <dgm:prSet/>
      <dgm:spPr/>
      <dgm:t>
        <a:bodyPr/>
        <a:lstStyle/>
        <a:p>
          <a:endParaRPr lang="pt-PT"/>
        </a:p>
      </dgm:t>
    </dgm:pt>
    <dgm:pt modelId="{4B1F4074-B7FD-46BE-ABC5-C5128C999D6B}">
      <dgm:prSet phldrT="[Texto]"/>
      <dgm:spPr/>
      <dgm:t>
        <a:bodyPr/>
        <a:lstStyle/>
        <a:p>
          <a:r>
            <a:rPr lang="pt-PT"/>
            <a:t>Roubado</a:t>
          </a:r>
        </a:p>
      </dgm:t>
    </dgm:pt>
    <dgm:pt modelId="{985B0ED1-B30F-46E7-9C69-39BB5085CA02}" type="parTrans" cxnId="{78BDC8B4-B796-400B-9A83-94D42AAD73F0}">
      <dgm:prSet/>
      <dgm:spPr/>
      <dgm:t>
        <a:bodyPr/>
        <a:lstStyle/>
        <a:p>
          <a:endParaRPr lang="pt-PT"/>
        </a:p>
      </dgm:t>
    </dgm:pt>
    <dgm:pt modelId="{9F02ADC3-D1D7-4313-9453-F0489E5BA055}" type="sibTrans" cxnId="{78BDC8B4-B796-400B-9A83-94D42AAD73F0}">
      <dgm:prSet/>
      <dgm:spPr/>
      <dgm:t>
        <a:bodyPr/>
        <a:lstStyle/>
        <a:p>
          <a:endParaRPr lang="pt-PT"/>
        </a:p>
      </dgm:t>
    </dgm:pt>
    <dgm:pt modelId="{5CE6C499-741D-495F-A640-155827A604A4}">
      <dgm:prSet phldrT="[Texto]"/>
      <dgm:spPr/>
      <dgm:t>
        <a:bodyPr/>
        <a:lstStyle/>
        <a:p>
          <a:r>
            <a:rPr lang="pt-PT"/>
            <a:t>Perdido</a:t>
          </a:r>
        </a:p>
      </dgm:t>
    </dgm:pt>
    <dgm:pt modelId="{48E7518D-A847-4485-96AE-4D0DBC9086B2}" type="parTrans" cxnId="{5F9F0F31-8C46-4AFE-B411-B683C0499186}">
      <dgm:prSet/>
      <dgm:spPr/>
      <dgm:t>
        <a:bodyPr/>
        <a:lstStyle/>
        <a:p>
          <a:endParaRPr lang="pt-PT"/>
        </a:p>
      </dgm:t>
    </dgm:pt>
    <dgm:pt modelId="{29CD9A97-755A-4981-BD4B-3CE47C6BA730}" type="sibTrans" cxnId="{5F9F0F31-8C46-4AFE-B411-B683C0499186}">
      <dgm:prSet/>
      <dgm:spPr/>
      <dgm:t>
        <a:bodyPr/>
        <a:lstStyle/>
        <a:p>
          <a:endParaRPr lang="pt-PT"/>
        </a:p>
      </dgm:t>
    </dgm:pt>
    <dgm:pt modelId="{31602E12-0012-48CE-8AC2-5568854B8A9E}">
      <dgm:prSet phldrT="[Texto]"/>
      <dgm:spPr/>
      <dgm:t>
        <a:bodyPr/>
        <a:lstStyle/>
        <a:p>
          <a:r>
            <a:rPr lang="pt-PT"/>
            <a:t>Roubado</a:t>
          </a:r>
        </a:p>
      </dgm:t>
    </dgm:pt>
    <dgm:pt modelId="{484B012B-4267-41CD-9920-5CBA91813A85}" type="parTrans" cxnId="{915D5E72-BB62-4A1B-9ADD-B6CB327F740F}">
      <dgm:prSet/>
      <dgm:spPr/>
      <dgm:t>
        <a:bodyPr/>
        <a:lstStyle/>
        <a:p>
          <a:endParaRPr lang="pt-PT"/>
        </a:p>
      </dgm:t>
    </dgm:pt>
    <dgm:pt modelId="{50A653B3-ABA3-466A-830A-0FF40C11726B}" type="sibTrans" cxnId="{915D5E72-BB62-4A1B-9ADD-B6CB327F740F}">
      <dgm:prSet/>
      <dgm:spPr/>
      <dgm:t>
        <a:bodyPr/>
        <a:lstStyle/>
        <a:p>
          <a:endParaRPr lang="pt-PT"/>
        </a:p>
      </dgm:t>
    </dgm:pt>
    <dgm:pt modelId="{31CE304F-C835-4464-94D1-3761EC700A2F}">
      <dgm:prSet phldrT="[Texto]"/>
      <dgm:spPr/>
      <dgm:t>
        <a:bodyPr/>
        <a:lstStyle/>
        <a:p>
          <a:r>
            <a:rPr lang="pt-PT"/>
            <a:t>Recuperado</a:t>
          </a:r>
        </a:p>
      </dgm:t>
    </dgm:pt>
    <dgm:pt modelId="{EDFF8058-B39E-47FD-9BE7-86EAEE957B8D}" type="parTrans" cxnId="{8C438111-2FE5-4545-B692-BFAA6CFD101D}">
      <dgm:prSet/>
      <dgm:spPr/>
      <dgm:t>
        <a:bodyPr/>
        <a:lstStyle/>
        <a:p>
          <a:endParaRPr lang="pt-PT"/>
        </a:p>
      </dgm:t>
    </dgm:pt>
    <dgm:pt modelId="{EA08BEBC-9DB1-41A1-B8F4-9D49E99BCD54}" type="sibTrans" cxnId="{8C438111-2FE5-4545-B692-BFAA6CFD101D}">
      <dgm:prSet/>
      <dgm:spPr/>
      <dgm:t>
        <a:bodyPr/>
        <a:lstStyle/>
        <a:p>
          <a:endParaRPr lang="pt-PT"/>
        </a:p>
      </dgm:t>
    </dgm:pt>
    <dgm:pt modelId="{038F2C92-3EC6-432B-8782-ACBF6A137D75}">
      <dgm:prSet phldrT="[Texto]"/>
      <dgm:spPr/>
      <dgm:t>
        <a:bodyPr/>
        <a:lstStyle/>
        <a:p>
          <a:r>
            <a:rPr lang="pt-PT"/>
            <a:t>Parcial</a:t>
          </a:r>
        </a:p>
      </dgm:t>
    </dgm:pt>
    <dgm:pt modelId="{AFC6B564-3020-4C59-A9D7-6E35AAC2359E}" type="parTrans" cxnId="{6D664B1B-6314-4E38-A68B-365832A5172F}">
      <dgm:prSet/>
      <dgm:spPr/>
      <dgm:t>
        <a:bodyPr/>
        <a:lstStyle/>
        <a:p>
          <a:endParaRPr lang="pt-PT"/>
        </a:p>
      </dgm:t>
    </dgm:pt>
    <dgm:pt modelId="{46872E85-5EC5-45BB-8354-B9A9EB46C2CF}" type="sibTrans" cxnId="{6D664B1B-6314-4E38-A68B-365832A5172F}">
      <dgm:prSet/>
      <dgm:spPr/>
      <dgm:t>
        <a:bodyPr/>
        <a:lstStyle/>
        <a:p>
          <a:endParaRPr lang="pt-PT"/>
        </a:p>
      </dgm:t>
    </dgm:pt>
    <dgm:pt modelId="{F92614D6-7791-4009-A189-AA9829EEF357}">
      <dgm:prSet phldrT="[Texto]"/>
      <dgm:spPr/>
      <dgm:t>
        <a:bodyPr/>
        <a:lstStyle/>
        <a:p>
          <a:r>
            <a:rPr lang="pt-PT"/>
            <a:t>No Delegado Comerc.</a:t>
          </a:r>
        </a:p>
      </dgm:t>
    </dgm:pt>
    <dgm:pt modelId="{6DE78E12-D577-4A62-BE11-1A9807348642}" type="parTrans" cxnId="{09215E8C-C7F5-4CF4-BE26-E78105365537}">
      <dgm:prSet/>
      <dgm:spPr/>
      <dgm:t>
        <a:bodyPr/>
        <a:lstStyle/>
        <a:p>
          <a:endParaRPr lang="pt-PT"/>
        </a:p>
      </dgm:t>
    </dgm:pt>
    <dgm:pt modelId="{1D21AC19-48DA-4103-9CD5-7C02695494CF}" type="sibTrans" cxnId="{09215E8C-C7F5-4CF4-BE26-E78105365537}">
      <dgm:prSet/>
      <dgm:spPr/>
      <dgm:t>
        <a:bodyPr/>
        <a:lstStyle/>
        <a:p>
          <a:endParaRPr lang="pt-PT"/>
        </a:p>
      </dgm:t>
    </dgm:pt>
    <dgm:pt modelId="{E745B68A-B3F1-49CD-ADC4-317FCE51795E}">
      <dgm:prSet phldrT="[Texto]"/>
      <dgm:spPr/>
      <dgm:t>
        <a:bodyPr/>
        <a:lstStyle/>
        <a:p>
          <a:r>
            <a:rPr lang="pt-PT"/>
            <a:t>Destruído</a:t>
          </a:r>
        </a:p>
      </dgm:t>
    </dgm:pt>
    <dgm:pt modelId="{5F6E774D-C1B1-4E82-A050-7423725A1CE0}" type="parTrans" cxnId="{0E23F5FE-E804-41CA-BB1F-9422F62EA8C5}">
      <dgm:prSet/>
      <dgm:spPr/>
      <dgm:t>
        <a:bodyPr/>
        <a:lstStyle/>
        <a:p>
          <a:endParaRPr lang="pt-PT"/>
        </a:p>
      </dgm:t>
    </dgm:pt>
    <dgm:pt modelId="{9D2077FE-A67B-42B3-BDB0-53746CFE203E}" type="sibTrans" cxnId="{0E23F5FE-E804-41CA-BB1F-9422F62EA8C5}">
      <dgm:prSet/>
      <dgm:spPr/>
      <dgm:t>
        <a:bodyPr/>
        <a:lstStyle/>
        <a:p>
          <a:endParaRPr lang="pt-PT"/>
        </a:p>
      </dgm:t>
    </dgm:pt>
    <dgm:pt modelId="{76B6728F-75A8-496F-9E77-9D150E28E94E}">
      <dgm:prSet phldrT="[Texto]"/>
      <dgm:spPr/>
      <dgm:t>
        <a:bodyPr/>
        <a:lstStyle/>
        <a:p>
          <a:r>
            <a:rPr lang="pt-PT"/>
            <a:t>Perdido</a:t>
          </a:r>
        </a:p>
      </dgm:t>
    </dgm:pt>
    <dgm:pt modelId="{905A4B01-EBDF-4713-A8DB-B0FD0204F11B}" type="parTrans" cxnId="{47DDBEFB-A8FF-4F8A-9DF0-4ED68BB4BD55}">
      <dgm:prSet/>
      <dgm:spPr/>
      <dgm:t>
        <a:bodyPr/>
        <a:lstStyle/>
        <a:p>
          <a:endParaRPr lang="pt-PT"/>
        </a:p>
      </dgm:t>
    </dgm:pt>
    <dgm:pt modelId="{DA138E49-C527-49E5-BB0D-4310FE228DDA}" type="sibTrans" cxnId="{47DDBEFB-A8FF-4F8A-9DF0-4ED68BB4BD55}">
      <dgm:prSet/>
      <dgm:spPr/>
      <dgm:t>
        <a:bodyPr/>
        <a:lstStyle/>
        <a:p>
          <a:endParaRPr lang="pt-PT"/>
        </a:p>
      </dgm:t>
    </dgm:pt>
    <dgm:pt modelId="{6CB6272D-FCFD-4BDC-9BE4-A7CF9D6B45B2}">
      <dgm:prSet phldrT="[Texto]"/>
      <dgm:spPr/>
      <dgm:t>
        <a:bodyPr/>
        <a:lstStyle/>
        <a:p>
          <a:r>
            <a:rPr lang="pt-PT"/>
            <a:t>Roubado</a:t>
          </a:r>
        </a:p>
      </dgm:t>
    </dgm:pt>
    <dgm:pt modelId="{ABCA164A-A606-4CEF-95BD-FEC4F47BDA57}" type="parTrans" cxnId="{B7416B86-9BD8-4E79-B98D-7BE09123A234}">
      <dgm:prSet/>
      <dgm:spPr/>
      <dgm:t>
        <a:bodyPr/>
        <a:lstStyle/>
        <a:p>
          <a:endParaRPr lang="pt-PT"/>
        </a:p>
      </dgm:t>
    </dgm:pt>
    <dgm:pt modelId="{22BE3F30-1BBD-4416-8326-FE3D62A4C888}" type="sibTrans" cxnId="{B7416B86-9BD8-4E79-B98D-7BE09123A234}">
      <dgm:prSet/>
      <dgm:spPr/>
      <dgm:t>
        <a:bodyPr/>
        <a:lstStyle/>
        <a:p>
          <a:endParaRPr lang="pt-PT"/>
        </a:p>
      </dgm:t>
    </dgm:pt>
    <dgm:pt modelId="{514BB9A8-14D0-4323-91ED-27D727BEC371}" type="pres">
      <dgm:prSet presAssocID="{D7B3227A-3032-404B-8516-E94665732460}" presName="diagram" presStyleCnt="0">
        <dgm:presLayoutVars>
          <dgm:chPref val="1"/>
          <dgm:dir/>
          <dgm:animOne val="branch"/>
          <dgm:animLvl val="lvl"/>
          <dgm:resizeHandles/>
        </dgm:presLayoutVars>
      </dgm:prSet>
      <dgm:spPr/>
    </dgm:pt>
    <dgm:pt modelId="{F18D2762-BBD3-4D67-9E1B-29EB0075809E}" type="pres">
      <dgm:prSet presAssocID="{A7C3B31D-B4BE-4520-B72E-B29F40F1E7C8}" presName="root" presStyleCnt="0"/>
      <dgm:spPr/>
    </dgm:pt>
    <dgm:pt modelId="{2F978818-90D5-4986-B31D-6F755EACAE6E}" type="pres">
      <dgm:prSet presAssocID="{A7C3B31D-B4BE-4520-B72E-B29F40F1E7C8}" presName="rootComposite" presStyleCnt="0"/>
      <dgm:spPr/>
    </dgm:pt>
    <dgm:pt modelId="{5C15315A-784D-4E6D-8508-D1567BFFC3B4}" type="pres">
      <dgm:prSet presAssocID="{A7C3B31D-B4BE-4520-B72E-B29F40F1E7C8}" presName="rootText" presStyleLbl="node1" presStyleIdx="0" presStyleCnt="16"/>
      <dgm:spPr/>
    </dgm:pt>
    <dgm:pt modelId="{91E1402D-2973-435B-8BB7-6103485A11DD}" type="pres">
      <dgm:prSet presAssocID="{A7C3B31D-B4BE-4520-B72E-B29F40F1E7C8}" presName="rootConnector" presStyleLbl="node1" presStyleIdx="0" presStyleCnt="16"/>
      <dgm:spPr/>
    </dgm:pt>
    <dgm:pt modelId="{DE2D356C-AB55-499D-9623-C1CB425EF011}" type="pres">
      <dgm:prSet presAssocID="{A7C3B31D-B4BE-4520-B72E-B29F40F1E7C8}" presName="childShape" presStyleCnt="0"/>
      <dgm:spPr/>
    </dgm:pt>
    <dgm:pt modelId="{F9AC02A7-FBAE-4311-A39C-9010E3CC661F}" type="pres">
      <dgm:prSet presAssocID="{F2793095-0B45-46EC-9674-B8707C742D29}" presName="Name13" presStyleLbl="parChTrans1D2" presStyleIdx="0" presStyleCnt="32"/>
      <dgm:spPr/>
    </dgm:pt>
    <dgm:pt modelId="{04C03275-0220-4389-ADB7-74FA67EC3E9B}" type="pres">
      <dgm:prSet presAssocID="{1629500F-7C6E-40B0-AF1A-42AEB2CC8346}" presName="childText" presStyleLbl="bgAcc1" presStyleIdx="0" presStyleCnt="32">
        <dgm:presLayoutVars>
          <dgm:bulletEnabled val="1"/>
        </dgm:presLayoutVars>
      </dgm:prSet>
      <dgm:spPr/>
    </dgm:pt>
    <dgm:pt modelId="{B0601EB1-7934-4059-AA3B-7955AF80C031}" type="pres">
      <dgm:prSet presAssocID="{1FBBAE34-4B4B-4EBF-8414-F3077B2C914B}" presName="Name13" presStyleLbl="parChTrans1D2" presStyleIdx="1" presStyleCnt="32"/>
      <dgm:spPr/>
    </dgm:pt>
    <dgm:pt modelId="{9BCDA153-D144-4D36-B49A-AAE31DA21750}" type="pres">
      <dgm:prSet presAssocID="{4DA11DFF-53C8-48A2-AED8-02EF821ECC85}" presName="childText" presStyleLbl="bgAcc1" presStyleIdx="1" presStyleCnt="32">
        <dgm:presLayoutVars>
          <dgm:bulletEnabled val="1"/>
        </dgm:presLayoutVars>
      </dgm:prSet>
      <dgm:spPr/>
    </dgm:pt>
    <dgm:pt modelId="{16162547-EA2E-453B-8448-DA4CF39B3566}" type="pres">
      <dgm:prSet presAssocID="{4B140125-7BC8-4F86-96FB-A0793EA33CE4}" presName="root" presStyleCnt="0"/>
      <dgm:spPr/>
    </dgm:pt>
    <dgm:pt modelId="{12D03FB6-A1C9-4577-B4BB-F15B7E7DA636}" type="pres">
      <dgm:prSet presAssocID="{4B140125-7BC8-4F86-96FB-A0793EA33CE4}" presName="rootComposite" presStyleCnt="0"/>
      <dgm:spPr/>
    </dgm:pt>
    <dgm:pt modelId="{96A65B25-A4D7-4212-8B03-672E4DD1C367}" type="pres">
      <dgm:prSet presAssocID="{4B140125-7BC8-4F86-96FB-A0793EA33CE4}" presName="rootText" presStyleLbl="node1" presStyleIdx="1" presStyleCnt="16"/>
      <dgm:spPr/>
    </dgm:pt>
    <dgm:pt modelId="{781E6BE5-6310-49A6-A66D-2733948A4E94}" type="pres">
      <dgm:prSet presAssocID="{4B140125-7BC8-4F86-96FB-A0793EA33CE4}" presName="rootConnector" presStyleLbl="node1" presStyleIdx="1" presStyleCnt="16"/>
      <dgm:spPr/>
    </dgm:pt>
    <dgm:pt modelId="{6A67958D-39E4-4DEB-B996-12209E6B54FA}" type="pres">
      <dgm:prSet presAssocID="{4B140125-7BC8-4F86-96FB-A0793EA33CE4}" presName="childShape" presStyleCnt="0"/>
      <dgm:spPr/>
    </dgm:pt>
    <dgm:pt modelId="{013BA7AD-1B8E-4F0A-8920-9714CD97A142}" type="pres">
      <dgm:prSet presAssocID="{34E9115C-960D-47CF-BBF6-46DBFC6CFF0B}" presName="Name13" presStyleLbl="parChTrans1D2" presStyleIdx="2" presStyleCnt="32"/>
      <dgm:spPr/>
    </dgm:pt>
    <dgm:pt modelId="{DB019AAB-A3B4-4FFF-9045-B8378D81C40C}" type="pres">
      <dgm:prSet presAssocID="{ABA5438C-D9E0-4233-BA68-30B0CB22585A}" presName="childText" presStyleLbl="bgAcc1" presStyleIdx="2" presStyleCnt="32">
        <dgm:presLayoutVars>
          <dgm:bulletEnabled val="1"/>
        </dgm:presLayoutVars>
      </dgm:prSet>
      <dgm:spPr/>
    </dgm:pt>
    <dgm:pt modelId="{684B41F4-0266-4B3F-8770-D93418EA5671}" type="pres">
      <dgm:prSet presAssocID="{F306A0C3-848E-4B1A-A68A-28EFEB9D53E3}" presName="Name13" presStyleLbl="parChTrans1D2" presStyleIdx="3" presStyleCnt="32"/>
      <dgm:spPr/>
    </dgm:pt>
    <dgm:pt modelId="{F7C7632F-C3E9-42EE-B5CC-4419295ACD2A}" type="pres">
      <dgm:prSet presAssocID="{39A77ADF-B4A5-435A-98C1-5AEDA21D15BC}" presName="childText" presStyleLbl="bgAcc1" presStyleIdx="3" presStyleCnt="32">
        <dgm:presLayoutVars>
          <dgm:bulletEnabled val="1"/>
        </dgm:presLayoutVars>
      </dgm:prSet>
      <dgm:spPr/>
    </dgm:pt>
    <dgm:pt modelId="{B30B5C0E-618B-487E-B562-C310ECDD2EA8}" type="pres">
      <dgm:prSet presAssocID="{6A3E0722-B83E-4996-B84E-38C536DD7AED}" presName="Name13" presStyleLbl="parChTrans1D2" presStyleIdx="4" presStyleCnt="32"/>
      <dgm:spPr/>
    </dgm:pt>
    <dgm:pt modelId="{CD28ADE4-F7EE-4F8F-9CE4-1A9A5A13270C}" type="pres">
      <dgm:prSet presAssocID="{5CF4476B-4F38-417D-B9B6-AC001ACF8229}" presName="childText" presStyleLbl="bgAcc1" presStyleIdx="4" presStyleCnt="32">
        <dgm:presLayoutVars>
          <dgm:bulletEnabled val="1"/>
        </dgm:presLayoutVars>
      </dgm:prSet>
      <dgm:spPr/>
    </dgm:pt>
    <dgm:pt modelId="{B7C67E01-F00C-4321-82AC-524231B1CBEC}" type="pres">
      <dgm:prSet presAssocID="{6C707A6B-137D-4F1A-AA70-8C094C83BCE2}" presName="Name13" presStyleLbl="parChTrans1D2" presStyleIdx="5" presStyleCnt="32"/>
      <dgm:spPr/>
    </dgm:pt>
    <dgm:pt modelId="{3E182693-6A77-4565-8EC4-08F6E39DD8A4}" type="pres">
      <dgm:prSet presAssocID="{BC874F48-F172-4C3F-AD9A-53F4D8B26A92}" presName="childText" presStyleLbl="bgAcc1" presStyleIdx="5" presStyleCnt="32">
        <dgm:presLayoutVars>
          <dgm:bulletEnabled val="1"/>
        </dgm:presLayoutVars>
      </dgm:prSet>
      <dgm:spPr/>
    </dgm:pt>
    <dgm:pt modelId="{C605CE1A-DF21-436B-9031-400185F5ADE1}" type="pres">
      <dgm:prSet presAssocID="{82FB3917-3D60-438C-B04F-999616D5FFFC}" presName="Name13" presStyleLbl="parChTrans1D2" presStyleIdx="6" presStyleCnt="32"/>
      <dgm:spPr/>
    </dgm:pt>
    <dgm:pt modelId="{D18B9747-36F5-4AD1-ADE8-FE90E7BA54E2}" type="pres">
      <dgm:prSet presAssocID="{C71815DE-B162-47E7-8AF3-6510FE9C603E}" presName="childText" presStyleLbl="bgAcc1" presStyleIdx="6" presStyleCnt="32">
        <dgm:presLayoutVars>
          <dgm:bulletEnabled val="1"/>
        </dgm:presLayoutVars>
      </dgm:prSet>
      <dgm:spPr/>
    </dgm:pt>
    <dgm:pt modelId="{97EEAE29-03B9-4BF2-871F-1A83178371AE}" type="pres">
      <dgm:prSet presAssocID="{AE6FFD5F-7F17-4F66-BB77-63C2912CEE35}" presName="root" presStyleCnt="0"/>
      <dgm:spPr/>
    </dgm:pt>
    <dgm:pt modelId="{6471A40C-AAE3-4CAE-A43A-D666CB98E17F}" type="pres">
      <dgm:prSet presAssocID="{AE6FFD5F-7F17-4F66-BB77-63C2912CEE35}" presName="rootComposite" presStyleCnt="0"/>
      <dgm:spPr/>
    </dgm:pt>
    <dgm:pt modelId="{71D632B2-C0FF-4482-B0F3-2C4881EE7A90}" type="pres">
      <dgm:prSet presAssocID="{AE6FFD5F-7F17-4F66-BB77-63C2912CEE35}" presName="rootText" presStyleLbl="node1" presStyleIdx="2" presStyleCnt="16"/>
      <dgm:spPr/>
    </dgm:pt>
    <dgm:pt modelId="{73611527-6FC4-49B3-A862-1FAA4E134435}" type="pres">
      <dgm:prSet presAssocID="{AE6FFD5F-7F17-4F66-BB77-63C2912CEE35}" presName="rootConnector" presStyleLbl="node1" presStyleIdx="2" presStyleCnt="16"/>
      <dgm:spPr/>
    </dgm:pt>
    <dgm:pt modelId="{D9701E45-4976-495A-964D-CDCC6E70C32E}" type="pres">
      <dgm:prSet presAssocID="{AE6FFD5F-7F17-4F66-BB77-63C2912CEE35}" presName="childShape" presStyleCnt="0"/>
      <dgm:spPr/>
    </dgm:pt>
    <dgm:pt modelId="{07989F02-FAB2-40B9-9F57-504ACCA7A3DD}" type="pres">
      <dgm:prSet presAssocID="{AF978827-BA04-441C-9476-1A0D81A40F9B}" presName="Name13" presStyleLbl="parChTrans1D2" presStyleIdx="7" presStyleCnt="32"/>
      <dgm:spPr/>
    </dgm:pt>
    <dgm:pt modelId="{E2B76A5D-535E-465D-A020-F318059244CB}" type="pres">
      <dgm:prSet presAssocID="{A3DA7924-DC55-4286-B966-B553CEAEF913}" presName="childText" presStyleLbl="bgAcc1" presStyleIdx="7" presStyleCnt="32">
        <dgm:presLayoutVars>
          <dgm:bulletEnabled val="1"/>
        </dgm:presLayoutVars>
      </dgm:prSet>
      <dgm:spPr/>
    </dgm:pt>
    <dgm:pt modelId="{CEAD7CC8-4D19-4E61-8B51-04F1A6ACA733}" type="pres">
      <dgm:prSet presAssocID="{540950D0-2508-4670-8A6F-B6BC299F8E9C}" presName="root" presStyleCnt="0"/>
      <dgm:spPr/>
    </dgm:pt>
    <dgm:pt modelId="{C19ED3F0-58B7-4487-A502-763FE9F78ED9}" type="pres">
      <dgm:prSet presAssocID="{540950D0-2508-4670-8A6F-B6BC299F8E9C}" presName="rootComposite" presStyleCnt="0"/>
      <dgm:spPr/>
    </dgm:pt>
    <dgm:pt modelId="{EFBE165B-3FB3-4DDB-A86F-CD9ED035C795}" type="pres">
      <dgm:prSet presAssocID="{540950D0-2508-4670-8A6F-B6BC299F8E9C}" presName="rootText" presStyleLbl="node1" presStyleIdx="3" presStyleCnt="16"/>
      <dgm:spPr/>
    </dgm:pt>
    <dgm:pt modelId="{0E290CE8-541F-4EEF-A567-815AC09FB556}" type="pres">
      <dgm:prSet presAssocID="{540950D0-2508-4670-8A6F-B6BC299F8E9C}" presName="rootConnector" presStyleLbl="node1" presStyleIdx="3" presStyleCnt="16"/>
      <dgm:spPr/>
    </dgm:pt>
    <dgm:pt modelId="{ADD6F3B2-28D4-4A65-A267-F413D394590B}" type="pres">
      <dgm:prSet presAssocID="{540950D0-2508-4670-8A6F-B6BC299F8E9C}" presName="childShape" presStyleCnt="0"/>
      <dgm:spPr/>
    </dgm:pt>
    <dgm:pt modelId="{C69010EC-92CF-4331-95EB-4C286233AEDD}" type="pres">
      <dgm:prSet presAssocID="{8A3AF23A-87B8-4C0D-A21F-A1DF8745882D}" presName="root" presStyleCnt="0"/>
      <dgm:spPr/>
    </dgm:pt>
    <dgm:pt modelId="{385F26D7-960B-4BD6-9A57-509B3EABBBAD}" type="pres">
      <dgm:prSet presAssocID="{8A3AF23A-87B8-4C0D-A21F-A1DF8745882D}" presName="rootComposite" presStyleCnt="0"/>
      <dgm:spPr/>
    </dgm:pt>
    <dgm:pt modelId="{3B3910C6-D075-4482-87A6-5CCA70150BAA}" type="pres">
      <dgm:prSet presAssocID="{8A3AF23A-87B8-4C0D-A21F-A1DF8745882D}" presName="rootText" presStyleLbl="node1" presStyleIdx="4" presStyleCnt="16"/>
      <dgm:spPr/>
    </dgm:pt>
    <dgm:pt modelId="{C8663D01-EC85-4B46-BD59-2F61FAC50406}" type="pres">
      <dgm:prSet presAssocID="{8A3AF23A-87B8-4C0D-A21F-A1DF8745882D}" presName="rootConnector" presStyleLbl="node1" presStyleIdx="4" presStyleCnt="16"/>
      <dgm:spPr/>
    </dgm:pt>
    <dgm:pt modelId="{F5F22BB6-BA75-4BEC-BF32-85B037BE00C0}" type="pres">
      <dgm:prSet presAssocID="{8A3AF23A-87B8-4C0D-A21F-A1DF8745882D}" presName="childShape" presStyleCnt="0"/>
      <dgm:spPr/>
    </dgm:pt>
    <dgm:pt modelId="{588B623E-BC06-48DE-BD2A-30CC52052724}" type="pres">
      <dgm:prSet presAssocID="{0E80DE4E-DAC1-4F72-8B0A-330DC5BE32AB}" presName="root" presStyleCnt="0"/>
      <dgm:spPr/>
    </dgm:pt>
    <dgm:pt modelId="{BBDAAD9B-AAB4-4646-B386-8EEC1CC090D6}" type="pres">
      <dgm:prSet presAssocID="{0E80DE4E-DAC1-4F72-8B0A-330DC5BE32AB}" presName="rootComposite" presStyleCnt="0"/>
      <dgm:spPr/>
    </dgm:pt>
    <dgm:pt modelId="{501E298F-A4AF-4F9F-9A6C-567531E590E3}" type="pres">
      <dgm:prSet presAssocID="{0E80DE4E-DAC1-4F72-8B0A-330DC5BE32AB}" presName="rootText" presStyleLbl="node1" presStyleIdx="5" presStyleCnt="16"/>
      <dgm:spPr/>
    </dgm:pt>
    <dgm:pt modelId="{8DB64A9B-0CDD-440B-98BD-D8B16A5D5A07}" type="pres">
      <dgm:prSet presAssocID="{0E80DE4E-DAC1-4F72-8B0A-330DC5BE32AB}" presName="rootConnector" presStyleLbl="node1" presStyleIdx="5" presStyleCnt="16"/>
      <dgm:spPr/>
    </dgm:pt>
    <dgm:pt modelId="{B0A1D896-66AC-4B69-83B9-A19A4CDF135D}" type="pres">
      <dgm:prSet presAssocID="{0E80DE4E-DAC1-4F72-8B0A-330DC5BE32AB}" presName="childShape" presStyleCnt="0"/>
      <dgm:spPr/>
    </dgm:pt>
    <dgm:pt modelId="{2831BE9D-80F4-437B-A51D-D79647800FD0}" type="pres">
      <dgm:prSet presAssocID="{5D6E1C8F-C48A-4587-86B3-A8E6C74DF163}" presName="Name13" presStyleLbl="parChTrans1D2" presStyleIdx="8" presStyleCnt="32"/>
      <dgm:spPr/>
    </dgm:pt>
    <dgm:pt modelId="{60F2BF00-A48B-4C67-B46A-3D50F0B0235A}" type="pres">
      <dgm:prSet presAssocID="{EF649A8D-B7FC-4ABD-98A3-B0F9BD0042E1}" presName="childText" presStyleLbl="bgAcc1" presStyleIdx="8" presStyleCnt="32">
        <dgm:presLayoutVars>
          <dgm:bulletEnabled val="1"/>
        </dgm:presLayoutVars>
      </dgm:prSet>
      <dgm:spPr/>
    </dgm:pt>
    <dgm:pt modelId="{A1F3D35B-F0B7-4F9F-968F-4DD3682124C8}" type="pres">
      <dgm:prSet presAssocID="{82FFA042-9CDB-4558-A96F-2C87040D1766}" presName="Name13" presStyleLbl="parChTrans1D2" presStyleIdx="9" presStyleCnt="32"/>
      <dgm:spPr/>
    </dgm:pt>
    <dgm:pt modelId="{44E77C1D-7E8E-41A1-937F-BBA8E61EE53B}" type="pres">
      <dgm:prSet presAssocID="{81B6CE3D-C694-4E07-ABAF-2F6F82E743EB}" presName="childText" presStyleLbl="bgAcc1" presStyleIdx="9" presStyleCnt="32">
        <dgm:presLayoutVars>
          <dgm:bulletEnabled val="1"/>
        </dgm:presLayoutVars>
      </dgm:prSet>
      <dgm:spPr/>
    </dgm:pt>
    <dgm:pt modelId="{C3F21851-35E5-4FE9-B40A-7FF59C1AEF15}" type="pres">
      <dgm:prSet presAssocID="{63A18FF9-69FA-4900-AD8D-A86B4F4CF62B}" presName="Name13" presStyleLbl="parChTrans1D2" presStyleIdx="10" presStyleCnt="32"/>
      <dgm:spPr/>
    </dgm:pt>
    <dgm:pt modelId="{3DA79AAD-C42F-4911-9848-566EB0F57A49}" type="pres">
      <dgm:prSet presAssocID="{711949D8-DB79-4DCC-A2B2-23BFF4EA166B}" presName="childText" presStyleLbl="bgAcc1" presStyleIdx="10" presStyleCnt="32">
        <dgm:presLayoutVars>
          <dgm:bulletEnabled val="1"/>
        </dgm:presLayoutVars>
      </dgm:prSet>
      <dgm:spPr/>
    </dgm:pt>
    <dgm:pt modelId="{486C5734-33CF-400B-854A-B0146C628575}" type="pres">
      <dgm:prSet presAssocID="{AF0F3F0B-F71B-4046-96C0-2D790BE84200}" presName="Name13" presStyleLbl="parChTrans1D2" presStyleIdx="11" presStyleCnt="32"/>
      <dgm:spPr/>
    </dgm:pt>
    <dgm:pt modelId="{B3CF5A15-8414-413B-AD33-7F51BB450B2D}" type="pres">
      <dgm:prSet presAssocID="{2D459F8B-1580-41F3-AD56-57F9FCD7872C}" presName="childText" presStyleLbl="bgAcc1" presStyleIdx="11" presStyleCnt="32">
        <dgm:presLayoutVars>
          <dgm:bulletEnabled val="1"/>
        </dgm:presLayoutVars>
      </dgm:prSet>
      <dgm:spPr/>
    </dgm:pt>
    <dgm:pt modelId="{81B95B68-A2B7-4608-98DD-9A796F9EDEF6}" type="pres">
      <dgm:prSet presAssocID="{FAE5E3E7-61E3-4429-8F30-D424BCE25366}" presName="root" presStyleCnt="0"/>
      <dgm:spPr/>
    </dgm:pt>
    <dgm:pt modelId="{CDE67964-FCDD-4EEB-990A-3E6235A499F3}" type="pres">
      <dgm:prSet presAssocID="{FAE5E3E7-61E3-4429-8F30-D424BCE25366}" presName="rootComposite" presStyleCnt="0"/>
      <dgm:spPr/>
    </dgm:pt>
    <dgm:pt modelId="{53065B01-73F8-4CAB-A6E9-CB21B3D90686}" type="pres">
      <dgm:prSet presAssocID="{FAE5E3E7-61E3-4429-8F30-D424BCE25366}" presName="rootText" presStyleLbl="node1" presStyleIdx="6" presStyleCnt="16"/>
      <dgm:spPr/>
    </dgm:pt>
    <dgm:pt modelId="{6EC67B96-E486-415A-BDDA-B745A8A10636}" type="pres">
      <dgm:prSet presAssocID="{FAE5E3E7-61E3-4429-8F30-D424BCE25366}" presName="rootConnector" presStyleLbl="node1" presStyleIdx="6" presStyleCnt="16"/>
      <dgm:spPr/>
    </dgm:pt>
    <dgm:pt modelId="{37B03AF6-8329-4C01-8839-B1259187935E}" type="pres">
      <dgm:prSet presAssocID="{FAE5E3E7-61E3-4429-8F30-D424BCE25366}" presName="childShape" presStyleCnt="0"/>
      <dgm:spPr/>
    </dgm:pt>
    <dgm:pt modelId="{02460A0C-DCF1-4188-A8EC-71E4BDD65D88}" type="pres">
      <dgm:prSet presAssocID="{ED9DD153-4496-43B3-AC88-C4F1B7BEB7D0}" presName="root" presStyleCnt="0"/>
      <dgm:spPr/>
    </dgm:pt>
    <dgm:pt modelId="{C774F98A-67B2-4EDC-9203-5264A5EACA5A}" type="pres">
      <dgm:prSet presAssocID="{ED9DD153-4496-43B3-AC88-C4F1B7BEB7D0}" presName="rootComposite" presStyleCnt="0"/>
      <dgm:spPr/>
    </dgm:pt>
    <dgm:pt modelId="{00218222-67EB-460A-BC17-0B51573AB525}" type="pres">
      <dgm:prSet presAssocID="{ED9DD153-4496-43B3-AC88-C4F1B7BEB7D0}" presName="rootText" presStyleLbl="node1" presStyleIdx="7" presStyleCnt="16"/>
      <dgm:spPr/>
    </dgm:pt>
    <dgm:pt modelId="{17F9B501-05B4-412E-A724-BE083E78D907}" type="pres">
      <dgm:prSet presAssocID="{ED9DD153-4496-43B3-AC88-C4F1B7BEB7D0}" presName="rootConnector" presStyleLbl="node1" presStyleIdx="7" presStyleCnt="16"/>
      <dgm:spPr/>
    </dgm:pt>
    <dgm:pt modelId="{B9644D7A-9C6B-4D0F-8582-8F10A5EB4071}" type="pres">
      <dgm:prSet presAssocID="{ED9DD153-4496-43B3-AC88-C4F1B7BEB7D0}" presName="childShape" presStyleCnt="0"/>
      <dgm:spPr/>
    </dgm:pt>
    <dgm:pt modelId="{400B5858-2238-40FA-A741-0D278CC5ADE3}" type="pres">
      <dgm:prSet presAssocID="{3941DFD9-446D-407F-83C0-49CD4E895A0F}" presName="Name13" presStyleLbl="parChTrans1D2" presStyleIdx="12" presStyleCnt="32"/>
      <dgm:spPr/>
    </dgm:pt>
    <dgm:pt modelId="{F3E57B6A-7FAD-4755-8824-D401B501C53B}" type="pres">
      <dgm:prSet presAssocID="{55BA5080-137C-47A0-A3B4-238DE0FEB58E}" presName="childText" presStyleLbl="bgAcc1" presStyleIdx="12" presStyleCnt="32">
        <dgm:presLayoutVars>
          <dgm:bulletEnabled val="1"/>
        </dgm:presLayoutVars>
      </dgm:prSet>
      <dgm:spPr/>
    </dgm:pt>
    <dgm:pt modelId="{063A4A3A-8967-473F-B066-C9C26F186154}" type="pres">
      <dgm:prSet presAssocID="{01492ED4-BAF4-4E8E-913F-85243E695125}" presName="Name13" presStyleLbl="parChTrans1D2" presStyleIdx="13" presStyleCnt="32"/>
      <dgm:spPr/>
    </dgm:pt>
    <dgm:pt modelId="{994DF5D6-E765-41AB-8F21-3CD08E15488A}" type="pres">
      <dgm:prSet presAssocID="{479C281D-AE88-48A3-88DA-6659CC926F78}" presName="childText" presStyleLbl="bgAcc1" presStyleIdx="13" presStyleCnt="32">
        <dgm:presLayoutVars>
          <dgm:bulletEnabled val="1"/>
        </dgm:presLayoutVars>
      </dgm:prSet>
      <dgm:spPr/>
    </dgm:pt>
    <dgm:pt modelId="{39588B2B-B1FC-4372-B739-855A08066889}" type="pres">
      <dgm:prSet presAssocID="{94C7A645-B810-4FCB-B551-2D6C2B30E082}" presName="root" presStyleCnt="0"/>
      <dgm:spPr/>
    </dgm:pt>
    <dgm:pt modelId="{AE5A0CA3-4CF9-40A5-96CD-E4247D1B8784}" type="pres">
      <dgm:prSet presAssocID="{94C7A645-B810-4FCB-B551-2D6C2B30E082}" presName="rootComposite" presStyleCnt="0"/>
      <dgm:spPr/>
    </dgm:pt>
    <dgm:pt modelId="{7EA5AE51-A4B6-4E93-933A-59FD414097A3}" type="pres">
      <dgm:prSet presAssocID="{94C7A645-B810-4FCB-B551-2D6C2B30E082}" presName="rootText" presStyleLbl="node1" presStyleIdx="8" presStyleCnt="16"/>
      <dgm:spPr/>
    </dgm:pt>
    <dgm:pt modelId="{35B5C381-7647-40D5-9C48-1DB3779AD54B}" type="pres">
      <dgm:prSet presAssocID="{94C7A645-B810-4FCB-B551-2D6C2B30E082}" presName="rootConnector" presStyleLbl="node1" presStyleIdx="8" presStyleCnt="16"/>
      <dgm:spPr/>
    </dgm:pt>
    <dgm:pt modelId="{CB6DF575-70B9-490A-AE25-96F89212BBCD}" type="pres">
      <dgm:prSet presAssocID="{94C7A645-B810-4FCB-B551-2D6C2B30E082}" presName="childShape" presStyleCnt="0"/>
      <dgm:spPr/>
    </dgm:pt>
    <dgm:pt modelId="{79BED002-2AA0-4C48-96AD-1BB41D8828EA}" type="pres">
      <dgm:prSet presAssocID="{32EBF04D-3699-4717-B138-BAAA95E8D042}" presName="root" presStyleCnt="0"/>
      <dgm:spPr/>
    </dgm:pt>
    <dgm:pt modelId="{7F42ACFD-B84E-4DBB-A47C-DE27B697D1DB}" type="pres">
      <dgm:prSet presAssocID="{32EBF04D-3699-4717-B138-BAAA95E8D042}" presName="rootComposite" presStyleCnt="0"/>
      <dgm:spPr/>
    </dgm:pt>
    <dgm:pt modelId="{9C5E1FE4-F444-4549-9181-24F54E3E9FA8}" type="pres">
      <dgm:prSet presAssocID="{32EBF04D-3699-4717-B138-BAAA95E8D042}" presName="rootText" presStyleLbl="node1" presStyleIdx="9" presStyleCnt="16"/>
      <dgm:spPr/>
    </dgm:pt>
    <dgm:pt modelId="{80716D69-F5DD-44CA-AA48-8AF14A43795F}" type="pres">
      <dgm:prSet presAssocID="{32EBF04D-3699-4717-B138-BAAA95E8D042}" presName="rootConnector" presStyleLbl="node1" presStyleIdx="9" presStyleCnt="16"/>
      <dgm:spPr/>
    </dgm:pt>
    <dgm:pt modelId="{20F5CFC3-1D72-4F0A-9888-F0DE3B90B7D3}" type="pres">
      <dgm:prSet presAssocID="{32EBF04D-3699-4717-B138-BAAA95E8D042}" presName="childShape" presStyleCnt="0"/>
      <dgm:spPr/>
    </dgm:pt>
    <dgm:pt modelId="{133C3104-987B-4C98-83A9-7AF30C05A4E9}" type="pres">
      <dgm:prSet presAssocID="{2DA1011F-9AE2-45DE-ADF2-0DA2F7C025B2}" presName="Name13" presStyleLbl="parChTrans1D2" presStyleIdx="14" presStyleCnt="32"/>
      <dgm:spPr/>
    </dgm:pt>
    <dgm:pt modelId="{A4E6DBB5-C8C6-4E5A-BE66-E93BCF5C2ADE}" type="pres">
      <dgm:prSet presAssocID="{EFA6F2D3-37D7-410B-B927-679D45366EA6}" presName="childText" presStyleLbl="bgAcc1" presStyleIdx="14" presStyleCnt="32">
        <dgm:presLayoutVars>
          <dgm:bulletEnabled val="1"/>
        </dgm:presLayoutVars>
      </dgm:prSet>
      <dgm:spPr/>
    </dgm:pt>
    <dgm:pt modelId="{CC28D3D7-CE45-4377-9B5E-A48EF1122D52}" type="pres">
      <dgm:prSet presAssocID="{1EF828CB-4124-4E9E-90E1-5BD339AFB6FB}" presName="Name13" presStyleLbl="parChTrans1D2" presStyleIdx="15" presStyleCnt="32"/>
      <dgm:spPr/>
    </dgm:pt>
    <dgm:pt modelId="{38F6BB7E-BF4F-4695-8D3A-0E46B6A2A483}" type="pres">
      <dgm:prSet presAssocID="{E60D53BB-CE0C-4FDD-9939-1C97A1AC522E}" presName="childText" presStyleLbl="bgAcc1" presStyleIdx="15" presStyleCnt="32">
        <dgm:presLayoutVars>
          <dgm:bulletEnabled val="1"/>
        </dgm:presLayoutVars>
      </dgm:prSet>
      <dgm:spPr/>
    </dgm:pt>
    <dgm:pt modelId="{928148E2-35A5-41AC-BAE8-82C7929FE337}" type="pres">
      <dgm:prSet presAssocID="{0DC49687-E835-405E-8438-5A6DF42C5012}" presName="Name13" presStyleLbl="parChTrans1D2" presStyleIdx="16" presStyleCnt="32"/>
      <dgm:spPr/>
    </dgm:pt>
    <dgm:pt modelId="{56F05D5D-7946-4EEB-8EF0-4D974B86A9A2}" type="pres">
      <dgm:prSet presAssocID="{85D6D40C-0009-408C-A125-2E72AA313E26}" presName="childText" presStyleLbl="bgAcc1" presStyleIdx="16" presStyleCnt="32">
        <dgm:presLayoutVars>
          <dgm:bulletEnabled val="1"/>
        </dgm:presLayoutVars>
      </dgm:prSet>
      <dgm:spPr/>
    </dgm:pt>
    <dgm:pt modelId="{787D9920-D07E-46EE-9351-1F27EED8A058}" type="pres">
      <dgm:prSet presAssocID="{3CBEC114-9A33-4594-A548-798802903853}" presName="Name13" presStyleLbl="parChTrans1D2" presStyleIdx="17" presStyleCnt="32"/>
      <dgm:spPr/>
    </dgm:pt>
    <dgm:pt modelId="{85D29674-689A-4C3D-B85A-34AC74DB7F8B}" type="pres">
      <dgm:prSet presAssocID="{035D32C8-B258-4409-9D33-49BB412E4A90}" presName="childText" presStyleLbl="bgAcc1" presStyleIdx="17" presStyleCnt="32">
        <dgm:presLayoutVars>
          <dgm:bulletEnabled val="1"/>
        </dgm:presLayoutVars>
      </dgm:prSet>
      <dgm:spPr/>
    </dgm:pt>
    <dgm:pt modelId="{C58193A9-C219-474D-B99D-F89AE97A5024}" type="pres">
      <dgm:prSet presAssocID="{3BF56D4F-3201-4377-847E-19AF996BFF76}" presName="Name13" presStyleLbl="parChTrans1D2" presStyleIdx="18" presStyleCnt="32"/>
      <dgm:spPr/>
    </dgm:pt>
    <dgm:pt modelId="{1B316F4A-86A8-4B06-9F61-2FA1D583E648}" type="pres">
      <dgm:prSet presAssocID="{98233E39-6BE0-48CB-A75B-C9110AB7ADAA}" presName="childText" presStyleLbl="bgAcc1" presStyleIdx="18" presStyleCnt="32">
        <dgm:presLayoutVars>
          <dgm:bulletEnabled val="1"/>
        </dgm:presLayoutVars>
      </dgm:prSet>
      <dgm:spPr/>
    </dgm:pt>
    <dgm:pt modelId="{5EB24D92-3BF3-40AB-8DBD-314502DE0EF0}" type="pres">
      <dgm:prSet presAssocID="{67F7AB83-6B38-47EA-9D9A-6C9A7BC22B78}" presName="Name13" presStyleLbl="parChTrans1D2" presStyleIdx="19" presStyleCnt="32"/>
      <dgm:spPr/>
    </dgm:pt>
    <dgm:pt modelId="{DDC8E36B-2760-4899-960B-C628AD24315D}" type="pres">
      <dgm:prSet presAssocID="{6BEB3340-AB1C-4758-95B1-86774A3F5F67}" presName="childText" presStyleLbl="bgAcc1" presStyleIdx="19" presStyleCnt="32">
        <dgm:presLayoutVars>
          <dgm:bulletEnabled val="1"/>
        </dgm:presLayoutVars>
      </dgm:prSet>
      <dgm:spPr/>
    </dgm:pt>
    <dgm:pt modelId="{78AD6DB7-F6EC-4BD5-993C-81ABAFEBAA04}" type="pres">
      <dgm:prSet presAssocID="{8FE10794-AD3F-46CF-B47D-153875E20375}" presName="Name13" presStyleLbl="parChTrans1D2" presStyleIdx="20" presStyleCnt="32"/>
      <dgm:spPr/>
    </dgm:pt>
    <dgm:pt modelId="{DB939DB1-18D5-457E-A9F4-D25CBF3E8E09}" type="pres">
      <dgm:prSet presAssocID="{A678A76E-B05D-4E08-B6C3-41AC99123745}" presName="childText" presStyleLbl="bgAcc1" presStyleIdx="20" presStyleCnt="32">
        <dgm:presLayoutVars>
          <dgm:bulletEnabled val="1"/>
        </dgm:presLayoutVars>
      </dgm:prSet>
      <dgm:spPr/>
    </dgm:pt>
    <dgm:pt modelId="{0FBDFB5D-61D2-4AEB-9796-88CE37BAF935}" type="pres">
      <dgm:prSet presAssocID="{7898E95C-0479-4D30-857D-83A8286AA0D3}" presName="root" presStyleCnt="0"/>
      <dgm:spPr/>
    </dgm:pt>
    <dgm:pt modelId="{BD66603C-CA99-4208-B50B-CD0574901B1D}" type="pres">
      <dgm:prSet presAssocID="{7898E95C-0479-4D30-857D-83A8286AA0D3}" presName="rootComposite" presStyleCnt="0"/>
      <dgm:spPr/>
    </dgm:pt>
    <dgm:pt modelId="{56617826-6012-4B03-BC15-55BD3D0C7F04}" type="pres">
      <dgm:prSet presAssocID="{7898E95C-0479-4D30-857D-83A8286AA0D3}" presName="rootText" presStyleLbl="node1" presStyleIdx="10" presStyleCnt="16"/>
      <dgm:spPr/>
    </dgm:pt>
    <dgm:pt modelId="{0AC3263D-D9E8-4A0C-B6D3-A3F2CD334579}" type="pres">
      <dgm:prSet presAssocID="{7898E95C-0479-4D30-857D-83A8286AA0D3}" presName="rootConnector" presStyleLbl="node1" presStyleIdx="10" presStyleCnt="16"/>
      <dgm:spPr/>
    </dgm:pt>
    <dgm:pt modelId="{049E422B-9E2A-4BE1-AECA-87A0BE39AE2B}" type="pres">
      <dgm:prSet presAssocID="{7898E95C-0479-4D30-857D-83A8286AA0D3}" presName="childShape" presStyleCnt="0"/>
      <dgm:spPr/>
    </dgm:pt>
    <dgm:pt modelId="{05AB4896-C92E-4C1F-9B52-4E214A0EC8E0}" type="pres">
      <dgm:prSet presAssocID="{954D5A64-B38E-4958-9767-DA1CC5ECE5E9}" presName="root" presStyleCnt="0"/>
      <dgm:spPr/>
    </dgm:pt>
    <dgm:pt modelId="{53428952-AF45-46C4-B713-68E4D08EFF20}" type="pres">
      <dgm:prSet presAssocID="{954D5A64-B38E-4958-9767-DA1CC5ECE5E9}" presName="rootComposite" presStyleCnt="0"/>
      <dgm:spPr/>
    </dgm:pt>
    <dgm:pt modelId="{D200739D-69C7-463F-955C-2CDA90D8B160}" type="pres">
      <dgm:prSet presAssocID="{954D5A64-B38E-4958-9767-DA1CC5ECE5E9}" presName="rootText" presStyleLbl="node1" presStyleIdx="11" presStyleCnt="16"/>
      <dgm:spPr/>
    </dgm:pt>
    <dgm:pt modelId="{975C5BC8-1565-4CDF-97E2-8A3568FB2B62}" type="pres">
      <dgm:prSet presAssocID="{954D5A64-B38E-4958-9767-DA1CC5ECE5E9}" presName="rootConnector" presStyleLbl="node1" presStyleIdx="11" presStyleCnt="16"/>
      <dgm:spPr/>
    </dgm:pt>
    <dgm:pt modelId="{F6A45691-1E4B-4EDF-A066-51FD50848BFE}" type="pres">
      <dgm:prSet presAssocID="{954D5A64-B38E-4958-9767-DA1CC5ECE5E9}" presName="childShape" presStyleCnt="0"/>
      <dgm:spPr/>
    </dgm:pt>
    <dgm:pt modelId="{6E93D006-07AA-4609-B4BA-69C7989B545E}" type="pres">
      <dgm:prSet presAssocID="{B8A486E8-7399-473D-A5E2-6113025A8A1A}" presName="Name13" presStyleLbl="parChTrans1D2" presStyleIdx="21" presStyleCnt="32"/>
      <dgm:spPr/>
    </dgm:pt>
    <dgm:pt modelId="{CFE2D884-7745-4461-B768-B5C24A957B8D}" type="pres">
      <dgm:prSet presAssocID="{2B0EE3D7-52C5-469F-A074-A409C8EDDD58}" presName="childText" presStyleLbl="bgAcc1" presStyleIdx="21" presStyleCnt="32">
        <dgm:presLayoutVars>
          <dgm:bulletEnabled val="1"/>
        </dgm:presLayoutVars>
      </dgm:prSet>
      <dgm:spPr/>
    </dgm:pt>
    <dgm:pt modelId="{2334891D-2715-43B8-B9BE-47E55B35E610}" type="pres">
      <dgm:prSet presAssocID="{6476154E-F0A0-4A8D-889D-AA7E5BAD8C0C}" presName="Name13" presStyleLbl="parChTrans1D2" presStyleIdx="22" presStyleCnt="32"/>
      <dgm:spPr/>
    </dgm:pt>
    <dgm:pt modelId="{7AD926AA-ECEE-4080-91C6-7779CE03DDEC}" type="pres">
      <dgm:prSet presAssocID="{851BC045-5F19-4CAF-890C-8BF95AEDA271}" presName="childText" presStyleLbl="bgAcc1" presStyleIdx="22" presStyleCnt="32">
        <dgm:presLayoutVars>
          <dgm:bulletEnabled val="1"/>
        </dgm:presLayoutVars>
      </dgm:prSet>
      <dgm:spPr/>
    </dgm:pt>
    <dgm:pt modelId="{F6E4C47E-E513-4B95-AC6C-629FC4375A00}" type="pres">
      <dgm:prSet presAssocID="{3A814A01-A4C2-4C04-8057-E8C57C51C4BA}" presName="Name13" presStyleLbl="parChTrans1D2" presStyleIdx="23" presStyleCnt="32"/>
      <dgm:spPr/>
    </dgm:pt>
    <dgm:pt modelId="{955D4828-87B4-499C-847D-6EEAFC5BE3BF}" type="pres">
      <dgm:prSet presAssocID="{650F716C-60E4-4966-9E0F-80A8E4211B21}" presName="childText" presStyleLbl="bgAcc1" presStyleIdx="23" presStyleCnt="32">
        <dgm:presLayoutVars>
          <dgm:bulletEnabled val="1"/>
        </dgm:presLayoutVars>
      </dgm:prSet>
      <dgm:spPr/>
    </dgm:pt>
    <dgm:pt modelId="{3DA65855-3E37-494A-9364-8EBC2237DDBE}" type="pres">
      <dgm:prSet presAssocID="{F4E8A512-556C-4E6D-8127-494E1B9F48F2}" presName="Name13" presStyleLbl="parChTrans1D2" presStyleIdx="24" presStyleCnt="32"/>
      <dgm:spPr/>
    </dgm:pt>
    <dgm:pt modelId="{630BD5D8-82DE-45EE-B6D4-E76F91F77BFE}" type="pres">
      <dgm:prSet presAssocID="{78717D29-2CF2-4216-A26B-2A1C44A85A5F}" presName="childText" presStyleLbl="bgAcc1" presStyleIdx="24" presStyleCnt="32">
        <dgm:presLayoutVars>
          <dgm:bulletEnabled val="1"/>
        </dgm:presLayoutVars>
      </dgm:prSet>
      <dgm:spPr/>
    </dgm:pt>
    <dgm:pt modelId="{B0E73D09-2B55-4045-A027-68AB85C3EE2F}" type="pres">
      <dgm:prSet presAssocID="{04CB368D-B925-4C92-A687-AFA7C1C75730}" presName="Name13" presStyleLbl="parChTrans1D2" presStyleIdx="25" presStyleCnt="32"/>
      <dgm:spPr/>
    </dgm:pt>
    <dgm:pt modelId="{6DF8D8C4-7CAC-4F15-91E7-46A47BF10DCF}" type="pres">
      <dgm:prSet presAssocID="{E0F71D30-EC95-429D-AE3F-6AA1CE9318F3}" presName="childText" presStyleLbl="bgAcc1" presStyleIdx="25" presStyleCnt="32">
        <dgm:presLayoutVars>
          <dgm:bulletEnabled val="1"/>
        </dgm:presLayoutVars>
      </dgm:prSet>
      <dgm:spPr/>
    </dgm:pt>
    <dgm:pt modelId="{079B2638-AF1D-4695-BB20-B837C39A8E69}" type="pres">
      <dgm:prSet presAssocID="{E85347F4-7C33-4107-9615-BBFFADFF23FA}" presName="root" presStyleCnt="0"/>
      <dgm:spPr/>
    </dgm:pt>
    <dgm:pt modelId="{2B93A555-5E84-41C6-9238-D738ACEAC2E9}" type="pres">
      <dgm:prSet presAssocID="{E85347F4-7C33-4107-9615-BBFFADFF23FA}" presName="rootComposite" presStyleCnt="0"/>
      <dgm:spPr/>
    </dgm:pt>
    <dgm:pt modelId="{A941E5B3-F9F2-42AA-9E04-EDA6ADABCE60}" type="pres">
      <dgm:prSet presAssocID="{E85347F4-7C33-4107-9615-BBFFADFF23FA}" presName="rootText" presStyleLbl="node1" presStyleIdx="12" presStyleCnt="16"/>
      <dgm:spPr/>
    </dgm:pt>
    <dgm:pt modelId="{2B5EA85B-B733-4C93-86BB-3C30DD1943D2}" type="pres">
      <dgm:prSet presAssocID="{E85347F4-7C33-4107-9615-BBFFADFF23FA}" presName="rootConnector" presStyleLbl="node1" presStyleIdx="12" presStyleCnt="16"/>
      <dgm:spPr/>
    </dgm:pt>
    <dgm:pt modelId="{6D834AB4-D936-47AA-98F9-F22F156A8CB4}" type="pres">
      <dgm:prSet presAssocID="{E85347F4-7C33-4107-9615-BBFFADFF23FA}" presName="childShape" presStyleCnt="0"/>
      <dgm:spPr/>
    </dgm:pt>
    <dgm:pt modelId="{97D50FF1-777F-41D8-90F2-672DBEA4D54C}" type="pres">
      <dgm:prSet presAssocID="{985B0ED1-B30F-46E7-9C69-39BB5085CA02}" presName="Name13" presStyleLbl="parChTrans1D2" presStyleIdx="26" presStyleCnt="32"/>
      <dgm:spPr/>
    </dgm:pt>
    <dgm:pt modelId="{8E2AF72D-4A96-487C-8783-7502E66C5A24}" type="pres">
      <dgm:prSet presAssocID="{4B1F4074-B7FD-46BE-ABC5-C5128C999D6B}" presName="childText" presStyleLbl="bgAcc1" presStyleIdx="26" presStyleCnt="32">
        <dgm:presLayoutVars>
          <dgm:bulletEnabled val="1"/>
        </dgm:presLayoutVars>
      </dgm:prSet>
      <dgm:spPr/>
    </dgm:pt>
    <dgm:pt modelId="{936CCACD-B3C7-4CD8-B3A3-E09494C4B75A}" type="pres">
      <dgm:prSet presAssocID="{48E7518D-A847-4485-96AE-4D0DBC9086B2}" presName="Name13" presStyleLbl="parChTrans1D2" presStyleIdx="27" presStyleCnt="32"/>
      <dgm:spPr/>
    </dgm:pt>
    <dgm:pt modelId="{B36C4665-A300-4A1F-AB21-8641DC64DA10}" type="pres">
      <dgm:prSet presAssocID="{5CE6C499-741D-495F-A640-155827A604A4}" presName="childText" presStyleLbl="bgAcc1" presStyleIdx="27" presStyleCnt="32">
        <dgm:presLayoutVars>
          <dgm:bulletEnabled val="1"/>
        </dgm:presLayoutVars>
      </dgm:prSet>
      <dgm:spPr/>
    </dgm:pt>
    <dgm:pt modelId="{B1F04289-6DEB-4744-814C-1D12D134881E}" type="pres">
      <dgm:prSet presAssocID="{31602E12-0012-48CE-8AC2-5568854B8A9E}" presName="root" presStyleCnt="0"/>
      <dgm:spPr/>
    </dgm:pt>
    <dgm:pt modelId="{25BF101C-A583-49F1-A8D6-8974E098AB24}" type="pres">
      <dgm:prSet presAssocID="{31602E12-0012-48CE-8AC2-5568854B8A9E}" presName="rootComposite" presStyleCnt="0"/>
      <dgm:spPr/>
    </dgm:pt>
    <dgm:pt modelId="{BC3F8194-BCEA-49D7-9EB4-74DAB4DAA04A}" type="pres">
      <dgm:prSet presAssocID="{31602E12-0012-48CE-8AC2-5568854B8A9E}" presName="rootText" presStyleLbl="node1" presStyleIdx="13" presStyleCnt="16"/>
      <dgm:spPr/>
    </dgm:pt>
    <dgm:pt modelId="{C8F0E783-E896-4CE8-B96D-70F76240D115}" type="pres">
      <dgm:prSet presAssocID="{31602E12-0012-48CE-8AC2-5568854B8A9E}" presName="rootConnector" presStyleLbl="node1" presStyleIdx="13" presStyleCnt="16"/>
      <dgm:spPr/>
    </dgm:pt>
    <dgm:pt modelId="{96E2A80E-4790-4E83-ABB0-C68383CB9E4B}" type="pres">
      <dgm:prSet presAssocID="{31602E12-0012-48CE-8AC2-5568854B8A9E}" presName="childShape" presStyleCnt="0"/>
      <dgm:spPr/>
    </dgm:pt>
    <dgm:pt modelId="{49276018-D63A-4DFD-B115-1B7437692865}" type="pres">
      <dgm:prSet presAssocID="{EDFF8058-B39E-47FD-9BE7-86EAEE957B8D}" presName="Name13" presStyleLbl="parChTrans1D2" presStyleIdx="28" presStyleCnt="32"/>
      <dgm:spPr/>
    </dgm:pt>
    <dgm:pt modelId="{EE966F08-5765-42E1-91BA-5DC73F651458}" type="pres">
      <dgm:prSet presAssocID="{31CE304F-C835-4464-94D1-3761EC700A2F}" presName="childText" presStyleLbl="bgAcc1" presStyleIdx="28" presStyleCnt="32">
        <dgm:presLayoutVars>
          <dgm:bulletEnabled val="1"/>
        </dgm:presLayoutVars>
      </dgm:prSet>
      <dgm:spPr/>
    </dgm:pt>
    <dgm:pt modelId="{D2E2F248-DAE4-46F2-ADE5-3EA1F476B7C7}" type="pres">
      <dgm:prSet presAssocID="{038F2C92-3EC6-432B-8782-ACBF6A137D75}" presName="root" presStyleCnt="0"/>
      <dgm:spPr/>
    </dgm:pt>
    <dgm:pt modelId="{81AAFC25-57AD-446B-BE9B-456E5D947853}" type="pres">
      <dgm:prSet presAssocID="{038F2C92-3EC6-432B-8782-ACBF6A137D75}" presName="rootComposite" presStyleCnt="0"/>
      <dgm:spPr/>
    </dgm:pt>
    <dgm:pt modelId="{7BBA723F-8C8E-4FEB-93C1-B432C28A2411}" type="pres">
      <dgm:prSet presAssocID="{038F2C92-3EC6-432B-8782-ACBF6A137D75}" presName="rootText" presStyleLbl="node1" presStyleIdx="14" presStyleCnt="16"/>
      <dgm:spPr/>
    </dgm:pt>
    <dgm:pt modelId="{BE290A07-2712-4A44-AE5C-4E80A167B45D}" type="pres">
      <dgm:prSet presAssocID="{038F2C92-3EC6-432B-8782-ACBF6A137D75}" presName="rootConnector" presStyleLbl="node1" presStyleIdx="14" presStyleCnt="16"/>
      <dgm:spPr/>
    </dgm:pt>
    <dgm:pt modelId="{DCA30944-7215-4487-B630-21BD978AEC2B}" type="pres">
      <dgm:prSet presAssocID="{038F2C92-3EC6-432B-8782-ACBF6A137D75}" presName="childShape" presStyleCnt="0"/>
      <dgm:spPr/>
    </dgm:pt>
    <dgm:pt modelId="{D5E2593B-60B8-4AA9-BD24-A4AC3963AEDC}" type="pres">
      <dgm:prSet presAssocID="{F92614D6-7791-4009-A189-AA9829EEF357}" presName="root" presStyleCnt="0"/>
      <dgm:spPr/>
    </dgm:pt>
    <dgm:pt modelId="{21E8690E-CE26-459B-93AD-BC656CD20D7B}" type="pres">
      <dgm:prSet presAssocID="{F92614D6-7791-4009-A189-AA9829EEF357}" presName="rootComposite" presStyleCnt="0"/>
      <dgm:spPr/>
    </dgm:pt>
    <dgm:pt modelId="{1A7C7933-2642-432E-B997-23F418F5359A}" type="pres">
      <dgm:prSet presAssocID="{F92614D6-7791-4009-A189-AA9829EEF357}" presName="rootText" presStyleLbl="node1" presStyleIdx="15" presStyleCnt="16"/>
      <dgm:spPr/>
    </dgm:pt>
    <dgm:pt modelId="{5D762B5E-B4BD-429D-88E6-6B864985199C}" type="pres">
      <dgm:prSet presAssocID="{F92614D6-7791-4009-A189-AA9829EEF357}" presName="rootConnector" presStyleLbl="node1" presStyleIdx="15" presStyleCnt="16"/>
      <dgm:spPr/>
    </dgm:pt>
    <dgm:pt modelId="{3CFE86DE-1800-440E-B556-922610568626}" type="pres">
      <dgm:prSet presAssocID="{F92614D6-7791-4009-A189-AA9829EEF357}" presName="childShape" presStyleCnt="0"/>
      <dgm:spPr/>
    </dgm:pt>
    <dgm:pt modelId="{468ADC94-159A-4FEC-B564-7FA43A8CE5E8}" type="pres">
      <dgm:prSet presAssocID="{5F6E774D-C1B1-4E82-A050-7423725A1CE0}" presName="Name13" presStyleLbl="parChTrans1D2" presStyleIdx="29" presStyleCnt="32"/>
      <dgm:spPr/>
    </dgm:pt>
    <dgm:pt modelId="{D81039C2-6000-4076-B30C-7DB05735667D}" type="pres">
      <dgm:prSet presAssocID="{E745B68A-B3F1-49CD-ADC4-317FCE51795E}" presName="childText" presStyleLbl="bgAcc1" presStyleIdx="29" presStyleCnt="32">
        <dgm:presLayoutVars>
          <dgm:bulletEnabled val="1"/>
        </dgm:presLayoutVars>
      </dgm:prSet>
      <dgm:spPr/>
    </dgm:pt>
    <dgm:pt modelId="{D6B62011-18E4-428A-B4F5-9D77953DA9E0}" type="pres">
      <dgm:prSet presAssocID="{905A4B01-EBDF-4713-A8DB-B0FD0204F11B}" presName="Name13" presStyleLbl="parChTrans1D2" presStyleIdx="30" presStyleCnt="32"/>
      <dgm:spPr/>
    </dgm:pt>
    <dgm:pt modelId="{87BAFA3C-725C-4A95-87EA-3DC4A856C90A}" type="pres">
      <dgm:prSet presAssocID="{76B6728F-75A8-496F-9E77-9D150E28E94E}" presName="childText" presStyleLbl="bgAcc1" presStyleIdx="30" presStyleCnt="32">
        <dgm:presLayoutVars>
          <dgm:bulletEnabled val="1"/>
        </dgm:presLayoutVars>
      </dgm:prSet>
      <dgm:spPr/>
    </dgm:pt>
    <dgm:pt modelId="{5130052E-9161-48DA-AD1A-00EFE38DFC2C}" type="pres">
      <dgm:prSet presAssocID="{ABCA164A-A606-4CEF-95BD-FEC4F47BDA57}" presName="Name13" presStyleLbl="parChTrans1D2" presStyleIdx="31" presStyleCnt="32"/>
      <dgm:spPr/>
    </dgm:pt>
    <dgm:pt modelId="{18F525C1-1332-4A7A-B1ED-B599D460B1DE}" type="pres">
      <dgm:prSet presAssocID="{6CB6272D-FCFD-4BDC-9BE4-A7CF9D6B45B2}" presName="childText" presStyleLbl="bgAcc1" presStyleIdx="31" presStyleCnt="32">
        <dgm:presLayoutVars>
          <dgm:bulletEnabled val="1"/>
        </dgm:presLayoutVars>
      </dgm:prSet>
      <dgm:spPr/>
    </dgm:pt>
  </dgm:ptLst>
  <dgm:cxnLst>
    <dgm:cxn modelId="{675E0800-8D27-4F15-835A-B461C2AB14D0}" type="presOf" srcId="{F4E8A512-556C-4E6D-8127-494E1B9F48F2}" destId="{3DA65855-3E37-494A-9364-8EBC2237DDBE}" srcOrd="0" destOrd="0" presId="urn:microsoft.com/office/officeart/2005/8/layout/hierarchy3"/>
    <dgm:cxn modelId="{A1A01401-29C0-4015-981C-03968884EF75}" type="presOf" srcId="{31602E12-0012-48CE-8AC2-5568854B8A9E}" destId="{BC3F8194-BCEA-49D7-9EB4-74DAB4DAA04A}" srcOrd="0" destOrd="0" presId="urn:microsoft.com/office/officeart/2005/8/layout/hierarchy3"/>
    <dgm:cxn modelId="{BE639604-998B-4F9D-AF5B-72D56E2ABE03}" srcId="{0E80DE4E-DAC1-4F72-8B0A-330DC5BE32AB}" destId="{81B6CE3D-C694-4E07-ABAF-2F6F82E743EB}" srcOrd="1" destOrd="0" parTransId="{82FFA042-9CDB-4558-A96F-2C87040D1766}" sibTransId="{9F72A88B-BACB-4444-B9EF-EE0105F4EABE}"/>
    <dgm:cxn modelId="{76BDAA04-C5B6-44FD-9F75-6386CF88CEE0}" type="presOf" srcId="{85D6D40C-0009-408C-A125-2E72AA313E26}" destId="{56F05D5D-7946-4EEB-8EF0-4D974B86A9A2}" srcOrd="0" destOrd="0" presId="urn:microsoft.com/office/officeart/2005/8/layout/hierarchy3"/>
    <dgm:cxn modelId="{F459E205-282D-40D1-BC54-C96F2C67E969}" type="presOf" srcId="{AE6FFD5F-7F17-4F66-BB77-63C2912CEE35}" destId="{73611527-6FC4-49B3-A862-1FAA4E134435}" srcOrd="1" destOrd="0" presId="urn:microsoft.com/office/officeart/2005/8/layout/hierarchy3"/>
    <dgm:cxn modelId="{6E435306-61D4-4EA5-83DB-840ABF735DF8}" type="presOf" srcId="{ED9DD153-4496-43B3-AC88-C4F1B7BEB7D0}" destId="{00218222-67EB-460A-BC17-0B51573AB525}" srcOrd="0" destOrd="0" presId="urn:microsoft.com/office/officeart/2005/8/layout/hierarchy3"/>
    <dgm:cxn modelId="{1ED65707-FDA0-4EC6-9B5A-DCEC12B6A6ED}" type="presOf" srcId="{F92614D6-7791-4009-A189-AA9829EEF357}" destId="{5D762B5E-B4BD-429D-88E6-6B864985199C}" srcOrd="1" destOrd="0" presId="urn:microsoft.com/office/officeart/2005/8/layout/hierarchy3"/>
    <dgm:cxn modelId="{9815B307-17E7-45C7-BC53-15BCF42FD8E1}" type="presOf" srcId="{5F6E774D-C1B1-4E82-A050-7423725A1CE0}" destId="{468ADC94-159A-4FEC-B564-7FA43A8CE5E8}" srcOrd="0" destOrd="0" presId="urn:microsoft.com/office/officeart/2005/8/layout/hierarchy3"/>
    <dgm:cxn modelId="{0C9AC60A-8D6E-4F09-9F53-583294C8B43E}" srcId="{D7B3227A-3032-404B-8516-E94665732460}" destId="{7898E95C-0479-4D30-857D-83A8286AA0D3}" srcOrd="10" destOrd="0" parTransId="{23910543-C433-47A8-8304-23D812543B85}" sibTransId="{38F89AC0-8E96-4750-8BC9-86EE558C0EA5}"/>
    <dgm:cxn modelId="{6FED440B-A26F-42FC-ABB7-A951AED26A9E}" srcId="{D7B3227A-3032-404B-8516-E94665732460}" destId="{0E80DE4E-DAC1-4F72-8B0A-330DC5BE32AB}" srcOrd="5" destOrd="0" parTransId="{8831416D-5CA4-4A4A-B6B7-B88F8A0584DC}" sibTransId="{F9C23BEF-6582-4953-B74D-7B00BBD5BDA2}"/>
    <dgm:cxn modelId="{AA53AF0B-DDA3-4082-A4E8-FEE2F1DC26DF}" srcId="{4B140125-7BC8-4F86-96FB-A0793EA33CE4}" destId="{C71815DE-B162-47E7-8AF3-6510FE9C603E}" srcOrd="4" destOrd="0" parTransId="{82FB3917-3D60-438C-B04F-999616D5FFFC}" sibTransId="{629AD9DE-3018-4F84-BD98-06965B1E7908}"/>
    <dgm:cxn modelId="{50FD400D-1DFB-45C4-8BF6-1A20C0385BED}" type="presOf" srcId="{E745B68A-B3F1-49CD-ADC4-317FCE51795E}" destId="{D81039C2-6000-4076-B30C-7DB05735667D}" srcOrd="0" destOrd="0" presId="urn:microsoft.com/office/officeart/2005/8/layout/hierarchy3"/>
    <dgm:cxn modelId="{FACEB70E-9AE1-4CA8-B444-69CC0DCB5007}" srcId="{954D5A64-B38E-4958-9767-DA1CC5ECE5E9}" destId="{E0F71D30-EC95-429D-AE3F-6AA1CE9318F3}" srcOrd="4" destOrd="0" parTransId="{04CB368D-B925-4C92-A687-AFA7C1C75730}" sibTransId="{94392325-37B2-482B-935E-E788D2431D1E}"/>
    <dgm:cxn modelId="{B673BC10-58C9-4A6D-88EF-8DE585EB71F9}" srcId="{A7C3B31D-B4BE-4520-B72E-B29F40F1E7C8}" destId="{4DA11DFF-53C8-48A2-AED8-02EF821ECC85}" srcOrd="1" destOrd="0" parTransId="{1FBBAE34-4B4B-4EBF-8414-F3077B2C914B}" sibTransId="{E48ECD1F-CF0C-494A-B606-E786B7E099EF}"/>
    <dgm:cxn modelId="{D41D2B11-29D3-42B6-8B74-612B31A21ADD}" type="presOf" srcId="{55BA5080-137C-47A0-A3B4-238DE0FEB58E}" destId="{F3E57B6A-7FAD-4755-8824-D401B501C53B}" srcOrd="0" destOrd="0" presId="urn:microsoft.com/office/officeart/2005/8/layout/hierarchy3"/>
    <dgm:cxn modelId="{8C438111-2FE5-4545-B692-BFAA6CFD101D}" srcId="{31602E12-0012-48CE-8AC2-5568854B8A9E}" destId="{31CE304F-C835-4464-94D1-3761EC700A2F}" srcOrd="0" destOrd="0" parTransId="{EDFF8058-B39E-47FD-9BE7-86EAEE957B8D}" sibTransId="{EA08BEBC-9DB1-41A1-B8F4-9D49E99BCD54}"/>
    <dgm:cxn modelId="{6C1E8018-DB43-4178-8B81-66C6C60F723C}" type="presOf" srcId="{8FE10794-AD3F-46CF-B47D-153875E20375}" destId="{78AD6DB7-F6EC-4BD5-993C-81ABAFEBAA04}" srcOrd="0" destOrd="0" presId="urn:microsoft.com/office/officeart/2005/8/layout/hierarchy3"/>
    <dgm:cxn modelId="{6440051B-AF41-42ED-9B05-AFFAEC5CD0B2}" srcId="{D7B3227A-3032-404B-8516-E94665732460}" destId="{4B140125-7BC8-4F86-96FB-A0793EA33CE4}" srcOrd="1" destOrd="0" parTransId="{908A2FF1-E1DA-4E8C-963E-A19EB5FCDBDE}" sibTransId="{FB64F402-0245-4FDE-975F-43E35BB85B1F}"/>
    <dgm:cxn modelId="{6D664B1B-6314-4E38-A68B-365832A5172F}" srcId="{D7B3227A-3032-404B-8516-E94665732460}" destId="{038F2C92-3EC6-432B-8782-ACBF6A137D75}" srcOrd="14" destOrd="0" parTransId="{AFC6B564-3020-4C59-A9D7-6E35AAC2359E}" sibTransId="{46872E85-5EC5-45BB-8354-B9A9EB46C2CF}"/>
    <dgm:cxn modelId="{FACB791C-E176-48B1-8545-9DE3F981E82A}" type="presOf" srcId="{0DC49687-E835-405E-8438-5A6DF42C5012}" destId="{928148E2-35A5-41AC-BAE8-82C7929FE337}" srcOrd="0" destOrd="0" presId="urn:microsoft.com/office/officeart/2005/8/layout/hierarchy3"/>
    <dgm:cxn modelId="{15125D1F-3BEB-4B59-8695-9DA6157D449A}" type="presOf" srcId="{BC874F48-F172-4C3F-AD9A-53F4D8B26A92}" destId="{3E182693-6A77-4565-8EC4-08F6E39DD8A4}" srcOrd="0" destOrd="0" presId="urn:microsoft.com/office/officeart/2005/8/layout/hierarchy3"/>
    <dgm:cxn modelId="{B1F1E227-C7B1-45E3-8CF1-09416CBE11AF}" type="presOf" srcId="{3941DFD9-446D-407F-83C0-49CD4E895A0F}" destId="{400B5858-2238-40FA-A741-0D278CC5ADE3}" srcOrd="0" destOrd="0" presId="urn:microsoft.com/office/officeart/2005/8/layout/hierarchy3"/>
    <dgm:cxn modelId="{C5971028-9652-423E-AD97-63BA1F79B475}" type="presOf" srcId="{038F2C92-3EC6-432B-8782-ACBF6A137D75}" destId="{BE290A07-2712-4A44-AE5C-4E80A167B45D}" srcOrd="1" destOrd="0" presId="urn:microsoft.com/office/officeart/2005/8/layout/hierarchy3"/>
    <dgm:cxn modelId="{D2ADF12B-5B2A-4302-BE52-AC24B2866098}" type="presOf" srcId="{1FBBAE34-4B4B-4EBF-8414-F3077B2C914B}" destId="{B0601EB1-7934-4059-AA3B-7955AF80C031}" srcOrd="0" destOrd="0" presId="urn:microsoft.com/office/officeart/2005/8/layout/hierarchy3"/>
    <dgm:cxn modelId="{5F9F0F31-8C46-4AFE-B411-B683C0499186}" srcId="{E85347F4-7C33-4107-9615-BBFFADFF23FA}" destId="{5CE6C499-741D-495F-A640-155827A604A4}" srcOrd="1" destOrd="0" parTransId="{48E7518D-A847-4485-96AE-4D0DBC9086B2}" sibTransId="{29CD9A97-755A-4981-BD4B-3CE47C6BA730}"/>
    <dgm:cxn modelId="{DE203732-3261-4CE0-9BFA-A8297179D8F6}" type="presOf" srcId="{FAE5E3E7-61E3-4429-8F30-D424BCE25366}" destId="{6EC67B96-E486-415A-BDDA-B745A8A10636}" srcOrd="1" destOrd="0" presId="urn:microsoft.com/office/officeart/2005/8/layout/hierarchy3"/>
    <dgm:cxn modelId="{986D9834-95CE-4673-A6DB-0BDE93679D0F}" type="presOf" srcId="{5CE6C499-741D-495F-A640-155827A604A4}" destId="{B36C4665-A300-4A1F-AB21-8641DC64DA10}" srcOrd="0" destOrd="0" presId="urn:microsoft.com/office/officeart/2005/8/layout/hierarchy3"/>
    <dgm:cxn modelId="{85C24D38-528C-43CA-8125-B7C79A97534A}" srcId="{D7B3227A-3032-404B-8516-E94665732460}" destId="{954D5A64-B38E-4958-9767-DA1CC5ECE5E9}" srcOrd="11" destOrd="0" parTransId="{ECB663BE-C3B3-41CF-8F98-542656F36B72}" sibTransId="{69AFA17A-DF8F-4F90-AEC7-728FE0B86E3F}"/>
    <dgm:cxn modelId="{0360C638-FCEE-4568-8E73-688AC7B120F6}" srcId="{954D5A64-B38E-4958-9767-DA1CC5ECE5E9}" destId="{78717D29-2CF2-4216-A26B-2A1C44A85A5F}" srcOrd="3" destOrd="0" parTransId="{F4E8A512-556C-4E6D-8127-494E1B9F48F2}" sibTransId="{7AA9E91A-2FAF-499E-AAAC-58A8EA294DF1}"/>
    <dgm:cxn modelId="{7A7A2C3B-5F2D-42E9-AF8B-7B26AAE0CAAC}" type="presOf" srcId="{035D32C8-B258-4409-9D33-49BB412E4A90}" destId="{85D29674-689A-4C3D-B85A-34AC74DB7F8B}" srcOrd="0" destOrd="0" presId="urn:microsoft.com/office/officeart/2005/8/layout/hierarchy3"/>
    <dgm:cxn modelId="{3E9DC15B-74BA-4795-B98F-F5A9503AF4DA}" type="presOf" srcId="{905A4B01-EBDF-4713-A8DB-B0FD0204F11B}" destId="{D6B62011-18E4-428A-B4F5-9D77953DA9E0}" srcOrd="0" destOrd="0" presId="urn:microsoft.com/office/officeart/2005/8/layout/hierarchy3"/>
    <dgm:cxn modelId="{3D2B565C-E0A8-446F-8177-D848E4B02AEC}" srcId="{D7B3227A-3032-404B-8516-E94665732460}" destId="{32EBF04D-3699-4717-B138-BAAA95E8D042}" srcOrd="9" destOrd="0" parTransId="{0F5F8A27-9A35-4695-A1BB-E4A023661FFA}" sibTransId="{584D9706-414A-4043-93A7-BBAFD576121E}"/>
    <dgm:cxn modelId="{E4FB235F-9624-4BF6-B6EC-D57AE3C7BDD4}" type="presOf" srcId="{5CF4476B-4F38-417D-B9B6-AC001ACF8229}" destId="{CD28ADE4-F7EE-4F8F-9CE4-1A9A5A13270C}" srcOrd="0" destOrd="0" presId="urn:microsoft.com/office/officeart/2005/8/layout/hierarchy3"/>
    <dgm:cxn modelId="{B0AC3D5F-FAEC-4A6A-A1FB-D753E5DFFB01}" type="presOf" srcId="{3A814A01-A4C2-4C04-8057-E8C57C51C4BA}" destId="{F6E4C47E-E513-4B95-AC6C-629FC4375A00}" srcOrd="0" destOrd="0" presId="urn:microsoft.com/office/officeart/2005/8/layout/hierarchy3"/>
    <dgm:cxn modelId="{0B26F25F-DB18-4E83-80F6-025A0D3C2DDF}" type="presOf" srcId="{F306A0C3-848E-4B1A-A68A-28EFEB9D53E3}" destId="{684B41F4-0266-4B3F-8770-D93418EA5671}" srcOrd="0" destOrd="0" presId="urn:microsoft.com/office/officeart/2005/8/layout/hierarchy3"/>
    <dgm:cxn modelId="{1C3C9E41-F727-4177-B63A-7BAEE066B409}" type="presOf" srcId="{4B140125-7BC8-4F86-96FB-A0793EA33CE4}" destId="{781E6BE5-6310-49A6-A66D-2733948A4E94}" srcOrd="1" destOrd="0" presId="urn:microsoft.com/office/officeart/2005/8/layout/hierarchy3"/>
    <dgm:cxn modelId="{0BB7F461-E53B-4C7B-B23A-5464877F9E4E}" type="presOf" srcId="{6A3E0722-B83E-4996-B84E-38C536DD7AED}" destId="{B30B5C0E-618B-487E-B562-C310ECDD2EA8}" srcOrd="0" destOrd="0" presId="urn:microsoft.com/office/officeart/2005/8/layout/hierarchy3"/>
    <dgm:cxn modelId="{1CF46F62-BEFF-4561-A323-D586B7BB62E8}" type="presOf" srcId="{ED9DD153-4496-43B3-AC88-C4F1B7BEB7D0}" destId="{17F9B501-05B4-412E-A724-BE083E78D907}" srcOrd="1" destOrd="0" presId="urn:microsoft.com/office/officeart/2005/8/layout/hierarchy3"/>
    <dgm:cxn modelId="{58845144-1251-4029-91FC-10724C96583B}" srcId="{0E80DE4E-DAC1-4F72-8B0A-330DC5BE32AB}" destId="{EF649A8D-B7FC-4ABD-98A3-B0F9BD0042E1}" srcOrd="0" destOrd="0" parTransId="{5D6E1C8F-C48A-4587-86B3-A8E6C74DF163}" sibTransId="{30971408-8261-4E12-91E4-12CFADB77392}"/>
    <dgm:cxn modelId="{4A7A4145-D62C-4A03-8BF2-422B87D27D5C}" type="presOf" srcId="{6476154E-F0A0-4A8D-889D-AA7E5BAD8C0C}" destId="{2334891D-2715-43B8-B9BE-47E55B35E610}" srcOrd="0" destOrd="0" presId="urn:microsoft.com/office/officeart/2005/8/layout/hierarchy3"/>
    <dgm:cxn modelId="{3B7C6445-0C97-41D4-8090-B393B25AE28A}" srcId="{32EBF04D-3699-4717-B138-BAAA95E8D042}" destId="{6BEB3340-AB1C-4758-95B1-86774A3F5F67}" srcOrd="5" destOrd="0" parTransId="{67F7AB83-6B38-47EA-9D9A-6C9A7BC22B78}" sibTransId="{4FC2617E-DF56-494B-B6F8-C460C004083E}"/>
    <dgm:cxn modelId="{F46D7865-102E-4842-9511-F8D77CCA263F}" type="presOf" srcId="{6CB6272D-FCFD-4BDC-9BE4-A7CF9D6B45B2}" destId="{18F525C1-1332-4A7A-B1ED-B599D460B1DE}" srcOrd="0" destOrd="0" presId="urn:microsoft.com/office/officeart/2005/8/layout/hierarchy3"/>
    <dgm:cxn modelId="{E4D39965-6855-48F6-8C62-86F36E517D7D}" type="presOf" srcId="{E0F71D30-EC95-429D-AE3F-6AA1CE9318F3}" destId="{6DF8D8C4-7CAC-4F15-91E7-46A47BF10DCF}" srcOrd="0" destOrd="0" presId="urn:microsoft.com/office/officeart/2005/8/layout/hierarchy3"/>
    <dgm:cxn modelId="{AC23C566-7E91-42AE-8E5E-7643E556A161}" srcId="{D7B3227A-3032-404B-8516-E94665732460}" destId="{AE6FFD5F-7F17-4F66-BB77-63C2912CEE35}" srcOrd="2" destOrd="0" parTransId="{3CC9D690-8D6A-4FC3-B038-E314D1A2725C}" sibTransId="{1A9CC3A2-6FA7-4330-B687-5F996ADB3999}"/>
    <dgm:cxn modelId="{887E3F68-3B03-4AD2-AF16-D1CDA2E3C50B}" type="presOf" srcId="{B8A486E8-7399-473D-A5E2-6113025A8A1A}" destId="{6E93D006-07AA-4609-B4BA-69C7989B545E}" srcOrd="0" destOrd="0" presId="urn:microsoft.com/office/officeart/2005/8/layout/hierarchy3"/>
    <dgm:cxn modelId="{70C41A69-2A98-42D0-BDC1-D6217E487CF5}" type="presOf" srcId="{E85347F4-7C33-4107-9615-BBFFADFF23FA}" destId="{A941E5B3-F9F2-42AA-9E04-EDA6ADABCE60}" srcOrd="0" destOrd="0" presId="urn:microsoft.com/office/officeart/2005/8/layout/hierarchy3"/>
    <dgm:cxn modelId="{B2FB5669-D853-453D-AF68-029BCD14A5F6}" type="presOf" srcId="{3CBEC114-9A33-4594-A548-798802903853}" destId="{787D9920-D07E-46EE-9351-1F27EED8A058}" srcOrd="0" destOrd="0" presId="urn:microsoft.com/office/officeart/2005/8/layout/hierarchy3"/>
    <dgm:cxn modelId="{1EA9006A-CCF2-4F27-A8D7-6792BED4D3D4}" type="presOf" srcId="{A7C3B31D-B4BE-4520-B72E-B29F40F1E7C8}" destId="{5C15315A-784D-4E6D-8508-D1567BFFC3B4}" srcOrd="0" destOrd="0" presId="urn:microsoft.com/office/officeart/2005/8/layout/hierarchy3"/>
    <dgm:cxn modelId="{26C0316A-AA27-4C71-8764-0705B50B68A2}" type="presOf" srcId="{7898E95C-0479-4D30-857D-83A8286AA0D3}" destId="{56617826-6012-4B03-BC15-55BD3D0C7F04}" srcOrd="0" destOrd="0" presId="urn:microsoft.com/office/officeart/2005/8/layout/hierarchy3"/>
    <dgm:cxn modelId="{A0278B4A-9A4F-4019-AC71-879C05197688}" type="presOf" srcId="{F2793095-0B45-46EC-9674-B8707C742D29}" destId="{F9AC02A7-FBAE-4311-A39C-9010E3CC661F}" srcOrd="0" destOrd="0" presId="urn:microsoft.com/office/officeart/2005/8/layout/hierarchy3"/>
    <dgm:cxn modelId="{4CAA266C-62B8-4AF9-ABC6-29C8D7E327CD}" type="presOf" srcId="{479C281D-AE88-48A3-88DA-6659CC926F78}" destId="{994DF5D6-E765-41AB-8F21-3CD08E15488A}" srcOrd="0" destOrd="0" presId="urn:microsoft.com/office/officeart/2005/8/layout/hierarchy3"/>
    <dgm:cxn modelId="{E81C456C-FB17-4C8E-B842-5FB1DC37AFFC}" type="presOf" srcId="{4B140125-7BC8-4F86-96FB-A0793EA33CE4}" destId="{96A65B25-A4D7-4212-8B03-672E4DD1C367}" srcOrd="0" destOrd="0" presId="urn:microsoft.com/office/officeart/2005/8/layout/hierarchy3"/>
    <dgm:cxn modelId="{6552964C-F56A-4C9B-A2AC-7954253853E5}" type="presOf" srcId="{1629500F-7C6E-40B0-AF1A-42AEB2CC8346}" destId="{04C03275-0220-4389-ADB7-74FA67EC3E9B}" srcOrd="0" destOrd="0" presId="urn:microsoft.com/office/officeart/2005/8/layout/hierarchy3"/>
    <dgm:cxn modelId="{3D2D016D-CCD1-411C-B58D-7131F832A7BC}" srcId="{D7B3227A-3032-404B-8516-E94665732460}" destId="{A7C3B31D-B4BE-4520-B72E-B29F40F1E7C8}" srcOrd="0" destOrd="0" parTransId="{64B161AB-B48A-4799-BE08-B0CA3F8FFD5B}" sibTransId="{C330ABD2-9916-4896-A165-3E3B9A4AE491}"/>
    <dgm:cxn modelId="{29EE206D-82AF-4989-92C0-2C93F145D8E6}" type="presOf" srcId="{AE6FFD5F-7F17-4F66-BB77-63C2912CEE35}" destId="{71D632B2-C0FF-4482-B0F3-2C4881EE7A90}" srcOrd="0" destOrd="0" presId="urn:microsoft.com/office/officeart/2005/8/layout/hierarchy3"/>
    <dgm:cxn modelId="{6AFCFF4D-FFFB-4C5F-811C-820B687AF5E4}" type="presOf" srcId="{0E80DE4E-DAC1-4F72-8B0A-330DC5BE32AB}" destId="{8DB64A9B-0CDD-440B-98BD-D8B16A5D5A07}" srcOrd="1" destOrd="0" presId="urn:microsoft.com/office/officeart/2005/8/layout/hierarchy3"/>
    <dgm:cxn modelId="{4E6CFF4E-2988-4CAB-B24B-83AF1AA0BBAB}" type="presOf" srcId="{94C7A645-B810-4FCB-B551-2D6C2B30E082}" destId="{35B5C381-7647-40D5-9C48-1DB3779AD54B}" srcOrd="1" destOrd="0" presId="urn:microsoft.com/office/officeart/2005/8/layout/hierarchy3"/>
    <dgm:cxn modelId="{D40D294F-9B1B-458F-9945-EAB14A95FF85}" type="presOf" srcId="{8A3AF23A-87B8-4C0D-A21F-A1DF8745882D}" destId="{C8663D01-EC85-4B46-BD59-2F61FAC50406}" srcOrd="1" destOrd="0" presId="urn:microsoft.com/office/officeart/2005/8/layout/hierarchy3"/>
    <dgm:cxn modelId="{51DC1D70-F82F-4978-A16B-33330F223E54}" srcId="{D7B3227A-3032-404B-8516-E94665732460}" destId="{FAE5E3E7-61E3-4429-8F30-D424BCE25366}" srcOrd="6" destOrd="0" parTransId="{01655C85-DD1A-41BE-B837-0E86F763F967}" sibTransId="{860EDDFD-5D43-47F0-8052-633C160BB708}"/>
    <dgm:cxn modelId="{DD083E50-94C5-4A1E-AE8F-8DE7790823CB}" type="presOf" srcId="{81B6CE3D-C694-4E07-ABAF-2F6F82E743EB}" destId="{44E77C1D-7E8E-41A1-937F-BBA8E61EE53B}" srcOrd="0" destOrd="0" presId="urn:microsoft.com/office/officeart/2005/8/layout/hierarchy3"/>
    <dgm:cxn modelId="{9B5B5670-8CD7-4A57-A7DB-33CCFCD7A9E8}" srcId="{D7B3227A-3032-404B-8516-E94665732460}" destId="{8A3AF23A-87B8-4C0D-A21F-A1DF8745882D}" srcOrd="4" destOrd="0" parTransId="{308E0D5C-2A5B-4022-8EF6-94CFB7F94E9E}" sibTransId="{89C2DBFE-15DA-4475-BC0A-F7A7D7AF15FA}"/>
    <dgm:cxn modelId="{8E779070-EDB5-4F71-8504-A99E179E69EE}" type="presOf" srcId="{038F2C92-3EC6-432B-8782-ACBF6A137D75}" destId="{7BBA723F-8C8E-4FEB-93C1-B432C28A2411}" srcOrd="0" destOrd="0" presId="urn:microsoft.com/office/officeart/2005/8/layout/hierarchy3"/>
    <dgm:cxn modelId="{A11D8D51-3DCE-48C5-8B7F-4630C14DF209}" type="presOf" srcId="{2B0EE3D7-52C5-469F-A074-A409C8EDDD58}" destId="{CFE2D884-7745-4461-B768-B5C24A957B8D}" srcOrd="0" destOrd="0" presId="urn:microsoft.com/office/officeart/2005/8/layout/hierarchy3"/>
    <dgm:cxn modelId="{915D5E72-BB62-4A1B-9ADD-B6CB327F740F}" srcId="{D7B3227A-3032-404B-8516-E94665732460}" destId="{31602E12-0012-48CE-8AC2-5568854B8A9E}" srcOrd="13" destOrd="0" parTransId="{484B012B-4267-41CD-9920-5CBA91813A85}" sibTransId="{50A653B3-ABA3-466A-830A-0FF40C11726B}"/>
    <dgm:cxn modelId="{E9309453-1773-47C7-92A8-C4AE94B755D1}" type="presOf" srcId="{1EF828CB-4124-4E9E-90E1-5BD339AFB6FB}" destId="{CC28D3D7-CE45-4377-9B5E-A48EF1122D52}" srcOrd="0" destOrd="0" presId="urn:microsoft.com/office/officeart/2005/8/layout/hierarchy3"/>
    <dgm:cxn modelId="{25AC5B54-C21E-4EF1-9DF2-AF13AE99496F}" type="presOf" srcId="{6C707A6B-137D-4F1A-AA70-8C094C83BCE2}" destId="{B7C67E01-F00C-4321-82AC-524231B1CBEC}" srcOrd="0" destOrd="0" presId="urn:microsoft.com/office/officeart/2005/8/layout/hierarchy3"/>
    <dgm:cxn modelId="{0D2EB054-075E-4462-A860-86AA451BF586}" type="presOf" srcId="{78717D29-2CF2-4216-A26B-2A1C44A85A5F}" destId="{630BD5D8-82DE-45EE-B6D4-E76F91F77BFE}" srcOrd="0" destOrd="0" presId="urn:microsoft.com/office/officeart/2005/8/layout/hierarchy3"/>
    <dgm:cxn modelId="{BD15BC74-5B87-42F4-9787-E0A5C7C9C2B8}" type="presOf" srcId="{7898E95C-0479-4D30-857D-83A8286AA0D3}" destId="{0AC3263D-D9E8-4A0C-B6D3-A3F2CD334579}" srcOrd="1" destOrd="0" presId="urn:microsoft.com/office/officeart/2005/8/layout/hierarchy3"/>
    <dgm:cxn modelId="{C9D2A055-7960-4B55-8AC8-3ACB141CF856}" type="presOf" srcId="{82FB3917-3D60-438C-B04F-999616D5FFFC}" destId="{C605CE1A-DF21-436B-9031-400185F5ADE1}" srcOrd="0" destOrd="0" presId="urn:microsoft.com/office/officeart/2005/8/layout/hierarchy3"/>
    <dgm:cxn modelId="{2A1C6156-6DBA-44EA-86B0-C00F04DBEF66}" type="presOf" srcId="{8A3AF23A-87B8-4C0D-A21F-A1DF8745882D}" destId="{3B3910C6-D075-4482-87A6-5CCA70150BAA}" srcOrd="0" destOrd="0" presId="urn:microsoft.com/office/officeart/2005/8/layout/hierarchy3"/>
    <dgm:cxn modelId="{FEA07678-320B-4083-B3F2-0A024AD4E5CD}" type="presOf" srcId="{540950D0-2508-4670-8A6F-B6BC299F8E9C}" destId="{EFBE165B-3FB3-4DDB-A86F-CD9ED035C795}" srcOrd="0" destOrd="0" presId="urn:microsoft.com/office/officeart/2005/8/layout/hierarchy3"/>
    <dgm:cxn modelId="{0466057C-8DBE-4DBD-BEAC-5BAE3B5E2D1A}" type="presOf" srcId="{711949D8-DB79-4DCC-A2B2-23BFF4EA166B}" destId="{3DA79AAD-C42F-4911-9848-566EB0F57A49}" srcOrd="0" destOrd="0" presId="urn:microsoft.com/office/officeart/2005/8/layout/hierarchy3"/>
    <dgm:cxn modelId="{379C217E-012F-473E-A21A-3D875BA931C5}" srcId="{32EBF04D-3699-4717-B138-BAAA95E8D042}" destId="{E60D53BB-CE0C-4FDD-9939-1C97A1AC522E}" srcOrd="1" destOrd="0" parTransId="{1EF828CB-4124-4E9E-90E1-5BD339AFB6FB}" sibTransId="{22F9B867-0EF1-4F4B-878B-14D9AE08EF33}"/>
    <dgm:cxn modelId="{C909FC83-5A13-4943-AFE4-C53E12AA759B}" srcId="{954D5A64-B38E-4958-9767-DA1CC5ECE5E9}" destId="{851BC045-5F19-4CAF-890C-8BF95AEDA271}" srcOrd="1" destOrd="0" parTransId="{6476154E-F0A0-4A8D-889D-AA7E5BAD8C0C}" sibTransId="{A718AC3E-73DB-405A-8B04-952E91B276A4}"/>
    <dgm:cxn modelId="{E6EA3085-922B-4463-BCA7-08A1D667A105}" srcId="{A7C3B31D-B4BE-4520-B72E-B29F40F1E7C8}" destId="{1629500F-7C6E-40B0-AF1A-42AEB2CC8346}" srcOrd="0" destOrd="0" parTransId="{F2793095-0B45-46EC-9674-B8707C742D29}" sibTransId="{CD4B2169-6071-43F2-834F-CC1E2B9E5A20}"/>
    <dgm:cxn modelId="{B7416B86-9BD8-4E79-B98D-7BE09123A234}" srcId="{F92614D6-7791-4009-A189-AA9829EEF357}" destId="{6CB6272D-FCFD-4BDC-9BE4-A7CF9D6B45B2}" srcOrd="2" destOrd="0" parTransId="{ABCA164A-A606-4CEF-95BD-FEC4F47BDA57}" sibTransId="{22BE3F30-1BBD-4416-8326-FE3D62A4C888}"/>
    <dgm:cxn modelId="{09215E8C-C7F5-4CF4-BE26-E78105365537}" srcId="{D7B3227A-3032-404B-8516-E94665732460}" destId="{F92614D6-7791-4009-A189-AA9829EEF357}" srcOrd="15" destOrd="0" parTransId="{6DE78E12-D577-4A62-BE11-1A9807348642}" sibTransId="{1D21AC19-48DA-4103-9CD5-7C02695494CF}"/>
    <dgm:cxn modelId="{0258268E-E4C8-4C40-8C0A-F1FB3FFE7E3B}" type="presOf" srcId="{A678A76E-B05D-4E08-B6C3-41AC99123745}" destId="{DB939DB1-18D5-457E-A9F4-D25CBF3E8E09}" srcOrd="0" destOrd="0" presId="urn:microsoft.com/office/officeart/2005/8/layout/hierarchy3"/>
    <dgm:cxn modelId="{E1FF878F-906E-43DA-8DF3-89B36F22B3E9}" srcId="{4B140125-7BC8-4F86-96FB-A0793EA33CE4}" destId="{BC874F48-F172-4C3F-AD9A-53F4D8B26A92}" srcOrd="3" destOrd="0" parTransId="{6C707A6B-137D-4F1A-AA70-8C094C83BCE2}" sibTransId="{C61A07AD-EE59-49DB-98F4-C0C9F0F94780}"/>
    <dgm:cxn modelId="{BECC6C90-7325-42F8-A8A1-1B7EC41A9167}" type="presOf" srcId="{4B1F4074-B7FD-46BE-ABC5-C5128C999D6B}" destId="{8E2AF72D-4A96-487C-8783-7502E66C5A24}" srcOrd="0" destOrd="0" presId="urn:microsoft.com/office/officeart/2005/8/layout/hierarchy3"/>
    <dgm:cxn modelId="{8E556191-A677-427B-B339-D5BBF21B9CCB}" srcId="{32EBF04D-3699-4717-B138-BAAA95E8D042}" destId="{035D32C8-B258-4409-9D33-49BB412E4A90}" srcOrd="3" destOrd="0" parTransId="{3CBEC114-9A33-4594-A548-798802903853}" sibTransId="{AEEBD549-9D3A-4DAA-8825-F41B34D9FA19}"/>
    <dgm:cxn modelId="{047B0D95-C1AD-431B-8757-D55806732928}" type="presOf" srcId="{540950D0-2508-4670-8A6F-B6BC299F8E9C}" destId="{0E290CE8-541F-4EEF-A567-815AC09FB556}" srcOrd="1" destOrd="0" presId="urn:microsoft.com/office/officeart/2005/8/layout/hierarchy3"/>
    <dgm:cxn modelId="{254CBD95-F470-42FF-B6C3-3BF2A89AA1B9}" srcId="{D7B3227A-3032-404B-8516-E94665732460}" destId="{94C7A645-B810-4FCB-B551-2D6C2B30E082}" srcOrd="8" destOrd="0" parTransId="{F2580E75-80DF-4156-89B8-2C25A18D1055}" sibTransId="{7240A083-E507-408F-B7FF-148DD9FB8010}"/>
    <dgm:cxn modelId="{CE507B96-D1E3-4EE2-AE83-8608EA871F35}" type="presOf" srcId="{04CB368D-B925-4C92-A687-AFA7C1C75730}" destId="{B0E73D09-2B55-4045-A027-68AB85C3EE2F}" srcOrd="0" destOrd="0" presId="urn:microsoft.com/office/officeart/2005/8/layout/hierarchy3"/>
    <dgm:cxn modelId="{1A16F397-8FD8-406F-803C-33EC16AB816A}" type="presOf" srcId="{01492ED4-BAF4-4E8E-913F-85243E695125}" destId="{063A4A3A-8967-473F-B066-C9C26F186154}" srcOrd="0" destOrd="0" presId="urn:microsoft.com/office/officeart/2005/8/layout/hierarchy3"/>
    <dgm:cxn modelId="{E4E2049B-1EE4-4479-BC71-D943B0E3B563}" srcId="{ED9DD153-4496-43B3-AC88-C4F1B7BEB7D0}" destId="{479C281D-AE88-48A3-88DA-6659CC926F78}" srcOrd="1" destOrd="0" parTransId="{01492ED4-BAF4-4E8E-913F-85243E695125}" sibTransId="{65B8DB8C-1720-4A1C-B187-0113E870C038}"/>
    <dgm:cxn modelId="{825ED89C-5099-451C-A26E-8274AB945740}" srcId="{4B140125-7BC8-4F86-96FB-A0793EA33CE4}" destId="{39A77ADF-B4A5-435A-98C1-5AEDA21D15BC}" srcOrd="1" destOrd="0" parTransId="{F306A0C3-848E-4B1A-A68A-28EFEB9D53E3}" sibTransId="{3946E273-DFB8-4BB1-AC6F-879138779EE1}"/>
    <dgm:cxn modelId="{B51868A1-DBFD-488C-B0D5-670C639FF1FC}" type="presOf" srcId="{39A77ADF-B4A5-435A-98C1-5AEDA21D15BC}" destId="{F7C7632F-C3E9-42EE-B5CC-4419295ACD2A}" srcOrd="0" destOrd="0" presId="urn:microsoft.com/office/officeart/2005/8/layout/hierarchy3"/>
    <dgm:cxn modelId="{76D3BAA3-23E1-4943-9C34-141E03480628}" type="presOf" srcId="{63A18FF9-69FA-4900-AD8D-A86B4F4CF62B}" destId="{C3F21851-35E5-4FE9-B40A-7FF59C1AEF15}" srcOrd="0" destOrd="0" presId="urn:microsoft.com/office/officeart/2005/8/layout/hierarchy3"/>
    <dgm:cxn modelId="{5982FBA3-0396-4C1B-806D-63957051263C}" type="presOf" srcId="{EDFF8058-B39E-47FD-9BE7-86EAEE957B8D}" destId="{49276018-D63A-4DFD-B115-1B7437692865}" srcOrd="0" destOrd="0" presId="urn:microsoft.com/office/officeart/2005/8/layout/hierarchy3"/>
    <dgm:cxn modelId="{D1BFB2A4-7E41-4DCB-B00E-D650DCEBCBB4}" type="presOf" srcId="{AF0F3F0B-F71B-4046-96C0-2D790BE84200}" destId="{486C5734-33CF-400B-854A-B0146C628575}" srcOrd="0" destOrd="0" presId="urn:microsoft.com/office/officeart/2005/8/layout/hierarchy3"/>
    <dgm:cxn modelId="{CEDA15A7-30FE-490C-81F2-DB303FCC1ECA}" srcId="{4B140125-7BC8-4F86-96FB-A0793EA33CE4}" destId="{5CF4476B-4F38-417D-B9B6-AC001ACF8229}" srcOrd="2" destOrd="0" parTransId="{6A3E0722-B83E-4996-B84E-38C536DD7AED}" sibTransId="{A53A0D3D-410A-4D8C-AF8E-11BA368C333E}"/>
    <dgm:cxn modelId="{9B8997A7-E786-44EF-A2C9-FC5D81067DBC}" type="presOf" srcId="{ABA5438C-D9E0-4233-BA68-30B0CB22585A}" destId="{DB019AAB-A3B4-4FFF-9045-B8378D81C40C}" srcOrd="0" destOrd="0" presId="urn:microsoft.com/office/officeart/2005/8/layout/hierarchy3"/>
    <dgm:cxn modelId="{351048AC-6AD2-4A81-AB4E-17B97507711A}" type="presOf" srcId="{48E7518D-A847-4485-96AE-4D0DBC9086B2}" destId="{936CCACD-B3C7-4CD8-B3A3-E09494C4B75A}" srcOrd="0" destOrd="0" presId="urn:microsoft.com/office/officeart/2005/8/layout/hierarchy3"/>
    <dgm:cxn modelId="{8DEA4AAF-4F74-42A0-9016-920C77DFAE47}" type="presOf" srcId="{AF978827-BA04-441C-9476-1A0D81A40F9B}" destId="{07989F02-FAB2-40B9-9F57-504ACCA7A3DD}" srcOrd="0" destOrd="0" presId="urn:microsoft.com/office/officeart/2005/8/layout/hierarchy3"/>
    <dgm:cxn modelId="{88ED1FB0-6A55-41F8-82DB-D8827779A527}" type="presOf" srcId="{82FFA042-9CDB-4558-A96F-2C87040D1766}" destId="{A1F3D35B-F0B7-4F9F-968F-4DD3682124C8}" srcOrd="0" destOrd="0" presId="urn:microsoft.com/office/officeart/2005/8/layout/hierarchy3"/>
    <dgm:cxn modelId="{BF8E6EB1-4BC1-4760-AA09-2FAD3C733D01}" type="presOf" srcId="{32EBF04D-3699-4717-B138-BAAA95E8D042}" destId="{9C5E1FE4-F444-4549-9181-24F54E3E9FA8}" srcOrd="0" destOrd="0" presId="urn:microsoft.com/office/officeart/2005/8/layout/hierarchy3"/>
    <dgm:cxn modelId="{BCFAE4B3-EAB3-49BB-9052-440ADA27CB6D}" srcId="{D7B3227A-3032-404B-8516-E94665732460}" destId="{E85347F4-7C33-4107-9615-BBFFADFF23FA}" srcOrd="12" destOrd="0" parTransId="{CF219B4B-449A-46DE-83FF-CC287D87CADD}" sibTransId="{2CDC48C0-22E1-49FE-AC85-D216B08F4DB4}"/>
    <dgm:cxn modelId="{24DAE6B3-1A73-4015-B590-9115DA36D141}" type="presOf" srcId="{985B0ED1-B30F-46E7-9C69-39BB5085CA02}" destId="{97D50FF1-777F-41D8-90F2-672DBEA4D54C}" srcOrd="0" destOrd="0" presId="urn:microsoft.com/office/officeart/2005/8/layout/hierarchy3"/>
    <dgm:cxn modelId="{78BDC8B4-B796-400B-9A83-94D42AAD73F0}" srcId="{E85347F4-7C33-4107-9615-BBFFADFF23FA}" destId="{4B1F4074-B7FD-46BE-ABC5-C5128C999D6B}" srcOrd="0" destOrd="0" parTransId="{985B0ED1-B30F-46E7-9C69-39BB5085CA02}" sibTransId="{9F02ADC3-D1D7-4313-9453-F0489E5BA055}"/>
    <dgm:cxn modelId="{08CE28B6-A8C6-4AD3-BBC1-CF730DE46791}" srcId="{32EBF04D-3699-4717-B138-BAAA95E8D042}" destId="{EFA6F2D3-37D7-410B-B927-679D45366EA6}" srcOrd="0" destOrd="0" parTransId="{2DA1011F-9AE2-45DE-ADF2-0DA2F7C025B2}" sibTransId="{F692DBE2-3412-45DF-867D-C8B9F5160F08}"/>
    <dgm:cxn modelId="{EF3E5FB7-54CF-48B4-BD59-4559DEB566DF}" srcId="{32EBF04D-3699-4717-B138-BAAA95E8D042}" destId="{A678A76E-B05D-4E08-B6C3-41AC99123745}" srcOrd="6" destOrd="0" parTransId="{8FE10794-AD3F-46CF-B47D-153875E20375}" sibTransId="{850485DA-F81D-44DD-B9F3-2473F71A47B0}"/>
    <dgm:cxn modelId="{124D6CB8-2F6E-48B2-82A7-8F1C8EA1CF3D}" srcId="{ED9DD153-4496-43B3-AC88-C4F1B7BEB7D0}" destId="{55BA5080-137C-47A0-A3B4-238DE0FEB58E}" srcOrd="0" destOrd="0" parTransId="{3941DFD9-446D-407F-83C0-49CD4E895A0F}" sibTransId="{16AED25D-BE88-432D-89B1-B4A15576AE2A}"/>
    <dgm:cxn modelId="{2F7F80B8-0B71-4589-A62A-F08FC8928820}" srcId="{32EBF04D-3699-4717-B138-BAAA95E8D042}" destId="{98233E39-6BE0-48CB-A75B-C9110AB7ADAA}" srcOrd="4" destOrd="0" parTransId="{3BF56D4F-3201-4377-847E-19AF996BFF76}" sibTransId="{F9062278-ECF2-429D-85C5-506D0AFDE9D5}"/>
    <dgm:cxn modelId="{FDB7EDB8-6187-4EBE-9C24-801991BA3564}" type="presOf" srcId="{954D5A64-B38E-4958-9767-DA1CC5ECE5E9}" destId="{975C5BC8-1565-4CDF-97E2-8A3568FB2B62}" srcOrd="1" destOrd="0" presId="urn:microsoft.com/office/officeart/2005/8/layout/hierarchy3"/>
    <dgm:cxn modelId="{1AB214BA-5655-4C1C-9037-A0D34B713269}" type="presOf" srcId="{5D6E1C8F-C48A-4587-86B3-A8E6C74DF163}" destId="{2831BE9D-80F4-437B-A51D-D79647800FD0}" srcOrd="0" destOrd="0" presId="urn:microsoft.com/office/officeart/2005/8/layout/hierarchy3"/>
    <dgm:cxn modelId="{DA708FBD-4A7A-4120-B06E-2090D01BBB43}" type="presOf" srcId="{A7C3B31D-B4BE-4520-B72E-B29F40F1E7C8}" destId="{91E1402D-2973-435B-8BB7-6103485A11DD}" srcOrd="1" destOrd="0" presId="urn:microsoft.com/office/officeart/2005/8/layout/hierarchy3"/>
    <dgm:cxn modelId="{518A9DBD-4C70-4193-B3EB-CDA594F1AB3F}" type="presOf" srcId="{FAE5E3E7-61E3-4429-8F30-D424BCE25366}" destId="{53065B01-73F8-4CAB-A6E9-CB21B3D90686}" srcOrd="0" destOrd="0" presId="urn:microsoft.com/office/officeart/2005/8/layout/hierarchy3"/>
    <dgm:cxn modelId="{769C65BE-80BC-4362-9249-1C56159E3437}" type="presOf" srcId="{A3DA7924-DC55-4286-B966-B553CEAEF913}" destId="{E2B76A5D-535E-465D-A020-F318059244CB}" srcOrd="0" destOrd="0" presId="urn:microsoft.com/office/officeart/2005/8/layout/hierarchy3"/>
    <dgm:cxn modelId="{CDE278C0-6AB0-4ECB-B513-08221385BCCB}" type="presOf" srcId="{31602E12-0012-48CE-8AC2-5568854B8A9E}" destId="{C8F0E783-E896-4CE8-B96D-70F76240D115}" srcOrd="1" destOrd="0" presId="urn:microsoft.com/office/officeart/2005/8/layout/hierarchy3"/>
    <dgm:cxn modelId="{9F1622CB-9040-41D9-9469-623CE2A7E3BA}" srcId="{D7B3227A-3032-404B-8516-E94665732460}" destId="{540950D0-2508-4670-8A6F-B6BC299F8E9C}" srcOrd="3" destOrd="0" parTransId="{2AA1BAE1-EDD7-44E8-B36F-A6A180AEC147}" sibTransId="{6A6982D5-6B22-4DBB-BF85-8F119330C4D1}"/>
    <dgm:cxn modelId="{965372CD-64C9-4BC6-A0D8-7ACEB521DCF0}" type="presOf" srcId="{31CE304F-C835-4464-94D1-3761EC700A2F}" destId="{EE966F08-5765-42E1-91BA-5DC73F651458}" srcOrd="0" destOrd="0" presId="urn:microsoft.com/office/officeart/2005/8/layout/hierarchy3"/>
    <dgm:cxn modelId="{8F9E1DCE-3226-4C5A-AAC0-3A9B3958453D}" type="presOf" srcId="{2DA1011F-9AE2-45DE-ADF2-0DA2F7C025B2}" destId="{133C3104-987B-4C98-83A9-7AF30C05A4E9}" srcOrd="0" destOrd="0" presId="urn:microsoft.com/office/officeart/2005/8/layout/hierarchy3"/>
    <dgm:cxn modelId="{D97F42CE-1BE7-4C83-97A8-52ABE9C7BC17}" type="presOf" srcId="{E85347F4-7C33-4107-9615-BBFFADFF23FA}" destId="{2B5EA85B-B733-4C93-86BB-3C30DD1943D2}" srcOrd="1" destOrd="0" presId="urn:microsoft.com/office/officeart/2005/8/layout/hierarchy3"/>
    <dgm:cxn modelId="{0401E2CE-B615-40E5-900D-49F43ACD5192}" type="presOf" srcId="{2D459F8B-1580-41F3-AD56-57F9FCD7872C}" destId="{B3CF5A15-8414-413B-AD33-7F51BB450B2D}" srcOrd="0" destOrd="0" presId="urn:microsoft.com/office/officeart/2005/8/layout/hierarchy3"/>
    <dgm:cxn modelId="{7FA281D0-9061-4566-A254-C1C074194777}" type="presOf" srcId="{954D5A64-B38E-4958-9767-DA1CC5ECE5E9}" destId="{D200739D-69C7-463F-955C-2CDA90D8B160}" srcOrd="0" destOrd="0" presId="urn:microsoft.com/office/officeart/2005/8/layout/hierarchy3"/>
    <dgm:cxn modelId="{4EB0E6D3-3CE1-4B44-825F-E95B4D6E9BC5}" type="presOf" srcId="{E60D53BB-CE0C-4FDD-9939-1C97A1AC522E}" destId="{38F6BB7E-BF4F-4695-8D3A-0E46B6A2A483}" srcOrd="0" destOrd="0" presId="urn:microsoft.com/office/officeart/2005/8/layout/hierarchy3"/>
    <dgm:cxn modelId="{DC1767D4-51D6-48D4-8D55-4DBDC6D784DA}" type="presOf" srcId="{650F716C-60E4-4966-9E0F-80A8E4211B21}" destId="{955D4828-87B4-499C-847D-6EEAFC5BE3BF}" srcOrd="0" destOrd="0" presId="urn:microsoft.com/office/officeart/2005/8/layout/hierarchy3"/>
    <dgm:cxn modelId="{4F8530D5-ACDE-4A85-A960-87756F6E1A1A}" srcId="{AE6FFD5F-7F17-4F66-BB77-63C2912CEE35}" destId="{A3DA7924-DC55-4286-B966-B553CEAEF913}" srcOrd="0" destOrd="0" parTransId="{AF978827-BA04-441C-9476-1A0D81A40F9B}" sibTransId="{AC72FCE3-B87D-4957-8C2A-193A2F935A94}"/>
    <dgm:cxn modelId="{BA4F3BD8-C70D-40A6-A63E-5A3C1FA9E142}" type="presOf" srcId="{67F7AB83-6B38-47EA-9D9A-6C9A7BC22B78}" destId="{5EB24D92-3BF3-40AB-8DBD-314502DE0EF0}" srcOrd="0" destOrd="0" presId="urn:microsoft.com/office/officeart/2005/8/layout/hierarchy3"/>
    <dgm:cxn modelId="{C90A59D8-1B62-4610-B29E-0EF28AEE971C}" srcId="{4B140125-7BC8-4F86-96FB-A0793EA33CE4}" destId="{ABA5438C-D9E0-4233-BA68-30B0CB22585A}" srcOrd="0" destOrd="0" parTransId="{34E9115C-960D-47CF-BBF6-46DBFC6CFF0B}" sibTransId="{A3FA6C0B-4057-45A6-94A3-7AD0BC77A435}"/>
    <dgm:cxn modelId="{FCE3EBDA-4DB2-4957-9A03-1F1A29D3587F}" srcId="{D7B3227A-3032-404B-8516-E94665732460}" destId="{ED9DD153-4496-43B3-AC88-C4F1B7BEB7D0}" srcOrd="7" destOrd="0" parTransId="{538A9E89-74D2-4F64-9FBF-A89E9D060343}" sibTransId="{BE1B3EEA-B22C-48E7-BE3F-937B052E9ACE}"/>
    <dgm:cxn modelId="{F5C066DC-6AED-43A8-8A17-484C5146526B}" type="presOf" srcId="{D7B3227A-3032-404B-8516-E94665732460}" destId="{514BB9A8-14D0-4323-91ED-27D727BEC371}" srcOrd="0" destOrd="0" presId="urn:microsoft.com/office/officeart/2005/8/layout/hierarchy3"/>
    <dgm:cxn modelId="{83788ADE-D9B6-46B3-A4D4-91F42E2F4A48}" type="presOf" srcId="{3BF56D4F-3201-4377-847E-19AF996BFF76}" destId="{C58193A9-C219-474D-B99D-F89AE97A5024}" srcOrd="0" destOrd="0" presId="urn:microsoft.com/office/officeart/2005/8/layout/hierarchy3"/>
    <dgm:cxn modelId="{FFD09CDF-BBFD-4F09-BFCC-A249708AE5BA}" type="presOf" srcId="{4DA11DFF-53C8-48A2-AED8-02EF821ECC85}" destId="{9BCDA153-D144-4D36-B49A-AAE31DA21750}" srcOrd="0" destOrd="0" presId="urn:microsoft.com/office/officeart/2005/8/layout/hierarchy3"/>
    <dgm:cxn modelId="{BCBAF4E0-E678-4BEF-8B91-897D77358AC3}" type="presOf" srcId="{6BEB3340-AB1C-4758-95B1-86774A3F5F67}" destId="{DDC8E36B-2760-4899-960B-C628AD24315D}" srcOrd="0" destOrd="0" presId="urn:microsoft.com/office/officeart/2005/8/layout/hierarchy3"/>
    <dgm:cxn modelId="{E690CAE3-897E-46D9-A00D-B422F1E962D8}" type="presOf" srcId="{F92614D6-7791-4009-A189-AA9829EEF357}" destId="{1A7C7933-2642-432E-B997-23F418F5359A}" srcOrd="0" destOrd="0" presId="urn:microsoft.com/office/officeart/2005/8/layout/hierarchy3"/>
    <dgm:cxn modelId="{484863E4-C97C-47F9-9D6A-7F74FA6F339B}" type="presOf" srcId="{34E9115C-960D-47CF-BBF6-46DBFC6CFF0B}" destId="{013BA7AD-1B8E-4F0A-8920-9714CD97A142}" srcOrd="0" destOrd="0" presId="urn:microsoft.com/office/officeart/2005/8/layout/hierarchy3"/>
    <dgm:cxn modelId="{50CBB7E5-18D9-449D-B17E-E2AEE056A106}" type="presOf" srcId="{0E80DE4E-DAC1-4F72-8B0A-330DC5BE32AB}" destId="{501E298F-A4AF-4F9F-9A6C-567531E590E3}" srcOrd="0" destOrd="0" presId="urn:microsoft.com/office/officeart/2005/8/layout/hierarchy3"/>
    <dgm:cxn modelId="{1001D9E6-2537-422F-AA26-AF758E1B17C8}" srcId="{0E80DE4E-DAC1-4F72-8B0A-330DC5BE32AB}" destId="{2D459F8B-1580-41F3-AD56-57F9FCD7872C}" srcOrd="3" destOrd="0" parTransId="{AF0F3F0B-F71B-4046-96C0-2D790BE84200}" sibTransId="{AC5BF500-2C73-4365-9E10-2D9221456751}"/>
    <dgm:cxn modelId="{C8C0DBE7-F670-4226-8EC6-40A32368A101}" type="presOf" srcId="{98233E39-6BE0-48CB-A75B-C9110AB7ADAA}" destId="{1B316F4A-86A8-4B06-9F61-2FA1D583E648}" srcOrd="0" destOrd="0" presId="urn:microsoft.com/office/officeart/2005/8/layout/hierarchy3"/>
    <dgm:cxn modelId="{8076E5E8-B09D-4836-A7D2-7DFBA978DE5D}" type="presOf" srcId="{EFA6F2D3-37D7-410B-B927-679D45366EA6}" destId="{A4E6DBB5-C8C6-4E5A-BE66-E93BCF5C2ADE}" srcOrd="0" destOrd="0" presId="urn:microsoft.com/office/officeart/2005/8/layout/hierarchy3"/>
    <dgm:cxn modelId="{D5D66DEC-0A06-46FF-95EF-EA91D3C45DB5}" type="presOf" srcId="{C71815DE-B162-47E7-8AF3-6510FE9C603E}" destId="{D18B9747-36F5-4AD1-ADE8-FE90E7BA54E2}" srcOrd="0" destOrd="0" presId="urn:microsoft.com/office/officeart/2005/8/layout/hierarchy3"/>
    <dgm:cxn modelId="{1DA48BED-7186-479A-93C0-89A9DD3C8266}" type="presOf" srcId="{32EBF04D-3699-4717-B138-BAAA95E8D042}" destId="{80716D69-F5DD-44CA-AA48-8AF14A43795F}" srcOrd="1" destOrd="0" presId="urn:microsoft.com/office/officeart/2005/8/layout/hierarchy3"/>
    <dgm:cxn modelId="{129FADEF-3E2E-4648-8CB2-CA35C7BADAAC}" type="presOf" srcId="{ABCA164A-A606-4CEF-95BD-FEC4F47BDA57}" destId="{5130052E-9161-48DA-AD1A-00EFE38DFC2C}" srcOrd="0" destOrd="0" presId="urn:microsoft.com/office/officeart/2005/8/layout/hierarchy3"/>
    <dgm:cxn modelId="{6411CCF0-11F8-4565-9138-E3928D4B36FC}" type="presOf" srcId="{851BC045-5F19-4CAF-890C-8BF95AEDA271}" destId="{7AD926AA-ECEE-4080-91C6-7779CE03DDEC}" srcOrd="0" destOrd="0" presId="urn:microsoft.com/office/officeart/2005/8/layout/hierarchy3"/>
    <dgm:cxn modelId="{1CC857F1-7DA2-40AB-BF93-A94F8F7E7995}" type="presOf" srcId="{EF649A8D-B7FC-4ABD-98A3-B0F9BD0042E1}" destId="{60F2BF00-A48B-4C67-B46A-3D50F0B0235A}" srcOrd="0" destOrd="0" presId="urn:microsoft.com/office/officeart/2005/8/layout/hierarchy3"/>
    <dgm:cxn modelId="{09C6E1F2-482F-4436-A541-B74C27DF75EB}" srcId="{954D5A64-B38E-4958-9767-DA1CC5ECE5E9}" destId="{2B0EE3D7-52C5-469F-A074-A409C8EDDD58}" srcOrd="0" destOrd="0" parTransId="{B8A486E8-7399-473D-A5E2-6113025A8A1A}" sibTransId="{2AA21C2A-A8D8-458E-8614-2DD227D9C8D4}"/>
    <dgm:cxn modelId="{98364DF4-5BC1-477E-B07F-C91ABA8F2879}" type="presOf" srcId="{76B6728F-75A8-496F-9E77-9D150E28E94E}" destId="{87BAFA3C-725C-4A95-87EA-3DC4A856C90A}" srcOrd="0" destOrd="0" presId="urn:microsoft.com/office/officeart/2005/8/layout/hierarchy3"/>
    <dgm:cxn modelId="{35F323F7-D7C1-4C37-A669-533D17CA123E}" srcId="{32EBF04D-3699-4717-B138-BAAA95E8D042}" destId="{85D6D40C-0009-408C-A125-2E72AA313E26}" srcOrd="2" destOrd="0" parTransId="{0DC49687-E835-405E-8438-5A6DF42C5012}" sibTransId="{D023D4EA-EA65-4F55-9231-992A13477F1C}"/>
    <dgm:cxn modelId="{6AA41BFA-C91D-495D-8A6E-BD03E198F8A5}" srcId="{0E80DE4E-DAC1-4F72-8B0A-330DC5BE32AB}" destId="{711949D8-DB79-4DCC-A2B2-23BFF4EA166B}" srcOrd="2" destOrd="0" parTransId="{63A18FF9-69FA-4900-AD8D-A86B4F4CF62B}" sibTransId="{7D12AC84-E742-4B1B-8DE1-418415461D57}"/>
    <dgm:cxn modelId="{FB0DDBFA-BCF3-4925-A71E-B95086511346}" type="presOf" srcId="{94C7A645-B810-4FCB-B551-2D6C2B30E082}" destId="{7EA5AE51-A4B6-4E93-933A-59FD414097A3}" srcOrd="0" destOrd="0" presId="urn:microsoft.com/office/officeart/2005/8/layout/hierarchy3"/>
    <dgm:cxn modelId="{47DDBEFB-A8FF-4F8A-9DF0-4ED68BB4BD55}" srcId="{F92614D6-7791-4009-A189-AA9829EEF357}" destId="{76B6728F-75A8-496F-9E77-9D150E28E94E}" srcOrd="1" destOrd="0" parTransId="{905A4B01-EBDF-4713-A8DB-B0FD0204F11B}" sibTransId="{DA138E49-C527-49E5-BB0D-4310FE228DDA}"/>
    <dgm:cxn modelId="{3FBAEDFC-BE6B-4A69-BF65-FAE7C63B504E}" srcId="{954D5A64-B38E-4958-9767-DA1CC5ECE5E9}" destId="{650F716C-60E4-4966-9E0F-80A8E4211B21}" srcOrd="2" destOrd="0" parTransId="{3A814A01-A4C2-4C04-8057-E8C57C51C4BA}" sibTransId="{97CE0A1D-E341-4613-A553-BF60A82DADCB}"/>
    <dgm:cxn modelId="{0E23F5FE-E804-41CA-BB1F-9422F62EA8C5}" srcId="{F92614D6-7791-4009-A189-AA9829EEF357}" destId="{E745B68A-B3F1-49CD-ADC4-317FCE51795E}" srcOrd="0" destOrd="0" parTransId="{5F6E774D-C1B1-4E82-A050-7423725A1CE0}" sibTransId="{9D2077FE-A67B-42B3-BDB0-53746CFE203E}"/>
    <dgm:cxn modelId="{3F493528-45FB-4A8F-84FB-937DD2B99BBB}" type="presParOf" srcId="{514BB9A8-14D0-4323-91ED-27D727BEC371}" destId="{F18D2762-BBD3-4D67-9E1B-29EB0075809E}" srcOrd="0" destOrd="0" presId="urn:microsoft.com/office/officeart/2005/8/layout/hierarchy3"/>
    <dgm:cxn modelId="{51876E2A-C72A-4278-9E78-3704F40DBC46}" type="presParOf" srcId="{F18D2762-BBD3-4D67-9E1B-29EB0075809E}" destId="{2F978818-90D5-4986-B31D-6F755EACAE6E}" srcOrd="0" destOrd="0" presId="urn:microsoft.com/office/officeart/2005/8/layout/hierarchy3"/>
    <dgm:cxn modelId="{89C74633-9054-499F-A5D4-178B9B8712A8}" type="presParOf" srcId="{2F978818-90D5-4986-B31D-6F755EACAE6E}" destId="{5C15315A-784D-4E6D-8508-D1567BFFC3B4}" srcOrd="0" destOrd="0" presId="urn:microsoft.com/office/officeart/2005/8/layout/hierarchy3"/>
    <dgm:cxn modelId="{E8B85CFB-F671-41A9-A8BB-AE535DD6B362}" type="presParOf" srcId="{2F978818-90D5-4986-B31D-6F755EACAE6E}" destId="{91E1402D-2973-435B-8BB7-6103485A11DD}" srcOrd="1" destOrd="0" presId="urn:microsoft.com/office/officeart/2005/8/layout/hierarchy3"/>
    <dgm:cxn modelId="{4977DAE1-36C5-4B9A-8E66-04910B8CE470}" type="presParOf" srcId="{F18D2762-BBD3-4D67-9E1B-29EB0075809E}" destId="{DE2D356C-AB55-499D-9623-C1CB425EF011}" srcOrd="1" destOrd="0" presId="urn:microsoft.com/office/officeart/2005/8/layout/hierarchy3"/>
    <dgm:cxn modelId="{AB730FF8-5A53-4449-9D79-DF75AA8A71DB}" type="presParOf" srcId="{DE2D356C-AB55-499D-9623-C1CB425EF011}" destId="{F9AC02A7-FBAE-4311-A39C-9010E3CC661F}" srcOrd="0" destOrd="0" presId="urn:microsoft.com/office/officeart/2005/8/layout/hierarchy3"/>
    <dgm:cxn modelId="{3D640098-B485-469B-9094-C2CAF24322C8}" type="presParOf" srcId="{DE2D356C-AB55-499D-9623-C1CB425EF011}" destId="{04C03275-0220-4389-ADB7-74FA67EC3E9B}" srcOrd="1" destOrd="0" presId="urn:microsoft.com/office/officeart/2005/8/layout/hierarchy3"/>
    <dgm:cxn modelId="{D3BBFC14-A698-4C63-8D50-5965A8E1220C}" type="presParOf" srcId="{DE2D356C-AB55-499D-9623-C1CB425EF011}" destId="{B0601EB1-7934-4059-AA3B-7955AF80C031}" srcOrd="2" destOrd="0" presId="urn:microsoft.com/office/officeart/2005/8/layout/hierarchy3"/>
    <dgm:cxn modelId="{C37EB62F-A144-4384-B02A-98A5AE2FC072}" type="presParOf" srcId="{DE2D356C-AB55-499D-9623-C1CB425EF011}" destId="{9BCDA153-D144-4D36-B49A-AAE31DA21750}" srcOrd="3" destOrd="0" presId="urn:microsoft.com/office/officeart/2005/8/layout/hierarchy3"/>
    <dgm:cxn modelId="{80245F2A-CD29-4016-9710-EE675241EEBF}" type="presParOf" srcId="{514BB9A8-14D0-4323-91ED-27D727BEC371}" destId="{16162547-EA2E-453B-8448-DA4CF39B3566}" srcOrd="1" destOrd="0" presId="urn:microsoft.com/office/officeart/2005/8/layout/hierarchy3"/>
    <dgm:cxn modelId="{99256B36-9C3D-424C-979D-247AB62D7464}" type="presParOf" srcId="{16162547-EA2E-453B-8448-DA4CF39B3566}" destId="{12D03FB6-A1C9-4577-B4BB-F15B7E7DA636}" srcOrd="0" destOrd="0" presId="urn:microsoft.com/office/officeart/2005/8/layout/hierarchy3"/>
    <dgm:cxn modelId="{40AFEEEB-5C28-4873-8A9C-3D0FE955B36C}" type="presParOf" srcId="{12D03FB6-A1C9-4577-B4BB-F15B7E7DA636}" destId="{96A65B25-A4D7-4212-8B03-672E4DD1C367}" srcOrd="0" destOrd="0" presId="urn:microsoft.com/office/officeart/2005/8/layout/hierarchy3"/>
    <dgm:cxn modelId="{ED1D1B4C-DB9F-43A1-BFB9-CBC849F5AE5B}" type="presParOf" srcId="{12D03FB6-A1C9-4577-B4BB-F15B7E7DA636}" destId="{781E6BE5-6310-49A6-A66D-2733948A4E94}" srcOrd="1" destOrd="0" presId="urn:microsoft.com/office/officeart/2005/8/layout/hierarchy3"/>
    <dgm:cxn modelId="{E81370A3-2AB3-4570-B6B8-3FD67F951774}" type="presParOf" srcId="{16162547-EA2E-453B-8448-DA4CF39B3566}" destId="{6A67958D-39E4-4DEB-B996-12209E6B54FA}" srcOrd="1" destOrd="0" presId="urn:microsoft.com/office/officeart/2005/8/layout/hierarchy3"/>
    <dgm:cxn modelId="{CB7DBD5E-BD69-4645-AF4E-1B247D5CA5BA}" type="presParOf" srcId="{6A67958D-39E4-4DEB-B996-12209E6B54FA}" destId="{013BA7AD-1B8E-4F0A-8920-9714CD97A142}" srcOrd="0" destOrd="0" presId="urn:microsoft.com/office/officeart/2005/8/layout/hierarchy3"/>
    <dgm:cxn modelId="{ABA59B29-42B1-47AA-9659-CA1F158B06F4}" type="presParOf" srcId="{6A67958D-39E4-4DEB-B996-12209E6B54FA}" destId="{DB019AAB-A3B4-4FFF-9045-B8378D81C40C}" srcOrd="1" destOrd="0" presId="urn:microsoft.com/office/officeart/2005/8/layout/hierarchy3"/>
    <dgm:cxn modelId="{52F2909A-94CF-452E-ACE4-0FB412FB4186}" type="presParOf" srcId="{6A67958D-39E4-4DEB-B996-12209E6B54FA}" destId="{684B41F4-0266-4B3F-8770-D93418EA5671}" srcOrd="2" destOrd="0" presId="urn:microsoft.com/office/officeart/2005/8/layout/hierarchy3"/>
    <dgm:cxn modelId="{097546F6-FA23-4DF3-A1D7-84A75CBA04C2}" type="presParOf" srcId="{6A67958D-39E4-4DEB-B996-12209E6B54FA}" destId="{F7C7632F-C3E9-42EE-B5CC-4419295ACD2A}" srcOrd="3" destOrd="0" presId="urn:microsoft.com/office/officeart/2005/8/layout/hierarchy3"/>
    <dgm:cxn modelId="{93A99DC2-B5BC-4BDF-99FE-32C20588197B}" type="presParOf" srcId="{6A67958D-39E4-4DEB-B996-12209E6B54FA}" destId="{B30B5C0E-618B-487E-B562-C310ECDD2EA8}" srcOrd="4" destOrd="0" presId="urn:microsoft.com/office/officeart/2005/8/layout/hierarchy3"/>
    <dgm:cxn modelId="{86E1E8A5-3D35-4A2B-80C9-D968E1C4A93E}" type="presParOf" srcId="{6A67958D-39E4-4DEB-B996-12209E6B54FA}" destId="{CD28ADE4-F7EE-4F8F-9CE4-1A9A5A13270C}" srcOrd="5" destOrd="0" presId="urn:microsoft.com/office/officeart/2005/8/layout/hierarchy3"/>
    <dgm:cxn modelId="{4791BB42-6524-463B-B932-77EA92DF7773}" type="presParOf" srcId="{6A67958D-39E4-4DEB-B996-12209E6B54FA}" destId="{B7C67E01-F00C-4321-82AC-524231B1CBEC}" srcOrd="6" destOrd="0" presId="urn:microsoft.com/office/officeart/2005/8/layout/hierarchy3"/>
    <dgm:cxn modelId="{2EB9D0ED-A066-4C12-9E14-D7111496C987}" type="presParOf" srcId="{6A67958D-39E4-4DEB-B996-12209E6B54FA}" destId="{3E182693-6A77-4565-8EC4-08F6E39DD8A4}" srcOrd="7" destOrd="0" presId="urn:microsoft.com/office/officeart/2005/8/layout/hierarchy3"/>
    <dgm:cxn modelId="{57EF2A2B-6CB2-49DE-91EE-5CF003438F7D}" type="presParOf" srcId="{6A67958D-39E4-4DEB-B996-12209E6B54FA}" destId="{C605CE1A-DF21-436B-9031-400185F5ADE1}" srcOrd="8" destOrd="0" presId="urn:microsoft.com/office/officeart/2005/8/layout/hierarchy3"/>
    <dgm:cxn modelId="{FE7B8CCA-1208-454E-9324-BCC1737658D9}" type="presParOf" srcId="{6A67958D-39E4-4DEB-B996-12209E6B54FA}" destId="{D18B9747-36F5-4AD1-ADE8-FE90E7BA54E2}" srcOrd="9" destOrd="0" presId="urn:microsoft.com/office/officeart/2005/8/layout/hierarchy3"/>
    <dgm:cxn modelId="{32D98039-A232-40D5-BCF4-FA19FF6F37CA}" type="presParOf" srcId="{514BB9A8-14D0-4323-91ED-27D727BEC371}" destId="{97EEAE29-03B9-4BF2-871F-1A83178371AE}" srcOrd="2" destOrd="0" presId="urn:microsoft.com/office/officeart/2005/8/layout/hierarchy3"/>
    <dgm:cxn modelId="{AA8E39A4-5BEB-4797-9802-848D3592F93E}" type="presParOf" srcId="{97EEAE29-03B9-4BF2-871F-1A83178371AE}" destId="{6471A40C-AAE3-4CAE-A43A-D666CB98E17F}" srcOrd="0" destOrd="0" presId="urn:microsoft.com/office/officeart/2005/8/layout/hierarchy3"/>
    <dgm:cxn modelId="{0D803125-F014-4195-8633-8D0BF57652C9}" type="presParOf" srcId="{6471A40C-AAE3-4CAE-A43A-D666CB98E17F}" destId="{71D632B2-C0FF-4482-B0F3-2C4881EE7A90}" srcOrd="0" destOrd="0" presId="urn:microsoft.com/office/officeart/2005/8/layout/hierarchy3"/>
    <dgm:cxn modelId="{F168D819-C949-4FC2-A8C8-4048621FA3B2}" type="presParOf" srcId="{6471A40C-AAE3-4CAE-A43A-D666CB98E17F}" destId="{73611527-6FC4-49B3-A862-1FAA4E134435}" srcOrd="1" destOrd="0" presId="urn:microsoft.com/office/officeart/2005/8/layout/hierarchy3"/>
    <dgm:cxn modelId="{C8FD7886-9912-4A84-A74E-71A27326CD98}" type="presParOf" srcId="{97EEAE29-03B9-4BF2-871F-1A83178371AE}" destId="{D9701E45-4976-495A-964D-CDCC6E70C32E}" srcOrd="1" destOrd="0" presId="urn:microsoft.com/office/officeart/2005/8/layout/hierarchy3"/>
    <dgm:cxn modelId="{D739CFF4-35AC-4BD6-B6C4-0DA110558380}" type="presParOf" srcId="{D9701E45-4976-495A-964D-CDCC6E70C32E}" destId="{07989F02-FAB2-40B9-9F57-504ACCA7A3DD}" srcOrd="0" destOrd="0" presId="urn:microsoft.com/office/officeart/2005/8/layout/hierarchy3"/>
    <dgm:cxn modelId="{09A02DBE-8797-4B91-ADC4-88E9F4E3DC86}" type="presParOf" srcId="{D9701E45-4976-495A-964D-CDCC6E70C32E}" destId="{E2B76A5D-535E-465D-A020-F318059244CB}" srcOrd="1" destOrd="0" presId="urn:microsoft.com/office/officeart/2005/8/layout/hierarchy3"/>
    <dgm:cxn modelId="{EA6A69F5-29A6-4403-85BF-91122AD5B675}" type="presParOf" srcId="{514BB9A8-14D0-4323-91ED-27D727BEC371}" destId="{CEAD7CC8-4D19-4E61-8B51-04F1A6ACA733}" srcOrd="3" destOrd="0" presId="urn:microsoft.com/office/officeart/2005/8/layout/hierarchy3"/>
    <dgm:cxn modelId="{A0C3581C-71A1-463C-A25A-FAF25C861144}" type="presParOf" srcId="{CEAD7CC8-4D19-4E61-8B51-04F1A6ACA733}" destId="{C19ED3F0-58B7-4487-A502-763FE9F78ED9}" srcOrd="0" destOrd="0" presId="urn:microsoft.com/office/officeart/2005/8/layout/hierarchy3"/>
    <dgm:cxn modelId="{3A031499-0DB7-403B-B0BA-894270812C04}" type="presParOf" srcId="{C19ED3F0-58B7-4487-A502-763FE9F78ED9}" destId="{EFBE165B-3FB3-4DDB-A86F-CD9ED035C795}" srcOrd="0" destOrd="0" presId="urn:microsoft.com/office/officeart/2005/8/layout/hierarchy3"/>
    <dgm:cxn modelId="{4FF5E5B4-FF97-48B5-AE1C-E55D00788A44}" type="presParOf" srcId="{C19ED3F0-58B7-4487-A502-763FE9F78ED9}" destId="{0E290CE8-541F-4EEF-A567-815AC09FB556}" srcOrd="1" destOrd="0" presId="urn:microsoft.com/office/officeart/2005/8/layout/hierarchy3"/>
    <dgm:cxn modelId="{FD1C537A-9DEA-4707-A613-BB5978343765}" type="presParOf" srcId="{CEAD7CC8-4D19-4E61-8B51-04F1A6ACA733}" destId="{ADD6F3B2-28D4-4A65-A267-F413D394590B}" srcOrd="1" destOrd="0" presId="urn:microsoft.com/office/officeart/2005/8/layout/hierarchy3"/>
    <dgm:cxn modelId="{2DF7143E-3EF1-40DE-9BD8-9CC790298704}" type="presParOf" srcId="{514BB9A8-14D0-4323-91ED-27D727BEC371}" destId="{C69010EC-92CF-4331-95EB-4C286233AEDD}" srcOrd="4" destOrd="0" presId="urn:microsoft.com/office/officeart/2005/8/layout/hierarchy3"/>
    <dgm:cxn modelId="{12719189-E601-46BD-B87E-4145EC3C3798}" type="presParOf" srcId="{C69010EC-92CF-4331-95EB-4C286233AEDD}" destId="{385F26D7-960B-4BD6-9A57-509B3EABBBAD}" srcOrd="0" destOrd="0" presId="urn:microsoft.com/office/officeart/2005/8/layout/hierarchy3"/>
    <dgm:cxn modelId="{9DB7B0D0-77EB-4327-AE1F-6B7D9966CE5E}" type="presParOf" srcId="{385F26D7-960B-4BD6-9A57-509B3EABBBAD}" destId="{3B3910C6-D075-4482-87A6-5CCA70150BAA}" srcOrd="0" destOrd="0" presId="urn:microsoft.com/office/officeart/2005/8/layout/hierarchy3"/>
    <dgm:cxn modelId="{B7468D56-7629-48A1-99D0-84CFA4C9A6C4}" type="presParOf" srcId="{385F26D7-960B-4BD6-9A57-509B3EABBBAD}" destId="{C8663D01-EC85-4B46-BD59-2F61FAC50406}" srcOrd="1" destOrd="0" presId="urn:microsoft.com/office/officeart/2005/8/layout/hierarchy3"/>
    <dgm:cxn modelId="{711E9C33-6913-44CE-B557-88FBF01AE8FB}" type="presParOf" srcId="{C69010EC-92CF-4331-95EB-4C286233AEDD}" destId="{F5F22BB6-BA75-4BEC-BF32-85B037BE00C0}" srcOrd="1" destOrd="0" presId="urn:microsoft.com/office/officeart/2005/8/layout/hierarchy3"/>
    <dgm:cxn modelId="{34C116A7-4763-4870-9279-FFDA03CD99FE}" type="presParOf" srcId="{514BB9A8-14D0-4323-91ED-27D727BEC371}" destId="{588B623E-BC06-48DE-BD2A-30CC52052724}" srcOrd="5" destOrd="0" presId="urn:microsoft.com/office/officeart/2005/8/layout/hierarchy3"/>
    <dgm:cxn modelId="{5C9F7BF7-0464-45C1-B11F-CDC9C559C48B}" type="presParOf" srcId="{588B623E-BC06-48DE-BD2A-30CC52052724}" destId="{BBDAAD9B-AAB4-4646-B386-8EEC1CC090D6}" srcOrd="0" destOrd="0" presId="urn:microsoft.com/office/officeart/2005/8/layout/hierarchy3"/>
    <dgm:cxn modelId="{37A42592-D96D-4C31-B558-915D15B23799}" type="presParOf" srcId="{BBDAAD9B-AAB4-4646-B386-8EEC1CC090D6}" destId="{501E298F-A4AF-4F9F-9A6C-567531E590E3}" srcOrd="0" destOrd="0" presId="urn:microsoft.com/office/officeart/2005/8/layout/hierarchy3"/>
    <dgm:cxn modelId="{EFB8183F-3744-44CD-AD6F-F457F3054ED4}" type="presParOf" srcId="{BBDAAD9B-AAB4-4646-B386-8EEC1CC090D6}" destId="{8DB64A9B-0CDD-440B-98BD-D8B16A5D5A07}" srcOrd="1" destOrd="0" presId="urn:microsoft.com/office/officeart/2005/8/layout/hierarchy3"/>
    <dgm:cxn modelId="{693AE5E9-F485-4E47-B54D-266128203FAF}" type="presParOf" srcId="{588B623E-BC06-48DE-BD2A-30CC52052724}" destId="{B0A1D896-66AC-4B69-83B9-A19A4CDF135D}" srcOrd="1" destOrd="0" presId="urn:microsoft.com/office/officeart/2005/8/layout/hierarchy3"/>
    <dgm:cxn modelId="{04A52FBD-7413-4CAA-BFE1-123B8462108D}" type="presParOf" srcId="{B0A1D896-66AC-4B69-83B9-A19A4CDF135D}" destId="{2831BE9D-80F4-437B-A51D-D79647800FD0}" srcOrd="0" destOrd="0" presId="urn:microsoft.com/office/officeart/2005/8/layout/hierarchy3"/>
    <dgm:cxn modelId="{05E62DEC-DCCC-43C0-A3A9-C93AFCAB2FA3}" type="presParOf" srcId="{B0A1D896-66AC-4B69-83B9-A19A4CDF135D}" destId="{60F2BF00-A48B-4C67-B46A-3D50F0B0235A}" srcOrd="1" destOrd="0" presId="urn:microsoft.com/office/officeart/2005/8/layout/hierarchy3"/>
    <dgm:cxn modelId="{FF290DF3-4A96-4BC4-89E4-93A489BD8F15}" type="presParOf" srcId="{B0A1D896-66AC-4B69-83B9-A19A4CDF135D}" destId="{A1F3D35B-F0B7-4F9F-968F-4DD3682124C8}" srcOrd="2" destOrd="0" presId="urn:microsoft.com/office/officeart/2005/8/layout/hierarchy3"/>
    <dgm:cxn modelId="{FE064ABF-8FDF-4856-BDC4-FF9B8CF54596}" type="presParOf" srcId="{B0A1D896-66AC-4B69-83B9-A19A4CDF135D}" destId="{44E77C1D-7E8E-41A1-937F-BBA8E61EE53B}" srcOrd="3" destOrd="0" presId="urn:microsoft.com/office/officeart/2005/8/layout/hierarchy3"/>
    <dgm:cxn modelId="{ADD0830E-5695-4B2E-B410-3045512EACC5}" type="presParOf" srcId="{B0A1D896-66AC-4B69-83B9-A19A4CDF135D}" destId="{C3F21851-35E5-4FE9-B40A-7FF59C1AEF15}" srcOrd="4" destOrd="0" presId="urn:microsoft.com/office/officeart/2005/8/layout/hierarchy3"/>
    <dgm:cxn modelId="{283D5467-A2E7-4598-8AAF-7599A0613284}" type="presParOf" srcId="{B0A1D896-66AC-4B69-83B9-A19A4CDF135D}" destId="{3DA79AAD-C42F-4911-9848-566EB0F57A49}" srcOrd="5" destOrd="0" presId="urn:microsoft.com/office/officeart/2005/8/layout/hierarchy3"/>
    <dgm:cxn modelId="{B7A746ED-2075-46DD-8AC7-D1CCAD4B8EF9}" type="presParOf" srcId="{B0A1D896-66AC-4B69-83B9-A19A4CDF135D}" destId="{486C5734-33CF-400B-854A-B0146C628575}" srcOrd="6" destOrd="0" presId="urn:microsoft.com/office/officeart/2005/8/layout/hierarchy3"/>
    <dgm:cxn modelId="{4A1617A5-1D88-418B-B7BF-67F9FB8AFADD}" type="presParOf" srcId="{B0A1D896-66AC-4B69-83B9-A19A4CDF135D}" destId="{B3CF5A15-8414-413B-AD33-7F51BB450B2D}" srcOrd="7" destOrd="0" presId="urn:microsoft.com/office/officeart/2005/8/layout/hierarchy3"/>
    <dgm:cxn modelId="{7F0081FE-5A2B-40C3-A0B5-755C1A000C9D}" type="presParOf" srcId="{514BB9A8-14D0-4323-91ED-27D727BEC371}" destId="{81B95B68-A2B7-4608-98DD-9A796F9EDEF6}" srcOrd="6" destOrd="0" presId="urn:microsoft.com/office/officeart/2005/8/layout/hierarchy3"/>
    <dgm:cxn modelId="{5AA3B13B-86BA-4AEB-AA95-877460AA7524}" type="presParOf" srcId="{81B95B68-A2B7-4608-98DD-9A796F9EDEF6}" destId="{CDE67964-FCDD-4EEB-990A-3E6235A499F3}" srcOrd="0" destOrd="0" presId="urn:microsoft.com/office/officeart/2005/8/layout/hierarchy3"/>
    <dgm:cxn modelId="{3EB0316D-86FA-43BB-BE24-BE96FE0AA87C}" type="presParOf" srcId="{CDE67964-FCDD-4EEB-990A-3E6235A499F3}" destId="{53065B01-73F8-4CAB-A6E9-CB21B3D90686}" srcOrd="0" destOrd="0" presId="urn:microsoft.com/office/officeart/2005/8/layout/hierarchy3"/>
    <dgm:cxn modelId="{863F1F36-C828-4C05-9371-B76E42AE11A0}" type="presParOf" srcId="{CDE67964-FCDD-4EEB-990A-3E6235A499F3}" destId="{6EC67B96-E486-415A-BDDA-B745A8A10636}" srcOrd="1" destOrd="0" presId="urn:microsoft.com/office/officeart/2005/8/layout/hierarchy3"/>
    <dgm:cxn modelId="{0ED187C8-E6C3-4548-9293-7361FFC5EA2B}" type="presParOf" srcId="{81B95B68-A2B7-4608-98DD-9A796F9EDEF6}" destId="{37B03AF6-8329-4C01-8839-B1259187935E}" srcOrd="1" destOrd="0" presId="urn:microsoft.com/office/officeart/2005/8/layout/hierarchy3"/>
    <dgm:cxn modelId="{FD9A1B8A-B78F-41E1-AB0E-A835F9DA5F54}" type="presParOf" srcId="{514BB9A8-14D0-4323-91ED-27D727BEC371}" destId="{02460A0C-DCF1-4188-A8EC-71E4BDD65D88}" srcOrd="7" destOrd="0" presId="urn:microsoft.com/office/officeart/2005/8/layout/hierarchy3"/>
    <dgm:cxn modelId="{7BF75B74-88C4-4E03-8100-46323E181F29}" type="presParOf" srcId="{02460A0C-DCF1-4188-A8EC-71E4BDD65D88}" destId="{C774F98A-67B2-4EDC-9203-5264A5EACA5A}" srcOrd="0" destOrd="0" presId="urn:microsoft.com/office/officeart/2005/8/layout/hierarchy3"/>
    <dgm:cxn modelId="{0FDB1529-BD43-4857-B831-0B54B3FBCAFD}" type="presParOf" srcId="{C774F98A-67B2-4EDC-9203-5264A5EACA5A}" destId="{00218222-67EB-460A-BC17-0B51573AB525}" srcOrd="0" destOrd="0" presId="urn:microsoft.com/office/officeart/2005/8/layout/hierarchy3"/>
    <dgm:cxn modelId="{1C853FC4-C441-4475-95CB-BD87CC9732AA}" type="presParOf" srcId="{C774F98A-67B2-4EDC-9203-5264A5EACA5A}" destId="{17F9B501-05B4-412E-A724-BE083E78D907}" srcOrd="1" destOrd="0" presId="urn:microsoft.com/office/officeart/2005/8/layout/hierarchy3"/>
    <dgm:cxn modelId="{316C627B-07E2-4048-8936-3E04A1154563}" type="presParOf" srcId="{02460A0C-DCF1-4188-A8EC-71E4BDD65D88}" destId="{B9644D7A-9C6B-4D0F-8582-8F10A5EB4071}" srcOrd="1" destOrd="0" presId="urn:microsoft.com/office/officeart/2005/8/layout/hierarchy3"/>
    <dgm:cxn modelId="{A9E7D276-0644-4335-B7B6-70C6E742A681}" type="presParOf" srcId="{B9644D7A-9C6B-4D0F-8582-8F10A5EB4071}" destId="{400B5858-2238-40FA-A741-0D278CC5ADE3}" srcOrd="0" destOrd="0" presId="urn:microsoft.com/office/officeart/2005/8/layout/hierarchy3"/>
    <dgm:cxn modelId="{FA6417F0-2BF7-4C0B-B407-A199D64241B5}" type="presParOf" srcId="{B9644D7A-9C6B-4D0F-8582-8F10A5EB4071}" destId="{F3E57B6A-7FAD-4755-8824-D401B501C53B}" srcOrd="1" destOrd="0" presId="urn:microsoft.com/office/officeart/2005/8/layout/hierarchy3"/>
    <dgm:cxn modelId="{4031478F-F5EB-4F2C-BD98-1590693A327F}" type="presParOf" srcId="{B9644D7A-9C6B-4D0F-8582-8F10A5EB4071}" destId="{063A4A3A-8967-473F-B066-C9C26F186154}" srcOrd="2" destOrd="0" presId="urn:microsoft.com/office/officeart/2005/8/layout/hierarchy3"/>
    <dgm:cxn modelId="{31699A66-5EF7-439D-8EA4-299F93AB63D0}" type="presParOf" srcId="{B9644D7A-9C6B-4D0F-8582-8F10A5EB4071}" destId="{994DF5D6-E765-41AB-8F21-3CD08E15488A}" srcOrd="3" destOrd="0" presId="urn:microsoft.com/office/officeart/2005/8/layout/hierarchy3"/>
    <dgm:cxn modelId="{BB6B4CE5-8317-40C9-93F6-1DE1F8729088}" type="presParOf" srcId="{514BB9A8-14D0-4323-91ED-27D727BEC371}" destId="{39588B2B-B1FC-4372-B739-855A08066889}" srcOrd="8" destOrd="0" presId="urn:microsoft.com/office/officeart/2005/8/layout/hierarchy3"/>
    <dgm:cxn modelId="{674FCE7F-BF1A-4D03-8CBB-72B8F342C944}" type="presParOf" srcId="{39588B2B-B1FC-4372-B739-855A08066889}" destId="{AE5A0CA3-4CF9-40A5-96CD-E4247D1B8784}" srcOrd="0" destOrd="0" presId="urn:microsoft.com/office/officeart/2005/8/layout/hierarchy3"/>
    <dgm:cxn modelId="{F7913619-F65B-4CE9-A169-C6034614F2B8}" type="presParOf" srcId="{AE5A0CA3-4CF9-40A5-96CD-E4247D1B8784}" destId="{7EA5AE51-A4B6-4E93-933A-59FD414097A3}" srcOrd="0" destOrd="0" presId="urn:microsoft.com/office/officeart/2005/8/layout/hierarchy3"/>
    <dgm:cxn modelId="{9F87F58F-E8A1-4BA0-912B-38C72AC63613}" type="presParOf" srcId="{AE5A0CA3-4CF9-40A5-96CD-E4247D1B8784}" destId="{35B5C381-7647-40D5-9C48-1DB3779AD54B}" srcOrd="1" destOrd="0" presId="urn:microsoft.com/office/officeart/2005/8/layout/hierarchy3"/>
    <dgm:cxn modelId="{C57C3D78-17B1-415D-843D-33FE21489A41}" type="presParOf" srcId="{39588B2B-B1FC-4372-B739-855A08066889}" destId="{CB6DF575-70B9-490A-AE25-96F89212BBCD}" srcOrd="1" destOrd="0" presId="urn:microsoft.com/office/officeart/2005/8/layout/hierarchy3"/>
    <dgm:cxn modelId="{9FAF0D1B-5832-4415-A0C2-9C89D70280B0}" type="presParOf" srcId="{514BB9A8-14D0-4323-91ED-27D727BEC371}" destId="{79BED002-2AA0-4C48-96AD-1BB41D8828EA}" srcOrd="9" destOrd="0" presId="urn:microsoft.com/office/officeart/2005/8/layout/hierarchy3"/>
    <dgm:cxn modelId="{D00FE8DE-519C-4B82-922D-152479E701C3}" type="presParOf" srcId="{79BED002-2AA0-4C48-96AD-1BB41D8828EA}" destId="{7F42ACFD-B84E-4DBB-A47C-DE27B697D1DB}" srcOrd="0" destOrd="0" presId="urn:microsoft.com/office/officeart/2005/8/layout/hierarchy3"/>
    <dgm:cxn modelId="{A8B6ADE9-4464-4702-A79B-DDD230B5E0CC}" type="presParOf" srcId="{7F42ACFD-B84E-4DBB-A47C-DE27B697D1DB}" destId="{9C5E1FE4-F444-4549-9181-24F54E3E9FA8}" srcOrd="0" destOrd="0" presId="urn:microsoft.com/office/officeart/2005/8/layout/hierarchy3"/>
    <dgm:cxn modelId="{8CB46C3F-4675-4722-AB51-883259399300}" type="presParOf" srcId="{7F42ACFD-B84E-4DBB-A47C-DE27B697D1DB}" destId="{80716D69-F5DD-44CA-AA48-8AF14A43795F}" srcOrd="1" destOrd="0" presId="urn:microsoft.com/office/officeart/2005/8/layout/hierarchy3"/>
    <dgm:cxn modelId="{0D8D68CE-E57B-45DB-A07C-E15F8AF5FA5A}" type="presParOf" srcId="{79BED002-2AA0-4C48-96AD-1BB41D8828EA}" destId="{20F5CFC3-1D72-4F0A-9888-F0DE3B90B7D3}" srcOrd="1" destOrd="0" presId="urn:microsoft.com/office/officeart/2005/8/layout/hierarchy3"/>
    <dgm:cxn modelId="{0DBD5163-1549-4B76-9E29-3F9D98536842}" type="presParOf" srcId="{20F5CFC3-1D72-4F0A-9888-F0DE3B90B7D3}" destId="{133C3104-987B-4C98-83A9-7AF30C05A4E9}" srcOrd="0" destOrd="0" presId="urn:microsoft.com/office/officeart/2005/8/layout/hierarchy3"/>
    <dgm:cxn modelId="{C1F6082A-8AB2-484F-B142-2D39061B3D18}" type="presParOf" srcId="{20F5CFC3-1D72-4F0A-9888-F0DE3B90B7D3}" destId="{A4E6DBB5-C8C6-4E5A-BE66-E93BCF5C2ADE}" srcOrd="1" destOrd="0" presId="urn:microsoft.com/office/officeart/2005/8/layout/hierarchy3"/>
    <dgm:cxn modelId="{4BA11D13-31D9-4C79-AD4C-59B0F93C3307}" type="presParOf" srcId="{20F5CFC3-1D72-4F0A-9888-F0DE3B90B7D3}" destId="{CC28D3D7-CE45-4377-9B5E-A48EF1122D52}" srcOrd="2" destOrd="0" presId="urn:microsoft.com/office/officeart/2005/8/layout/hierarchy3"/>
    <dgm:cxn modelId="{3A00CF9B-3479-4EFC-8819-9EBB38C9B8D0}" type="presParOf" srcId="{20F5CFC3-1D72-4F0A-9888-F0DE3B90B7D3}" destId="{38F6BB7E-BF4F-4695-8D3A-0E46B6A2A483}" srcOrd="3" destOrd="0" presId="urn:microsoft.com/office/officeart/2005/8/layout/hierarchy3"/>
    <dgm:cxn modelId="{0A48F4AF-9881-40B3-8AEF-992140B4AD32}" type="presParOf" srcId="{20F5CFC3-1D72-4F0A-9888-F0DE3B90B7D3}" destId="{928148E2-35A5-41AC-BAE8-82C7929FE337}" srcOrd="4" destOrd="0" presId="urn:microsoft.com/office/officeart/2005/8/layout/hierarchy3"/>
    <dgm:cxn modelId="{D94DCCBC-34FA-4643-A57D-C884487CC04E}" type="presParOf" srcId="{20F5CFC3-1D72-4F0A-9888-F0DE3B90B7D3}" destId="{56F05D5D-7946-4EEB-8EF0-4D974B86A9A2}" srcOrd="5" destOrd="0" presId="urn:microsoft.com/office/officeart/2005/8/layout/hierarchy3"/>
    <dgm:cxn modelId="{2F373302-4D35-4CE0-B3F7-F2EFCCA866F9}" type="presParOf" srcId="{20F5CFC3-1D72-4F0A-9888-F0DE3B90B7D3}" destId="{787D9920-D07E-46EE-9351-1F27EED8A058}" srcOrd="6" destOrd="0" presId="urn:microsoft.com/office/officeart/2005/8/layout/hierarchy3"/>
    <dgm:cxn modelId="{8A62B62F-F785-4F87-BB61-4B25F8DBBA2B}" type="presParOf" srcId="{20F5CFC3-1D72-4F0A-9888-F0DE3B90B7D3}" destId="{85D29674-689A-4C3D-B85A-34AC74DB7F8B}" srcOrd="7" destOrd="0" presId="urn:microsoft.com/office/officeart/2005/8/layout/hierarchy3"/>
    <dgm:cxn modelId="{C96AD834-7A97-4505-A033-CC2C897C6DB0}" type="presParOf" srcId="{20F5CFC3-1D72-4F0A-9888-F0DE3B90B7D3}" destId="{C58193A9-C219-474D-B99D-F89AE97A5024}" srcOrd="8" destOrd="0" presId="urn:microsoft.com/office/officeart/2005/8/layout/hierarchy3"/>
    <dgm:cxn modelId="{1B5926E6-8282-45A8-BBE7-395FA0F2BE00}" type="presParOf" srcId="{20F5CFC3-1D72-4F0A-9888-F0DE3B90B7D3}" destId="{1B316F4A-86A8-4B06-9F61-2FA1D583E648}" srcOrd="9" destOrd="0" presId="urn:microsoft.com/office/officeart/2005/8/layout/hierarchy3"/>
    <dgm:cxn modelId="{03994430-A4BE-4981-A09B-D8BD7283E3F2}" type="presParOf" srcId="{20F5CFC3-1D72-4F0A-9888-F0DE3B90B7D3}" destId="{5EB24D92-3BF3-40AB-8DBD-314502DE0EF0}" srcOrd="10" destOrd="0" presId="urn:microsoft.com/office/officeart/2005/8/layout/hierarchy3"/>
    <dgm:cxn modelId="{D945FB35-FB38-425D-8D1B-2E921F6FA449}" type="presParOf" srcId="{20F5CFC3-1D72-4F0A-9888-F0DE3B90B7D3}" destId="{DDC8E36B-2760-4899-960B-C628AD24315D}" srcOrd="11" destOrd="0" presId="urn:microsoft.com/office/officeart/2005/8/layout/hierarchy3"/>
    <dgm:cxn modelId="{B32E28CE-0666-452D-B735-E5B20AC13D8A}" type="presParOf" srcId="{20F5CFC3-1D72-4F0A-9888-F0DE3B90B7D3}" destId="{78AD6DB7-F6EC-4BD5-993C-81ABAFEBAA04}" srcOrd="12" destOrd="0" presId="urn:microsoft.com/office/officeart/2005/8/layout/hierarchy3"/>
    <dgm:cxn modelId="{F295D662-7285-45B1-B95D-50CAB31E8717}" type="presParOf" srcId="{20F5CFC3-1D72-4F0A-9888-F0DE3B90B7D3}" destId="{DB939DB1-18D5-457E-A9F4-D25CBF3E8E09}" srcOrd="13" destOrd="0" presId="urn:microsoft.com/office/officeart/2005/8/layout/hierarchy3"/>
    <dgm:cxn modelId="{A484789A-FECF-4760-8D3A-1AA940DCA513}" type="presParOf" srcId="{514BB9A8-14D0-4323-91ED-27D727BEC371}" destId="{0FBDFB5D-61D2-4AEB-9796-88CE37BAF935}" srcOrd="10" destOrd="0" presId="urn:microsoft.com/office/officeart/2005/8/layout/hierarchy3"/>
    <dgm:cxn modelId="{94095164-E552-4DAD-BC51-F046C69963BA}" type="presParOf" srcId="{0FBDFB5D-61D2-4AEB-9796-88CE37BAF935}" destId="{BD66603C-CA99-4208-B50B-CD0574901B1D}" srcOrd="0" destOrd="0" presId="urn:microsoft.com/office/officeart/2005/8/layout/hierarchy3"/>
    <dgm:cxn modelId="{8F1BE90D-CBCB-4A89-B76B-F1C357EBF1EB}" type="presParOf" srcId="{BD66603C-CA99-4208-B50B-CD0574901B1D}" destId="{56617826-6012-4B03-BC15-55BD3D0C7F04}" srcOrd="0" destOrd="0" presId="urn:microsoft.com/office/officeart/2005/8/layout/hierarchy3"/>
    <dgm:cxn modelId="{105A439B-0543-4AF1-9DC7-36312C4C5A98}" type="presParOf" srcId="{BD66603C-CA99-4208-B50B-CD0574901B1D}" destId="{0AC3263D-D9E8-4A0C-B6D3-A3F2CD334579}" srcOrd="1" destOrd="0" presId="urn:microsoft.com/office/officeart/2005/8/layout/hierarchy3"/>
    <dgm:cxn modelId="{B2B2EB36-7E5B-47F6-8C0A-9DF0FE147F37}" type="presParOf" srcId="{0FBDFB5D-61D2-4AEB-9796-88CE37BAF935}" destId="{049E422B-9E2A-4BE1-AECA-87A0BE39AE2B}" srcOrd="1" destOrd="0" presId="urn:microsoft.com/office/officeart/2005/8/layout/hierarchy3"/>
    <dgm:cxn modelId="{44A13A0A-5A1D-4AE7-A4FD-148E796C4051}" type="presParOf" srcId="{514BB9A8-14D0-4323-91ED-27D727BEC371}" destId="{05AB4896-C92E-4C1F-9B52-4E214A0EC8E0}" srcOrd="11" destOrd="0" presId="urn:microsoft.com/office/officeart/2005/8/layout/hierarchy3"/>
    <dgm:cxn modelId="{83519970-3DD3-48AC-A52B-6DF1361A3679}" type="presParOf" srcId="{05AB4896-C92E-4C1F-9B52-4E214A0EC8E0}" destId="{53428952-AF45-46C4-B713-68E4D08EFF20}" srcOrd="0" destOrd="0" presId="urn:microsoft.com/office/officeart/2005/8/layout/hierarchy3"/>
    <dgm:cxn modelId="{E96CEB19-2D50-45F9-BCF7-A32A56838AA0}" type="presParOf" srcId="{53428952-AF45-46C4-B713-68E4D08EFF20}" destId="{D200739D-69C7-463F-955C-2CDA90D8B160}" srcOrd="0" destOrd="0" presId="urn:microsoft.com/office/officeart/2005/8/layout/hierarchy3"/>
    <dgm:cxn modelId="{982CD691-C7B2-4FA6-A86E-05A875666E3D}" type="presParOf" srcId="{53428952-AF45-46C4-B713-68E4D08EFF20}" destId="{975C5BC8-1565-4CDF-97E2-8A3568FB2B62}" srcOrd="1" destOrd="0" presId="urn:microsoft.com/office/officeart/2005/8/layout/hierarchy3"/>
    <dgm:cxn modelId="{A1B42C9C-7C37-46FF-A994-E8AD5E005E24}" type="presParOf" srcId="{05AB4896-C92E-4C1F-9B52-4E214A0EC8E0}" destId="{F6A45691-1E4B-4EDF-A066-51FD50848BFE}" srcOrd="1" destOrd="0" presId="urn:microsoft.com/office/officeart/2005/8/layout/hierarchy3"/>
    <dgm:cxn modelId="{7CDC61AF-89B8-49BE-8CAD-6F5A3821E831}" type="presParOf" srcId="{F6A45691-1E4B-4EDF-A066-51FD50848BFE}" destId="{6E93D006-07AA-4609-B4BA-69C7989B545E}" srcOrd="0" destOrd="0" presId="urn:microsoft.com/office/officeart/2005/8/layout/hierarchy3"/>
    <dgm:cxn modelId="{3805C703-68FA-4B56-9522-57530FF5257A}" type="presParOf" srcId="{F6A45691-1E4B-4EDF-A066-51FD50848BFE}" destId="{CFE2D884-7745-4461-B768-B5C24A957B8D}" srcOrd="1" destOrd="0" presId="urn:microsoft.com/office/officeart/2005/8/layout/hierarchy3"/>
    <dgm:cxn modelId="{7E2F796E-7B2A-4BC1-831A-1BD8C5C67496}" type="presParOf" srcId="{F6A45691-1E4B-4EDF-A066-51FD50848BFE}" destId="{2334891D-2715-43B8-B9BE-47E55B35E610}" srcOrd="2" destOrd="0" presId="urn:microsoft.com/office/officeart/2005/8/layout/hierarchy3"/>
    <dgm:cxn modelId="{66203C35-0F6B-40D4-BFC1-D127A7449AB4}" type="presParOf" srcId="{F6A45691-1E4B-4EDF-A066-51FD50848BFE}" destId="{7AD926AA-ECEE-4080-91C6-7779CE03DDEC}" srcOrd="3" destOrd="0" presId="urn:microsoft.com/office/officeart/2005/8/layout/hierarchy3"/>
    <dgm:cxn modelId="{7A478E7F-2064-4DAB-B895-6B219C83F639}" type="presParOf" srcId="{F6A45691-1E4B-4EDF-A066-51FD50848BFE}" destId="{F6E4C47E-E513-4B95-AC6C-629FC4375A00}" srcOrd="4" destOrd="0" presId="urn:microsoft.com/office/officeart/2005/8/layout/hierarchy3"/>
    <dgm:cxn modelId="{56CD69C4-5ABB-4BCD-8547-FC32C70950DD}" type="presParOf" srcId="{F6A45691-1E4B-4EDF-A066-51FD50848BFE}" destId="{955D4828-87B4-499C-847D-6EEAFC5BE3BF}" srcOrd="5" destOrd="0" presId="urn:microsoft.com/office/officeart/2005/8/layout/hierarchy3"/>
    <dgm:cxn modelId="{EAD3A67E-A139-48DD-BF53-C6A81F6930AB}" type="presParOf" srcId="{F6A45691-1E4B-4EDF-A066-51FD50848BFE}" destId="{3DA65855-3E37-494A-9364-8EBC2237DDBE}" srcOrd="6" destOrd="0" presId="urn:microsoft.com/office/officeart/2005/8/layout/hierarchy3"/>
    <dgm:cxn modelId="{9109EE46-0A18-4493-83F6-F742051D0466}" type="presParOf" srcId="{F6A45691-1E4B-4EDF-A066-51FD50848BFE}" destId="{630BD5D8-82DE-45EE-B6D4-E76F91F77BFE}" srcOrd="7" destOrd="0" presId="urn:microsoft.com/office/officeart/2005/8/layout/hierarchy3"/>
    <dgm:cxn modelId="{FA2054D0-9B80-465C-942F-BF80DA26BBE4}" type="presParOf" srcId="{F6A45691-1E4B-4EDF-A066-51FD50848BFE}" destId="{B0E73D09-2B55-4045-A027-68AB85C3EE2F}" srcOrd="8" destOrd="0" presId="urn:microsoft.com/office/officeart/2005/8/layout/hierarchy3"/>
    <dgm:cxn modelId="{2C0E461C-FD25-4656-8DA9-62422025D4FB}" type="presParOf" srcId="{F6A45691-1E4B-4EDF-A066-51FD50848BFE}" destId="{6DF8D8C4-7CAC-4F15-91E7-46A47BF10DCF}" srcOrd="9" destOrd="0" presId="urn:microsoft.com/office/officeart/2005/8/layout/hierarchy3"/>
    <dgm:cxn modelId="{FDB6F069-6B87-4978-9AFA-476B14A8C064}" type="presParOf" srcId="{514BB9A8-14D0-4323-91ED-27D727BEC371}" destId="{079B2638-AF1D-4695-BB20-B837C39A8E69}" srcOrd="12" destOrd="0" presId="urn:microsoft.com/office/officeart/2005/8/layout/hierarchy3"/>
    <dgm:cxn modelId="{03FF584F-B673-4CE6-908D-FD87B6FB57C4}" type="presParOf" srcId="{079B2638-AF1D-4695-BB20-B837C39A8E69}" destId="{2B93A555-5E84-41C6-9238-D738ACEAC2E9}" srcOrd="0" destOrd="0" presId="urn:microsoft.com/office/officeart/2005/8/layout/hierarchy3"/>
    <dgm:cxn modelId="{C043B922-D560-4F0A-AB12-99270AC5953A}" type="presParOf" srcId="{2B93A555-5E84-41C6-9238-D738ACEAC2E9}" destId="{A941E5B3-F9F2-42AA-9E04-EDA6ADABCE60}" srcOrd="0" destOrd="0" presId="urn:microsoft.com/office/officeart/2005/8/layout/hierarchy3"/>
    <dgm:cxn modelId="{65AAE7F3-0590-4CFC-9E38-8DD2557E2ABF}" type="presParOf" srcId="{2B93A555-5E84-41C6-9238-D738ACEAC2E9}" destId="{2B5EA85B-B733-4C93-86BB-3C30DD1943D2}" srcOrd="1" destOrd="0" presId="urn:microsoft.com/office/officeart/2005/8/layout/hierarchy3"/>
    <dgm:cxn modelId="{DA284D55-90CD-4D9F-91D9-8775F6FAA39C}" type="presParOf" srcId="{079B2638-AF1D-4695-BB20-B837C39A8E69}" destId="{6D834AB4-D936-47AA-98F9-F22F156A8CB4}" srcOrd="1" destOrd="0" presId="urn:microsoft.com/office/officeart/2005/8/layout/hierarchy3"/>
    <dgm:cxn modelId="{12B92FDC-D25D-4AF9-A0B5-4B120302DB9F}" type="presParOf" srcId="{6D834AB4-D936-47AA-98F9-F22F156A8CB4}" destId="{97D50FF1-777F-41D8-90F2-672DBEA4D54C}" srcOrd="0" destOrd="0" presId="urn:microsoft.com/office/officeart/2005/8/layout/hierarchy3"/>
    <dgm:cxn modelId="{ECB0F7E3-85DC-43C5-9933-24EC155CBFAB}" type="presParOf" srcId="{6D834AB4-D936-47AA-98F9-F22F156A8CB4}" destId="{8E2AF72D-4A96-487C-8783-7502E66C5A24}" srcOrd="1" destOrd="0" presId="urn:microsoft.com/office/officeart/2005/8/layout/hierarchy3"/>
    <dgm:cxn modelId="{93E4236E-DB69-4199-8251-C7CB7AFEC3DD}" type="presParOf" srcId="{6D834AB4-D936-47AA-98F9-F22F156A8CB4}" destId="{936CCACD-B3C7-4CD8-B3A3-E09494C4B75A}" srcOrd="2" destOrd="0" presId="urn:microsoft.com/office/officeart/2005/8/layout/hierarchy3"/>
    <dgm:cxn modelId="{FCC93010-BD75-42CA-A621-770B0E7AEE66}" type="presParOf" srcId="{6D834AB4-D936-47AA-98F9-F22F156A8CB4}" destId="{B36C4665-A300-4A1F-AB21-8641DC64DA10}" srcOrd="3" destOrd="0" presId="urn:microsoft.com/office/officeart/2005/8/layout/hierarchy3"/>
    <dgm:cxn modelId="{E896FC62-08A1-4850-906C-37A274A514A4}" type="presParOf" srcId="{514BB9A8-14D0-4323-91ED-27D727BEC371}" destId="{B1F04289-6DEB-4744-814C-1D12D134881E}" srcOrd="13" destOrd="0" presId="urn:microsoft.com/office/officeart/2005/8/layout/hierarchy3"/>
    <dgm:cxn modelId="{D6B91663-BFF1-49E3-AA46-BA5B2C46766C}" type="presParOf" srcId="{B1F04289-6DEB-4744-814C-1D12D134881E}" destId="{25BF101C-A583-49F1-A8D6-8974E098AB24}" srcOrd="0" destOrd="0" presId="urn:microsoft.com/office/officeart/2005/8/layout/hierarchy3"/>
    <dgm:cxn modelId="{8F409C69-4217-40FE-AAA2-5E707DAC21DC}" type="presParOf" srcId="{25BF101C-A583-49F1-A8D6-8974E098AB24}" destId="{BC3F8194-BCEA-49D7-9EB4-74DAB4DAA04A}" srcOrd="0" destOrd="0" presId="urn:microsoft.com/office/officeart/2005/8/layout/hierarchy3"/>
    <dgm:cxn modelId="{9D60E2F9-664A-41B5-ABAD-5F189B66D8D3}" type="presParOf" srcId="{25BF101C-A583-49F1-A8D6-8974E098AB24}" destId="{C8F0E783-E896-4CE8-B96D-70F76240D115}" srcOrd="1" destOrd="0" presId="urn:microsoft.com/office/officeart/2005/8/layout/hierarchy3"/>
    <dgm:cxn modelId="{66353700-FFA1-4EFF-A713-533928E4D256}" type="presParOf" srcId="{B1F04289-6DEB-4744-814C-1D12D134881E}" destId="{96E2A80E-4790-4E83-ABB0-C68383CB9E4B}" srcOrd="1" destOrd="0" presId="urn:microsoft.com/office/officeart/2005/8/layout/hierarchy3"/>
    <dgm:cxn modelId="{9664028B-3A82-4C67-9D8F-ED7ED37144DF}" type="presParOf" srcId="{96E2A80E-4790-4E83-ABB0-C68383CB9E4B}" destId="{49276018-D63A-4DFD-B115-1B7437692865}" srcOrd="0" destOrd="0" presId="urn:microsoft.com/office/officeart/2005/8/layout/hierarchy3"/>
    <dgm:cxn modelId="{70A1F635-0418-4FC3-96A8-88BAB8ADD78E}" type="presParOf" srcId="{96E2A80E-4790-4E83-ABB0-C68383CB9E4B}" destId="{EE966F08-5765-42E1-91BA-5DC73F651458}" srcOrd="1" destOrd="0" presId="urn:microsoft.com/office/officeart/2005/8/layout/hierarchy3"/>
    <dgm:cxn modelId="{A4185E93-E103-4AE9-A469-739A22ED0A11}" type="presParOf" srcId="{514BB9A8-14D0-4323-91ED-27D727BEC371}" destId="{D2E2F248-DAE4-46F2-ADE5-3EA1F476B7C7}" srcOrd="14" destOrd="0" presId="urn:microsoft.com/office/officeart/2005/8/layout/hierarchy3"/>
    <dgm:cxn modelId="{AF1B690D-2F29-403D-8C1F-7A7A063265B6}" type="presParOf" srcId="{D2E2F248-DAE4-46F2-ADE5-3EA1F476B7C7}" destId="{81AAFC25-57AD-446B-BE9B-456E5D947853}" srcOrd="0" destOrd="0" presId="urn:microsoft.com/office/officeart/2005/8/layout/hierarchy3"/>
    <dgm:cxn modelId="{927C13BD-0E59-48B1-91F1-D593AB1757DE}" type="presParOf" srcId="{81AAFC25-57AD-446B-BE9B-456E5D947853}" destId="{7BBA723F-8C8E-4FEB-93C1-B432C28A2411}" srcOrd="0" destOrd="0" presId="urn:microsoft.com/office/officeart/2005/8/layout/hierarchy3"/>
    <dgm:cxn modelId="{80F07FFE-7B1C-4E05-864B-AE065A475F73}" type="presParOf" srcId="{81AAFC25-57AD-446B-BE9B-456E5D947853}" destId="{BE290A07-2712-4A44-AE5C-4E80A167B45D}" srcOrd="1" destOrd="0" presId="urn:microsoft.com/office/officeart/2005/8/layout/hierarchy3"/>
    <dgm:cxn modelId="{585301B6-734A-4761-A809-A2E61AF71CDE}" type="presParOf" srcId="{D2E2F248-DAE4-46F2-ADE5-3EA1F476B7C7}" destId="{DCA30944-7215-4487-B630-21BD978AEC2B}" srcOrd="1" destOrd="0" presId="urn:microsoft.com/office/officeart/2005/8/layout/hierarchy3"/>
    <dgm:cxn modelId="{6B918102-94D1-401D-9353-E08E0AB7828C}" type="presParOf" srcId="{514BB9A8-14D0-4323-91ED-27D727BEC371}" destId="{D5E2593B-60B8-4AA9-BD24-A4AC3963AEDC}" srcOrd="15" destOrd="0" presId="urn:microsoft.com/office/officeart/2005/8/layout/hierarchy3"/>
    <dgm:cxn modelId="{B74072CD-CD39-43CC-BF04-1F77163FFB78}" type="presParOf" srcId="{D5E2593B-60B8-4AA9-BD24-A4AC3963AEDC}" destId="{21E8690E-CE26-459B-93AD-BC656CD20D7B}" srcOrd="0" destOrd="0" presId="urn:microsoft.com/office/officeart/2005/8/layout/hierarchy3"/>
    <dgm:cxn modelId="{5B2B5C77-C8A8-4F9E-941F-BC7A23B3CB48}" type="presParOf" srcId="{21E8690E-CE26-459B-93AD-BC656CD20D7B}" destId="{1A7C7933-2642-432E-B997-23F418F5359A}" srcOrd="0" destOrd="0" presId="urn:microsoft.com/office/officeart/2005/8/layout/hierarchy3"/>
    <dgm:cxn modelId="{8EE7CE9D-E9C8-4513-B965-F3E4C53C7EF5}" type="presParOf" srcId="{21E8690E-CE26-459B-93AD-BC656CD20D7B}" destId="{5D762B5E-B4BD-429D-88E6-6B864985199C}" srcOrd="1" destOrd="0" presId="urn:microsoft.com/office/officeart/2005/8/layout/hierarchy3"/>
    <dgm:cxn modelId="{68FAC4B3-2DB9-4D8D-ABA1-7C9D32546644}" type="presParOf" srcId="{D5E2593B-60B8-4AA9-BD24-A4AC3963AEDC}" destId="{3CFE86DE-1800-440E-B556-922610568626}" srcOrd="1" destOrd="0" presId="urn:microsoft.com/office/officeart/2005/8/layout/hierarchy3"/>
    <dgm:cxn modelId="{36491F92-F878-4B75-8071-C42748D199E7}" type="presParOf" srcId="{3CFE86DE-1800-440E-B556-922610568626}" destId="{468ADC94-159A-4FEC-B564-7FA43A8CE5E8}" srcOrd="0" destOrd="0" presId="urn:microsoft.com/office/officeart/2005/8/layout/hierarchy3"/>
    <dgm:cxn modelId="{7A2688FD-4154-49E6-B5EA-D8FD9227510A}" type="presParOf" srcId="{3CFE86DE-1800-440E-B556-922610568626}" destId="{D81039C2-6000-4076-B30C-7DB05735667D}" srcOrd="1" destOrd="0" presId="urn:microsoft.com/office/officeart/2005/8/layout/hierarchy3"/>
    <dgm:cxn modelId="{A389A395-C260-4070-8243-4ACEC0C6C247}" type="presParOf" srcId="{3CFE86DE-1800-440E-B556-922610568626}" destId="{D6B62011-18E4-428A-B4F5-9D77953DA9E0}" srcOrd="2" destOrd="0" presId="urn:microsoft.com/office/officeart/2005/8/layout/hierarchy3"/>
    <dgm:cxn modelId="{9560B4EB-F3BC-4E76-9AA4-3FE7AD0C0AF1}" type="presParOf" srcId="{3CFE86DE-1800-440E-B556-922610568626}" destId="{87BAFA3C-725C-4A95-87EA-3DC4A856C90A}" srcOrd="3" destOrd="0" presId="urn:microsoft.com/office/officeart/2005/8/layout/hierarchy3"/>
    <dgm:cxn modelId="{4202F8FA-0A25-4A0F-A96D-B80A93B8F443}" type="presParOf" srcId="{3CFE86DE-1800-440E-B556-922610568626}" destId="{5130052E-9161-48DA-AD1A-00EFE38DFC2C}" srcOrd="4" destOrd="0" presId="urn:microsoft.com/office/officeart/2005/8/layout/hierarchy3"/>
    <dgm:cxn modelId="{78B872AC-7139-4C81-86D4-8B26E2DE20F9}" type="presParOf" srcId="{3CFE86DE-1800-440E-B556-922610568626}" destId="{18F525C1-1332-4A7A-B1ED-B599D460B1DE}" srcOrd="5" destOrd="0" presId="urn:microsoft.com/office/officeart/2005/8/layout/hierarchy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6AC908B-D071-4DEF-A4D9-85C67D457F62}" type="doc">
      <dgm:prSet loTypeId="urn:microsoft.com/office/officeart/2005/8/layout/process2" loCatId="process" qsTypeId="urn:microsoft.com/office/officeart/2005/8/quickstyle/simple1" qsCatId="simple" csTypeId="urn:microsoft.com/office/officeart/2005/8/colors/accent1_2" csCatId="accent1" phldr="1"/>
      <dgm:spPr/>
    </dgm:pt>
    <dgm:pt modelId="{E310E76E-FFAA-413E-AF77-99AD69E15AEF}">
      <dgm:prSet phldrT="[Texto]"/>
      <dgm:spPr>
        <a:solidFill>
          <a:srgbClr val="92D050"/>
        </a:solidFill>
      </dgm:spPr>
      <dgm:t>
        <a:bodyPr/>
        <a:lstStyle/>
        <a:p>
          <a:r>
            <a:rPr lang="pt-PT"/>
            <a:t>Encomendar Instantânea</a:t>
          </a:r>
        </a:p>
      </dgm:t>
    </dgm:pt>
    <dgm:pt modelId="{D9FF279E-C4D0-4C0F-9D35-0CFCACE518CD}" type="parTrans" cxnId="{B5A8AE49-BC2F-40E2-849E-396B69B6D8A7}">
      <dgm:prSet/>
      <dgm:spPr/>
      <dgm:t>
        <a:bodyPr/>
        <a:lstStyle/>
        <a:p>
          <a:endParaRPr lang="pt-PT"/>
        </a:p>
      </dgm:t>
    </dgm:pt>
    <dgm:pt modelId="{F4372676-7E50-4710-AAD5-96093785B68D}" type="sibTrans" cxnId="{B5A8AE49-BC2F-40E2-849E-396B69B6D8A7}">
      <dgm:prSet/>
      <dgm:spPr/>
      <dgm:t>
        <a:bodyPr/>
        <a:lstStyle/>
        <a:p>
          <a:endParaRPr lang="pt-PT"/>
        </a:p>
      </dgm:t>
    </dgm:pt>
    <dgm:pt modelId="{68CA35F1-2377-43D8-9EF9-6607FA47BAFB}">
      <dgm:prSet phldrT="[Texto]"/>
      <dgm:spPr/>
      <dgm:t>
        <a:bodyPr/>
        <a:lstStyle/>
        <a:p>
          <a:r>
            <a:rPr lang="pt-PT" i="1"/>
            <a:t>Pick and Pack</a:t>
          </a:r>
        </a:p>
        <a:p>
          <a:r>
            <a:rPr lang="pt-PT"/>
            <a:t>(PnP)</a:t>
          </a:r>
        </a:p>
      </dgm:t>
    </dgm:pt>
    <dgm:pt modelId="{9258206A-7DEA-4133-92F7-902496539294}" type="parTrans" cxnId="{AFA76B47-0C67-49CD-95A4-A996F396DC14}">
      <dgm:prSet/>
      <dgm:spPr/>
      <dgm:t>
        <a:bodyPr/>
        <a:lstStyle/>
        <a:p>
          <a:endParaRPr lang="pt-PT"/>
        </a:p>
      </dgm:t>
    </dgm:pt>
    <dgm:pt modelId="{53855CFF-48B0-4459-8086-53A1EB58EB6E}" type="sibTrans" cxnId="{AFA76B47-0C67-49CD-95A4-A996F396DC14}">
      <dgm:prSet/>
      <dgm:spPr/>
      <dgm:t>
        <a:bodyPr/>
        <a:lstStyle/>
        <a:p>
          <a:endParaRPr lang="pt-PT"/>
        </a:p>
      </dgm:t>
    </dgm:pt>
    <dgm:pt modelId="{CC8A5AD9-325F-4447-B992-ED642BD1F817}">
      <dgm:prSet phldrT="[Texto]"/>
      <dgm:spPr/>
      <dgm:t>
        <a:bodyPr/>
        <a:lstStyle/>
        <a:p>
          <a:r>
            <a:rPr lang="pt-PT"/>
            <a:t>Confirmar Encomenda</a:t>
          </a:r>
        </a:p>
      </dgm:t>
    </dgm:pt>
    <dgm:pt modelId="{12F67DF3-BED0-47AB-B456-3C672A9E1935}" type="parTrans" cxnId="{A4BA514F-6E07-4459-ABB8-AFB9DC6B0918}">
      <dgm:prSet/>
      <dgm:spPr/>
      <dgm:t>
        <a:bodyPr/>
        <a:lstStyle/>
        <a:p>
          <a:endParaRPr lang="pt-PT"/>
        </a:p>
      </dgm:t>
    </dgm:pt>
    <dgm:pt modelId="{E508146F-202A-425B-9246-55911C5B7FDB}" type="sibTrans" cxnId="{A4BA514F-6E07-4459-ABB8-AFB9DC6B0918}">
      <dgm:prSet/>
      <dgm:spPr/>
      <dgm:t>
        <a:bodyPr/>
        <a:lstStyle/>
        <a:p>
          <a:endParaRPr lang="pt-PT"/>
        </a:p>
      </dgm:t>
    </dgm:pt>
    <dgm:pt modelId="{472FDEEC-2772-4F25-BB69-C3DC5638C8C8}">
      <dgm:prSet phldrT="[Texto]"/>
      <dgm:spPr/>
      <dgm:t>
        <a:bodyPr/>
        <a:lstStyle/>
        <a:p>
          <a:r>
            <a:rPr lang="pt-PT"/>
            <a:t>Ativar Encomenda (*)</a:t>
          </a:r>
        </a:p>
      </dgm:t>
    </dgm:pt>
    <dgm:pt modelId="{822EB0B9-06B3-4FD1-B807-497FACDB8741}" type="parTrans" cxnId="{D441ECEA-2CB5-4CFD-82B8-BBDF77E9A1EF}">
      <dgm:prSet/>
      <dgm:spPr/>
      <dgm:t>
        <a:bodyPr/>
        <a:lstStyle/>
        <a:p>
          <a:endParaRPr lang="pt-PT"/>
        </a:p>
      </dgm:t>
    </dgm:pt>
    <dgm:pt modelId="{204D316C-B804-40FB-9251-D196E2D164B2}" type="sibTrans" cxnId="{D441ECEA-2CB5-4CFD-82B8-BBDF77E9A1EF}">
      <dgm:prSet/>
      <dgm:spPr/>
      <dgm:t>
        <a:bodyPr/>
        <a:lstStyle/>
        <a:p>
          <a:endParaRPr lang="pt-PT"/>
        </a:p>
      </dgm:t>
    </dgm:pt>
    <dgm:pt modelId="{45644F0D-9A4C-4262-83ED-B2D8515D7C41}" type="pres">
      <dgm:prSet presAssocID="{06AC908B-D071-4DEF-A4D9-85C67D457F62}" presName="linearFlow" presStyleCnt="0">
        <dgm:presLayoutVars>
          <dgm:resizeHandles val="exact"/>
        </dgm:presLayoutVars>
      </dgm:prSet>
      <dgm:spPr/>
    </dgm:pt>
    <dgm:pt modelId="{5CDF52B3-A28D-4A09-A6B7-74A333300C5C}" type="pres">
      <dgm:prSet presAssocID="{E310E76E-FFAA-413E-AF77-99AD69E15AEF}" presName="node" presStyleLbl="node1" presStyleIdx="0" presStyleCnt="4">
        <dgm:presLayoutVars>
          <dgm:bulletEnabled val="1"/>
        </dgm:presLayoutVars>
      </dgm:prSet>
      <dgm:spPr>
        <a:prstGeom prst="roundRect">
          <a:avLst/>
        </a:prstGeom>
      </dgm:spPr>
    </dgm:pt>
    <dgm:pt modelId="{9773488E-C1EC-4116-9E6E-FC8F55C05985}" type="pres">
      <dgm:prSet presAssocID="{F4372676-7E50-4710-AAD5-96093785B68D}" presName="sibTrans" presStyleLbl="sibTrans2D1" presStyleIdx="0" presStyleCnt="3"/>
      <dgm:spPr/>
    </dgm:pt>
    <dgm:pt modelId="{708B6B9A-BF9D-4290-B854-DE1AB6441538}" type="pres">
      <dgm:prSet presAssocID="{F4372676-7E50-4710-AAD5-96093785B68D}" presName="connectorText" presStyleLbl="sibTrans2D1" presStyleIdx="0" presStyleCnt="3"/>
      <dgm:spPr/>
    </dgm:pt>
    <dgm:pt modelId="{679D3773-37DB-42DA-AE6A-A49338D3F211}" type="pres">
      <dgm:prSet presAssocID="{68CA35F1-2377-43D8-9EF9-6607FA47BAFB}" presName="node" presStyleLbl="node1" presStyleIdx="1" presStyleCnt="4">
        <dgm:presLayoutVars>
          <dgm:bulletEnabled val="1"/>
        </dgm:presLayoutVars>
      </dgm:prSet>
      <dgm:spPr/>
    </dgm:pt>
    <dgm:pt modelId="{1331341E-407C-40BC-B6A3-3E02FF658759}" type="pres">
      <dgm:prSet presAssocID="{53855CFF-48B0-4459-8086-53A1EB58EB6E}" presName="sibTrans" presStyleLbl="sibTrans2D1" presStyleIdx="1" presStyleCnt="3"/>
      <dgm:spPr/>
    </dgm:pt>
    <dgm:pt modelId="{4A0CA9FA-FDCE-44E4-8043-83F7B1A18D8D}" type="pres">
      <dgm:prSet presAssocID="{53855CFF-48B0-4459-8086-53A1EB58EB6E}" presName="connectorText" presStyleLbl="sibTrans2D1" presStyleIdx="1" presStyleCnt="3"/>
      <dgm:spPr/>
    </dgm:pt>
    <dgm:pt modelId="{00D225E7-728E-4F82-8724-FEE2EB6E9A9C}" type="pres">
      <dgm:prSet presAssocID="{CC8A5AD9-325F-4447-B992-ED642BD1F817}" presName="node" presStyleLbl="node1" presStyleIdx="2" presStyleCnt="4">
        <dgm:presLayoutVars>
          <dgm:bulletEnabled val="1"/>
        </dgm:presLayoutVars>
      </dgm:prSet>
      <dgm:spPr/>
    </dgm:pt>
    <dgm:pt modelId="{B0EDE52E-D272-4A65-B80B-114EE6AC12D4}" type="pres">
      <dgm:prSet presAssocID="{E508146F-202A-425B-9246-55911C5B7FDB}" presName="sibTrans" presStyleLbl="sibTrans2D1" presStyleIdx="2" presStyleCnt="3"/>
      <dgm:spPr/>
    </dgm:pt>
    <dgm:pt modelId="{AAE11DED-6347-4AE9-B325-CA6B02903800}" type="pres">
      <dgm:prSet presAssocID="{E508146F-202A-425B-9246-55911C5B7FDB}" presName="connectorText" presStyleLbl="sibTrans2D1" presStyleIdx="2" presStyleCnt="3"/>
      <dgm:spPr/>
    </dgm:pt>
    <dgm:pt modelId="{C0949814-E698-49F9-861B-8C8F3DFDA9FF}" type="pres">
      <dgm:prSet presAssocID="{472FDEEC-2772-4F25-BB69-C3DC5638C8C8}" presName="node" presStyleLbl="node1" presStyleIdx="3" presStyleCnt="4">
        <dgm:presLayoutVars>
          <dgm:bulletEnabled val="1"/>
        </dgm:presLayoutVars>
      </dgm:prSet>
      <dgm:spPr/>
    </dgm:pt>
  </dgm:ptLst>
  <dgm:cxnLst>
    <dgm:cxn modelId="{6BCCD10B-D26E-4E15-B457-401E970E7382}" type="presOf" srcId="{06AC908B-D071-4DEF-A4D9-85C67D457F62}" destId="{45644F0D-9A4C-4262-83ED-B2D8515D7C41}" srcOrd="0" destOrd="0" presId="urn:microsoft.com/office/officeart/2005/8/layout/process2"/>
    <dgm:cxn modelId="{6AC5D53D-F74E-402A-AD8A-D13178CB94BF}" type="presOf" srcId="{F4372676-7E50-4710-AAD5-96093785B68D}" destId="{708B6B9A-BF9D-4290-B854-DE1AB6441538}" srcOrd="1" destOrd="0" presId="urn:microsoft.com/office/officeart/2005/8/layout/process2"/>
    <dgm:cxn modelId="{80761262-5A19-4B5C-B6D6-D22039748363}" type="presOf" srcId="{472FDEEC-2772-4F25-BB69-C3DC5638C8C8}" destId="{C0949814-E698-49F9-861B-8C8F3DFDA9FF}" srcOrd="0" destOrd="0" presId="urn:microsoft.com/office/officeart/2005/8/layout/process2"/>
    <dgm:cxn modelId="{AFA76B47-0C67-49CD-95A4-A996F396DC14}" srcId="{06AC908B-D071-4DEF-A4D9-85C67D457F62}" destId="{68CA35F1-2377-43D8-9EF9-6607FA47BAFB}" srcOrd="1" destOrd="0" parTransId="{9258206A-7DEA-4133-92F7-902496539294}" sibTransId="{53855CFF-48B0-4459-8086-53A1EB58EB6E}"/>
    <dgm:cxn modelId="{B5A8AE49-BC2F-40E2-849E-396B69B6D8A7}" srcId="{06AC908B-D071-4DEF-A4D9-85C67D457F62}" destId="{E310E76E-FFAA-413E-AF77-99AD69E15AEF}" srcOrd="0" destOrd="0" parTransId="{D9FF279E-C4D0-4C0F-9D35-0CFCACE518CD}" sibTransId="{F4372676-7E50-4710-AAD5-96093785B68D}"/>
    <dgm:cxn modelId="{731A574E-BE85-4E46-B963-0F2D7720A011}" type="presOf" srcId="{E310E76E-FFAA-413E-AF77-99AD69E15AEF}" destId="{5CDF52B3-A28D-4A09-A6B7-74A333300C5C}" srcOrd="0" destOrd="0" presId="urn:microsoft.com/office/officeart/2005/8/layout/process2"/>
    <dgm:cxn modelId="{A4BA514F-6E07-4459-ABB8-AFB9DC6B0918}" srcId="{06AC908B-D071-4DEF-A4D9-85C67D457F62}" destId="{CC8A5AD9-325F-4447-B992-ED642BD1F817}" srcOrd="2" destOrd="0" parTransId="{12F67DF3-BED0-47AB-B456-3C672A9E1935}" sibTransId="{E508146F-202A-425B-9246-55911C5B7FDB}"/>
    <dgm:cxn modelId="{D156D97A-B129-4DC8-B729-4934C7E671AC}" type="presOf" srcId="{F4372676-7E50-4710-AAD5-96093785B68D}" destId="{9773488E-C1EC-4116-9E6E-FC8F55C05985}" srcOrd="0" destOrd="0" presId="urn:microsoft.com/office/officeart/2005/8/layout/process2"/>
    <dgm:cxn modelId="{038ACE7F-5FF0-41B4-9BB5-5837618ED340}" type="presOf" srcId="{CC8A5AD9-325F-4447-B992-ED642BD1F817}" destId="{00D225E7-728E-4F82-8724-FEE2EB6E9A9C}" srcOrd="0" destOrd="0" presId="urn:microsoft.com/office/officeart/2005/8/layout/process2"/>
    <dgm:cxn modelId="{C7C67F87-52CC-4D25-8F78-9E19A53E4CCE}" type="presOf" srcId="{E508146F-202A-425B-9246-55911C5B7FDB}" destId="{AAE11DED-6347-4AE9-B325-CA6B02903800}" srcOrd="1" destOrd="0" presId="urn:microsoft.com/office/officeart/2005/8/layout/process2"/>
    <dgm:cxn modelId="{983F009B-6AD8-43EC-AB1B-CB0A33D11644}" type="presOf" srcId="{E508146F-202A-425B-9246-55911C5B7FDB}" destId="{B0EDE52E-D272-4A65-B80B-114EE6AC12D4}" srcOrd="0" destOrd="0" presId="urn:microsoft.com/office/officeart/2005/8/layout/process2"/>
    <dgm:cxn modelId="{51BAD8AD-67D1-4EA3-9870-5BE2AD6D38AB}" type="presOf" srcId="{53855CFF-48B0-4459-8086-53A1EB58EB6E}" destId="{1331341E-407C-40BC-B6A3-3E02FF658759}" srcOrd="0" destOrd="0" presId="urn:microsoft.com/office/officeart/2005/8/layout/process2"/>
    <dgm:cxn modelId="{9D265FDC-643A-4E65-842A-B99C77AF0444}" type="presOf" srcId="{68CA35F1-2377-43D8-9EF9-6607FA47BAFB}" destId="{679D3773-37DB-42DA-AE6A-A49338D3F211}" srcOrd="0" destOrd="0" presId="urn:microsoft.com/office/officeart/2005/8/layout/process2"/>
    <dgm:cxn modelId="{D441ECEA-2CB5-4CFD-82B8-BBDF77E9A1EF}" srcId="{06AC908B-D071-4DEF-A4D9-85C67D457F62}" destId="{472FDEEC-2772-4F25-BB69-C3DC5638C8C8}" srcOrd="3" destOrd="0" parTransId="{822EB0B9-06B3-4FD1-B807-497FACDB8741}" sibTransId="{204D316C-B804-40FB-9251-D196E2D164B2}"/>
    <dgm:cxn modelId="{C6A794F5-5690-4C2F-B4AA-D571F92B86D0}" type="presOf" srcId="{53855CFF-48B0-4459-8086-53A1EB58EB6E}" destId="{4A0CA9FA-FDCE-44E4-8043-83F7B1A18D8D}" srcOrd="1" destOrd="0" presId="urn:microsoft.com/office/officeart/2005/8/layout/process2"/>
    <dgm:cxn modelId="{54576B30-ABA4-4596-AD9B-2ECBA073C232}" type="presParOf" srcId="{45644F0D-9A4C-4262-83ED-B2D8515D7C41}" destId="{5CDF52B3-A28D-4A09-A6B7-74A333300C5C}" srcOrd="0" destOrd="0" presId="urn:microsoft.com/office/officeart/2005/8/layout/process2"/>
    <dgm:cxn modelId="{4B659410-05EB-46B6-93BE-3BDD33167C8C}" type="presParOf" srcId="{45644F0D-9A4C-4262-83ED-B2D8515D7C41}" destId="{9773488E-C1EC-4116-9E6E-FC8F55C05985}" srcOrd="1" destOrd="0" presId="urn:microsoft.com/office/officeart/2005/8/layout/process2"/>
    <dgm:cxn modelId="{DA770A3C-7017-45F4-BB91-E9EF729310FD}" type="presParOf" srcId="{9773488E-C1EC-4116-9E6E-FC8F55C05985}" destId="{708B6B9A-BF9D-4290-B854-DE1AB6441538}" srcOrd="0" destOrd="0" presId="urn:microsoft.com/office/officeart/2005/8/layout/process2"/>
    <dgm:cxn modelId="{E0DB1B13-194C-4DAC-BA43-2963A10D6DD5}" type="presParOf" srcId="{45644F0D-9A4C-4262-83ED-B2D8515D7C41}" destId="{679D3773-37DB-42DA-AE6A-A49338D3F211}" srcOrd="2" destOrd="0" presId="urn:microsoft.com/office/officeart/2005/8/layout/process2"/>
    <dgm:cxn modelId="{3CAC1926-2411-4491-BE3E-7F0E292C0CBE}" type="presParOf" srcId="{45644F0D-9A4C-4262-83ED-B2D8515D7C41}" destId="{1331341E-407C-40BC-B6A3-3E02FF658759}" srcOrd="3" destOrd="0" presId="urn:microsoft.com/office/officeart/2005/8/layout/process2"/>
    <dgm:cxn modelId="{4603E87F-221C-4184-94BB-C4DED933AF40}" type="presParOf" srcId="{1331341E-407C-40BC-B6A3-3E02FF658759}" destId="{4A0CA9FA-FDCE-44E4-8043-83F7B1A18D8D}" srcOrd="0" destOrd="0" presId="urn:microsoft.com/office/officeart/2005/8/layout/process2"/>
    <dgm:cxn modelId="{EE1FB6D5-CB81-48D0-B173-F0D1EE7225E2}" type="presParOf" srcId="{45644F0D-9A4C-4262-83ED-B2D8515D7C41}" destId="{00D225E7-728E-4F82-8724-FEE2EB6E9A9C}" srcOrd="4" destOrd="0" presId="urn:microsoft.com/office/officeart/2005/8/layout/process2"/>
    <dgm:cxn modelId="{156C92C9-CAAD-48AE-824B-3A04D4A42710}" type="presParOf" srcId="{45644F0D-9A4C-4262-83ED-B2D8515D7C41}" destId="{B0EDE52E-D272-4A65-B80B-114EE6AC12D4}" srcOrd="5" destOrd="0" presId="urn:microsoft.com/office/officeart/2005/8/layout/process2"/>
    <dgm:cxn modelId="{F749BF47-D6E9-4966-BF3E-342D88875FED}" type="presParOf" srcId="{B0EDE52E-D272-4A65-B80B-114EE6AC12D4}" destId="{AAE11DED-6347-4AE9-B325-CA6B02903800}" srcOrd="0" destOrd="0" presId="urn:microsoft.com/office/officeart/2005/8/layout/process2"/>
    <dgm:cxn modelId="{449A6EDE-1318-4EFB-A356-4E9AD404E258}" type="presParOf" srcId="{45644F0D-9A4C-4262-83ED-B2D8515D7C41}" destId="{C0949814-E698-49F9-861B-8C8F3DFDA9FF}" srcOrd="6" destOrd="0" presId="urn:microsoft.com/office/officeart/2005/8/layout/process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1EB27A9-DC8C-4F55-B088-BC73B7282F2A}" type="doc">
      <dgm:prSet loTypeId="urn:microsoft.com/office/officeart/2005/8/layout/hChevron3" loCatId="process" qsTypeId="urn:microsoft.com/office/officeart/2005/8/quickstyle/simple1" qsCatId="simple" csTypeId="urn:microsoft.com/office/officeart/2005/8/colors/accent1_2" csCatId="accent1" phldr="1"/>
      <dgm:spPr/>
      <dgm:t>
        <a:bodyPr/>
        <a:lstStyle/>
        <a:p>
          <a:endParaRPr lang="pt-PT"/>
        </a:p>
      </dgm:t>
    </dgm:pt>
    <dgm:pt modelId="{0E5F6847-540A-40AA-BE55-847BC9CEC90B}">
      <dgm:prSet phldrT="[Texto]" custT="1"/>
      <dgm:spPr/>
      <dgm:t>
        <a:bodyPr/>
        <a:lstStyle/>
        <a:p>
          <a:endParaRPr lang="pt-PT" sz="900"/>
        </a:p>
        <a:p>
          <a:r>
            <a:rPr lang="pt-PT" sz="1100"/>
            <a:t>Encomendar Instantânea</a:t>
          </a:r>
        </a:p>
      </dgm:t>
    </dgm:pt>
    <dgm:pt modelId="{7DF289DB-6660-450E-9183-7CEFDE716514}" type="parTrans" cxnId="{547A0850-D83D-43C6-AB10-BAC83F8B3596}">
      <dgm:prSet/>
      <dgm:spPr/>
      <dgm:t>
        <a:bodyPr/>
        <a:lstStyle/>
        <a:p>
          <a:endParaRPr lang="pt-PT"/>
        </a:p>
      </dgm:t>
    </dgm:pt>
    <dgm:pt modelId="{D8E6CC5A-D7E7-41C4-BEC1-DF7697604527}" type="sibTrans" cxnId="{547A0850-D83D-43C6-AB10-BAC83F8B3596}">
      <dgm:prSet/>
      <dgm:spPr/>
      <dgm:t>
        <a:bodyPr/>
        <a:lstStyle/>
        <a:p>
          <a:endParaRPr lang="pt-PT"/>
        </a:p>
      </dgm:t>
    </dgm:pt>
    <dgm:pt modelId="{D23DBD9E-9371-4B2B-9D18-37F17AEA7772}">
      <dgm:prSet phldrT="[Texto]" custT="1"/>
      <dgm:spPr/>
      <dgm:t>
        <a:bodyPr/>
        <a:lstStyle/>
        <a:p>
          <a:r>
            <a:rPr lang="pt-PT" sz="800"/>
            <a:t>O mediador efetua um pedido de encomenda no seu terminal selecionando o jogo e a quantidade de maços, até um máximo de 40 jogos por pedido;</a:t>
          </a:r>
        </a:p>
      </dgm:t>
    </dgm:pt>
    <dgm:pt modelId="{E8A623FE-FBAA-4480-8DE8-5C53D9F2AB8D}" type="parTrans" cxnId="{B4182912-8599-4C56-B86D-A57465196537}">
      <dgm:prSet/>
      <dgm:spPr/>
      <dgm:t>
        <a:bodyPr/>
        <a:lstStyle/>
        <a:p>
          <a:endParaRPr lang="pt-PT"/>
        </a:p>
      </dgm:t>
    </dgm:pt>
    <dgm:pt modelId="{2B4A9967-462D-465A-B037-EC73276879B6}" type="sibTrans" cxnId="{B4182912-8599-4C56-B86D-A57465196537}">
      <dgm:prSet/>
      <dgm:spPr/>
      <dgm:t>
        <a:bodyPr/>
        <a:lstStyle/>
        <a:p>
          <a:endParaRPr lang="pt-PT"/>
        </a:p>
      </dgm:t>
    </dgm:pt>
    <dgm:pt modelId="{C099BDC3-FF49-4170-B96A-4A07725F7C43}">
      <dgm:prSet phldrT="[Texto]" custT="1"/>
      <dgm:spPr/>
      <dgm:t>
        <a:bodyPr/>
        <a:lstStyle/>
        <a:p>
          <a:endParaRPr lang="pt-PT" sz="900" i="1"/>
        </a:p>
        <a:p>
          <a:r>
            <a:rPr lang="pt-PT" sz="1100" i="1"/>
            <a:t>Pick and Pack</a:t>
          </a:r>
        </a:p>
      </dgm:t>
    </dgm:pt>
    <dgm:pt modelId="{DB2A4077-616E-4C13-9A5A-418618B52F2B}" type="parTrans" cxnId="{1EAAB418-4595-441A-BEE2-38C2B944B08E}">
      <dgm:prSet/>
      <dgm:spPr/>
      <dgm:t>
        <a:bodyPr/>
        <a:lstStyle/>
        <a:p>
          <a:endParaRPr lang="pt-PT"/>
        </a:p>
      </dgm:t>
    </dgm:pt>
    <dgm:pt modelId="{7A28586D-F38D-4958-BD29-5CA3DC875B7D}" type="sibTrans" cxnId="{1EAAB418-4595-441A-BEE2-38C2B944B08E}">
      <dgm:prSet/>
      <dgm:spPr/>
      <dgm:t>
        <a:bodyPr/>
        <a:lstStyle/>
        <a:p>
          <a:endParaRPr lang="pt-PT"/>
        </a:p>
      </dgm:t>
    </dgm:pt>
    <dgm:pt modelId="{DB48B152-9281-4CAF-B301-7368B0746222}">
      <dgm:prSet phldrT="[Texto]" custT="1"/>
      <dgm:spPr/>
      <dgm:t>
        <a:bodyPr/>
        <a:lstStyle/>
        <a:p>
          <a:r>
            <a:rPr lang="pt-PT" sz="800"/>
            <a:t>Os pedidos de encomenda são despachados pelo Operador no seu PT, na área de PnP da aplicação WebIPS, por ordem de chegada ao sistema IPS (FIFO);</a:t>
          </a:r>
        </a:p>
      </dgm:t>
    </dgm:pt>
    <dgm:pt modelId="{0000B5C6-0C19-4BEB-9A64-FCB12C7CF3E8}" type="parTrans" cxnId="{03225009-70B5-49FC-BEF4-A62FF699FE4D}">
      <dgm:prSet/>
      <dgm:spPr/>
      <dgm:t>
        <a:bodyPr/>
        <a:lstStyle/>
        <a:p>
          <a:endParaRPr lang="pt-PT"/>
        </a:p>
      </dgm:t>
    </dgm:pt>
    <dgm:pt modelId="{A3A029AD-941D-4902-BE3A-933356DC78B5}" type="sibTrans" cxnId="{03225009-70B5-49FC-BEF4-A62FF699FE4D}">
      <dgm:prSet/>
      <dgm:spPr/>
      <dgm:t>
        <a:bodyPr/>
        <a:lstStyle/>
        <a:p>
          <a:endParaRPr lang="pt-PT"/>
        </a:p>
      </dgm:t>
    </dgm:pt>
    <dgm:pt modelId="{DA3BC953-01F0-4297-88FB-B7B8952B9EAB}">
      <dgm:prSet phldrT="[Texto]" custT="1"/>
      <dgm:spPr/>
      <dgm:t>
        <a:bodyPr/>
        <a:lstStyle/>
        <a:p>
          <a:endParaRPr lang="pt-PT" sz="900"/>
        </a:p>
        <a:p>
          <a:r>
            <a:rPr lang="pt-PT" sz="1100"/>
            <a:t>Confirmar Encomenda</a:t>
          </a:r>
          <a:endParaRPr lang="pt-PT" sz="900"/>
        </a:p>
      </dgm:t>
    </dgm:pt>
    <dgm:pt modelId="{0AE63F5F-D359-4FC6-8A5F-BAF581B4079E}" type="parTrans" cxnId="{5D77BFB4-42E3-49F9-97F9-80490D9A982D}">
      <dgm:prSet/>
      <dgm:spPr/>
      <dgm:t>
        <a:bodyPr/>
        <a:lstStyle/>
        <a:p>
          <a:endParaRPr lang="pt-PT"/>
        </a:p>
      </dgm:t>
    </dgm:pt>
    <dgm:pt modelId="{E7B431DE-CDBA-4CA6-A253-275A8025BFE2}" type="sibTrans" cxnId="{5D77BFB4-42E3-49F9-97F9-80490D9A982D}">
      <dgm:prSet/>
      <dgm:spPr/>
      <dgm:t>
        <a:bodyPr/>
        <a:lstStyle/>
        <a:p>
          <a:endParaRPr lang="pt-PT"/>
        </a:p>
      </dgm:t>
    </dgm:pt>
    <dgm:pt modelId="{5F6F3C7F-7920-4075-A245-CADC8E0E6039}">
      <dgm:prSet phldrT="[Texto]" custT="1"/>
      <dgm:spPr/>
      <dgm:t>
        <a:bodyPr/>
        <a:lstStyle/>
        <a:p>
          <a:r>
            <a:rPr lang="pt-PT" sz="800"/>
            <a:t>O Mediador confirma a receção de encomenda no seu terminal, por leitura o CB da GR ou o CB da Caixa que possa ter recebido;</a:t>
          </a:r>
        </a:p>
      </dgm:t>
    </dgm:pt>
    <dgm:pt modelId="{A7D1977C-BA92-43EE-9BD6-0CF3C86F12E8}" type="parTrans" cxnId="{EE07841B-002A-4EE8-A6FD-88975A7F8CE1}">
      <dgm:prSet/>
      <dgm:spPr/>
      <dgm:t>
        <a:bodyPr/>
        <a:lstStyle/>
        <a:p>
          <a:endParaRPr lang="pt-PT"/>
        </a:p>
      </dgm:t>
    </dgm:pt>
    <dgm:pt modelId="{30F926EC-A33E-49FE-A5A3-BCCF2D6D547B}" type="sibTrans" cxnId="{EE07841B-002A-4EE8-A6FD-88975A7F8CE1}">
      <dgm:prSet/>
      <dgm:spPr/>
      <dgm:t>
        <a:bodyPr/>
        <a:lstStyle/>
        <a:p>
          <a:endParaRPr lang="pt-PT"/>
        </a:p>
      </dgm:t>
    </dgm:pt>
    <dgm:pt modelId="{D861E1A8-5FE0-495C-9CFC-862016554D44}">
      <dgm:prSet phldrT="[Texto]" custT="1"/>
      <dgm:spPr/>
      <dgm:t>
        <a:bodyPr/>
        <a:lstStyle/>
        <a:p>
          <a:endParaRPr lang="pt-PT" sz="900"/>
        </a:p>
        <a:p>
          <a:r>
            <a:rPr lang="pt-PT" sz="1100"/>
            <a:t>Ativar Encomenda</a:t>
          </a:r>
        </a:p>
      </dgm:t>
    </dgm:pt>
    <dgm:pt modelId="{EE314A1E-9059-4D9B-8D8E-C1D844D1BD6F}" type="parTrans" cxnId="{762189C7-C3DA-4C71-8737-7399CFB19FBF}">
      <dgm:prSet/>
      <dgm:spPr/>
      <dgm:t>
        <a:bodyPr/>
        <a:lstStyle/>
        <a:p>
          <a:endParaRPr lang="pt-PT"/>
        </a:p>
      </dgm:t>
    </dgm:pt>
    <dgm:pt modelId="{C9D5C296-9317-4055-9B75-FD2EA8249E7F}" type="sibTrans" cxnId="{762189C7-C3DA-4C71-8737-7399CFB19FBF}">
      <dgm:prSet/>
      <dgm:spPr/>
      <dgm:t>
        <a:bodyPr/>
        <a:lstStyle/>
        <a:p>
          <a:endParaRPr lang="pt-PT"/>
        </a:p>
      </dgm:t>
    </dgm:pt>
    <dgm:pt modelId="{DD8D387A-BD92-468B-9F0D-68D93709ADBF}">
      <dgm:prSet phldrT="[Texto]" custT="1"/>
      <dgm:spPr/>
      <dgm:t>
        <a:bodyPr/>
        <a:lstStyle/>
        <a:p>
          <a:r>
            <a:rPr lang="pt-PT" sz="800"/>
            <a:t>(*) O terminal ALTURA ao receber a resposta ao pedido de confirmação da receção da encomenda do sistema IPS, envia automaticamente um pedido de ativação da encomenda. Este automatismo surgiu no terminal mais tarde. Antigamente o terminal permitia ao Mediador ativar a encomenda separadamente do processo de receção. Hoje em dia a ativação da encomenda está "agarrada" à receção da encomenda;</a:t>
          </a:r>
        </a:p>
      </dgm:t>
    </dgm:pt>
    <dgm:pt modelId="{D17DF4AE-EF0E-4FEC-8DB0-47A7C86696C4}" type="parTrans" cxnId="{82B31888-4DC4-4F6B-AA56-6E607A620932}">
      <dgm:prSet/>
      <dgm:spPr/>
      <dgm:t>
        <a:bodyPr/>
        <a:lstStyle/>
        <a:p>
          <a:endParaRPr lang="pt-PT"/>
        </a:p>
      </dgm:t>
    </dgm:pt>
    <dgm:pt modelId="{6D91CD32-0DC5-4F2E-ACDF-6CE0495FBA4E}" type="sibTrans" cxnId="{82B31888-4DC4-4F6B-AA56-6E607A620932}">
      <dgm:prSet/>
      <dgm:spPr/>
      <dgm:t>
        <a:bodyPr/>
        <a:lstStyle/>
        <a:p>
          <a:endParaRPr lang="pt-PT"/>
        </a:p>
      </dgm:t>
    </dgm:pt>
    <dgm:pt modelId="{2BAB5838-2902-4E10-A67D-C0FEDE6259B7}">
      <dgm:prSet phldrT="[Texto]" custT="1"/>
      <dgm:spPr/>
      <dgm:t>
        <a:bodyPr/>
        <a:lstStyle/>
        <a:p>
          <a:r>
            <a:rPr lang="pt-PT" sz="800"/>
            <a:t>O pedido de encomenda é registado no sistema IPS, no ficheiro IPS_ORDER.FIL. O pedido fica na situação "Digitada";</a:t>
          </a:r>
        </a:p>
      </dgm:t>
    </dgm:pt>
    <dgm:pt modelId="{B8F64490-5E41-4396-9CAA-0DB821D82665}" type="parTrans" cxnId="{303C6FA0-8BF0-46AB-9465-42909C34BB9C}">
      <dgm:prSet/>
      <dgm:spPr/>
      <dgm:t>
        <a:bodyPr/>
        <a:lstStyle/>
        <a:p>
          <a:endParaRPr lang="pt-PT"/>
        </a:p>
      </dgm:t>
    </dgm:pt>
    <dgm:pt modelId="{5764B749-2EDE-457B-AD5B-70AB1335779F}" type="sibTrans" cxnId="{303C6FA0-8BF0-46AB-9465-42909C34BB9C}">
      <dgm:prSet/>
      <dgm:spPr/>
      <dgm:t>
        <a:bodyPr/>
        <a:lstStyle/>
        <a:p>
          <a:endParaRPr lang="pt-PT"/>
        </a:p>
      </dgm:t>
    </dgm:pt>
    <dgm:pt modelId="{22E05E73-EAE5-4201-BDFD-8CA762D542C4}">
      <dgm:prSet phldrT="[Texto]" custT="1"/>
      <dgm:spPr/>
      <dgm:t>
        <a:bodyPr/>
        <a:lstStyle/>
        <a:p>
          <a:r>
            <a:rPr lang="pt-PT" sz="800"/>
            <a:t>Os pedidos de  encomenda passam da situação "Digitada" para a situação "Completa" e os maços que lhe foram associados durante o processo de </a:t>
          </a:r>
          <a:r>
            <a:rPr lang="pt-PT" sz="800" i="1"/>
            <a:t>pick </a:t>
          </a:r>
          <a:r>
            <a:rPr lang="pt-PT" sz="800"/>
            <a:t>passam do estado "Disponível" para o estado "Em trânsito".</a:t>
          </a:r>
        </a:p>
      </dgm:t>
    </dgm:pt>
    <dgm:pt modelId="{434D2D1F-5DBA-40F3-9B38-E4D2C8704CAE}" type="parTrans" cxnId="{73B778BD-C67B-48ED-BC0A-667A56AE6643}">
      <dgm:prSet/>
      <dgm:spPr/>
      <dgm:t>
        <a:bodyPr/>
        <a:lstStyle/>
        <a:p>
          <a:endParaRPr lang="pt-PT"/>
        </a:p>
      </dgm:t>
    </dgm:pt>
    <dgm:pt modelId="{76070BB2-3CEB-4358-87BD-4578C5235BC7}" type="sibTrans" cxnId="{73B778BD-C67B-48ED-BC0A-667A56AE6643}">
      <dgm:prSet/>
      <dgm:spPr/>
      <dgm:t>
        <a:bodyPr/>
        <a:lstStyle/>
        <a:p>
          <a:endParaRPr lang="pt-PT"/>
        </a:p>
      </dgm:t>
    </dgm:pt>
    <dgm:pt modelId="{925884EA-14C6-42DC-A312-C6A913134A2D}">
      <dgm:prSet phldrT="[Texto]" custT="1"/>
      <dgm:spPr/>
      <dgm:t>
        <a:bodyPr/>
        <a:lstStyle/>
        <a:p>
          <a:r>
            <a:rPr lang="pt-PT" sz="800"/>
            <a:t>A encomenda passa da situação "Completa" para "Confirmada". O pedido de encomenda é movido do ficheiro IPS_ORDER.FIL para o ficheiro IPS_ORDER1.FIL;</a:t>
          </a:r>
        </a:p>
      </dgm:t>
    </dgm:pt>
    <dgm:pt modelId="{A09A7359-7D0B-4A7F-A366-2A7408411569}" type="parTrans" cxnId="{E32D0681-3612-487C-A78A-62A301134AE2}">
      <dgm:prSet/>
      <dgm:spPr/>
      <dgm:t>
        <a:bodyPr/>
        <a:lstStyle/>
        <a:p>
          <a:endParaRPr lang="pt-PT"/>
        </a:p>
      </dgm:t>
    </dgm:pt>
    <dgm:pt modelId="{BAE1E856-6095-4E3A-857C-623E26C0A3D2}" type="sibTrans" cxnId="{E32D0681-3612-487C-A78A-62A301134AE2}">
      <dgm:prSet/>
      <dgm:spPr/>
      <dgm:t>
        <a:bodyPr/>
        <a:lstStyle/>
        <a:p>
          <a:endParaRPr lang="pt-PT"/>
        </a:p>
      </dgm:t>
    </dgm:pt>
    <dgm:pt modelId="{6A073254-A329-4A60-926F-937C8BD00186}">
      <dgm:prSet phldrT="[Texto]" custT="1"/>
      <dgm:spPr/>
      <dgm:t>
        <a:bodyPr/>
        <a:lstStyle/>
        <a:p>
          <a:r>
            <a:rPr lang="pt-PT" sz="800"/>
            <a:t>A encomenda permanece na situação "Confirmada".Todos os maços passam do estado "Recepcionado" para o estado "Activado"</a:t>
          </a:r>
        </a:p>
      </dgm:t>
    </dgm:pt>
    <dgm:pt modelId="{88DED2BE-34EA-414F-9C84-FAEFC3EEF22F}" type="parTrans" cxnId="{26E02D1F-2C39-4252-A006-D5C7DEF77B53}">
      <dgm:prSet/>
      <dgm:spPr/>
      <dgm:t>
        <a:bodyPr/>
        <a:lstStyle/>
        <a:p>
          <a:endParaRPr lang="pt-PT"/>
        </a:p>
      </dgm:t>
    </dgm:pt>
    <dgm:pt modelId="{1E191F4F-0776-420D-B9C4-DC31A675C4B3}" type="sibTrans" cxnId="{26E02D1F-2C39-4252-A006-D5C7DEF77B53}">
      <dgm:prSet/>
      <dgm:spPr/>
      <dgm:t>
        <a:bodyPr/>
        <a:lstStyle/>
        <a:p>
          <a:endParaRPr lang="pt-PT"/>
        </a:p>
      </dgm:t>
    </dgm:pt>
    <dgm:pt modelId="{F11D6B98-9D26-48C1-8B46-96A803F8034C}">
      <dgm:prSet phldrT="[Texto]" custT="1"/>
      <dgm:spPr/>
      <dgm:t>
        <a:bodyPr/>
        <a:lstStyle/>
        <a:p>
          <a:r>
            <a:rPr lang="pt-PT" sz="800"/>
            <a:t>A ativação da encomenda pode também ser feita na aplicação WebIPS (na situação de a encomenda não ter sido ativada automaticamente aquando da receção da encomenda no terminal ALTURA, é possível ativar a encomenda recorrendo ao WebIPS);</a:t>
          </a:r>
        </a:p>
      </dgm:t>
    </dgm:pt>
    <dgm:pt modelId="{7CC85BBA-2136-4B01-BCAA-70795C067827}" type="parTrans" cxnId="{A4331D39-58BF-438A-B3C4-C565914F094B}">
      <dgm:prSet/>
      <dgm:spPr/>
      <dgm:t>
        <a:bodyPr/>
        <a:lstStyle/>
        <a:p>
          <a:endParaRPr lang="pt-PT"/>
        </a:p>
      </dgm:t>
    </dgm:pt>
    <dgm:pt modelId="{A1540B64-BF7E-4059-8D2D-FEAAA75AAE46}" type="sibTrans" cxnId="{A4331D39-58BF-438A-B3C4-C565914F094B}">
      <dgm:prSet/>
      <dgm:spPr/>
      <dgm:t>
        <a:bodyPr/>
        <a:lstStyle/>
        <a:p>
          <a:endParaRPr lang="pt-PT"/>
        </a:p>
      </dgm:t>
    </dgm:pt>
    <dgm:pt modelId="{0A994A88-7644-4540-A7EC-0ED639DC3C56}">
      <dgm:prSet phldrT="[Texto]" custT="1"/>
      <dgm:spPr/>
      <dgm:t>
        <a:bodyPr/>
        <a:lstStyle/>
        <a:p>
          <a:r>
            <a:rPr lang="pt-PT" sz="800"/>
            <a:t>Os pedidos de encomenda do jogo LI são efetuados pelo Mediador no seu terminal ALTURA (também é possível efetuar pedidos de encomenda na aplicação WebIPS em nome do mediador);</a:t>
          </a:r>
        </a:p>
      </dgm:t>
    </dgm:pt>
    <dgm:pt modelId="{3055885D-BD28-4C8D-B426-9F9188D7945F}" type="parTrans" cxnId="{5EBD7E59-6C3B-4117-B392-5580E0F3A838}">
      <dgm:prSet/>
      <dgm:spPr/>
      <dgm:t>
        <a:bodyPr/>
        <a:lstStyle/>
        <a:p>
          <a:endParaRPr lang="pt-PT"/>
        </a:p>
      </dgm:t>
    </dgm:pt>
    <dgm:pt modelId="{A7A5E483-CC8E-463D-A901-C340C6C2528A}" type="sibTrans" cxnId="{5EBD7E59-6C3B-4117-B392-5580E0F3A838}">
      <dgm:prSet/>
      <dgm:spPr/>
      <dgm:t>
        <a:bodyPr/>
        <a:lstStyle/>
        <a:p>
          <a:endParaRPr lang="pt-PT"/>
        </a:p>
      </dgm:t>
    </dgm:pt>
    <dgm:pt modelId="{9B56A327-E3E6-437B-B83C-70DA0E9564BF}">
      <dgm:prSet phldrT="[Texto]" custT="1"/>
      <dgm:spPr/>
      <dgm:t>
        <a:bodyPr/>
        <a:lstStyle/>
        <a:p>
          <a:r>
            <a:rPr lang="pt-PT" sz="800"/>
            <a:t>Os pedidos de encomenda são despachados num armazém de logística da SCML. Para o efeito existem 6 Postos de Trabalho (PT), correspondendo a cada um uma linha física de PnP. Existe também uma linha virtual (7), a qual pode ser usada, por exemplo, para desbloquear o processo de PnP de uma linha física (rutura de stock de maços, erro no processamento do pedido, etc.);</a:t>
          </a:r>
        </a:p>
      </dgm:t>
    </dgm:pt>
    <dgm:pt modelId="{55A45C3D-3DAD-4968-BEDC-4BC4E8EFC88C}" type="parTrans" cxnId="{2FE8613D-41FF-478E-B4A7-5846FF9D3B05}">
      <dgm:prSet/>
      <dgm:spPr/>
      <dgm:t>
        <a:bodyPr/>
        <a:lstStyle/>
        <a:p>
          <a:endParaRPr lang="pt-PT"/>
        </a:p>
      </dgm:t>
    </dgm:pt>
    <dgm:pt modelId="{BE4B74F2-FE26-428B-B25E-CBDC5CCDECCA}" type="sibTrans" cxnId="{2FE8613D-41FF-478E-B4A7-5846FF9D3B05}">
      <dgm:prSet/>
      <dgm:spPr/>
      <dgm:t>
        <a:bodyPr/>
        <a:lstStyle/>
        <a:p>
          <a:endParaRPr lang="pt-PT"/>
        </a:p>
      </dgm:t>
    </dgm:pt>
    <dgm:pt modelId="{4FD6797D-AEBE-46F8-B411-5DC5D5FF23FF}">
      <dgm:prSet phldrT="[Texto]" custT="1"/>
      <dgm:spPr/>
      <dgm:t>
        <a:bodyPr/>
        <a:lstStyle/>
        <a:p>
          <a:r>
            <a:rPr lang="pt-PT" sz="800"/>
            <a:t>O terminal do Mediador não possui a funcionalidade de cancelamento do pedido de encomenda;</a:t>
          </a:r>
        </a:p>
      </dgm:t>
    </dgm:pt>
    <dgm:pt modelId="{471514B6-4D49-4811-A9BB-E14ADDEF9950}" type="parTrans" cxnId="{1457953A-A745-49BC-BE67-2748F019742A}">
      <dgm:prSet/>
      <dgm:spPr/>
      <dgm:t>
        <a:bodyPr/>
        <a:lstStyle/>
        <a:p>
          <a:endParaRPr lang="pt-PT"/>
        </a:p>
      </dgm:t>
    </dgm:pt>
    <dgm:pt modelId="{1396D1ED-618A-49EC-BCDD-723507567F11}" type="sibTrans" cxnId="{1457953A-A745-49BC-BE67-2748F019742A}">
      <dgm:prSet/>
      <dgm:spPr/>
      <dgm:t>
        <a:bodyPr/>
        <a:lstStyle/>
        <a:p>
          <a:endParaRPr lang="pt-PT"/>
        </a:p>
      </dgm:t>
    </dgm:pt>
    <dgm:pt modelId="{E65D11BE-574F-4EF3-8392-F238424AF54A}">
      <dgm:prSet phldrT="[Texto]" custT="1"/>
      <dgm:spPr/>
      <dgm:t>
        <a:bodyPr/>
        <a:lstStyle/>
        <a:p>
          <a:r>
            <a:rPr lang="pt-PT" sz="800"/>
            <a:t>O pedido de encomenda pode ser cancelado na aplicação WebIPS.</a:t>
          </a:r>
        </a:p>
      </dgm:t>
    </dgm:pt>
    <dgm:pt modelId="{567A9606-CD56-4F7D-91B9-916A8154AF3D}" type="parTrans" cxnId="{8B876D9D-1F4E-4ABB-B61E-C8ECBD4C21A2}">
      <dgm:prSet/>
      <dgm:spPr/>
      <dgm:t>
        <a:bodyPr/>
        <a:lstStyle/>
        <a:p>
          <a:endParaRPr lang="pt-PT"/>
        </a:p>
      </dgm:t>
    </dgm:pt>
    <dgm:pt modelId="{9234DFA2-9573-42D0-9DEC-DF3963DB5361}" type="sibTrans" cxnId="{8B876D9D-1F4E-4ABB-B61E-C8ECBD4C21A2}">
      <dgm:prSet/>
      <dgm:spPr/>
      <dgm:t>
        <a:bodyPr/>
        <a:lstStyle/>
        <a:p>
          <a:endParaRPr lang="pt-PT"/>
        </a:p>
      </dgm:t>
    </dgm:pt>
    <dgm:pt modelId="{997ABE62-6859-4DC7-B59A-D3B9ED4FC437}">
      <dgm:prSet phldrT="[Texto]" custT="1"/>
      <dgm:spPr/>
      <dgm:t>
        <a:bodyPr/>
        <a:lstStyle/>
        <a:p>
          <a:r>
            <a:rPr lang="pt-PT" sz="800"/>
            <a:t>Cada PT é composto por um computador PC, com acesso à aplicação WebIPS, por um leitor de código de barras (CB) para ler (</a:t>
          </a:r>
          <a:r>
            <a:rPr lang="pt-PT" sz="800" i="1"/>
            <a:t>pick</a:t>
          </a:r>
          <a:r>
            <a:rPr lang="pt-PT" sz="800"/>
            <a:t>) o CB do maço, e por uma impressora Zebra, necessária à impressão das Guias de Remessa (GR), em triplicado (ORIGINAL, DUPLICADO e TRIPLICADO). A GR contém o n.º do pedido da encomenda, os n.ºs dos jogos e respetivas quantidades pedidas, o CB com o n.º do pedido da encomenda, para além de informação relativa ao mediador e respetivo estabelecimento. O CB do maço é composto pelo n.º do jogo (3 dígitos) e pelo número do maço (7 dígitos);</a:t>
          </a:r>
        </a:p>
      </dgm:t>
    </dgm:pt>
    <dgm:pt modelId="{C1045CA2-C305-4C5C-90B0-791397E392E6}" type="parTrans" cxnId="{EA3517C4-00B7-46E6-B44D-0C1D88137D96}">
      <dgm:prSet/>
      <dgm:spPr/>
      <dgm:t>
        <a:bodyPr/>
        <a:lstStyle/>
        <a:p>
          <a:endParaRPr lang="pt-PT"/>
        </a:p>
      </dgm:t>
    </dgm:pt>
    <dgm:pt modelId="{4FBFE75D-402D-43A8-8F99-E1D97572D93C}" type="sibTrans" cxnId="{EA3517C4-00B7-46E6-B44D-0C1D88137D96}">
      <dgm:prSet/>
      <dgm:spPr/>
      <dgm:t>
        <a:bodyPr/>
        <a:lstStyle/>
        <a:p>
          <a:endParaRPr lang="pt-PT"/>
        </a:p>
      </dgm:t>
    </dgm:pt>
    <dgm:pt modelId="{D3D81C63-1B4C-42BA-B53C-F9086C77E77D}">
      <dgm:prSet phldrT="[Texto]" custT="1"/>
      <dgm:spPr/>
      <dgm:t>
        <a:bodyPr/>
        <a:lstStyle/>
        <a:p>
          <a:r>
            <a:rPr lang="pt-PT" sz="800"/>
            <a:t>A unidade de </a:t>
          </a:r>
          <a:r>
            <a:rPr lang="pt-PT" sz="800" i="1"/>
            <a:t>Pick and Pack</a:t>
          </a:r>
          <a:r>
            <a:rPr lang="pt-PT" sz="800"/>
            <a:t> (PnP) é o Maço;</a:t>
          </a:r>
        </a:p>
      </dgm:t>
    </dgm:pt>
    <dgm:pt modelId="{20C0D0FB-19CC-4EA9-8B17-C6D3DC4E00A3}" type="parTrans" cxnId="{3B3F7F69-902B-43CC-BE08-39DA14E1BE8B}">
      <dgm:prSet/>
      <dgm:spPr/>
      <dgm:t>
        <a:bodyPr/>
        <a:lstStyle/>
        <a:p>
          <a:endParaRPr lang="pt-PT"/>
        </a:p>
      </dgm:t>
    </dgm:pt>
    <dgm:pt modelId="{3781C095-14FF-4465-AFFC-2173FBBC8A1F}" type="sibTrans" cxnId="{3B3F7F69-902B-43CC-BE08-39DA14E1BE8B}">
      <dgm:prSet/>
      <dgm:spPr/>
      <dgm:t>
        <a:bodyPr/>
        <a:lstStyle/>
        <a:p>
          <a:endParaRPr lang="pt-PT"/>
        </a:p>
      </dgm:t>
    </dgm:pt>
    <dgm:pt modelId="{63FDD401-761F-4E67-942B-4F5D23CC28D0}">
      <dgm:prSet phldrT="[Texto]" custT="1"/>
      <dgm:spPr/>
      <dgm:t>
        <a:bodyPr/>
        <a:lstStyle/>
        <a:p>
          <a:r>
            <a:rPr lang="pt-PT" sz="800"/>
            <a:t>A confirmação da receção de encomenda pode também ser efetuada na aplicação WebIPS;</a:t>
          </a:r>
        </a:p>
      </dgm:t>
    </dgm:pt>
    <dgm:pt modelId="{119A4DBD-7045-4017-AAAA-7901FEAAE342}" type="parTrans" cxnId="{193C6AF5-E049-415E-85D1-F0F77827CDC9}">
      <dgm:prSet/>
      <dgm:spPr/>
      <dgm:t>
        <a:bodyPr/>
        <a:lstStyle/>
        <a:p>
          <a:endParaRPr lang="pt-PT"/>
        </a:p>
      </dgm:t>
    </dgm:pt>
    <dgm:pt modelId="{5F7BBC24-FD3D-4725-96FF-7BF649FB526C}" type="sibTrans" cxnId="{193C6AF5-E049-415E-85D1-F0F77827CDC9}">
      <dgm:prSet/>
      <dgm:spPr/>
      <dgm:t>
        <a:bodyPr/>
        <a:lstStyle/>
        <a:p>
          <a:endParaRPr lang="pt-PT"/>
        </a:p>
      </dgm:t>
    </dgm:pt>
    <dgm:pt modelId="{2AA00B20-DB46-46B3-B53D-A2325BCA377B}">
      <dgm:prSet phldrT="[Texto]" custT="1"/>
      <dgm:spPr/>
      <dgm:t>
        <a:bodyPr/>
        <a:lstStyle/>
        <a:p>
          <a:r>
            <a:rPr lang="pt-PT" sz="800"/>
            <a:t>Os maços que foram associados à encomenda passam do estado "Em trânsito" para o estado "Rececionado".</a:t>
          </a:r>
        </a:p>
      </dgm:t>
    </dgm:pt>
    <dgm:pt modelId="{08D72BE8-4D48-4500-91B6-6884C37C242E}" type="parTrans" cxnId="{5B686F93-4837-45BB-8CDD-FB6F8F22FC89}">
      <dgm:prSet/>
      <dgm:spPr/>
      <dgm:t>
        <a:bodyPr/>
        <a:lstStyle/>
        <a:p>
          <a:endParaRPr lang="pt-PT"/>
        </a:p>
      </dgm:t>
    </dgm:pt>
    <dgm:pt modelId="{4222A125-6E02-41A2-B4F5-B008FE925E4E}" type="sibTrans" cxnId="{5B686F93-4837-45BB-8CDD-FB6F8F22FC89}">
      <dgm:prSet/>
      <dgm:spPr/>
      <dgm:t>
        <a:bodyPr/>
        <a:lstStyle/>
        <a:p>
          <a:endParaRPr lang="pt-PT"/>
        </a:p>
      </dgm:t>
    </dgm:pt>
    <dgm:pt modelId="{04D2988B-AB76-435B-BC0A-87E46E616B9B}">
      <dgm:prSet phldrT="[Texto]" custT="1"/>
      <dgm:spPr/>
      <dgm:t>
        <a:bodyPr/>
        <a:lstStyle/>
        <a:p>
          <a:r>
            <a:rPr lang="pt-PT" sz="800"/>
            <a:t>Os maços passam do estado "Rececionado" para o estado "Ativado"</a:t>
          </a:r>
        </a:p>
      </dgm:t>
    </dgm:pt>
    <dgm:pt modelId="{09FD42E0-5D3D-43F6-A0D6-3F60F16CA2E1}" type="parTrans" cxnId="{0C2B3537-B19B-461E-BA4C-F6EA5DF93332}">
      <dgm:prSet/>
      <dgm:spPr/>
      <dgm:t>
        <a:bodyPr/>
        <a:lstStyle/>
        <a:p>
          <a:endParaRPr lang="pt-PT"/>
        </a:p>
      </dgm:t>
    </dgm:pt>
    <dgm:pt modelId="{E14BB819-EE66-4018-A1C8-9EB879590C90}" type="sibTrans" cxnId="{0C2B3537-B19B-461E-BA4C-F6EA5DF93332}">
      <dgm:prSet/>
      <dgm:spPr/>
      <dgm:t>
        <a:bodyPr/>
        <a:lstStyle/>
        <a:p>
          <a:endParaRPr lang="pt-PT"/>
        </a:p>
      </dgm:t>
    </dgm:pt>
    <dgm:pt modelId="{2EBA8C72-2BD9-43E1-BE23-C6B5DAEE7ED6}">
      <dgm:prSet phldrT="[Texto]" custT="1"/>
      <dgm:spPr/>
      <dgm:t>
        <a:bodyPr/>
        <a:lstStyle/>
        <a:p>
          <a:r>
            <a:rPr lang="pt-PT" sz="800"/>
            <a:t>A ativação da encomenda corresponde a ativação dos maços.</a:t>
          </a:r>
        </a:p>
      </dgm:t>
    </dgm:pt>
    <dgm:pt modelId="{62142E76-3491-4DA8-839E-5E40E58C5CA5}" type="parTrans" cxnId="{54CB7FED-DA01-4DFF-992E-1CC61504C7C6}">
      <dgm:prSet/>
      <dgm:spPr/>
      <dgm:t>
        <a:bodyPr/>
        <a:lstStyle/>
        <a:p>
          <a:endParaRPr lang="pt-PT"/>
        </a:p>
      </dgm:t>
    </dgm:pt>
    <dgm:pt modelId="{0542BE08-946C-4A86-A1E9-BD688E69AA19}" type="sibTrans" cxnId="{54CB7FED-DA01-4DFF-992E-1CC61504C7C6}">
      <dgm:prSet/>
      <dgm:spPr/>
      <dgm:t>
        <a:bodyPr/>
        <a:lstStyle/>
        <a:p>
          <a:endParaRPr lang="pt-PT"/>
        </a:p>
      </dgm:t>
    </dgm:pt>
    <dgm:pt modelId="{7411C308-4E2E-4E19-890B-A0235802404D}">
      <dgm:prSet phldrT="[Texto]" custT="1"/>
      <dgm:spPr/>
      <dgm:t>
        <a:bodyPr/>
        <a:lstStyle/>
        <a:p>
          <a:r>
            <a:rPr lang="pt-PT" sz="800"/>
            <a:t>A unidade mínima de encomenda do jogo Lotaria Instantânea (LI) é o Maço (elemento agregador de uma quantidade fixa de bilhetes, quantidade essa que é igual entre todos os maços do mesmo jogo);</a:t>
          </a:r>
        </a:p>
      </dgm:t>
    </dgm:pt>
    <dgm:pt modelId="{B26EC30B-B599-451D-97EC-E93A61D33620}" type="parTrans" cxnId="{7D027922-BFBB-4064-AFA4-D7F9A77236DF}">
      <dgm:prSet/>
      <dgm:spPr/>
      <dgm:t>
        <a:bodyPr/>
        <a:lstStyle/>
        <a:p>
          <a:endParaRPr lang="pt-PT"/>
        </a:p>
      </dgm:t>
    </dgm:pt>
    <dgm:pt modelId="{6B6DFF65-B0B4-40B8-B6F0-C2ADF3198FA0}" type="sibTrans" cxnId="{7D027922-BFBB-4064-AFA4-D7F9A77236DF}">
      <dgm:prSet/>
      <dgm:spPr/>
      <dgm:t>
        <a:bodyPr/>
        <a:lstStyle/>
        <a:p>
          <a:endParaRPr lang="pt-PT"/>
        </a:p>
      </dgm:t>
    </dgm:pt>
    <dgm:pt modelId="{489623E6-6E61-4B5F-95D9-2C7BFCE18692}">
      <dgm:prSet phldrT="[Texto]" custT="1"/>
      <dgm:spPr/>
      <dgm:t>
        <a:bodyPr/>
        <a:lstStyle/>
        <a:p>
          <a:r>
            <a:rPr lang="pt-PT" sz="800"/>
            <a:t>Um pedido de encomenda do jogo LI carateriza-se por pedir quantidades de maços por jogo, entre os vários jogos disponíveis para encomenda;</a:t>
          </a:r>
        </a:p>
      </dgm:t>
    </dgm:pt>
    <dgm:pt modelId="{B09233E8-8FE6-4DB0-9D5D-D76C7A800213}" type="parTrans" cxnId="{766147C0-4FBA-43F7-8023-CE593AF606ED}">
      <dgm:prSet/>
      <dgm:spPr/>
      <dgm:t>
        <a:bodyPr/>
        <a:lstStyle/>
        <a:p>
          <a:endParaRPr lang="pt-PT"/>
        </a:p>
      </dgm:t>
    </dgm:pt>
    <dgm:pt modelId="{0AFEE998-D9F8-40F9-9874-0464B81059AF}" type="sibTrans" cxnId="{766147C0-4FBA-43F7-8023-CE593AF606ED}">
      <dgm:prSet/>
      <dgm:spPr/>
      <dgm:t>
        <a:bodyPr/>
        <a:lstStyle/>
        <a:p>
          <a:endParaRPr lang="pt-PT"/>
        </a:p>
      </dgm:t>
    </dgm:pt>
    <dgm:pt modelId="{6BA539CD-1278-4BA4-AA2A-DF1D61FBBBE3}">
      <dgm:prSet phldrT="[Texto]" custT="1"/>
      <dgm:spPr/>
      <dgm:t>
        <a:bodyPr/>
        <a:lstStyle/>
        <a:p>
          <a:r>
            <a:rPr lang="pt-PT" sz="800"/>
            <a:t>A emissão de um jogo de LI carateriza-se pelos seguintes elementos principais: n.º, nome comercial, plano de prémios, quantidade de maços, quantidade de bilhetes por maço e preço do bilhete;</a:t>
          </a:r>
        </a:p>
      </dgm:t>
    </dgm:pt>
    <dgm:pt modelId="{E0A770C7-95BB-4D5A-A7B5-DD5A203B28F8}" type="parTrans" cxnId="{892362D0-60D6-47F0-9720-BB692AAA34F3}">
      <dgm:prSet/>
      <dgm:spPr/>
      <dgm:t>
        <a:bodyPr/>
        <a:lstStyle/>
        <a:p>
          <a:endParaRPr lang="pt-PT"/>
        </a:p>
      </dgm:t>
    </dgm:pt>
    <dgm:pt modelId="{EB2567DF-4C9B-4C43-A395-2727501ECB48}" type="sibTrans" cxnId="{892362D0-60D6-47F0-9720-BB692AAA34F3}">
      <dgm:prSet/>
      <dgm:spPr/>
      <dgm:t>
        <a:bodyPr/>
        <a:lstStyle/>
        <a:p>
          <a:endParaRPr lang="pt-PT"/>
        </a:p>
      </dgm:t>
    </dgm:pt>
    <dgm:pt modelId="{4CB166E2-FBC4-4A22-80DD-06AB10D61634}">
      <dgm:prSet phldrT="[Texto]" custT="1"/>
      <dgm:spPr/>
      <dgm:t>
        <a:bodyPr/>
        <a:lstStyle/>
        <a:p>
          <a:r>
            <a:rPr lang="pt-PT" sz="800"/>
            <a:t>O mediador tem um </a:t>
          </a:r>
          <a:r>
            <a:rPr lang="pt-PT" sz="800" i="1"/>
            <a:t>plafond</a:t>
          </a:r>
          <a:r>
            <a:rPr lang="pt-PT" sz="800" i="0"/>
            <a:t> atribuído pela SCML que estabelece o valor monetário máximo de encomendas de jogo LI que pode realizar durante um período de faturação;</a:t>
          </a:r>
          <a:endParaRPr lang="pt-PT" sz="800"/>
        </a:p>
      </dgm:t>
    </dgm:pt>
    <dgm:pt modelId="{E9BABF9A-39F1-4D84-BC54-4374CF1E750E}" type="parTrans" cxnId="{396F3227-A9E5-4594-9A71-0A59525C71CD}">
      <dgm:prSet/>
      <dgm:spPr/>
      <dgm:t>
        <a:bodyPr/>
        <a:lstStyle/>
        <a:p>
          <a:endParaRPr lang="pt-PT"/>
        </a:p>
      </dgm:t>
    </dgm:pt>
    <dgm:pt modelId="{375314D5-6D74-4D52-AAC4-70B3617797E2}" type="sibTrans" cxnId="{396F3227-A9E5-4594-9A71-0A59525C71CD}">
      <dgm:prSet/>
      <dgm:spPr/>
      <dgm:t>
        <a:bodyPr/>
        <a:lstStyle/>
        <a:p>
          <a:endParaRPr lang="pt-PT"/>
        </a:p>
      </dgm:t>
    </dgm:pt>
    <dgm:pt modelId="{81C3F0D6-BE5E-4084-AB27-5AAAAE211F00}">
      <dgm:prSet phldrT="[Texto]" custT="1"/>
      <dgm:spPr/>
      <dgm:t>
        <a:bodyPr/>
        <a:lstStyle/>
        <a:p>
          <a:r>
            <a:rPr lang="pt-PT" sz="800"/>
            <a:t>O processo regular de pedidos de encomenda tem origem no Mediador;</a:t>
          </a:r>
        </a:p>
      </dgm:t>
    </dgm:pt>
    <dgm:pt modelId="{F67BD884-111D-446A-B7B1-19492F8B004C}" type="parTrans" cxnId="{01461FD5-DAA7-4C28-BD1F-BC3B50036CFA}">
      <dgm:prSet/>
      <dgm:spPr/>
      <dgm:t>
        <a:bodyPr/>
        <a:lstStyle/>
        <a:p>
          <a:endParaRPr lang="pt-PT"/>
        </a:p>
      </dgm:t>
    </dgm:pt>
    <dgm:pt modelId="{4589DA89-F6ED-4AAA-AF49-FF86BFAF6E24}" type="sibTrans" cxnId="{01461FD5-DAA7-4C28-BD1F-BC3B50036CFA}">
      <dgm:prSet/>
      <dgm:spPr/>
      <dgm:t>
        <a:bodyPr/>
        <a:lstStyle/>
        <a:p>
          <a:endParaRPr lang="pt-PT"/>
        </a:p>
      </dgm:t>
    </dgm:pt>
    <dgm:pt modelId="{40D8FF87-11B9-4142-AA56-0DFD59CB0750}">
      <dgm:prSet phldrT="[Texto]" custT="1"/>
      <dgm:spPr/>
      <dgm:t>
        <a:bodyPr/>
        <a:lstStyle/>
        <a:p>
          <a:r>
            <a:rPr lang="pt-PT" sz="800"/>
            <a:t>O período de faturação do mediador é semanal, de domingo a sábado. O </a:t>
          </a:r>
          <a:r>
            <a:rPr lang="pt-PT" sz="800" i="1"/>
            <a:t>plafond</a:t>
          </a:r>
          <a:r>
            <a:rPr lang="pt-PT" sz="800" i="0"/>
            <a:t> do mediador é restituído durante o processo de faturação na exata medida do valor das encomendas que o mediador recebeu e ativou durante a semana;</a:t>
          </a:r>
          <a:endParaRPr lang="pt-PT" sz="800"/>
        </a:p>
      </dgm:t>
    </dgm:pt>
    <dgm:pt modelId="{DA402426-1E38-4159-A21D-DC5DE18CE27C}" type="parTrans" cxnId="{D28F3F08-419A-45F6-8BBF-832D5B3F54F1}">
      <dgm:prSet/>
      <dgm:spPr/>
      <dgm:t>
        <a:bodyPr/>
        <a:lstStyle/>
        <a:p>
          <a:endParaRPr lang="pt-PT"/>
        </a:p>
      </dgm:t>
    </dgm:pt>
    <dgm:pt modelId="{415211B6-46B5-48FF-900C-A077D3509803}" type="sibTrans" cxnId="{D28F3F08-419A-45F6-8BBF-832D5B3F54F1}">
      <dgm:prSet/>
      <dgm:spPr/>
      <dgm:t>
        <a:bodyPr/>
        <a:lstStyle/>
        <a:p>
          <a:endParaRPr lang="pt-PT"/>
        </a:p>
      </dgm:t>
    </dgm:pt>
    <dgm:pt modelId="{2A180782-488E-4655-867B-17E0BDF7EA34}" type="pres">
      <dgm:prSet presAssocID="{C1EB27A9-DC8C-4F55-B088-BC73B7282F2A}" presName="Name0" presStyleCnt="0">
        <dgm:presLayoutVars>
          <dgm:dir/>
          <dgm:resizeHandles val="exact"/>
        </dgm:presLayoutVars>
      </dgm:prSet>
      <dgm:spPr/>
    </dgm:pt>
    <dgm:pt modelId="{A26F8BE3-E6D3-4656-BF9C-4E509485F2CD}" type="pres">
      <dgm:prSet presAssocID="{0E5F6847-540A-40AA-BE55-847BC9CEC90B}" presName="parAndChTx" presStyleLbl="node1" presStyleIdx="0" presStyleCnt="4">
        <dgm:presLayoutVars>
          <dgm:bulletEnabled val="1"/>
        </dgm:presLayoutVars>
      </dgm:prSet>
      <dgm:spPr/>
    </dgm:pt>
    <dgm:pt modelId="{A4402EA5-4949-403E-B3B4-E9416F123537}" type="pres">
      <dgm:prSet presAssocID="{D8E6CC5A-D7E7-41C4-BEC1-DF7697604527}" presName="parAndChSpace" presStyleCnt="0"/>
      <dgm:spPr/>
    </dgm:pt>
    <dgm:pt modelId="{529F187B-4759-4D10-8143-F1A770C0E035}" type="pres">
      <dgm:prSet presAssocID="{C099BDC3-FF49-4170-B96A-4A07725F7C43}" presName="parAndChTx" presStyleLbl="node1" presStyleIdx="1" presStyleCnt="4">
        <dgm:presLayoutVars>
          <dgm:bulletEnabled val="1"/>
        </dgm:presLayoutVars>
      </dgm:prSet>
      <dgm:spPr/>
    </dgm:pt>
    <dgm:pt modelId="{BA78CC88-6B6C-41E2-82D4-936E6E3064B4}" type="pres">
      <dgm:prSet presAssocID="{7A28586D-F38D-4958-BD29-5CA3DC875B7D}" presName="parAndChSpace" presStyleCnt="0"/>
      <dgm:spPr/>
    </dgm:pt>
    <dgm:pt modelId="{ED2DF198-7C0A-4FF1-9556-BCE7B845E095}" type="pres">
      <dgm:prSet presAssocID="{DA3BC953-01F0-4297-88FB-B7B8952B9EAB}" presName="parAndChTx" presStyleLbl="node1" presStyleIdx="2" presStyleCnt="4">
        <dgm:presLayoutVars>
          <dgm:bulletEnabled val="1"/>
        </dgm:presLayoutVars>
      </dgm:prSet>
      <dgm:spPr/>
    </dgm:pt>
    <dgm:pt modelId="{6CACEF4A-498E-47BA-9BF4-403920A25615}" type="pres">
      <dgm:prSet presAssocID="{E7B431DE-CDBA-4CA6-A253-275A8025BFE2}" presName="parAndChSpace" presStyleCnt="0"/>
      <dgm:spPr/>
    </dgm:pt>
    <dgm:pt modelId="{F041F41A-520F-4D83-8583-751246D0DEC1}" type="pres">
      <dgm:prSet presAssocID="{D861E1A8-5FE0-495C-9CFC-862016554D44}" presName="parAndChTx" presStyleLbl="node1" presStyleIdx="3" presStyleCnt="4">
        <dgm:presLayoutVars>
          <dgm:bulletEnabled val="1"/>
        </dgm:presLayoutVars>
      </dgm:prSet>
      <dgm:spPr/>
    </dgm:pt>
  </dgm:ptLst>
  <dgm:cxnLst>
    <dgm:cxn modelId="{2B728B01-A10E-4F96-91FD-921AC35C5435}" type="presOf" srcId="{0A994A88-7644-4540-A7EC-0ED639DC3C56}" destId="{A26F8BE3-E6D3-4656-BF9C-4E509485F2CD}" srcOrd="0" destOrd="4" presId="urn:microsoft.com/office/officeart/2005/8/layout/hChevron3"/>
    <dgm:cxn modelId="{2D75A307-7AD0-4706-80C3-B914018DF7EA}" type="presOf" srcId="{925884EA-14C6-42DC-A312-C6A913134A2D}" destId="{ED2DF198-7C0A-4FF1-9556-BCE7B845E095}" srcOrd="0" destOrd="3" presId="urn:microsoft.com/office/officeart/2005/8/layout/hChevron3"/>
    <dgm:cxn modelId="{D28F3F08-419A-45F6-8BBF-832D5B3F54F1}" srcId="{0E5F6847-540A-40AA-BE55-847BC9CEC90B}" destId="{40D8FF87-11B9-4142-AA56-0DFD59CB0750}" srcOrd="7" destOrd="0" parTransId="{DA402426-1E38-4159-A21D-DC5DE18CE27C}" sibTransId="{415211B6-46B5-48FF-900C-A077D3509803}"/>
    <dgm:cxn modelId="{03225009-70B5-49FC-BEF4-A62FF699FE4D}" srcId="{C099BDC3-FF49-4170-B96A-4A07725F7C43}" destId="{DB48B152-9281-4CAF-B301-7368B0746222}" srcOrd="3" destOrd="0" parTransId="{0000B5C6-0C19-4BEB-9A64-FCB12C7CF3E8}" sibTransId="{A3A029AD-941D-4902-BE3A-933356DC78B5}"/>
    <dgm:cxn modelId="{B4182912-8599-4C56-B86D-A57465196537}" srcId="{0E5F6847-540A-40AA-BE55-847BC9CEC90B}" destId="{D23DBD9E-9371-4B2B-9D18-37F17AEA7772}" srcOrd="5" destOrd="0" parTransId="{E8A623FE-FBAA-4480-8DE8-5C53D9F2AB8D}" sibTransId="{2B4A9967-462D-465A-B037-EC73276879B6}"/>
    <dgm:cxn modelId="{DEF43713-3140-4D5B-916A-66EAC6991999}" type="presOf" srcId="{4FD6797D-AEBE-46F8-B411-5DC5D5FF23FF}" destId="{A26F8BE3-E6D3-4656-BF9C-4E509485F2CD}" srcOrd="0" destOrd="10" presId="urn:microsoft.com/office/officeart/2005/8/layout/hChevron3"/>
    <dgm:cxn modelId="{1EAAB418-4595-441A-BEE2-38C2B944B08E}" srcId="{C1EB27A9-DC8C-4F55-B088-BC73B7282F2A}" destId="{C099BDC3-FF49-4170-B96A-4A07725F7C43}" srcOrd="1" destOrd="0" parTransId="{DB2A4077-616E-4C13-9A5A-418618B52F2B}" sibTransId="{7A28586D-F38D-4958-BD29-5CA3DC875B7D}"/>
    <dgm:cxn modelId="{D3ADF319-88B8-4D31-8881-7235FB88C9EB}" type="presOf" srcId="{C099BDC3-FF49-4170-B96A-4A07725F7C43}" destId="{529F187B-4759-4D10-8143-F1A770C0E035}" srcOrd="0" destOrd="0" presId="urn:microsoft.com/office/officeart/2005/8/layout/hChevron3"/>
    <dgm:cxn modelId="{25EFFA1A-EAED-41B6-A4F2-712843B10A6E}" type="presOf" srcId="{D3D81C63-1B4C-42BA-B53C-F9086C77E77D}" destId="{529F187B-4759-4D10-8143-F1A770C0E035}" srcOrd="0" destOrd="1" presId="urn:microsoft.com/office/officeart/2005/8/layout/hChevron3"/>
    <dgm:cxn modelId="{EE07841B-002A-4EE8-A6FD-88975A7F8CE1}" srcId="{DA3BC953-01F0-4297-88FB-B7B8952B9EAB}" destId="{5F6F3C7F-7920-4075-A245-CADC8E0E6039}" srcOrd="0" destOrd="0" parTransId="{A7D1977C-BA92-43EE-9BD6-0CF3C86F12E8}" sibTransId="{30F926EC-A33E-49FE-A5A3-BCCF2D6D547B}"/>
    <dgm:cxn modelId="{26E02D1F-2C39-4252-A006-D5C7DEF77B53}" srcId="{D861E1A8-5FE0-495C-9CFC-862016554D44}" destId="{6A073254-A329-4A60-926F-937C8BD00186}" srcOrd="2" destOrd="0" parTransId="{88DED2BE-34EA-414F-9C84-FAEFC3EEF22F}" sibTransId="{1E191F4F-0776-420D-B9C4-DC31A675C4B3}"/>
    <dgm:cxn modelId="{02F0B221-3D3E-4827-AD05-56C4E4863027}" type="presOf" srcId="{7411C308-4E2E-4E19-890B-A0235802404D}" destId="{A26F8BE3-E6D3-4656-BF9C-4E509485F2CD}" srcOrd="0" destOrd="1" presId="urn:microsoft.com/office/officeart/2005/8/layout/hChevron3"/>
    <dgm:cxn modelId="{7D027922-BFBB-4064-AFA4-D7F9A77236DF}" srcId="{0E5F6847-540A-40AA-BE55-847BC9CEC90B}" destId="{7411C308-4E2E-4E19-890B-A0235802404D}" srcOrd="0" destOrd="0" parTransId="{B26EC30B-B599-451D-97EC-E93A61D33620}" sibTransId="{6B6DFF65-B0B4-40B8-B6F0-C2ADF3198FA0}"/>
    <dgm:cxn modelId="{396F3227-A9E5-4594-9A71-0A59525C71CD}" srcId="{0E5F6847-540A-40AA-BE55-847BC9CEC90B}" destId="{4CB166E2-FBC4-4A22-80DD-06AB10D61634}" srcOrd="6" destOrd="0" parTransId="{E9BABF9A-39F1-4D84-BC54-4374CF1E750E}" sibTransId="{375314D5-6D74-4D52-AAC4-70B3617797E2}"/>
    <dgm:cxn modelId="{10288F2E-CC33-4586-B03F-072FF9BE6759}" type="presOf" srcId="{997ABE62-6859-4DC7-B59A-D3B9ED4FC437}" destId="{529F187B-4759-4D10-8143-F1A770C0E035}" srcOrd="0" destOrd="3" presId="urn:microsoft.com/office/officeart/2005/8/layout/hChevron3"/>
    <dgm:cxn modelId="{0C2B3537-B19B-461E-BA4C-F6EA5DF93332}" srcId="{D861E1A8-5FE0-495C-9CFC-862016554D44}" destId="{04D2988B-AB76-435B-BC0A-87E46E616B9B}" srcOrd="3" destOrd="0" parTransId="{09FD42E0-5D3D-43F6-A0D6-3F60F16CA2E1}" sibTransId="{E14BB819-EE66-4018-A1C8-9EB879590C90}"/>
    <dgm:cxn modelId="{A4331D39-58BF-438A-B3C4-C565914F094B}" srcId="{D861E1A8-5FE0-495C-9CFC-862016554D44}" destId="{F11D6B98-9D26-48C1-8B46-96A803F8034C}" srcOrd="1" destOrd="0" parTransId="{7CC85BBA-2136-4B01-BCAA-70795C067827}" sibTransId="{A1540B64-BF7E-4059-8D2D-FEAAA75AAE46}"/>
    <dgm:cxn modelId="{1457953A-A745-49BC-BE67-2748F019742A}" srcId="{0E5F6847-540A-40AA-BE55-847BC9CEC90B}" destId="{4FD6797D-AEBE-46F8-B411-5DC5D5FF23FF}" srcOrd="9" destOrd="0" parTransId="{471514B6-4D49-4811-A9BB-E14ADDEF9950}" sibTransId="{1396D1ED-618A-49EC-BCDD-723507567F11}"/>
    <dgm:cxn modelId="{2FE8613D-41FF-478E-B4A7-5846FF9D3B05}" srcId="{C099BDC3-FF49-4170-B96A-4A07725F7C43}" destId="{9B56A327-E3E6-437B-B83C-70DA0E9564BF}" srcOrd="1" destOrd="0" parTransId="{55A45C3D-3DAD-4968-BEDC-4BC4E8EFC88C}" sibTransId="{BE4B74F2-FE26-428B-B25E-CBDC5CCDECCA}"/>
    <dgm:cxn modelId="{5269233F-B674-42B5-A7DC-80084456B484}" type="presOf" srcId="{0E5F6847-540A-40AA-BE55-847BC9CEC90B}" destId="{A26F8BE3-E6D3-4656-BF9C-4E509485F2CD}" srcOrd="0" destOrd="0" presId="urn:microsoft.com/office/officeart/2005/8/layout/hChevron3"/>
    <dgm:cxn modelId="{037A3F49-EAD4-456E-9061-28B68D52EFC5}" type="presOf" srcId="{2EBA8C72-2BD9-43E1-BE23-C6B5DAEE7ED6}" destId="{F041F41A-520F-4D83-8583-751246D0DEC1}" srcOrd="0" destOrd="5" presId="urn:microsoft.com/office/officeart/2005/8/layout/hChevron3"/>
    <dgm:cxn modelId="{3B3F7F69-902B-43CC-BE08-39DA14E1BE8B}" srcId="{C099BDC3-FF49-4170-B96A-4A07725F7C43}" destId="{D3D81C63-1B4C-42BA-B53C-F9086C77E77D}" srcOrd="0" destOrd="0" parTransId="{20C0D0FB-19CC-4EA9-8B17-C6D3DC4E00A3}" sibTransId="{3781C095-14FF-4465-AFFC-2173FBBC8A1F}"/>
    <dgm:cxn modelId="{547A0850-D83D-43C6-AB10-BAC83F8B3596}" srcId="{C1EB27A9-DC8C-4F55-B088-BC73B7282F2A}" destId="{0E5F6847-540A-40AA-BE55-847BC9CEC90B}" srcOrd="0" destOrd="0" parTransId="{7DF289DB-6660-450E-9183-7CEFDE716514}" sibTransId="{D8E6CC5A-D7E7-41C4-BEC1-DF7697604527}"/>
    <dgm:cxn modelId="{9F09AC71-B747-44A2-AE5B-57372D643F0D}" type="presOf" srcId="{04D2988B-AB76-435B-BC0A-87E46E616B9B}" destId="{F041F41A-520F-4D83-8583-751246D0DEC1}" srcOrd="0" destOrd="4" presId="urn:microsoft.com/office/officeart/2005/8/layout/hChevron3"/>
    <dgm:cxn modelId="{0CE90176-AE4B-4638-A753-F5BB0FC3A90B}" type="presOf" srcId="{DB48B152-9281-4CAF-B301-7368B0746222}" destId="{529F187B-4759-4D10-8143-F1A770C0E035}" srcOrd="0" destOrd="4" presId="urn:microsoft.com/office/officeart/2005/8/layout/hChevron3"/>
    <dgm:cxn modelId="{EE024D78-B199-40FA-AC13-D7517AED9D22}" type="presOf" srcId="{6BA539CD-1278-4BA4-AA2A-DF1D61FBBBE3}" destId="{A26F8BE3-E6D3-4656-BF9C-4E509485F2CD}" srcOrd="0" destOrd="2" presId="urn:microsoft.com/office/officeart/2005/8/layout/hChevron3"/>
    <dgm:cxn modelId="{5EBD7E59-6C3B-4117-B392-5580E0F3A838}" srcId="{0E5F6847-540A-40AA-BE55-847BC9CEC90B}" destId="{0A994A88-7644-4540-A7EC-0ED639DC3C56}" srcOrd="3" destOrd="0" parTransId="{3055885D-BD28-4C8D-B426-9F9188D7945F}" sibTransId="{A7A5E483-CC8E-463D-A901-C340C6C2528A}"/>
    <dgm:cxn modelId="{E32D0681-3612-487C-A78A-62A301134AE2}" srcId="{DA3BC953-01F0-4297-88FB-B7B8952B9EAB}" destId="{925884EA-14C6-42DC-A312-C6A913134A2D}" srcOrd="2" destOrd="0" parTransId="{A09A7359-7D0B-4A7F-A366-2A7408411569}" sibTransId="{BAE1E856-6095-4E3A-857C-623E26C0A3D2}"/>
    <dgm:cxn modelId="{82B31888-4DC4-4F6B-AA56-6E607A620932}" srcId="{D861E1A8-5FE0-495C-9CFC-862016554D44}" destId="{DD8D387A-BD92-468B-9F0D-68D93709ADBF}" srcOrd="0" destOrd="0" parTransId="{D17DF4AE-EF0E-4FEC-8DB0-47A7C86696C4}" sibTransId="{6D91CD32-0DC5-4F2E-ACDF-6CE0495FBA4E}"/>
    <dgm:cxn modelId="{B6F28189-EC28-49E0-8298-B31A6EFBFF3B}" type="presOf" srcId="{C1EB27A9-DC8C-4F55-B088-BC73B7282F2A}" destId="{2A180782-488E-4655-867B-17E0BDF7EA34}" srcOrd="0" destOrd="0" presId="urn:microsoft.com/office/officeart/2005/8/layout/hChevron3"/>
    <dgm:cxn modelId="{868D7290-9A26-4EF2-A04F-1D905C810D33}" type="presOf" srcId="{2AA00B20-DB46-46B3-B53D-A2325BCA377B}" destId="{ED2DF198-7C0A-4FF1-9556-BCE7B845E095}" srcOrd="0" destOrd="4" presId="urn:microsoft.com/office/officeart/2005/8/layout/hChevron3"/>
    <dgm:cxn modelId="{5B686F93-4837-45BB-8CDD-FB6F8F22FC89}" srcId="{DA3BC953-01F0-4297-88FB-B7B8952B9EAB}" destId="{2AA00B20-DB46-46B3-B53D-A2325BCA377B}" srcOrd="3" destOrd="0" parTransId="{08D72BE8-4D48-4500-91B6-6884C37C242E}" sibTransId="{4222A125-6E02-41A2-B4F5-B008FE925E4E}"/>
    <dgm:cxn modelId="{E63FDD94-6F00-406C-BB09-80AC96C559FD}" type="presOf" srcId="{22E05E73-EAE5-4201-BDFD-8CA762D542C4}" destId="{529F187B-4759-4D10-8143-F1A770C0E035}" srcOrd="0" destOrd="5" presId="urn:microsoft.com/office/officeart/2005/8/layout/hChevron3"/>
    <dgm:cxn modelId="{9BCE2699-B8D0-4209-86B3-442F75C2C0E7}" type="presOf" srcId="{489623E6-6E61-4B5F-95D9-2C7BFCE18692}" destId="{A26F8BE3-E6D3-4656-BF9C-4E509485F2CD}" srcOrd="0" destOrd="3" presId="urn:microsoft.com/office/officeart/2005/8/layout/hChevron3"/>
    <dgm:cxn modelId="{0E8E839C-3967-48CA-8714-C1B062878B36}" type="presOf" srcId="{DD8D387A-BD92-468B-9F0D-68D93709ADBF}" destId="{F041F41A-520F-4D83-8583-751246D0DEC1}" srcOrd="0" destOrd="1" presId="urn:microsoft.com/office/officeart/2005/8/layout/hChevron3"/>
    <dgm:cxn modelId="{8B876D9D-1F4E-4ABB-B61E-C8ECBD4C21A2}" srcId="{0E5F6847-540A-40AA-BE55-847BC9CEC90B}" destId="{E65D11BE-574F-4EF3-8392-F238424AF54A}" srcOrd="10" destOrd="0" parTransId="{567A9606-CD56-4F7D-91B9-916A8154AF3D}" sibTransId="{9234DFA2-9573-42D0-9DEC-DF3963DB5361}"/>
    <dgm:cxn modelId="{2584FD9E-7BB6-4687-BBA0-8CA7994DD978}" type="presOf" srcId="{9B56A327-E3E6-437B-B83C-70DA0E9564BF}" destId="{529F187B-4759-4D10-8143-F1A770C0E035}" srcOrd="0" destOrd="2" presId="urn:microsoft.com/office/officeart/2005/8/layout/hChevron3"/>
    <dgm:cxn modelId="{303C6FA0-8BF0-46AB-9465-42909C34BB9C}" srcId="{0E5F6847-540A-40AA-BE55-847BC9CEC90B}" destId="{2BAB5838-2902-4E10-A67D-C0FEDE6259B7}" srcOrd="8" destOrd="0" parTransId="{B8F64490-5E41-4396-9CAA-0DB821D82665}" sibTransId="{5764B749-2EDE-457B-AD5B-70AB1335779F}"/>
    <dgm:cxn modelId="{47550CA5-DF0E-487F-85CF-D8F5C090E915}" type="presOf" srcId="{E65D11BE-574F-4EF3-8392-F238424AF54A}" destId="{A26F8BE3-E6D3-4656-BF9C-4E509485F2CD}" srcOrd="0" destOrd="11" presId="urn:microsoft.com/office/officeart/2005/8/layout/hChevron3"/>
    <dgm:cxn modelId="{2447EFAD-DACB-4345-9F1B-33FBDFD35C28}" type="presOf" srcId="{4CB166E2-FBC4-4A22-80DD-06AB10D61634}" destId="{A26F8BE3-E6D3-4656-BF9C-4E509485F2CD}" srcOrd="0" destOrd="7" presId="urn:microsoft.com/office/officeart/2005/8/layout/hChevron3"/>
    <dgm:cxn modelId="{3E861BAF-FF34-40D1-B597-680CD6DC1D53}" type="presOf" srcId="{40D8FF87-11B9-4142-AA56-0DFD59CB0750}" destId="{A26F8BE3-E6D3-4656-BF9C-4E509485F2CD}" srcOrd="0" destOrd="8" presId="urn:microsoft.com/office/officeart/2005/8/layout/hChevron3"/>
    <dgm:cxn modelId="{C867F2B1-1B1D-4954-A18D-345CAABC60AA}" type="presOf" srcId="{5F6F3C7F-7920-4075-A245-CADC8E0E6039}" destId="{ED2DF198-7C0A-4FF1-9556-BCE7B845E095}" srcOrd="0" destOrd="1" presId="urn:microsoft.com/office/officeart/2005/8/layout/hChevron3"/>
    <dgm:cxn modelId="{C6C0C9B2-F514-4E13-B725-9FD25BA3748A}" type="presOf" srcId="{81C3F0D6-BE5E-4084-AB27-5AAAAE211F00}" destId="{A26F8BE3-E6D3-4656-BF9C-4E509485F2CD}" srcOrd="0" destOrd="5" presId="urn:microsoft.com/office/officeart/2005/8/layout/hChevron3"/>
    <dgm:cxn modelId="{5D77BFB4-42E3-49F9-97F9-80490D9A982D}" srcId="{C1EB27A9-DC8C-4F55-B088-BC73B7282F2A}" destId="{DA3BC953-01F0-4297-88FB-B7B8952B9EAB}" srcOrd="2" destOrd="0" parTransId="{0AE63F5F-D359-4FC6-8A5F-BAF581B4079E}" sibTransId="{E7B431DE-CDBA-4CA6-A253-275A8025BFE2}"/>
    <dgm:cxn modelId="{73B778BD-C67B-48ED-BC0A-667A56AE6643}" srcId="{C099BDC3-FF49-4170-B96A-4A07725F7C43}" destId="{22E05E73-EAE5-4201-BDFD-8CA762D542C4}" srcOrd="4" destOrd="0" parTransId="{434D2D1F-5DBA-40F3-9B38-E4D2C8704CAE}" sibTransId="{76070BB2-3CEB-4358-87BD-4578C5235BC7}"/>
    <dgm:cxn modelId="{766147C0-4FBA-43F7-8023-CE593AF606ED}" srcId="{0E5F6847-540A-40AA-BE55-847BC9CEC90B}" destId="{489623E6-6E61-4B5F-95D9-2C7BFCE18692}" srcOrd="2" destOrd="0" parTransId="{B09233E8-8FE6-4DB0-9D5D-D76C7A800213}" sibTransId="{0AFEE998-D9F8-40F9-9874-0464B81059AF}"/>
    <dgm:cxn modelId="{EA3517C4-00B7-46E6-B44D-0C1D88137D96}" srcId="{C099BDC3-FF49-4170-B96A-4A07725F7C43}" destId="{997ABE62-6859-4DC7-B59A-D3B9ED4FC437}" srcOrd="2" destOrd="0" parTransId="{C1045CA2-C305-4C5C-90B0-791397E392E6}" sibTransId="{4FBFE75D-402D-43A8-8F99-E1D97572D93C}"/>
    <dgm:cxn modelId="{762189C7-C3DA-4C71-8737-7399CFB19FBF}" srcId="{C1EB27A9-DC8C-4F55-B088-BC73B7282F2A}" destId="{D861E1A8-5FE0-495C-9CFC-862016554D44}" srcOrd="3" destOrd="0" parTransId="{EE314A1E-9059-4D9B-8D8E-C1D844D1BD6F}" sibTransId="{C9D5C296-9317-4055-9B75-FD2EA8249E7F}"/>
    <dgm:cxn modelId="{892362D0-60D6-47F0-9720-BB692AAA34F3}" srcId="{0E5F6847-540A-40AA-BE55-847BC9CEC90B}" destId="{6BA539CD-1278-4BA4-AA2A-DF1D61FBBBE3}" srcOrd="1" destOrd="0" parTransId="{E0A770C7-95BB-4D5A-A7B5-DD5A203B28F8}" sibTransId="{EB2567DF-4C9B-4C43-A395-2727501ECB48}"/>
    <dgm:cxn modelId="{01461FD5-DAA7-4C28-BD1F-BC3B50036CFA}" srcId="{0E5F6847-540A-40AA-BE55-847BC9CEC90B}" destId="{81C3F0D6-BE5E-4084-AB27-5AAAAE211F00}" srcOrd="4" destOrd="0" parTransId="{F67BD884-111D-446A-B7B1-19492F8B004C}" sibTransId="{4589DA89-F6ED-4AAA-AF49-FF86BFAF6E24}"/>
    <dgm:cxn modelId="{841D69DC-5459-4336-BC1B-B762E3166178}" type="presOf" srcId="{DA3BC953-01F0-4297-88FB-B7B8952B9EAB}" destId="{ED2DF198-7C0A-4FF1-9556-BCE7B845E095}" srcOrd="0" destOrd="0" presId="urn:microsoft.com/office/officeart/2005/8/layout/hChevron3"/>
    <dgm:cxn modelId="{77B362E3-7E64-4407-A44E-5D56FA7AF72A}" type="presOf" srcId="{F11D6B98-9D26-48C1-8B46-96A803F8034C}" destId="{F041F41A-520F-4D83-8583-751246D0DEC1}" srcOrd="0" destOrd="2" presId="urn:microsoft.com/office/officeart/2005/8/layout/hChevron3"/>
    <dgm:cxn modelId="{BB0A20E4-CA07-4395-A42A-6FEDC39FD147}" type="presOf" srcId="{D861E1A8-5FE0-495C-9CFC-862016554D44}" destId="{F041F41A-520F-4D83-8583-751246D0DEC1}" srcOrd="0" destOrd="0" presId="urn:microsoft.com/office/officeart/2005/8/layout/hChevron3"/>
    <dgm:cxn modelId="{3D8968EB-B1FD-42C6-BFE7-AB07B8AD4069}" type="presOf" srcId="{D23DBD9E-9371-4B2B-9D18-37F17AEA7772}" destId="{A26F8BE3-E6D3-4656-BF9C-4E509485F2CD}" srcOrd="0" destOrd="6" presId="urn:microsoft.com/office/officeart/2005/8/layout/hChevron3"/>
    <dgm:cxn modelId="{54CB7FED-DA01-4DFF-992E-1CC61504C7C6}" srcId="{D861E1A8-5FE0-495C-9CFC-862016554D44}" destId="{2EBA8C72-2BD9-43E1-BE23-C6B5DAEE7ED6}" srcOrd="4" destOrd="0" parTransId="{62142E76-3491-4DA8-839E-5E40E58C5CA5}" sibTransId="{0542BE08-946C-4A86-A1E9-BD688E69AA19}"/>
    <dgm:cxn modelId="{B84553EE-20C7-412E-B39A-53A5AFB00446}" type="presOf" srcId="{63FDD401-761F-4E67-942B-4F5D23CC28D0}" destId="{ED2DF198-7C0A-4FF1-9556-BCE7B845E095}" srcOrd="0" destOrd="2" presId="urn:microsoft.com/office/officeart/2005/8/layout/hChevron3"/>
    <dgm:cxn modelId="{4B90C1F4-86A3-4BA3-89F1-0A17D641BCD7}" type="presOf" srcId="{6A073254-A329-4A60-926F-937C8BD00186}" destId="{F041F41A-520F-4D83-8583-751246D0DEC1}" srcOrd="0" destOrd="3" presId="urn:microsoft.com/office/officeart/2005/8/layout/hChevron3"/>
    <dgm:cxn modelId="{193C6AF5-E049-415E-85D1-F0F77827CDC9}" srcId="{DA3BC953-01F0-4297-88FB-B7B8952B9EAB}" destId="{63FDD401-761F-4E67-942B-4F5D23CC28D0}" srcOrd="1" destOrd="0" parTransId="{119A4DBD-7045-4017-AAAA-7901FEAAE342}" sibTransId="{5F7BBC24-FD3D-4725-96FF-7BF649FB526C}"/>
    <dgm:cxn modelId="{C4778BF6-A8BF-4A4A-8794-85E39CD8C53C}" type="presOf" srcId="{2BAB5838-2902-4E10-A67D-C0FEDE6259B7}" destId="{A26F8BE3-E6D3-4656-BF9C-4E509485F2CD}" srcOrd="0" destOrd="9" presId="urn:microsoft.com/office/officeart/2005/8/layout/hChevron3"/>
    <dgm:cxn modelId="{7A5E07E9-444E-42D6-9C24-C276B3A8AF88}" type="presParOf" srcId="{2A180782-488E-4655-867B-17E0BDF7EA34}" destId="{A26F8BE3-E6D3-4656-BF9C-4E509485F2CD}" srcOrd="0" destOrd="0" presId="urn:microsoft.com/office/officeart/2005/8/layout/hChevron3"/>
    <dgm:cxn modelId="{CD10502F-AE25-41B9-A86E-692FB39F3E16}" type="presParOf" srcId="{2A180782-488E-4655-867B-17E0BDF7EA34}" destId="{A4402EA5-4949-403E-B3B4-E9416F123537}" srcOrd="1" destOrd="0" presId="urn:microsoft.com/office/officeart/2005/8/layout/hChevron3"/>
    <dgm:cxn modelId="{9385263C-E62F-4C56-8F6A-D1BE54A9386A}" type="presParOf" srcId="{2A180782-488E-4655-867B-17E0BDF7EA34}" destId="{529F187B-4759-4D10-8143-F1A770C0E035}" srcOrd="2" destOrd="0" presId="urn:microsoft.com/office/officeart/2005/8/layout/hChevron3"/>
    <dgm:cxn modelId="{3147655D-1051-4B69-A51B-CF91957988A6}" type="presParOf" srcId="{2A180782-488E-4655-867B-17E0BDF7EA34}" destId="{BA78CC88-6B6C-41E2-82D4-936E6E3064B4}" srcOrd="3" destOrd="0" presId="urn:microsoft.com/office/officeart/2005/8/layout/hChevron3"/>
    <dgm:cxn modelId="{ABCC147E-1BB9-4B3F-9F27-1374FB3EE64D}" type="presParOf" srcId="{2A180782-488E-4655-867B-17E0BDF7EA34}" destId="{ED2DF198-7C0A-4FF1-9556-BCE7B845E095}" srcOrd="4" destOrd="0" presId="urn:microsoft.com/office/officeart/2005/8/layout/hChevron3"/>
    <dgm:cxn modelId="{969CA6B6-3049-465F-8730-1768746497BB}" type="presParOf" srcId="{2A180782-488E-4655-867B-17E0BDF7EA34}" destId="{6CACEF4A-498E-47BA-9BF4-403920A25615}" srcOrd="5" destOrd="0" presId="urn:microsoft.com/office/officeart/2005/8/layout/hChevron3"/>
    <dgm:cxn modelId="{5E9FC91D-0D9C-4D6E-8A3D-B72C8A42A64D}" type="presParOf" srcId="{2A180782-488E-4655-867B-17E0BDF7EA34}" destId="{F041F41A-520F-4D83-8583-751246D0DEC1}" srcOrd="6" destOrd="0" presId="urn:microsoft.com/office/officeart/2005/8/layout/hChevron3"/>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A12A8C4-75EA-4EA3-9768-25CEF204F10A}">
      <dsp:nvSpPr>
        <dsp:cNvPr id="0" name=""/>
        <dsp:cNvSpPr/>
      </dsp:nvSpPr>
      <dsp:spPr>
        <a:xfrm>
          <a:off x="6503" y="1340488"/>
          <a:ext cx="1047926" cy="523963"/>
        </a:xfrm>
        <a:prstGeom prst="snip2SameRect">
          <a:avLst/>
        </a:prstGeom>
        <a:solidFill>
          <a:srgbClr val="FF0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b="1" kern="1200"/>
            <a:t>Cancelada</a:t>
          </a:r>
        </a:p>
        <a:p>
          <a:pPr marL="0" lvl="0" indent="0" algn="ctr" defTabSz="400050">
            <a:lnSpc>
              <a:spcPct val="90000"/>
            </a:lnSpc>
            <a:spcBef>
              <a:spcPct val="0"/>
            </a:spcBef>
            <a:spcAft>
              <a:spcPct val="35000"/>
            </a:spcAft>
            <a:buNone/>
          </a:pPr>
          <a:r>
            <a:rPr lang="pt-PT" sz="900" b="1" kern="1200"/>
            <a:t>(0)</a:t>
          </a:r>
        </a:p>
      </dsp:txBody>
      <dsp:txXfrm>
        <a:off x="50167" y="1384152"/>
        <a:ext cx="960598" cy="480299"/>
      </dsp:txXfrm>
    </dsp:sp>
    <dsp:sp modelId="{3E51924F-3D43-49D2-9B1A-3267007C703D}">
      <dsp:nvSpPr>
        <dsp:cNvPr id="0" name=""/>
        <dsp:cNvSpPr/>
      </dsp:nvSpPr>
      <dsp:spPr>
        <a:xfrm>
          <a:off x="1316411" y="1340488"/>
          <a:ext cx="1047926" cy="523963"/>
        </a:xfrm>
        <a:prstGeom prst="roundRect">
          <a:avLst>
            <a:gd name="adj" fmla="val 10000"/>
          </a:avLst>
        </a:prstGeom>
        <a:solidFill>
          <a:srgbClr val="FFC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b="1" kern="1200"/>
            <a:t>Completa</a:t>
          </a:r>
        </a:p>
        <a:p>
          <a:pPr marL="0" lvl="0" indent="0" algn="ctr" defTabSz="400050">
            <a:lnSpc>
              <a:spcPct val="90000"/>
            </a:lnSpc>
            <a:spcBef>
              <a:spcPct val="0"/>
            </a:spcBef>
            <a:spcAft>
              <a:spcPct val="35000"/>
            </a:spcAft>
            <a:buNone/>
          </a:pPr>
          <a:r>
            <a:rPr lang="pt-PT" sz="900" b="1" kern="1200"/>
            <a:t>(1)</a:t>
          </a:r>
        </a:p>
      </dsp:txBody>
      <dsp:txXfrm>
        <a:off x="1331757" y="1355834"/>
        <a:ext cx="1017234" cy="493271"/>
      </dsp:txXfrm>
    </dsp:sp>
    <dsp:sp modelId="{E63770F6-2206-4322-A591-9ADD95F8A0C6}">
      <dsp:nvSpPr>
        <dsp:cNvPr id="0" name=""/>
        <dsp:cNvSpPr/>
      </dsp:nvSpPr>
      <dsp:spPr>
        <a:xfrm>
          <a:off x="1421204" y="1864452"/>
          <a:ext cx="104792" cy="392972"/>
        </a:xfrm>
        <a:custGeom>
          <a:avLst/>
          <a:gdLst/>
          <a:ahLst/>
          <a:cxnLst/>
          <a:rect l="0" t="0" r="0" b="0"/>
          <a:pathLst>
            <a:path>
              <a:moveTo>
                <a:pt x="0" y="0"/>
              </a:moveTo>
              <a:lnTo>
                <a:pt x="0" y="392972"/>
              </a:lnTo>
              <a:lnTo>
                <a:pt x="104792" y="39297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E6DA1C5-5877-4DFF-B78E-438E4B00330C}">
      <dsp:nvSpPr>
        <dsp:cNvPr id="0" name=""/>
        <dsp:cNvSpPr/>
      </dsp:nvSpPr>
      <dsp:spPr>
        <a:xfrm>
          <a:off x="1525997" y="1995443"/>
          <a:ext cx="838341" cy="523963"/>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Confirmada</a:t>
          </a:r>
        </a:p>
        <a:p>
          <a:pPr marL="0" lvl="0" indent="0" algn="ctr" defTabSz="400050">
            <a:lnSpc>
              <a:spcPct val="90000"/>
            </a:lnSpc>
            <a:spcBef>
              <a:spcPct val="0"/>
            </a:spcBef>
            <a:spcAft>
              <a:spcPct val="35000"/>
            </a:spcAft>
            <a:buNone/>
          </a:pPr>
          <a:r>
            <a:rPr lang="pt-PT" sz="900" kern="1200"/>
            <a:t>(2)</a:t>
          </a:r>
        </a:p>
      </dsp:txBody>
      <dsp:txXfrm>
        <a:off x="1541343" y="2010789"/>
        <a:ext cx="807649" cy="493271"/>
      </dsp:txXfrm>
    </dsp:sp>
    <dsp:sp modelId="{2602FC8C-1330-4F42-A096-1CAC58B625D5}">
      <dsp:nvSpPr>
        <dsp:cNvPr id="0" name=""/>
        <dsp:cNvSpPr/>
      </dsp:nvSpPr>
      <dsp:spPr>
        <a:xfrm>
          <a:off x="1421204" y="1864452"/>
          <a:ext cx="104792" cy="1047926"/>
        </a:xfrm>
        <a:custGeom>
          <a:avLst/>
          <a:gdLst/>
          <a:ahLst/>
          <a:cxnLst/>
          <a:rect l="0" t="0" r="0" b="0"/>
          <a:pathLst>
            <a:path>
              <a:moveTo>
                <a:pt x="0" y="0"/>
              </a:moveTo>
              <a:lnTo>
                <a:pt x="0" y="1047926"/>
              </a:lnTo>
              <a:lnTo>
                <a:pt x="104792" y="1047926"/>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4F3541F-791F-4411-A249-2EB04F47904D}">
      <dsp:nvSpPr>
        <dsp:cNvPr id="0" name=""/>
        <dsp:cNvSpPr/>
      </dsp:nvSpPr>
      <dsp:spPr>
        <a:xfrm>
          <a:off x="1525997" y="2650397"/>
          <a:ext cx="838341" cy="523963"/>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Devolvida</a:t>
          </a:r>
        </a:p>
        <a:p>
          <a:pPr marL="0" lvl="0" indent="0" algn="ctr" defTabSz="400050">
            <a:lnSpc>
              <a:spcPct val="90000"/>
            </a:lnSpc>
            <a:spcBef>
              <a:spcPct val="0"/>
            </a:spcBef>
            <a:spcAft>
              <a:spcPct val="35000"/>
            </a:spcAft>
            <a:buNone/>
          </a:pPr>
          <a:r>
            <a:rPr lang="pt-PT" sz="900" kern="1200"/>
            <a:t>(3)</a:t>
          </a:r>
        </a:p>
      </dsp:txBody>
      <dsp:txXfrm>
        <a:off x="1541343" y="2665743"/>
        <a:ext cx="807649" cy="493271"/>
      </dsp:txXfrm>
    </dsp:sp>
    <dsp:sp modelId="{2448E3AC-7B9A-4E06-8DBC-697DDF95F8E7}">
      <dsp:nvSpPr>
        <dsp:cNvPr id="0" name=""/>
        <dsp:cNvSpPr/>
      </dsp:nvSpPr>
      <dsp:spPr>
        <a:xfrm>
          <a:off x="2626320" y="1340488"/>
          <a:ext cx="1047926" cy="523963"/>
        </a:xfrm>
        <a:prstGeom prst="snip2SameRect">
          <a:avLst/>
        </a:prstGeom>
        <a:solidFill>
          <a:srgbClr val="FF0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b="1" kern="1200"/>
            <a:t>Confirmada</a:t>
          </a:r>
        </a:p>
        <a:p>
          <a:pPr marL="0" lvl="0" indent="0" algn="ctr" defTabSz="400050">
            <a:lnSpc>
              <a:spcPct val="90000"/>
            </a:lnSpc>
            <a:spcBef>
              <a:spcPct val="0"/>
            </a:spcBef>
            <a:spcAft>
              <a:spcPct val="35000"/>
            </a:spcAft>
            <a:buNone/>
          </a:pPr>
          <a:r>
            <a:rPr lang="pt-PT" sz="900" b="1" kern="1200"/>
            <a:t>(2)</a:t>
          </a:r>
        </a:p>
      </dsp:txBody>
      <dsp:txXfrm>
        <a:off x="2669984" y="1384152"/>
        <a:ext cx="960598" cy="480299"/>
      </dsp:txXfrm>
    </dsp:sp>
    <dsp:sp modelId="{E8C34544-0249-4372-8F2C-5BBA6D074896}">
      <dsp:nvSpPr>
        <dsp:cNvPr id="0" name=""/>
        <dsp:cNvSpPr/>
      </dsp:nvSpPr>
      <dsp:spPr>
        <a:xfrm>
          <a:off x="3936228" y="1340488"/>
          <a:ext cx="1047926" cy="523963"/>
        </a:xfrm>
        <a:prstGeom prst="snip2SameRect">
          <a:avLst/>
        </a:prstGeom>
        <a:solidFill>
          <a:srgbClr val="FF0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b="1" kern="1200"/>
            <a:t>Devolvida</a:t>
          </a:r>
        </a:p>
        <a:p>
          <a:pPr marL="0" lvl="0" indent="0" algn="ctr" defTabSz="400050">
            <a:lnSpc>
              <a:spcPct val="90000"/>
            </a:lnSpc>
            <a:spcBef>
              <a:spcPct val="0"/>
            </a:spcBef>
            <a:spcAft>
              <a:spcPct val="35000"/>
            </a:spcAft>
            <a:buNone/>
          </a:pPr>
          <a:r>
            <a:rPr lang="pt-PT" sz="900" b="1" kern="1200"/>
            <a:t>(3)</a:t>
          </a:r>
        </a:p>
      </dsp:txBody>
      <dsp:txXfrm>
        <a:off x="3979892" y="1384152"/>
        <a:ext cx="960598" cy="480299"/>
      </dsp:txXfrm>
    </dsp:sp>
    <dsp:sp modelId="{0D61A2F3-CA45-4BA7-B5B9-37DBA2569F44}">
      <dsp:nvSpPr>
        <dsp:cNvPr id="0" name=""/>
        <dsp:cNvSpPr/>
      </dsp:nvSpPr>
      <dsp:spPr>
        <a:xfrm>
          <a:off x="5246137" y="1340488"/>
          <a:ext cx="1047926" cy="523963"/>
        </a:xfrm>
        <a:prstGeom prst="roundRect">
          <a:avLst>
            <a:gd name="adj" fmla="val 10000"/>
          </a:avLst>
        </a:prstGeom>
        <a:solidFill>
          <a:srgbClr val="FFC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b="1" kern="1200"/>
            <a:t>Erro de Processamento</a:t>
          </a:r>
        </a:p>
        <a:p>
          <a:pPr marL="0" lvl="0" indent="0" algn="ctr" defTabSz="400050">
            <a:lnSpc>
              <a:spcPct val="90000"/>
            </a:lnSpc>
            <a:spcBef>
              <a:spcPct val="0"/>
            </a:spcBef>
            <a:spcAft>
              <a:spcPct val="35000"/>
            </a:spcAft>
            <a:buNone/>
          </a:pPr>
          <a:r>
            <a:rPr lang="pt-PT" sz="900" b="1" kern="1200"/>
            <a:t>(8)</a:t>
          </a:r>
        </a:p>
      </dsp:txBody>
      <dsp:txXfrm>
        <a:off x="5261483" y="1355834"/>
        <a:ext cx="1017234" cy="493271"/>
      </dsp:txXfrm>
    </dsp:sp>
    <dsp:sp modelId="{ABCAB0A8-B4D8-4B6D-BCC5-3F0FD09F6EF1}">
      <dsp:nvSpPr>
        <dsp:cNvPr id="0" name=""/>
        <dsp:cNvSpPr/>
      </dsp:nvSpPr>
      <dsp:spPr>
        <a:xfrm>
          <a:off x="5350930" y="1864452"/>
          <a:ext cx="104792" cy="392972"/>
        </a:xfrm>
        <a:custGeom>
          <a:avLst/>
          <a:gdLst/>
          <a:ahLst/>
          <a:cxnLst/>
          <a:rect l="0" t="0" r="0" b="0"/>
          <a:pathLst>
            <a:path>
              <a:moveTo>
                <a:pt x="0" y="0"/>
              </a:moveTo>
              <a:lnTo>
                <a:pt x="0" y="392972"/>
              </a:lnTo>
              <a:lnTo>
                <a:pt x="104792" y="39297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308DD24-67F8-46AF-A339-951421390F0C}">
      <dsp:nvSpPr>
        <dsp:cNvPr id="0" name=""/>
        <dsp:cNvSpPr/>
      </dsp:nvSpPr>
      <dsp:spPr>
        <a:xfrm>
          <a:off x="5455722" y="1995443"/>
          <a:ext cx="838341" cy="523963"/>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Completa</a:t>
          </a:r>
        </a:p>
        <a:p>
          <a:pPr marL="0" lvl="0" indent="0" algn="ctr" defTabSz="400050">
            <a:lnSpc>
              <a:spcPct val="90000"/>
            </a:lnSpc>
            <a:spcBef>
              <a:spcPct val="0"/>
            </a:spcBef>
            <a:spcAft>
              <a:spcPct val="35000"/>
            </a:spcAft>
            <a:buNone/>
          </a:pPr>
          <a:r>
            <a:rPr lang="pt-PT" sz="900" kern="1200"/>
            <a:t>(1)</a:t>
          </a:r>
        </a:p>
      </dsp:txBody>
      <dsp:txXfrm>
        <a:off x="5471068" y="2010789"/>
        <a:ext cx="807649" cy="493271"/>
      </dsp:txXfrm>
    </dsp:sp>
    <dsp:sp modelId="{8D5DCFDE-74D1-436F-A204-9A83CAFB85EB}">
      <dsp:nvSpPr>
        <dsp:cNvPr id="0" name=""/>
        <dsp:cNvSpPr/>
      </dsp:nvSpPr>
      <dsp:spPr>
        <a:xfrm>
          <a:off x="5350930" y="1864452"/>
          <a:ext cx="104792" cy="1047926"/>
        </a:xfrm>
        <a:custGeom>
          <a:avLst/>
          <a:gdLst/>
          <a:ahLst/>
          <a:cxnLst/>
          <a:rect l="0" t="0" r="0" b="0"/>
          <a:pathLst>
            <a:path>
              <a:moveTo>
                <a:pt x="0" y="0"/>
              </a:moveTo>
              <a:lnTo>
                <a:pt x="0" y="1047926"/>
              </a:lnTo>
              <a:lnTo>
                <a:pt x="104792" y="1047926"/>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B47A050-252B-4DD1-BF99-71CECBBE003D}">
      <dsp:nvSpPr>
        <dsp:cNvPr id="0" name=""/>
        <dsp:cNvSpPr/>
      </dsp:nvSpPr>
      <dsp:spPr>
        <a:xfrm>
          <a:off x="5455722" y="2650397"/>
          <a:ext cx="838341" cy="523963"/>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Digitada</a:t>
          </a:r>
        </a:p>
        <a:p>
          <a:pPr marL="0" lvl="0" indent="0" algn="ctr" defTabSz="400050">
            <a:lnSpc>
              <a:spcPct val="90000"/>
            </a:lnSpc>
            <a:spcBef>
              <a:spcPct val="0"/>
            </a:spcBef>
            <a:spcAft>
              <a:spcPct val="35000"/>
            </a:spcAft>
            <a:buNone/>
          </a:pPr>
          <a:r>
            <a:rPr lang="pt-PT" sz="900" kern="1200"/>
            <a:t>(9)</a:t>
          </a:r>
        </a:p>
      </dsp:txBody>
      <dsp:txXfrm>
        <a:off x="5471068" y="2665743"/>
        <a:ext cx="807649" cy="493271"/>
      </dsp:txXfrm>
    </dsp:sp>
    <dsp:sp modelId="{A09ED5CE-BDBC-42EB-A1BE-2EA4C0A00104}">
      <dsp:nvSpPr>
        <dsp:cNvPr id="0" name=""/>
        <dsp:cNvSpPr/>
      </dsp:nvSpPr>
      <dsp:spPr>
        <a:xfrm>
          <a:off x="6556046" y="1340488"/>
          <a:ext cx="1047926" cy="523963"/>
        </a:xfrm>
        <a:prstGeom prst="snip1Rect">
          <a:avLst/>
        </a:prstGeom>
        <a:solidFill>
          <a:srgbClr val="92D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b="1" kern="1200"/>
            <a:t>Digitada (*)</a:t>
          </a:r>
        </a:p>
        <a:p>
          <a:pPr marL="0" lvl="0" indent="0" algn="ctr" defTabSz="400050">
            <a:lnSpc>
              <a:spcPct val="90000"/>
            </a:lnSpc>
            <a:spcBef>
              <a:spcPct val="0"/>
            </a:spcBef>
            <a:spcAft>
              <a:spcPct val="35000"/>
            </a:spcAft>
            <a:buNone/>
          </a:pPr>
          <a:r>
            <a:rPr lang="pt-PT" sz="900" b="1" kern="1200"/>
            <a:t>(9)</a:t>
          </a:r>
        </a:p>
      </dsp:txBody>
      <dsp:txXfrm>
        <a:off x="6556046" y="1384152"/>
        <a:ext cx="1004262" cy="480299"/>
      </dsp:txXfrm>
    </dsp:sp>
    <dsp:sp modelId="{2F128157-DF85-49BB-831C-62111EF198D9}">
      <dsp:nvSpPr>
        <dsp:cNvPr id="0" name=""/>
        <dsp:cNvSpPr/>
      </dsp:nvSpPr>
      <dsp:spPr>
        <a:xfrm>
          <a:off x="6660838" y="1864452"/>
          <a:ext cx="104792" cy="392972"/>
        </a:xfrm>
        <a:custGeom>
          <a:avLst/>
          <a:gdLst/>
          <a:ahLst/>
          <a:cxnLst/>
          <a:rect l="0" t="0" r="0" b="0"/>
          <a:pathLst>
            <a:path>
              <a:moveTo>
                <a:pt x="0" y="0"/>
              </a:moveTo>
              <a:lnTo>
                <a:pt x="0" y="392972"/>
              </a:lnTo>
              <a:lnTo>
                <a:pt x="104792" y="39297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3CCE4F8-CEDD-418D-A3E9-ABCFB381D9CF}">
      <dsp:nvSpPr>
        <dsp:cNvPr id="0" name=""/>
        <dsp:cNvSpPr/>
      </dsp:nvSpPr>
      <dsp:spPr>
        <a:xfrm>
          <a:off x="6765631" y="1995443"/>
          <a:ext cx="838341" cy="523963"/>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Cancelada</a:t>
          </a:r>
        </a:p>
        <a:p>
          <a:pPr marL="0" lvl="0" indent="0" algn="ctr" defTabSz="400050">
            <a:lnSpc>
              <a:spcPct val="90000"/>
            </a:lnSpc>
            <a:spcBef>
              <a:spcPct val="0"/>
            </a:spcBef>
            <a:spcAft>
              <a:spcPct val="35000"/>
            </a:spcAft>
            <a:buNone/>
          </a:pPr>
          <a:r>
            <a:rPr lang="pt-PT" sz="900" kern="1200"/>
            <a:t>(0)</a:t>
          </a:r>
        </a:p>
      </dsp:txBody>
      <dsp:txXfrm>
        <a:off x="6780977" y="2010789"/>
        <a:ext cx="807649" cy="493271"/>
      </dsp:txXfrm>
    </dsp:sp>
    <dsp:sp modelId="{41F3173B-8E2F-4D97-BF9A-AEC521E0ED8B}">
      <dsp:nvSpPr>
        <dsp:cNvPr id="0" name=""/>
        <dsp:cNvSpPr/>
      </dsp:nvSpPr>
      <dsp:spPr>
        <a:xfrm>
          <a:off x="6660838" y="1864452"/>
          <a:ext cx="104792" cy="1047926"/>
        </a:xfrm>
        <a:custGeom>
          <a:avLst/>
          <a:gdLst/>
          <a:ahLst/>
          <a:cxnLst/>
          <a:rect l="0" t="0" r="0" b="0"/>
          <a:pathLst>
            <a:path>
              <a:moveTo>
                <a:pt x="0" y="0"/>
              </a:moveTo>
              <a:lnTo>
                <a:pt x="0" y="1047926"/>
              </a:lnTo>
              <a:lnTo>
                <a:pt x="104792" y="1047926"/>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A6E6A76-ED42-4191-A104-C651C41FE2FB}">
      <dsp:nvSpPr>
        <dsp:cNvPr id="0" name=""/>
        <dsp:cNvSpPr/>
      </dsp:nvSpPr>
      <dsp:spPr>
        <a:xfrm>
          <a:off x="6765631" y="2650397"/>
          <a:ext cx="838341" cy="523963"/>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Erro de Processamento</a:t>
          </a:r>
        </a:p>
        <a:p>
          <a:pPr marL="0" lvl="0" indent="0" algn="ctr" defTabSz="400050">
            <a:lnSpc>
              <a:spcPct val="90000"/>
            </a:lnSpc>
            <a:spcBef>
              <a:spcPct val="0"/>
            </a:spcBef>
            <a:spcAft>
              <a:spcPct val="35000"/>
            </a:spcAft>
            <a:buNone/>
          </a:pPr>
          <a:r>
            <a:rPr lang="pt-PT" sz="900" kern="1200"/>
            <a:t>(8)</a:t>
          </a:r>
        </a:p>
      </dsp:txBody>
      <dsp:txXfrm>
        <a:off x="6780977" y="2665743"/>
        <a:ext cx="807649" cy="49327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C15315A-784D-4E6D-8508-D1567BFFC3B4}">
      <dsp:nvSpPr>
        <dsp:cNvPr id="0" name=""/>
        <dsp:cNvSpPr/>
      </dsp:nvSpPr>
      <dsp:spPr>
        <a:xfrm>
          <a:off x="5754"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Activado</a:t>
          </a:r>
        </a:p>
      </dsp:txBody>
      <dsp:txXfrm>
        <a:off x="18174" y="1424569"/>
        <a:ext cx="823273" cy="399216"/>
      </dsp:txXfrm>
    </dsp:sp>
    <dsp:sp modelId="{F9AC02A7-FBAE-4311-A39C-9010E3CC661F}">
      <dsp:nvSpPr>
        <dsp:cNvPr id="0" name=""/>
        <dsp:cNvSpPr/>
      </dsp:nvSpPr>
      <dsp:spPr>
        <a:xfrm>
          <a:off x="44846" y="1836206"/>
          <a:ext cx="91440" cy="318042"/>
        </a:xfrm>
        <a:custGeom>
          <a:avLst/>
          <a:gdLst/>
          <a:ahLst/>
          <a:cxnLst/>
          <a:rect l="0" t="0" r="0" b="0"/>
          <a:pathLst>
            <a:path>
              <a:moveTo>
                <a:pt x="45720" y="0"/>
              </a:moveTo>
              <a:lnTo>
                <a:pt x="45720" y="318042"/>
              </a:lnTo>
              <a:lnTo>
                <a:pt x="130531" y="31804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4C03275-0220-4389-ADB7-74FA67EC3E9B}">
      <dsp:nvSpPr>
        <dsp:cNvPr id="0" name=""/>
        <dsp:cNvSpPr/>
      </dsp:nvSpPr>
      <dsp:spPr>
        <a:xfrm>
          <a:off x="175377" y="1942221"/>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Perdido</a:t>
          </a:r>
        </a:p>
      </dsp:txBody>
      <dsp:txXfrm>
        <a:off x="187797" y="1954641"/>
        <a:ext cx="653651" cy="399216"/>
      </dsp:txXfrm>
    </dsp:sp>
    <dsp:sp modelId="{B0601EB1-7934-4059-AA3B-7955AF80C031}">
      <dsp:nvSpPr>
        <dsp:cNvPr id="0" name=""/>
        <dsp:cNvSpPr/>
      </dsp:nvSpPr>
      <dsp:spPr>
        <a:xfrm>
          <a:off x="44846" y="1836206"/>
          <a:ext cx="91440" cy="848113"/>
        </a:xfrm>
        <a:custGeom>
          <a:avLst/>
          <a:gdLst/>
          <a:ahLst/>
          <a:cxnLst/>
          <a:rect l="0" t="0" r="0" b="0"/>
          <a:pathLst>
            <a:path>
              <a:moveTo>
                <a:pt x="45720" y="0"/>
              </a:moveTo>
              <a:lnTo>
                <a:pt x="45720" y="848113"/>
              </a:lnTo>
              <a:lnTo>
                <a:pt x="130531" y="84811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BCDA153-D144-4D36-B49A-AAE31DA21750}">
      <dsp:nvSpPr>
        <dsp:cNvPr id="0" name=""/>
        <dsp:cNvSpPr/>
      </dsp:nvSpPr>
      <dsp:spPr>
        <a:xfrm>
          <a:off x="175377" y="2472292"/>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Já Cobrado</a:t>
          </a:r>
        </a:p>
      </dsp:txBody>
      <dsp:txXfrm>
        <a:off x="187797" y="2484712"/>
        <a:ext cx="653651" cy="399216"/>
      </dsp:txXfrm>
    </dsp:sp>
    <dsp:sp modelId="{96A65B25-A4D7-4212-8B03-672E4DD1C367}">
      <dsp:nvSpPr>
        <dsp:cNvPr id="0" name=""/>
        <dsp:cNvSpPr/>
      </dsp:nvSpPr>
      <dsp:spPr>
        <a:xfrm>
          <a:off x="1065897"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Disponível</a:t>
          </a:r>
        </a:p>
      </dsp:txBody>
      <dsp:txXfrm>
        <a:off x="1078317" y="1424569"/>
        <a:ext cx="823273" cy="399216"/>
      </dsp:txXfrm>
    </dsp:sp>
    <dsp:sp modelId="{013BA7AD-1B8E-4F0A-8920-9714CD97A142}">
      <dsp:nvSpPr>
        <dsp:cNvPr id="0" name=""/>
        <dsp:cNvSpPr/>
      </dsp:nvSpPr>
      <dsp:spPr>
        <a:xfrm>
          <a:off x="1104988" y="1836206"/>
          <a:ext cx="91440" cy="318042"/>
        </a:xfrm>
        <a:custGeom>
          <a:avLst/>
          <a:gdLst/>
          <a:ahLst/>
          <a:cxnLst/>
          <a:rect l="0" t="0" r="0" b="0"/>
          <a:pathLst>
            <a:path>
              <a:moveTo>
                <a:pt x="45720" y="0"/>
              </a:moveTo>
              <a:lnTo>
                <a:pt x="45720" y="318042"/>
              </a:lnTo>
              <a:lnTo>
                <a:pt x="130531" y="31804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B019AAB-A3B4-4FFF-9045-B8378D81C40C}">
      <dsp:nvSpPr>
        <dsp:cNvPr id="0" name=""/>
        <dsp:cNvSpPr/>
      </dsp:nvSpPr>
      <dsp:spPr>
        <a:xfrm>
          <a:off x="1235519" y="1942221"/>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Com Defeito</a:t>
          </a:r>
        </a:p>
      </dsp:txBody>
      <dsp:txXfrm>
        <a:off x="1247939" y="1954641"/>
        <a:ext cx="653651" cy="399216"/>
      </dsp:txXfrm>
    </dsp:sp>
    <dsp:sp modelId="{684B41F4-0266-4B3F-8770-D93418EA5671}">
      <dsp:nvSpPr>
        <dsp:cNvPr id="0" name=""/>
        <dsp:cNvSpPr/>
      </dsp:nvSpPr>
      <dsp:spPr>
        <a:xfrm>
          <a:off x="1104988" y="1836206"/>
          <a:ext cx="91440" cy="848113"/>
        </a:xfrm>
        <a:custGeom>
          <a:avLst/>
          <a:gdLst/>
          <a:ahLst/>
          <a:cxnLst/>
          <a:rect l="0" t="0" r="0" b="0"/>
          <a:pathLst>
            <a:path>
              <a:moveTo>
                <a:pt x="45720" y="0"/>
              </a:moveTo>
              <a:lnTo>
                <a:pt x="45720" y="848113"/>
              </a:lnTo>
              <a:lnTo>
                <a:pt x="130531" y="84811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7C7632F-C3E9-42EE-B5CC-4419295ACD2A}">
      <dsp:nvSpPr>
        <dsp:cNvPr id="0" name=""/>
        <dsp:cNvSpPr/>
      </dsp:nvSpPr>
      <dsp:spPr>
        <a:xfrm>
          <a:off x="1235519" y="2472292"/>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Destruído</a:t>
          </a:r>
        </a:p>
      </dsp:txBody>
      <dsp:txXfrm>
        <a:off x="1247939" y="2484712"/>
        <a:ext cx="653651" cy="399216"/>
      </dsp:txXfrm>
    </dsp:sp>
    <dsp:sp modelId="{B30B5C0E-618B-487E-B562-C310ECDD2EA8}">
      <dsp:nvSpPr>
        <dsp:cNvPr id="0" name=""/>
        <dsp:cNvSpPr/>
      </dsp:nvSpPr>
      <dsp:spPr>
        <a:xfrm>
          <a:off x="1104988" y="1836206"/>
          <a:ext cx="91440" cy="1378185"/>
        </a:xfrm>
        <a:custGeom>
          <a:avLst/>
          <a:gdLst/>
          <a:ahLst/>
          <a:cxnLst/>
          <a:rect l="0" t="0" r="0" b="0"/>
          <a:pathLst>
            <a:path>
              <a:moveTo>
                <a:pt x="45720" y="0"/>
              </a:moveTo>
              <a:lnTo>
                <a:pt x="45720" y="1378185"/>
              </a:lnTo>
              <a:lnTo>
                <a:pt x="130531" y="1378185"/>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D28ADE4-F7EE-4F8F-9CE4-1A9A5A13270C}">
      <dsp:nvSpPr>
        <dsp:cNvPr id="0" name=""/>
        <dsp:cNvSpPr/>
      </dsp:nvSpPr>
      <dsp:spPr>
        <a:xfrm>
          <a:off x="1235519" y="3002363"/>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Anulado pela Lotaria</a:t>
          </a:r>
        </a:p>
      </dsp:txBody>
      <dsp:txXfrm>
        <a:off x="1247939" y="3014783"/>
        <a:ext cx="653651" cy="399216"/>
      </dsp:txXfrm>
    </dsp:sp>
    <dsp:sp modelId="{B7C67E01-F00C-4321-82AC-524231B1CBEC}">
      <dsp:nvSpPr>
        <dsp:cNvPr id="0" name=""/>
        <dsp:cNvSpPr/>
      </dsp:nvSpPr>
      <dsp:spPr>
        <a:xfrm>
          <a:off x="1104988" y="1836206"/>
          <a:ext cx="91440" cy="1908256"/>
        </a:xfrm>
        <a:custGeom>
          <a:avLst/>
          <a:gdLst/>
          <a:ahLst/>
          <a:cxnLst/>
          <a:rect l="0" t="0" r="0" b="0"/>
          <a:pathLst>
            <a:path>
              <a:moveTo>
                <a:pt x="45720" y="0"/>
              </a:moveTo>
              <a:lnTo>
                <a:pt x="45720" y="1908256"/>
              </a:lnTo>
              <a:lnTo>
                <a:pt x="130531" y="1908256"/>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E182693-6A77-4565-8EC4-08F6E39DD8A4}">
      <dsp:nvSpPr>
        <dsp:cNvPr id="0" name=""/>
        <dsp:cNvSpPr/>
      </dsp:nvSpPr>
      <dsp:spPr>
        <a:xfrm>
          <a:off x="1235519" y="3532434"/>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Perdido</a:t>
          </a:r>
        </a:p>
      </dsp:txBody>
      <dsp:txXfrm>
        <a:off x="1247939" y="3544854"/>
        <a:ext cx="653651" cy="399216"/>
      </dsp:txXfrm>
    </dsp:sp>
    <dsp:sp modelId="{C605CE1A-DF21-436B-9031-400185F5ADE1}">
      <dsp:nvSpPr>
        <dsp:cNvPr id="0" name=""/>
        <dsp:cNvSpPr/>
      </dsp:nvSpPr>
      <dsp:spPr>
        <a:xfrm>
          <a:off x="1104988" y="1836206"/>
          <a:ext cx="91440" cy="2438327"/>
        </a:xfrm>
        <a:custGeom>
          <a:avLst/>
          <a:gdLst/>
          <a:ahLst/>
          <a:cxnLst/>
          <a:rect l="0" t="0" r="0" b="0"/>
          <a:pathLst>
            <a:path>
              <a:moveTo>
                <a:pt x="45720" y="0"/>
              </a:moveTo>
              <a:lnTo>
                <a:pt x="45720" y="2438327"/>
              </a:lnTo>
              <a:lnTo>
                <a:pt x="130531" y="2438327"/>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18B9747-36F5-4AD1-ADE8-FE90E7BA54E2}">
      <dsp:nvSpPr>
        <dsp:cNvPr id="0" name=""/>
        <dsp:cNvSpPr/>
      </dsp:nvSpPr>
      <dsp:spPr>
        <a:xfrm>
          <a:off x="1235519" y="4062505"/>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Contr. de Qualidade</a:t>
          </a:r>
        </a:p>
      </dsp:txBody>
      <dsp:txXfrm>
        <a:off x="1247939" y="4074925"/>
        <a:ext cx="653651" cy="399216"/>
      </dsp:txXfrm>
    </dsp:sp>
    <dsp:sp modelId="{71D632B2-C0FF-4482-B0F3-2C4881EE7A90}">
      <dsp:nvSpPr>
        <dsp:cNvPr id="0" name=""/>
        <dsp:cNvSpPr/>
      </dsp:nvSpPr>
      <dsp:spPr>
        <a:xfrm>
          <a:off x="2126039"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Com Defeito</a:t>
          </a:r>
        </a:p>
      </dsp:txBody>
      <dsp:txXfrm>
        <a:off x="2138459" y="1424569"/>
        <a:ext cx="823273" cy="399216"/>
      </dsp:txXfrm>
    </dsp:sp>
    <dsp:sp modelId="{07989F02-FAB2-40B9-9F57-504ACCA7A3DD}">
      <dsp:nvSpPr>
        <dsp:cNvPr id="0" name=""/>
        <dsp:cNvSpPr/>
      </dsp:nvSpPr>
      <dsp:spPr>
        <a:xfrm>
          <a:off x="2165130" y="1836206"/>
          <a:ext cx="91440" cy="318042"/>
        </a:xfrm>
        <a:custGeom>
          <a:avLst/>
          <a:gdLst/>
          <a:ahLst/>
          <a:cxnLst/>
          <a:rect l="0" t="0" r="0" b="0"/>
          <a:pathLst>
            <a:path>
              <a:moveTo>
                <a:pt x="45720" y="0"/>
              </a:moveTo>
              <a:lnTo>
                <a:pt x="45720" y="318042"/>
              </a:lnTo>
              <a:lnTo>
                <a:pt x="130531" y="31804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B76A5D-535E-465D-A020-F318059244CB}">
      <dsp:nvSpPr>
        <dsp:cNvPr id="0" name=""/>
        <dsp:cNvSpPr/>
      </dsp:nvSpPr>
      <dsp:spPr>
        <a:xfrm>
          <a:off x="2295662" y="1942221"/>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Destruído</a:t>
          </a:r>
        </a:p>
      </dsp:txBody>
      <dsp:txXfrm>
        <a:off x="2308082" y="1954641"/>
        <a:ext cx="653651" cy="399216"/>
      </dsp:txXfrm>
    </dsp:sp>
    <dsp:sp modelId="{EFBE165B-3FB3-4DDB-A86F-CD9ED035C795}">
      <dsp:nvSpPr>
        <dsp:cNvPr id="0" name=""/>
        <dsp:cNvSpPr/>
      </dsp:nvSpPr>
      <dsp:spPr>
        <a:xfrm>
          <a:off x="3186181"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Destruído</a:t>
          </a:r>
        </a:p>
      </dsp:txBody>
      <dsp:txXfrm>
        <a:off x="3198601" y="1424569"/>
        <a:ext cx="823273" cy="399216"/>
      </dsp:txXfrm>
    </dsp:sp>
    <dsp:sp modelId="{3B3910C6-D075-4482-87A6-5CCA70150BAA}">
      <dsp:nvSpPr>
        <dsp:cNvPr id="0" name=""/>
        <dsp:cNvSpPr/>
      </dsp:nvSpPr>
      <dsp:spPr>
        <a:xfrm>
          <a:off x="4246324"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Em trânsito</a:t>
          </a:r>
        </a:p>
      </dsp:txBody>
      <dsp:txXfrm>
        <a:off x="4258744" y="1424569"/>
        <a:ext cx="823273" cy="399216"/>
      </dsp:txXfrm>
    </dsp:sp>
    <dsp:sp modelId="{501E298F-A4AF-4F9F-9A6C-567531E590E3}">
      <dsp:nvSpPr>
        <dsp:cNvPr id="0" name=""/>
        <dsp:cNvSpPr/>
      </dsp:nvSpPr>
      <dsp:spPr>
        <a:xfrm>
          <a:off x="5306466"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Recepcionado</a:t>
          </a:r>
        </a:p>
      </dsp:txBody>
      <dsp:txXfrm>
        <a:off x="5318886" y="1424569"/>
        <a:ext cx="823273" cy="399216"/>
      </dsp:txXfrm>
    </dsp:sp>
    <dsp:sp modelId="{2831BE9D-80F4-437B-A51D-D79647800FD0}">
      <dsp:nvSpPr>
        <dsp:cNvPr id="0" name=""/>
        <dsp:cNvSpPr/>
      </dsp:nvSpPr>
      <dsp:spPr>
        <a:xfrm>
          <a:off x="5345557" y="1836206"/>
          <a:ext cx="91440" cy="318042"/>
        </a:xfrm>
        <a:custGeom>
          <a:avLst/>
          <a:gdLst/>
          <a:ahLst/>
          <a:cxnLst/>
          <a:rect l="0" t="0" r="0" b="0"/>
          <a:pathLst>
            <a:path>
              <a:moveTo>
                <a:pt x="45720" y="0"/>
              </a:moveTo>
              <a:lnTo>
                <a:pt x="45720" y="318042"/>
              </a:lnTo>
              <a:lnTo>
                <a:pt x="130531" y="31804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0F2BF00-A48B-4C67-B46A-3D50F0B0235A}">
      <dsp:nvSpPr>
        <dsp:cNvPr id="0" name=""/>
        <dsp:cNvSpPr/>
      </dsp:nvSpPr>
      <dsp:spPr>
        <a:xfrm>
          <a:off x="5476089" y="1942221"/>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Activado</a:t>
          </a:r>
        </a:p>
      </dsp:txBody>
      <dsp:txXfrm>
        <a:off x="5488509" y="1954641"/>
        <a:ext cx="653651" cy="399216"/>
      </dsp:txXfrm>
    </dsp:sp>
    <dsp:sp modelId="{A1F3D35B-F0B7-4F9F-968F-4DD3682124C8}">
      <dsp:nvSpPr>
        <dsp:cNvPr id="0" name=""/>
        <dsp:cNvSpPr/>
      </dsp:nvSpPr>
      <dsp:spPr>
        <a:xfrm>
          <a:off x="5345557" y="1836206"/>
          <a:ext cx="91440" cy="848113"/>
        </a:xfrm>
        <a:custGeom>
          <a:avLst/>
          <a:gdLst/>
          <a:ahLst/>
          <a:cxnLst/>
          <a:rect l="0" t="0" r="0" b="0"/>
          <a:pathLst>
            <a:path>
              <a:moveTo>
                <a:pt x="45720" y="0"/>
              </a:moveTo>
              <a:lnTo>
                <a:pt x="45720" y="848113"/>
              </a:lnTo>
              <a:lnTo>
                <a:pt x="130531" y="84811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4E77C1D-7E8E-41A1-937F-BBA8E61EE53B}">
      <dsp:nvSpPr>
        <dsp:cNvPr id="0" name=""/>
        <dsp:cNvSpPr/>
      </dsp:nvSpPr>
      <dsp:spPr>
        <a:xfrm>
          <a:off x="5476089" y="2472292"/>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Perdido</a:t>
          </a:r>
        </a:p>
      </dsp:txBody>
      <dsp:txXfrm>
        <a:off x="5488509" y="2484712"/>
        <a:ext cx="653651" cy="399216"/>
      </dsp:txXfrm>
    </dsp:sp>
    <dsp:sp modelId="{C3F21851-35E5-4FE9-B40A-7FF59C1AEF15}">
      <dsp:nvSpPr>
        <dsp:cNvPr id="0" name=""/>
        <dsp:cNvSpPr/>
      </dsp:nvSpPr>
      <dsp:spPr>
        <a:xfrm>
          <a:off x="5345557" y="1836206"/>
          <a:ext cx="91440" cy="1378185"/>
        </a:xfrm>
        <a:custGeom>
          <a:avLst/>
          <a:gdLst/>
          <a:ahLst/>
          <a:cxnLst/>
          <a:rect l="0" t="0" r="0" b="0"/>
          <a:pathLst>
            <a:path>
              <a:moveTo>
                <a:pt x="45720" y="0"/>
              </a:moveTo>
              <a:lnTo>
                <a:pt x="45720" y="1378185"/>
              </a:lnTo>
              <a:lnTo>
                <a:pt x="130531" y="1378185"/>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DA79AAD-C42F-4911-9848-566EB0F57A49}">
      <dsp:nvSpPr>
        <dsp:cNvPr id="0" name=""/>
        <dsp:cNvSpPr/>
      </dsp:nvSpPr>
      <dsp:spPr>
        <a:xfrm>
          <a:off x="5476089" y="3002363"/>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Devolvido</a:t>
          </a:r>
        </a:p>
      </dsp:txBody>
      <dsp:txXfrm>
        <a:off x="5488509" y="3014783"/>
        <a:ext cx="653651" cy="399216"/>
      </dsp:txXfrm>
    </dsp:sp>
    <dsp:sp modelId="{486C5734-33CF-400B-854A-B0146C628575}">
      <dsp:nvSpPr>
        <dsp:cNvPr id="0" name=""/>
        <dsp:cNvSpPr/>
      </dsp:nvSpPr>
      <dsp:spPr>
        <a:xfrm>
          <a:off x="5345557" y="1836206"/>
          <a:ext cx="91440" cy="1908256"/>
        </a:xfrm>
        <a:custGeom>
          <a:avLst/>
          <a:gdLst/>
          <a:ahLst/>
          <a:cxnLst/>
          <a:rect l="0" t="0" r="0" b="0"/>
          <a:pathLst>
            <a:path>
              <a:moveTo>
                <a:pt x="45720" y="0"/>
              </a:moveTo>
              <a:lnTo>
                <a:pt x="45720" y="1908256"/>
              </a:lnTo>
              <a:lnTo>
                <a:pt x="130531" y="1908256"/>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3CF5A15-8414-413B-AD33-7F51BB450B2D}">
      <dsp:nvSpPr>
        <dsp:cNvPr id="0" name=""/>
        <dsp:cNvSpPr/>
      </dsp:nvSpPr>
      <dsp:spPr>
        <a:xfrm>
          <a:off x="5476089" y="3532434"/>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Roubado</a:t>
          </a:r>
        </a:p>
      </dsp:txBody>
      <dsp:txXfrm>
        <a:off x="5488509" y="3544854"/>
        <a:ext cx="653651" cy="399216"/>
      </dsp:txXfrm>
    </dsp:sp>
    <dsp:sp modelId="{53065B01-73F8-4CAB-A6E9-CB21B3D90686}">
      <dsp:nvSpPr>
        <dsp:cNvPr id="0" name=""/>
        <dsp:cNvSpPr/>
      </dsp:nvSpPr>
      <dsp:spPr>
        <a:xfrm>
          <a:off x="6366608"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Anulado pela Lotaria</a:t>
          </a:r>
        </a:p>
      </dsp:txBody>
      <dsp:txXfrm>
        <a:off x="6379028" y="1424569"/>
        <a:ext cx="823273" cy="399216"/>
      </dsp:txXfrm>
    </dsp:sp>
    <dsp:sp modelId="{00218222-67EB-460A-BC17-0B51573AB525}">
      <dsp:nvSpPr>
        <dsp:cNvPr id="0" name=""/>
        <dsp:cNvSpPr/>
      </dsp:nvSpPr>
      <dsp:spPr>
        <a:xfrm>
          <a:off x="7426751"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Perdido</a:t>
          </a:r>
        </a:p>
      </dsp:txBody>
      <dsp:txXfrm>
        <a:off x="7439171" y="1424569"/>
        <a:ext cx="823273" cy="399216"/>
      </dsp:txXfrm>
    </dsp:sp>
    <dsp:sp modelId="{400B5858-2238-40FA-A741-0D278CC5ADE3}">
      <dsp:nvSpPr>
        <dsp:cNvPr id="0" name=""/>
        <dsp:cNvSpPr/>
      </dsp:nvSpPr>
      <dsp:spPr>
        <a:xfrm>
          <a:off x="7465842" y="1836206"/>
          <a:ext cx="91440" cy="318042"/>
        </a:xfrm>
        <a:custGeom>
          <a:avLst/>
          <a:gdLst/>
          <a:ahLst/>
          <a:cxnLst/>
          <a:rect l="0" t="0" r="0" b="0"/>
          <a:pathLst>
            <a:path>
              <a:moveTo>
                <a:pt x="45720" y="0"/>
              </a:moveTo>
              <a:lnTo>
                <a:pt x="45720" y="318042"/>
              </a:lnTo>
              <a:lnTo>
                <a:pt x="130531" y="31804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3E57B6A-7FAD-4755-8824-D401B501C53B}">
      <dsp:nvSpPr>
        <dsp:cNvPr id="0" name=""/>
        <dsp:cNvSpPr/>
      </dsp:nvSpPr>
      <dsp:spPr>
        <a:xfrm>
          <a:off x="7596374" y="1942221"/>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Recuperado</a:t>
          </a:r>
        </a:p>
      </dsp:txBody>
      <dsp:txXfrm>
        <a:off x="7608794" y="1954641"/>
        <a:ext cx="653651" cy="399216"/>
      </dsp:txXfrm>
    </dsp:sp>
    <dsp:sp modelId="{063A4A3A-8967-473F-B066-C9C26F186154}">
      <dsp:nvSpPr>
        <dsp:cNvPr id="0" name=""/>
        <dsp:cNvSpPr/>
      </dsp:nvSpPr>
      <dsp:spPr>
        <a:xfrm>
          <a:off x="7465842" y="1836206"/>
          <a:ext cx="91440" cy="848113"/>
        </a:xfrm>
        <a:custGeom>
          <a:avLst/>
          <a:gdLst/>
          <a:ahLst/>
          <a:cxnLst/>
          <a:rect l="0" t="0" r="0" b="0"/>
          <a:pathLst>
            <a:path>
              <a:moveTo>
                <a:pt x="45720" y="0"/>
              </a:moveTo>
              <a:lnTo>
                <a:pt x="45720" y="848113"/>
              </a:lnTo>
              <a:lnTo>
                <a:pt x="130531" y="84811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94DF5D6-E765-41AB-8F21-3CD08E15488A}">
      <dsp:nvSpPr>
        <dsp:cNvPr id="0" name=""/>
        <dsp:cNvSpPr/>
      </dsp:nvSpPr>
      <dsp:spPr>
        <a:xfrm>
          <a:off x="7596374" y="2472292"/>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Roubado</a:t>
          </a:r>
        </a:p>
      </dsp:txBody>
      <dsp:txXfrm>
        <a:off x="7608794" y="2484712"/>
        <a:ext cx="653651" cy="399216"/>
      </dsp:txXfrm>
    </dsp:sp>
    <dsp:sp modelId="{7EA5AE51-A4B6-4E93-933A-59FD414097A3}">
      <dsp:nvSpPr>
        <dsp:cNvPr id="0" name=""/>
        <dsp:cNvSpPr/>
      </dsp:nvSpPr>
      <dsp:spPr>
        <a:xfrm>
          <a:off x="8486893"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Contr. de Qualidade</a:t>
          </a:r>
        </a:p>
      </dsp:txBody>
      <dsp:txXfrm>
        <a:off x="8499313" y="1424569"/>
        <a:ext cx="823273" cy="399216"/>
      </dsp:txXfrm>
    </dsp:sp>
    <dsp:sp modelId="{9C5E1FE4-F444-4549-9181-24F54E3E9FA8}">
      <dsp:nvSpPr>
        <dsp:cNvPr id="0" name=""/>
        <dsp:cNvSpPr/>
      </dsp:nvSpPr>
      <dsp:spPr>
        <a:xfrm>
          <a:off x="9547036"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Recuperado</a:t>
          </a:r>
        </a:p>
      </dsp:txBody>
      <dsp:txXfrm>
        <a:off x="9559456" y="1424569"/>
        <a:ext cx="823273" cy="399216"/>
      </dsp:txXfrm>
    </dsp:sp>
    <dsp:sp modelId="{133C3104-987B-4C98-83A9-7AF30C05A4E9}">
      <dsp:nvSpPr>
        <dsp:cNvPr id="0" name=""/>
        <dsp:cNvSpPr/>
      </dsp:nvSpPr>
      <dsp:spPr>
        <a:xfrm>
          <a:off x="9586127" y="1836206"/>
          <a:ext cx="91440" cy="318042"/>
        </a:xfrm>
        <a:custGeom>
          <a:avLst/>
          <a:gdLst/>
          <a:ahLst/>
          <a:cxnLst/>
          <a:rect l="0" t="0" r="0" b="0"/>
          <a:pathLst>
            <a:path>
              <a:moveTo>
                <a:pt x="45720" y="0"/>
              </a:moveTo>
              <a:lnTo>
                <a:pt x="45720" y="318042"/>
              </a:lnTo>
              <a:lnTo>
                <a:pt x="130531" y="31804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4E6DBB5-C8C6-4E5A-BE66-E93BCF5C2ADE}">
      <dsp:nvSpPr>
        <dsp:cNvPr id="0" name=""/>
        <dsp:cNvSpPr/>
      </dsp:nvSpPr>
      <dsp:spPr>
        <a:xfrm>
          <a:off x="9716658" y="1942221"/>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Activado</a:t>
          </a:r>
        </a:p>
      </dsp:txBody>
      <dsp:txXfrm>
        <a:off x="9729078" y="1954641"/>
        <a:ext cx="653651" cy="399216"/>
      </dsp:txXfrm>
    </dsp:sp>
    <dsp:sp modelId="{CC28D3D7-CE45-4377-9B5E-A48EF1122D52}">
      <dsp:nvSpPr>
        <dsp:cNvPr id="0" name=""/>
        <dsp:cNvSpPr/>
      </dsp:nvSpPr>
      <dsp:spPr>
        <a:xfrm>
          <a:off x="9586127" y="1836206"/>
          <a:ext cx="91440" cy="848113"/>
        </a:xfrm>
        <a:custGeom>
          <a:avLst/>
          <a:gdLst/>
          <a:ahLst/>
          <a:cxnLst/>
          <a:rect l="0" t="0" r="0" b="0"/>
          <a:pathLst>
            <a:path>
              <a:moveTo>
                <a:pt x="45720" y="0"/>
              </a:moveTo>
              <a:lnTo>
                <a:pt x="45720" y="848113"/>
              </a:lnTo>
              <a:lnTo>
                <a:pt x="130531" y="84811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8F6BB7E-BF4F-4695-8D3A-0E46B6A2A483}">
      <dsp:nvSpPr>
        <dsp:cNvPr id="0" name=""/>
        <dsp:cNvSpPr/>
      </dsp:nvSpPr>
      <dsp:spPr>
        <a:xfrm>
          <a:off x="9716658" y="2472292"/>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Perdido</a:t>
          </a:r>
        </a:p>
      </dsp:txBody>
      <dsp:txXfrm>
        <a:off x="9729078" y="2484712"/>
        <a:ext cx="653651" cy="399216"/>
      </dsp:txXfrm>
    </dsp:sp>
    <dsp:sp modelId="{928148E2-35A5-41AC-BAE8-82C7929FE337}">
      <dsp:nvSpPr>
        <dsp:cNvPr id="0" name=""/>
        <dsp:cNvSpPr/>
      </dsp:nvSpPr>
      <dsp:spPr>
        <a:xfrm>
          <a:off x="9586127" y="1836206"/>
          <a:ext cx="91440" cy="1378185"/>
        </a:xfrm>
        <a:custGeom>
          <a:avLst/>
          <a:gdLst/>
          <a:ahLst/>
          <a:cxnLst/>
          <a:rect l="0" t="0" r="0" b="0"/>
          <a:pathLst>
            <a:path>
              <a:moveTo>
                <a:pt x="45720" y="0"/>
              </a:moveTo>
              <a:lnTo>
                <a:pt x="45720" y="1378185"/>
              </a:lnTo>
              <a:lnTo>
                <a:pt x="130531" y="1378185"/>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6F05D5D-7946-4EEB-8EF0-4D974B86A9A2}">
      <dsp:nvSpPr>
        <dsp:cNvPr id="0" name=""/>
        <dsp:cNvSpPr/>
      </dsp:nvSpPr>
      <dsp:spPr>
        <a:xfrm>
          <a:off x="9716658" y="3002363"/>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Já Cobrado</a:t>
          </a:r>
        </a:p>
      </dsp:txBody>
      <dsp:txXfrm>
        <a:off x="9729078" y="3014783"/>
        <a:ext cx="653651" cy="399216"/>
      </dsp:txXfrm>
    </dsp:sp>
    <dsp:sp modelId="{787D9920-D07E-46EE-9351-1F27EED8A058}">
      <dsp:nvSpPr>
        <dsp:cNvPr id="0" name=""/>
        <dsp:cNvSpPr/>
      </dsp:nvSpPr>
      <dsp:spPr>
        <a:xfrm>
          <a:off x="9586127" y="1836206"/>
          <a:ext cx="91440" cy="1908256"/>
        </a:xfrm>
        <a:custGeom>
          <a:avLst/>
          <a:gdLst/>
          <a:ahLst/>
          <a:cxnLst/>
          <a:rect l="0" t="0" r="0" b="0"/>
          <a:pathLst>
            <a:path>
              <a:moveTo>
                <a:pt x="45720" y="0"/>
              </a:moveTo>
              <a:lnTo>
                <a:pt x="45720" y="1908256"/>
              </a:lnTo>
              <a:lnTo>
                <a:pt x="130531" y="1908256"/>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D29674-689A-4C3D-B85A-34AC74DB7F8B}">
      <dsp:nvSpPr>
        <dsp:cNvPr id="0" name=""/>
        <dsp:cNvSpPr/>
      </dsp:nvSpPr>
      <dsp:spPr>
        <a:xfrm>
          <a:off x="9716658" y="3532434"/>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Com Defeito</a:t>
          </a:r>
        </a:p>
      </dsp:txBody>
      <dsp:txXfrm>
        <a:off x="9729078" y="3544854"/>
        <a:ext cx="653651" cy="399216"/>
      </dsp:txXfrm>
    </dsp:sp>
    <dsp:sp modelId="{C58193A9-C219-474D-B99D-F89AE97A5024}">
      <dsp:nvSpPr>
        <dsp:cNvPr id="0" name=""/>
        <dsp:cNvSpPr/>
      </dsp:nvSpPr>
      <dsp:spPr>
        <a:xfrm>
          <a:off x="9586127" y="1836206"/>
          <a:ext cx="91440" cy="2438327"/>
        </a:xfrm>
        <a:custGeom>
          <a:avLst/>
          <a:gdLst/>
          <a:ahLst/>
          <a:cxnLst/>
          <a:rect l="0" t="0" r="0" b="0"/>
          <a:pathLst>
            <a:path>
              <a:moveTo>
                <a:pt x="45720" y="0"/>
              </a:moveTo>
              <a:lnTo>
                <a:pt x="45720" y="2438327"/>
              </a:lnTo>
              <a:lnTo>
                <a:pt x="130531" y="2438327"/>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B316F4A-86A8-4B06-9F61-2FA1D583E648}">
      <dsp:nvSpPr>
        <dsp:cNvPr id="0" name=""/>
        <dsp:cNvSpPr/>
      </dsp:nvSpPr>
      <dsp:spPr>
        <a:xfrm>
          <a:off x="9716658" y="4062505"/>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Destruído</a:t>
          </a:r>
        </a:p>
      </dsp:txBody>
      <dsp:txXfrm>
        <a:off x="9729078" y="4074925"/>
        <a:ext cx="653651" cy="399216"/>
      </dsp:txXfrm>
    </dsp:sp>
    <dsp:sp modelId="{5EB24D92-3BF3-40AB-8DBD-314502DE0EF0}">
      <dsp:nvSpPr>
        <dsp:cNvPr id="0" name=""/>
        <dsp:cNvSpPr/>
      </dsp:nvSpPr>
      <dsp:spPr>
        <a:xfrm>
          <a:off x="9586127" y="1836206"/>
          <a:ext cx="91440" cy="2968398"/>
        </a:xfrm>
        <a:custGeom>
          <a:avLst/>
          <a:gdLst/>
          <a:ahLst/>
          <a:cxnLst/>
          <a:rect l="0" t="0" r="0" b="0"/>
          <a:pathLst>
            <a:path>
              <a:moveTo>
                <a:pt x="45720" y="0"/>
              </a:moveTo>
              <a:lnTo>
                <a:pt x="45720" y="2968398"/>
              </a:lnTo>
              <a:lnTo>
                <a:pt x="130531" y="2968398"/>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DC8E36B-2760-4899-960B-C628AD24315D}">
      <dsp:nvSpPr>
        <dsp:cNvPr id="0" name=""/>
        <dsp:cNvSpPr/>
      </dsp:nvSpPr>
      <dsp:spPr>
        <a:xfrm>
          <a:off x="9716658" y="4592576"/>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Anulado pela Lotaria</a:t>
          </a:r>
        </a:p>
      </dsp:txBody>
      <dsp:txXfrm>
        <a:off x="9729078" y="4604996"/>
        <a:ext cx="653651" cy="399216"/>
      </dsp:txXfrm>
    </dsp:sp>
    <dsp:sp modelId="{78AD6DB7-F6EC-4BD5-993C-81ABAFEBAA04}">
      <dsp:nvSpPr>
        <dsp:cNvPr id="0" name=""/>
        <dsp:cNvSpPr/>
      </dsp:nvSpPr>
      <dsp:spPr>
        <a:xfrm>
          <a:off x="9586127" y="1836206"/>
          <a:ext cx="91440" cy="3498469"/>
        </a:xfrm>
        <a:custGeom>
          <a:avLst/>
          <a:gdLst/>
          <a:ahLst/>
          <a:cxnLst/>
          <a:rect l="0" t="0" r="0" b="0"/>
          <a:pathLst>
            <a:path>
              <a:moveTo>
                <a:pt x="45720" y="0"/>
              </a:moveTo>
              <a:lnTo>
                <a:pt x="45720" y="3498469"/>
              </a:lnTo>
              <a:lnTo>
                <a:pt x="130531" y="349846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B939DB1-18D5-457E-A9F4-D25CBF3E8E09}">
      <dsp:nvSpPr>
        <dsp:cNvPr id="0" name=""/>
        <dsp:cNvSpPr/>
      </dsp:nvSpPr>
      <dsp:spPr>
        <a:xfrm>
          <a:off x="9716658" y="5122648"/>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Contr. de Qualidade</a:t>
          </a:r>
        </a:p>
      </dsp:txBody>
      <dsp:txXfrm>
        <a:off x="9729078" y="5135068"/>
        <a:ext cx="653651" cy="399216"/>
      </dsp:txXfrm>
    </dsp:sp>
    <dsp:sp modelId="{56617826-6012-4B03-BC15-55BD3D0C7F04}">
      <dsp:nvSpPr>
        <dsp:cNvPr id="0" name=""/>
        <dsp:cNvSpPr/>
      </dsp:nvSpPr>
      <dsp:spPr>
        <a:xfrm>
          <a:off x="10607178"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Devolvido a Delegado</a:t>
          </a:r>
        </a:p>
      </dsp:txBody>
      <dsp:txXfrm>
        <a:off x="10619598" y="1424569"/>
        <a:ext cx="823273" cy="399216"/>
      </dsp:txXfrm>
    </dsp:sp>
    <dsp:sp modelId="{D200739D-69C7-463F-955C-2CDA90D8B160}">
      <dsp:nvSpPr>
        <dsp:cNvPr id="0" name=""/>
        <dsp:cNvSpPr/>
      </dsp:nvSpPr>
      <dsp:spPr>
        <a:xfrm>
          <a:off x="11667320"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Devolvido</a:t>
          </a:r>
        </a:p>
      </dsp:txBody>
      <dsp:txXfrm>
        <a:off x="11679740" y="1424569"/>
        <a:ext cx="823273" cy="399216"/>
      </dsp:txXfrm>
    </dsp:sp>
    <dsp:sp modelId="{6E93D006-07AA-4609-B4BA-69C7989B545E}">
      <dsp:nvSpPr>
        <dsp:cNvPr id="0" name=""/>
        <dsp:cNvSpPr/>
      </dsp:nvSpPr>
      <dsp:spPr>
        <a:xfrm>
          <a:off x="11706412" y="1836206"/>
          <a:ext cx="91440" cy="318042"/>
        </a:xfrm>
        <a:custGeom>
          <a:avLst/>
          <a:gdLst/>
          <a:ahLst/>
          <a:cxnLst/>
          <a:rect l="0" t="0" r="0" b="0"/>
          <a:pathLst>
            <a:path>
              <a:moveTo>
                <a:pt x="45720" y="0"/>
              </a:moveTo>
              <a:lnTo>
                <a:pt x="45720" y="318042"/>
              </a:lnTo>
              <a:lnTo>
                <a:pt x="130531" y="31804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FE2D884-7745-4461-B768-B5C24A957B8D}">
      <dsp:nvSpPr>
        <dsp:cNvPr id="0" name=""/>
        <dsp:cNvSpPr/>
      </dsp:nvSpPr>
      <dsp:spPr>
        <a:xfrm>
          <a:off x="11836943" y="1942221"/>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Com Defeito</a:t>
          </a:r>
        </a:p>
      </dsp:txBody>
      <dsp:txXfrm>
        <a:off x="11849363" y="1954641"/>
        <a:ext cx="653651" cy="399216"/>
      </dsp:txXfrm>
    </dsp:sp>
    <dsp:sp modelId="{2334891D-2715-43B8-B9BE-47E55B35E610}">
      <dsp:nvSpPr>
        <dsp:cNvPr id="0" name=""/>
        <dsp:cNvSpPr/>
      </dsp:nvSpPr>
      <dsp:spPr>
        <a:xfrm>
          <a:off x="11706412" y="1836206"/>
          <a:ext cx="91440" cy="848113"/>
        </a:xfrm>
        <a:custGeom>
          <a:avLst/>
          <a:gdLst/>
          <a:ahLst/>
          <a:cxnLst/>
          <a:rect l="0" t="0" r="0" b="0"/>
          <a:pathLst>
            <a:path>
              <a:moveTo>
                <a:pt x="45720" y="0"/>
              </a:moveTo>
              <a:lnTo>
                <a:pt x="45720" y="848113"/>
              </a:lnTo>
              <a:lnTo>
                <a:pt x="130531" y="84811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AD926AA-ECEE-4080-91C6-7779CE03DDEC}">
      <dsp:nvSpPr>
        <dsp:cNvPr id="0" name=""/>
        <dsp:cNvSpPr/>
      </dsp:nvSpPr>
      <dsp:spPr>
        <a:xfrm>
          <a:off x="11836943" y="2472292"/>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Destruído</a:t>
          </a:r>
        </a:p>
      </dsp:txBody>
      <dsp:txXfrm>
        <a:off x="11849363" y="2484712"/>
        <a:ext cx="653651" cy="399216"/>
      </dsp:txXfrm>
    </dsp:sp>
    <dsp:sp modelId="{F6E4C47E-E513-4B95-AC6C-629FC4375A00}">
      <dsp:nvSpPr>
        <dsp:cNvPr id="0" name=""/>
        <dsp:cNvSpPr/>
      </dsp:nvSpPr>
      <dsp:spPr>
        <a:xfrm>
          <a:off x="11706412" y="1836206"/>
          <a:ext cx="91440" cy="1378185"/>
        </a:xfrm>
        <a:custGeom>
          <a:avLst/>
          <a:gdLst/>
          <a:ahLst/>
          <a:cxnLst/>
          <a:rect l="0" t="0" r="0" b="0"/>
          <a:pathLst>
            <a:path>
              <a:moveTo>
                <a:pt x="45720" y="0"/>
              </a:moveTo>
              <a:lnTo>
                <a:pt x="45720" y="1378185"/>
              </a:lnTo>
              <a:lnTo>
                <a:pt x="130531" y="1378185"/>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55D4828-87B4-499C-847D-6EEAFC5BE3BF}">
      <dsp:nvSpPr>
        <dsp:cNvPr id="0" name=""/>
        <dsp:cNvSpPr/>
      </dsp:nvSpPr>
      <dsp:spPr>
        <a:xfrm>
          <a:off x="11836943" y="3002363"/>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Anulado pela Lotaria</a:t>
          </a:r>
        </a:p>
      </dsp:txBody>
      <dsp:txXfrm>
        <a:off x="11849363" y="3014783"/>
        <a:ext cx="653651" cy="399216"/>
      </dsp:txXfrm>
    </dsp:sp>
    <dsp:sp modelId="{3DA65855-3E37-494A-9364-8EBC2237DDBE}">
      <dsp:nvSpPr>
        <dsp:cNvPr id="0" name=""/>
        <dsp:cNvSpPr/>
      </dsp:nvSpPr>
      <dsp:spPr>
        <a:xfrm>
          <a:off x="11706412" y="1836206"/>
          <a:ext cx="91440" cy="1908256"/>
        </a:xfrm>
        <a:custGeom>
          <a:avLst/>
          <a:gdLst/>
          <a:ahLst/>
          <a:cxnLst/>
          <a:rect l="0" t="0" r="0" b="0"/>
          <a:pathLst>
            <a:path>
              <a:moveTo>
                <a:pt x="45720" y="0"/>
              </a:moveTo>
              <a:lnTo>
                <a:pt x="45720" y="1908256"/>
              </a:lnTo>
              <a:lnTo>
                <a:pt x="130531" y="1908256"/>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30BD5D8-82DE-45EE-B6D4-E76F91F77BFE}">
      <dsp:nvSpPr>
        <dsp:cNvPr id="0" name=""/>
        <dsp:cNvSpPr/>
      </dsp:nvSpPr>
      <dsp:spPr>
        <a:xfrm>
          <a:off x="11836943" y="3532434"/>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Perdido</a:t>
          </a:r>
        </a:p>
      </dsp:txBody>
      <dsp:txXfrm>
        <a:off x="11849363" y="3544854"/>
        <a:ext cx="653651" cy="399216"/>
      </dsp:txXfrm>
    </dsp:sp>
    <dsp:sp modelId="{B0E73D09-2B55-4045-A027-68AB85C3EE2F}">
      <dsp:nvSpPr>
        <dsp:cNvPr id="0" name=""/>
        <dsp:cNvSpPr/>
      </dsp:nvSpPr>
      <dsp:spPr>
        <a:xfrm>
          <a:off x="11706412" y="1836206"/>
          <a:ext cx="91440" cy="2438327"/>
        </a:xfrm>
        <a:custGeom>
          <a:avLst/>
          <a:gdLst/>
          <a:ahLst/>
          <a:cxnLst/>
          <a:rect l="0" t="0" r="0" b="0"/>
          <a:pathLst>
            <a:path>
              <a:moveTo>
                <a:pt x="45720" y="0"/>
              </a:moveTo>
              <a:lnTo>
                <a:pt x="45720" y="2438327"/>
              </a:lnTo>
              <a:lnTo>
                <a:pt x="130531" y="2438327"/>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DF8D8C4-7CAC-4F15-91E7-46A47BF10DCF}">
      <dsp:nvSpPr>
        <dsp:cNvPr id="0" name=""/>
        <dsp:cNvSpPr/>
      </dsp:nvSpPr>
      <dsp:spPr>
        <a:xfrm>
          <a:off x="11836943" y="4062505"/>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Contr. de Qualidade</a:t>
          </a:r>
        </a:p>
      </dsp:txBody>
      <dsp:txXfrm>
        <a:off x="11849363" y="4074925"/>
        <a:ext cx="653651" cy="399216"/>
      </dsp:txXfrm>
    </dsp:sp>
    <dsp:sp modelId="{A941E5B3-F9F2-42AA-9E04-EDA6ADABCE60}">
      <dsp:nvSpPr>
        <dsp:cNvPr id="0" name=""/>
        <dsp:cNvSpPr/>
      </dsp:nvSpPr>
      <dsp:spPr>
        <a:xfrm>
          <a:off x="12727463"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Já Cobrado</a:t>
          </a:r>
        </a:p>
      </dsp:txBody>
      <dsp:txXfrm>
        <a:off x="12739883" y="1424569"/>
        <a:ext cx="823273" cy="399216"/>
      </dsp:txXfrm>
    </dsp:sp>
    <dsp:sp modelId="{97D50FF1-777F-41D8-90F2-672DBEA4D54C}">
      <dsp:nvSpPr>
        <dsp:cNvPr id="0" name=""/>
        <dsp:cNvSpPr/>
      </dsp:nvSpPr>
      <dsp:spPr>
        <a:xfrm>
          <a:off x="12766554" y="1836206"/>
          <a:ext cx="91440" cy="318042"/>
        </a:xfrm>
        <a:custGeom>
          <a:avLst/>
          <a:gdLst/>
          <a:ahLst/>
          <a:cxnLst/>
          <a:rect l="0" t="0" r="0" b="0"/>
          <a:pathLst>
            <a:path>
              <a:moveTo>
                <a:pt x="45720" y="0"/>
              </a:moveTo>
              <a:lnTo>
                <a:pt x="45720" y="318042"/>
              </a:lnTo>
              <a:lnTo>
                <a:pt x="130531" y="31804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E2AF72D-4A96-487C-8783-7502E66C5A24}">
      <dsp:nvSpPr>
        <dsp:cNvPr id="0" name=""/>
        <dsp:cNvSpPr/>
      </dsp:nvSpPr>
      <dsp:spPr>
        <a:xfrm>
          <a:off x="12897086" y="1942221"/>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Roubado</a:t>
          </a:r>
        </a:p>
      </dsp:txBody>
      <dsp:txXfrm>
        <a:off x="12909506" y="1954641"/>
        <a:ext cx="653651" cy="399216"/>
      </dsp:txXfrm>
    </dsp:sp>
    <dsp:sp modelId="{936CCACD-B3C7-4CD8-B3A3-E09494C4B75A}">
      <dsp:nvSpPr>
        <dsp:cNvPr id="0" name=""/>
        <dsp:cNvSpPr/>
      </dsp:nvSpPr>
      <dsp:spPr>
        <a:xfrm>
          <a:off x="12766554" y="1836206"/>
          <a:ext cx="91440" cy="848113"/>
        </a:xfrm>
        <a:custGeom>
          <a:avLst/>
          <a:gdLst/>
          <a:ahLst/>
          <a:cxnLst/>
          <a:rect l="0" t="0" r="0" b="0"/>
          <a:pathLst>
            <a:path>
              <a:moveTo>
                <a:pt x="45720" y="0"/>
              </a:moveTo>
              <a:lnTo>
                <a:pt x="45720" y="848113"/>
              </a:lnTo>
              <a:lnTo>
                <a:pt x="130531" y="84811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36C4665-A300-4A1F-AB21-8641DC64DA10}">
      <dsp:nvSpPr>
        <dsp:cNvPr id="0" name=""/>
        <dsp:cNvSpPr/>
      </dsp:nvSpPr>
      <dsp:spPr>
        <a:xfrm>
          <a:off x="12897086" y="2472292"/>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Perdido</a:t>
          </a:r>
        </a:p>
      </dsp:txBody>
      <dsp:txXfrm>
        <a:off x="12909506" y="2484712"/>
        <a:ext cx="653651" cy="399216"/>
      </dsp:txXfrm>
    </dsp:sp>
    <dsp:sp modelId="{BC3F8194-BCEA-49D7-9EB4-74DAB4DAA04A}">
      <dsp:nvSpPr>
        <dsp:cNvPr id="0" name=""/>
        <dsp:cNvSpPr/>
      </dsp:nvSpPr>
      <dsp:spPr>
        <a:xfrm>
          <a:off x="13787605"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Roubado</a:t>
          </a:r>
        </a:p>
      </dsp:txBody>
      <dsp:txXfrm>
        <a:off x="13800025" y="1424569"/>
        <a:ext cx="823273" cy="399216"/>
      </dsp:txXfrm>
    </dsp:sp>
    <dsp:sp modelId="{49276018-D63A-4DFD-B115-1B7437692865}">
      <dsp:nvSpPr>
        <dsp:cNvPr id="0" name=""/>
        <dsp:cNvSpPr/>
      </dsp:nvSpPr>
      <dsp:spPr>
        <a:xfrm>
          <a:off x="13826697" y="1836206"/>
          <a:ext cx="91440" cy="318042"/>
        </a:xfrm>
        <a:custGeom>
          <a:avLst/>
          <a:gdLst/>
          <a:ahLst/>
          <a:cxnLst/>
          <a:rect l="0" t="0" r="0" b="0"/>
          <a:pathLst>
            <a:path>
              <a:moveTo>
                <a:pt x="45720" y="0"/>
              </a:moveTo>
              <a:lnTo>
                <a:pt x="45720" y="318042"/>
              </a:lnTo>
              <a:lnTo>
                <a:pt x="130531" y="31804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E966F08-5765-42E1-91BA-5DC73F651458}">
      <dsp:nvSpPr>
        <dsp:cNvPr id="0" name=""/>
        <dsp:cNvSpPr/>
      </dsp:nvSpPr>
      <dsp:spPr>
        <a:xfrm>
          <a:off x="13957228" y="1942221"/>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Recuperado</a:t>
          </a:r>
        </a:p>
      </dsp:txBody>
      <dsp:txXfrm>
        <a:off x="13969648" y="1954641"/>
        <a:ext cx="653651" cy="399216"/>
      </dsp:txXfrm>
    </dsp:sp>
    <dsp:sp modelId="{7BBA723F-8C8E-4FEB-93C1-B432C28A2411}">
      <dsp:nvSpPr>
        <dsp:cNvPr id="0" name=""/>
        <dsp:cNvSpPr/>
      </dsp:nvSpPr>
      <dsp:spPr>
        <a:xfrm>
          <a:off x="14847748"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Parcial</a:t>
          </a:r>
        </a:p>
      </dsp:txBody>
      <dsp:txXfrm>
        <a:off x="14860168" y="1424569"/>
        <a:ext cx="823273" cy="399216"/>
      </dsp:txXfrm>
    </dsp:sp>
    <dsp:sp modelId="{1A7C7933-2642-432E-B997-23F418F5359A}">
      <dsp:nvSpPr>
        <dsp:cNvPr id="0" name=""/>
        <dsp:cNvSpPr/>
      </dsp:nvSpPr>
      <dsp:spPr>
        <a:xfrm>
          <a:off x="15907890" y="1412149"/>
          <a:ext cx="848113" cy="42405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2700" rIns="19050" bIns="12700" numCol="1" spcCol="1270" anchor="ctr" anchorCtr="0">
          <a:noAutofit/>
        </a:bodyPr>
        <a:lstStyle/>
        <a:p>
          <a:pPr marL="0" lvl="0" indent="0" algn="ctr" defTabSz="444500">
            <a:lnSpc>
              <a:spcPct val="90000"/>
            </a:lnSpc>
            <a:spcBef>
              <a:spcPct val="0"/>
            </a:spcBef>
            <a:spcAft>
              <a:spcPct val="35000"/>
            </a:spcAft>
            <a:buNone/>
          </a:pPr>
          <a:r>
            <a:rPr lang="pt-PT" sz="1000" kern="1200"/>
            <a:t>No Delegado Comerc.</a:t>
          </a:r>
        </a:p>
      </dsp:txBody>
      <dsp:txXfrm>
        <a:off x="15920310" y="1424569"/>
        <a:ext cx="823273" cy="399216"/>
      </dsp:txXfrm>
    </dsp:sp>
    <dsp:sp modelId="{468ADC94-159A-4FEC-B564-7FA43A8CE5E8}">
      <dsp:nvSpPr>
        <dsp:cNvPr id="0" name=""/>
        <dsp:cNvSpPr/>
      </dsp:nvSpPr>
      <dsp:spPr>
        <a:xfrm>
          <a:off x="15946981" y="1836206"/>
          <a:ext cx="91440" cy="318042"/>
        </a:xfrm>
        <a:custGeom>
          <a:avLst/>
          <a:gdLst/>
          <a:ahLst/>
          <a:cxnLst/>
          <a:rect l="0" t="0" r="0" b="0"/>
          <a:pathLst>
            <a:path>
              <a:moveTo>
                <a:pt x="45720" y="0"/>
              </a:moveTo>
              <a:lnTo>
                <a:pt x="45720" y="318042"/>
              </a:lnTo>
              <a:lnTo>
                <a:pt x="130531" y="318042"/>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81039C2-6000-4076-B30C-7DB05735667D}">
      <dsp:nvSpPr>
        <dsp:cNvPr id="0" name=""/>
        <dsp:cNvSpPr/>
      </dsp:nvSpPr>
      <dsp:spPr>
        <a:xfrm>
          <a:off x="16077513" y="1942221"/>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Destruído</a:t>
          </a:r>
        </a:p>
      </dsp:txBody>
      <dsp:txXfrm>
        <a:off x="16089933" y="1954641"/>
        <a:ext cx="653651" cy="399216"/>
      </dsp:txXfrm>
    </dsp:sp>
    <dsp:sp modelId="{D6B62011-18E4-428A-B4F5-9D77953DA9E0}">
      <dsp:nvSpPr>
        <dsp:cNvPr id="0" name=""/>
        <dsp:cNvSpPr/>
      </dsp:nvSpPr>
      <dsp:spPr>
        <a:xfrm>
          <a:off x="15946981" y="1836206"/>
          <a:ext cx="91440" cy="848113"/>
        </a:xfrm>
        <a:custGeom>
          <a:avLst/>
          <a:gdLst/>
          <a:ahLst/>
          <a:cxnLst/>
          <a:rect l="0" t="0" r="0" b="0"/>
          <a:pathLst>
            <a:path>
              <a:moveTo>
                <a:pt x="45720" y="0"/>
              </a:moveTo>
              <a:lnTo>
                <a:pt x="45720" y="848113"/>
              </a:lnTo>
              <a:lnTo>
                <a:pt x="130531" y="84811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7BAFA3C-725C-4A95-87EA-3DC4A856C90A}">
      <dsp:nvSpPr>
        <dsp:cNvPr id="0" name=""/>
        <dsp:cNvSpPr/>
      </dsp:nvSpPr>
      <dsp:spPr>
        <a:xfrm>
          <a:off x="16077513" y="2472292"/>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Perdido</a:t>
          </a:r>
        </a:p>
      </dsp:txBody>
      <dsp:txXfrm>
        <a:off x="16089933" y="2484712"/>
        <a:ext cx="653651" cy="399216"/>
      </dsp:txXfrm>
    </dsp:sp>
    <dsp:sp modelId="{5130052E-9161-48DA-AD1A-00EFE38DFC2C}">
      <dsp:nvSpPr>
        <dsp:cNvPr id="0" name=""/>
        <dsp:cNvSpPr/>
      </dsp:nvSpPr>
      <dsp:spPr>
        <a:xfrm>
          <a:off x="15946981" y="1836206"/>
          <a:ext cx="91440" cy="1378185"/>
        </a:xfrm>
        <a:custGeom>
          <a:avLst/>
          <a:gdLst/>
          <a:ahLst/>
          <a:cxnLst/>
          <a:rect l="0" t="0" r="0" b="0"/>
          <a:pathLst>
            <a:path>
              <a:moveTo>
                <a:pt x="45720" y="0"/>
              </a:moveTo>
              <a:lnTo>
                <a:pt x="45720" y="1378185"/>
              </a:lnTo>
              <a:lnTo>
                <a:pt x="130531" y="1378185"/>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8F525C1-1332-4A7A-B1ED-B599D460B1DE}">
      <dsp:nvSpPr>
        <dsp:cNvPr id="0" name=""/>
        <dsp:cNvSpPr/>
      </dsp:nvSpPr>
      <dsp:spPr>
        <a:xfrm>
          <a:off x="16077513" y="3002363"/>
          <a:ext cx="678491" cy="424056"/>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7145" tIns="11430" rIns="17145" bIns="11430" numCol="1" spcCol="1270" anchor="ctr" anchorCtr="0">
          <a:noAutofit/>
        </a:bodyPr>
        <a:lstStyle/>
        <a:p>
          <a:pPr marL="0" lvl="0" indent="0" algn="ctr" defTabSz="400050">
            <a:lnSpc>
              <a:spcPct val="90000"/>
            </a:lnSpc>
            <a:spcBef>
              <a:spcPct val="0"/>
            </a:spcBef>
            <a:spcAft>
              <a:spcPct val="35000"/>
            </a:spcAft>
            <a:buNone/>
          </a:pPr>
          <a:r>
            <a:rPr lang="pt-PT" sz="900" kern="1200"/>
            <a:t>Roubado</a:t>
          </a:r>
        </a:p>
      </dsp:txBody>
      <dsp:txXfrm>
        <a:off x="16089933" y="3014783"/>
        <a:ext cx="653651" cy="39921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CDF52B3-A28D-4A09-A6B7-74A333300C5C}">
      <dsp:nvSpPr>
        <dsp:cNvPr id="0" name=""/>
        <dsp:cNvSpPr/>
      </dsp:nvSpPr>
      <dsp:spPr>
        <a:xfrm>
          <a:off x="0" y="1692"/>
          <a:ext cx="1247776" cy="629766"/>
        </a:xfrm>
        <a:prstGeom prst="roundRect">
          <a:avLst/>
        </a:prstGeom>
        <a:solidFill>
          <a:srgbClr val="92D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pt-PT" sz="1400" kern="1200"/>
            <a:t>Encomendar Instantânea</a:t>
          </a:r>
        </a:p>
      </dsp:txBody>
      <dsp:txXfrm>
        <a:off x="30743" y="32435"/>
        <a:ext cx="1186290" cy="568280"/>
      </dsp:txXfrm>
    </dsp:sp>
    <dsp:sp modelId="{9773488E-C1EC-4116-9E6E-FC8F55C05985}">
      <dsp:nvSpPr>
        <dsp:cNvPr id="0" name=""/>
        <dsp:cNvSpPr/>
      </dsp:nvSpPr>
      <dsp:spPr>
        <a:xfrm rot="5400000">
          <a:off x="505806" y="647203"/>
          <a:ext cx="236162" cy="283394"/>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pt-PT" sz="1100" kern="1200"/>
        </a:p>
      </dsp:txBody>
      <dsp:txXfrm rot="-5400000">
        <a:off x="538870" y="670819"/>
        <a:ext cx="170036" cy="165313"/>
      </dsp:txXfrm>
    </dsp:sp>
    <dsp:sp modelId="{679D3773-37DB-42DA-AE6A-A49338D3F211}">
      <dsp:nvSpPr>
        <dsp:cNvPr id="0" name=""/>
        <dsp:cNvSpPr/>
      </dsp:nvSpPr>
      <dsp:spPr>
        <a:xfrm>
          <a:off x="0" y="946342"/>
          <a:ext cx="1247776" cy="62976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pt-PT" sz="1400" i="1" kern="1200"/>
            <a:t>Pick and Pack</a:t>
          </a:r>
        </a:p>
        <a:p>
          <a:pPr marL="0" lvl="0" indent="0" algn="ctr" defTabSz="622300">
            <a:lnSpc>
              <a:spcPct val="90000"/>
            </a:lnSpc>
            <a:spcBef>
              <a:spcPct val="0"/>
            </a:spcBef>
            <a:spcAft>
              <a:spcPct val="35000"/>
            </a:spcAft>
            <a:buNone/>
          </a:pPr>
          <a:r>
            <a:rPr lang="pt-PT" sz="1400" kern="1200"/>
            <a:t>(PnP)</a:t>
          </a:r>
        </a:p>
      </dsp:txBody>
      <dsp:txXfrm>
        <a:off x="18445" y="964787"/>
        <a:ext cx="1210886" cy="592876"/>
      </dsp:txXfrm>
    </dsp:sp>
    <dsp:sp modelId="{1331341E-407C-40BC-B6A3-3E02FF658759}">
      <dsp:nvSpPr>
        <dsp:cNvPr id="0" name=""/>
        <dsp:cNvSpPr/>
      </dsp:nvSpPr>
      <dsp:spPr>
        <a:xfrm rot="5400000">
          <a:off x="505806" y="1591852"/>
          <a:ext cx="236162" cy="283394"/>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pt-PT" sz="1100" kern="1200"/>
        </a:p>
      </dsp:txBody>
      <dsp:txXfrm rot="-5400000">
        <a:off x="538870" y="1615468"/>
        <a:ext cx="170036" cy="165313"/>
      </dsp:txXfrm>
    </dsp:sp>
    <dsp:sp modelId="{00D225E7-728E-4F82-8724-FEE2EB6E9A9C}">
      <dsp:nvSpPr>
        <dsp:cNvPr id="0" name=""/>
        <dsp:cNvSpPr/>
      </dsp:nvSpPr>
      <dsp:spPr>
        <a:xfrm>
          <a:off x="0" y="1890991"/>
          <a:ext cx="1247776" cy="62976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pt-PT" sz="1400" kern="1200"/>
            <a:t>Confirmar Encomenda</a:t>
          </a:r>
        </a:p>
      </dsp:txBody>
      <dsp:txXfrm>
        <a:off x="18445" y="1909436"/>
        <a:ext cx="1210886" cy="592876"/>
      </dsp:txXfrm>
    </dsp:sp>
    <dsp:sp modelId="{B0EDE52E-D272-4A65-B80B-114EE6AC12D4}">
      <dsp:nvSpPr>
        <dsp:cNvPr id="0" name=""/>
        <dsp:cNvSpPr/>
      </dsp:nvSpPr>
      <dsp:spPr>
        <a:xfrm rot="5400000">
          <a:off x="505806" y="2536501"/>
          <a:ext cx="236162" cy="283394"/>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pt-PT" sz="1100" kern="1200"/>
        </a:p>
      </dsp:txBody>
      <dsp:txXfrm rot="-5400000">
        <a:off x="538870" y="2560117"/>
        <a:ext cx="170036" cy="165313"/>
      </dsp:txXfrm>
    </dsp:sp>
    <dsp:sp modelId="{C0949814-E698-49F9-861B-8C8F3DFDA9FF}">
      <dsp:nvSpPr>
        <dsp:cNvPr id="0" name=""/>
        <dsp:cNvSpPr/>
      </dsp:nvSpPr>
      <dsp:spPr>
        <a:xfrm>
          <a:off x="0" y="2835640"/>
          <a:ext cx="1247776" cy="629766"/>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pt-PT" sz="1400" kern="1200"/>
            <a:t>Ativar Encomenda (*)</a:t>
          </a:r>
        </a:p>
      </dsp:txBody>
      <dsp:txXfrm>
        <a:off x="18445" y="2854085"/>
        <a:ext cx="1210886" cy="59287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26F8BE3-E6D3-4656-BF9C-4E509485F2CD}">
      <dsp:nvSpPr>
        <dsp:cNvPr id="0" name=""/>
        <dsp:cNvSpPr/>
      </dsp:nvSpPr>
      <dsp:spPr>
        <a:xfrm>
          <a:off x="5588" y="0"/>
          <a:ext cx="5607548" cy="3771899"/>
        </a:xfrm>
        <a:prstGeom prst="homePlate">
          <a:avLst>
            <a:gd name="adj" fmla="val 25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7822" tIns="22860" rIns="791287" bIns="22860" numCol="1" spcCol="1270" anchor="t" anchorCtr="0">
          <a:noAutofit/>
        </a:bodyPr>
        <a:lstStyle/>
        <a:p>
          <a:pPr marL="0" lvl="0" indent="0" algn="l" defTabSz="400050">
            <a:lnSpc>
              <a:spcPct val="90000"/>
            </a:lnSpc>
            <a:spcBef>
              <a:spcPct val="0"/>
            </a:spcBef>
            <a:spcAft>
              <a:spcPct val="35000"/>
            </a:spcAft>
            <a:buNone/>
          </a:pPr>
          <a:endParaRPr lang="pt-PT" sz="900" kern="1200"/>
        </a:p>
        <a:p>
          <a:pPr marL="0" lvl="0" indent="0" algn="l" defTabSz="400050">
            <a:lnSpc>
              <a:spcPct val="90000"/>
            </a:lnSpc>
            <a:spcBef>
              <a:spcPct val="0"/>
            </a:spcBef>
            <a:spcAft>
              <a:spcPct val="35000"/>
            </a:spcAft>
            <a:buNone/>
          </a:pPr>
          <a:r>
            <a:rPr lang="pt-PT" sz="1100" kern="1200"/>
            <a:t>Encomendar Instantânea</a:t>
          </a:r>
        </a:p>
        <a:p>
          <a:pPr marL="57150" lvl="1" indent="-57150" algn="l" defTabSz="355600">
            <a:lnSpc>
              <a:spcPct val="90000"/>
            </a:lnSpc>
            <a:spcBef>
              <a:spcPct val="0"/>
            </a:spcBef>
            <a:spcAft>
              <a:spcPct val="15000"/>
            </a:spcAft>
            <a:buChar char="•"/>
          </a:pPr>
          <a:r>
            <a:rPr lang="pt-PT" sz="800" kern="1200"/>
            <a:t>A unidade mínima de encomenda do jogo Lotaria Instantânea (LI) é o Maço (elemento agregador de uma quantidade fixa de bilhetes, quantidade essa que é igual entre todos os maços do mesmo jogo);</a:t>
          </a:r>
        </a:p>
        <a:p>
          <a:pPr marL="57150" lvl="1" indent="-57150" algn="l" defTabSz="355600">
            <a:lnSpc>
              <a:spcPct val="90000"/>
            </a:lnSpc>
            <a:spcBef>
              <a:spcPct val="0"/>
            </a:spcBef>
            <a:spcAft>
              <a:spcPct val="15000"/>
            </a:spcAft>
            <a:buChar char="•"/>
          </a:pPr>
          <a:r>
            <a:rPr lang="pt-PT" sz="800" kern="1200"/>
            <a:t>A emissão de um jogo de LI carateriza-se pelos seguintes elementos principais: n.º, nome comercial, plano de prémios, quantidade de maços, quantidade de bilhetes por maço e preço do bilhete;</a:t>
          </a:r>
        </a:p>
        <a:p>
          <a:pPr marL="57150" lvl="1" indent="-57150" algn="l" defTabSz="355600">
            <a:lnSpc>
              <a:spcPct val="90000"/>
            </a:lnSpc>
            <a:spcBef>
              <a:spcPct val="0"/>
            </a:spcBef>
            <a:spcAft>
              <a:spcPct val="15000"/>
            </a:spcAft>
            <a:buChar char="•"/>
          </a:pPr>
          <a:r>
            <a:rPr lang="pt-PT" sz="800" kern="1200"/>
            <a:t>Um pedido de encomenda do jogo LI carateriza-se por pedir quantidades de maços por jogo, entre os vários jogos disponíveis para encomenda;</a:t>
          </a:r>
        </a:p>
        <a:p>
          <a:pPr marL="57150" lvl="1" indent="-57150" algn="l" defTabSz="355600">
            <a:lnSpc>
              <a:spcPct val="90000"/>
            </a:lnSpc>
            <a:spcBef>
              <a:spcPct val="0"/>
            </a:spcBef>
            <a:spcAft>
              <a:spcPct val="15000"/>
            </a:spcAft>
            <a:buChar char="•"/>
          </a:pPr>
          <a:r>
            <a:rPr lang="pt-PT" sz="800" kern="1200"/>
            <a:t>Os pedidos de encomenda do jogo LI são efetuados pelo Mediador no seu terminal ALTURA (também é possível efetuar pedidos de encomenda na aplicação WebIPS em nome do mediador);</a:t>
          </a:r>
        </a:p>
        <a:p>
          <a:pPr marL="57150" lvl="1" indent="-57150" algn="l" defTabSz="355600">
            <a:lnSpc>
              <a:spcPct val="90000"/>
            </a:lnSpc>
            <a:spcBef>
              <a:spcPct val="0"/>
            </a:spcBef>
            <a:spcAft>
              <a:spcPct val="15000"/>
            </a:spcAft>
            <a:buChar char="•"/>
          </a:pPr>
          <a:r>
            <a:rPr lang="pt-PT" sz="800" kern="1200"/>
            <a:t>O processo regular de pedidos de encomenda tem origem no Mediador;</a:t>
          </a:r>
        </a:p>
        <a:p>
          <a:pPr marL="57150" lvl="1" indent="-57150" algn="l" defTabSz="355600">
            <a:lnSpc>
              <a:spcPct val="90000"/>
            </a:lnSpc>
            <a:spcBef>
              <a:spcPct val="0"/>
            </a:spcBef>
            <a:spcAft>
              <a:spcPct val="15000"/>
            </a:spcAft>
            <a:buChar char="•"/>
          </a:pPr>
          <a:r>
            <a:rPr lang="pt-PT" sz="800" kern="1200"/>
            <a:t>O mediador efetua um pedido de encomenda no seu terminal selecionando o jogo e a quantidade de maços, até um máximo de 40 jogos por pedido;</a:t>
          </a:r>
        </a:p>
        <a:p>
          <a:pPr marL="57150" lvl="1" indent="-57150" algn="l" defTabSz="355600">
            <a:lnSpc>
              <a:spcPct val="90000"/>
            </a:lnSpc>
            <a:spcBef>
              <a:spcPct val="0"/>
            </a:spcBef>
            <a:spcAft>
              <a:spcPct val="15000"/>
            </a:spcAft>
            <a:buChar char="•"/>
          </a:pPr>
          <a:r>
            <a:rPr lang="pt-PT" sz="800" kern="1200"/>
            <a:t>O mediador tem um </a:t>
          </a:r>
          <a:r>
            <a:rPr lang="pt-PT" sz="800" i="1" kern="1200"/>
            <a:t>plafond</a:t>
          </a:r>
          <a:r>
            <a:rPr lang="pt-PT" sz="800" i="0" kern="1200"/>
            <a:t> atribuído pela SCML que estabelece o valor monetário máximo de encomendas de jogo LI que pode realizar durante um período de faturação;</a:t>
          </a:r>
          <a:endParaRPr lang="pt-PT" sz="800" kern="1200"/>
        </a:p>
        <a:p>
          <a:pPr marL="57150" lvl="1" indent="-57150" algn="l" defTabSz="355600">
            <a:lnSpc>
              <a:spcPct val="90000"/>
            </a:lnSpc>
            <a:spcBef>
              <a:spcPct val="0"/>
            </a:spcBef>
            <a:spcAft>
              <a:spcPct val="15000"/>
            </a:spcAft>
            <a:buChar char="•"/>
          </a:pPr>
          <a:r>
            <a:rPr lang="pt-PT" sz="800" kern="1200"/>
            <a:t>O período de faturação do mediador é semanal, de domingo a sábado. O </a:t>
          </a:r>
          <a:r>
            <a:rPr lang="pt-PT" sz="800" i="1" kern="1200"/>
            <a:t>plafond</a:t>
          </a:r>
          <a:r>
            <a:rPr lang="pt-PT" sz="800" i="0" kern="1200"/>
            <a:t> do mediador é restituído durante o processo de faturação na exata medida do valor das encomendas que o mediador recebeu e ativou durante a semana;</a:t>
          </a:r>
          <a:endParaRPr lang="pt-PT" sz="800" kern="1200"/>
        </a:p>
        <a:p>
          <a:pPr marL="57150" lvl="1" indent="-57150" algn="l" defTabSz="355600">
            <a:lnSpc>
              <a:spcPct val="90000"/>
            </a:lnSpc>
            <a:spcBef>
              <a:spcPct val="0"/>
            </a:spcBef>
            <a:spcAft>
              <a:spcPct val="15000"/>
            </a:spcAft>
            <a:buChar char="•"/>
          </a:pPr>
          <a:r>
            <a:rPr lang="pt-PT" sz="800" kern="1200"/>
            <a:t>O pedido de encomenda é registado no sistema IPS, no ficheiro IPS_ORDER.FIL. O pedido fica na situação "Digitada";</a:t>
          </a:r>
        </a:p>
        <a:p>
          <a:pPr marL="57150" lvl="1" indent="-57150" algn="l" defTabSz="355600">
            <a:lnSpc>
              <a:spcPct val="90000"/>
            </a:lnSpc>
            <a:spcBef>
              <a:spcPct val="0"/>
            </a:spcBef>
            <a:spcAft>
              <a:spcPct val="15000"/>
            </a:spcAft>
            <a:buChar char="•"/>
          </a:pPr>
          <a:r>
            <a:rPr lang="pt-PT" sz="800" kern="1200"/>
            <a:t>O terminal do Mediador não possui a funcionalidade de cancelamento do pedido de encomenda;</a:t>
          </a:r>
        </a:p>
        <a:p>
          <a:pPr marL="57150" lvl="1" indent="-57150" algn="l" defTabSz="355600">
            <a:lnSpc>
              <a:spcPct val="90000"/>
            </a:lnSpc>
            <a:spcBef>
              <a:spcPct val="0"/>
            </a:spcBef>
            <a:spcAft>
              <a:spcPct val="15000"/>
            </a:spcAft>
            <a:buChar char="•"/>
          </a:pPr>
          <a:r>
            <a:rPr lang="pt-PT" sz="800" kern="1200"/>
            <a:t>O pedido de encomenda pode ser cancelado na aplicação WebIPS.</a:t>
          </a:r>
        </a:p>
      </dsp:txBody>
      <dsp:txXfrm>
        <a:off x="5588" y="0"/>
        <a:ext cx="5136061" cy="3771899"/>
      </dsp:txXfrm>
    </dsp:sp>
    <dsp:sp modelId="{529F187B-4759-4D10-8143-F1A770C0E035}">
      <dsp:nvSpPr>
        <dsp:cNvPr id="0" name=""/>
        <dsp:cNvSpPr/>
      </dsp:nvSpPr>
      <dsp:spPr>
        <a:xfrm>
          <a:off x="4491628" y="0"/>
          <a:ext cx="5607548" cy="3771899"/>
        </a:xfrm>
        <a:prstGeom prst="chevron">
          <a:avLst>
            <a:gd name="adj" fmla="val 25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7822" tIns="22860" rIns="197822" bIns="22860" numCol="1" spcCol="1270" anchor="t" anchorCtr="0">
          <a:noAutofit/>
        </a:bodyPr>
        <a:lstStyle/>
        <a:p>
          <a:pPr marL="0" lvl="0" indent="0" algn="l" defTabSz="400050">
            <a:lnSpc>
              <a:spcPct val="90000"/>
            </a:lnSpc>
            <a:spcBef>
              <a:spcPct val="0"/>
            </a:spcBef>
            <a:spcAft>
              <a:spcPct val="35000"/>
            </a:spcAft>
            <a:buNone/>
          </a:pPr>
          <a:endParaRPr lang="pt-PT" sz="900" i="1" kern="1200"/>
        </a:p>
        <a:p>
          <a:pPr marL="0" lvl="0" indent="0" algn="l" defTabSz="400050">
            <a:lnSpc>
              <a:spcPct val="90000"/>
            </a:lnSpc>
            <a:spcBef>
              <a:spcPct val="0"/>
            </a:spcBef>
            <a:spcAft>
              <a:spcPct val="35000"/>
            </a:spcAft>
            <a:buNone/>
          </a:pPr>
          <a:r>
            <a:rPr lang="pt-PT" sz="1100" i="1" kern="1200"/>
            <a:t>Pick and Pack</a:t>
          </a:r>
        </a:p>
        <a:p>
          <a:pPr marL="57150" lvl="1" indent="-57150" algn="l" defTabSz="355600">
            <a:lnSpc>
              <a:spcPct val="90000"/>
            </a:lnSpc>
            <a:spcBef>
              <a:spcPct val="0"/>
            </a:spcBef>
            <a:spcAft>
              <a:spcPct val="15000"/>
            </a:spcAft>
            <a:buChar char="•"/>
          </a:pPr>
          <a:r>
            <a:rPr lang="pt-PT" sz="800" kern="1200"/>
            <a:t>A unidade de </a:t>
          </a:r>
          <a:r>
            <a:rPr lang="pt-PT" sz="800" i="1" kern="1200"/>
            <a:t>Pick and Pack</a:t>
          </a:r>
          <a:r>
            <a:rPr lang="pt-PT" sz="800" kern="1200"/>
            <a:t> (PnP) é o Maço;</a:t>
          </a:r>
        </a:p>
        <a:p>
          <a:pPr marL="57150" lvl="1" indent="-57150" algn="l" defTabSz="355600">
            <a:lnSpc>
              <a:spcPct val="90000"/>
            </a:lnSpc>
            <a:spcBef>
              <a:spcPct val="0"/>
            </a:spcBef>
            <a:spcAft>
              <a:spcPct val="15000"/>
            </a:spcAft>
            <a:buChar char="•"/>
          </a:pPr>
          <a:r>
            <a:rPr lang="pt-PT" sz="800" kern="1200"/>
            <a:t>Os pedidos de encomenda são despachados num armazém de logística da SCML. Para o efeito existem 6 Postos de Trabalho (PT), correspondendo a cada um uma linha física de PnP. Existe também uma linha virtual (7), a qual pode ser usada, por exemplo, para desbloquear o processo de PnP de uma linha física (rutura de stock de maços, erro no processamento do pedido, etc.);</a:t>
          </a:r>
        </a:p>
        <a:p>
          <a:pPr marL="57150" lvl="1" indent="-57150" algn="l" defTabSz="355600">
            <a:lnSpc>
              <a:spcPct val="90000"/>
            </a:lnSpc>
            <a:spcBef>
              <a:spcPct val="0"/>
            </a:spcBef>
            <a:spcAft>
              <a:spcPct val="15000"/>
            </a:spcAft>
            <a:buChar char="•"/>
          </a:pPr>
          <a:r>
            <a:rPr lang="pt-PT" sz="800" kern="1200"/>
            <a:t>Cada PT é composto por um computador PC, com acesso à aplicação WebIPS, por um leitor de código de barras (CB) para ler (</a:t>
          </a:r>
          <a:r>
            <a:rPr lang="pt-PT" sz="800" i="1" kern="1200"/>
            <a:t>pick</a:t>
          </a:r>
          <a:r>
            <a:rPr lang="pt-PT" sz="800" kern="1200"/>
            <a:t>) o CB do maço, e por uma impressora Zebra, necessária à impressão das Guias de Remessa (GR), em triplicado (ORIGINAL, DUPLICADO e TRIPLICADO). A GR contém o n.º do pedido da encomenda, os n.ºs dos jogos e respetivas quantidades pedidas, o CB com o n.º do pedido da encomenda, para além de informação relativa ao mediador e respetivo estabelecimento. O CB do maço é composto pelo n.º do jogo (3 dígitos) e pelo número do maço (7 dígitos);</a:t>
          </a:r>
        </a:p>
        <a:p>
          <a:pPr marL="57150" lvl="1" indent="-57150" algn="l" defTabSz="355600">
            <a:lnSpc>
              <a:spcPct val="90000"/>
            </a:lnSpc>
            <a:spcBef>
              <a:spcPct val="0"/>
            </a:spcBef>
            <a:spcAft>
              <a:spcPct val="15000"/>
            </a:spcAft>
            <a:buChar char="•"/>
          </a:pPr>
          <a:r>
            <a:rPr lang="pt-PT" sz="800" kern="1200"/>
            <a:t>Os pedidos de encomenda são despachados pelo Operador no seu PT, na área de PnP da aplicação WebIPS, por ordem de chegada ao sistema IPS (FIFO);</a:t>
          </a:r>
        </a:p>
        <a:p>
          <a:pPr marL="57150" lvl="1" indent="-57150" algn="l" defTabSz="355600">
            <a:lnSpc>
              <a:spcPct val="90000"/>
            </a:lnSpc>
            <a:spcBef>
              <a:spcPct val="0"/>
            </a:spcBef>
            <a:spcAft>
              <a:spcPct val="15000"/>
            </a:spcAft>
            <a:buChar char="•"/>
          </a:pPr>
          <a:r>
            <a:rPr lang="pt-PT" sz="800" kern="1200"/>
            <a:t>Os pedidos de  encomenda passam da situação "Digitada" para a situação "Completa" e os maços que lhe foram associados durante o processo de </a:t>
          </a:r>
          <a:r>
            <a:rPr lang="pt-PT" sz="800" i="1" kern="1200"/>
            <a:t>pick </a:t>
          </a:r>
          <a:r>
            <a:rPr lang="pt-PT" sz="800" kern="1200"/>
            <a:t>passam do estado "Disponível" para o estado "Em trânsito".</a:t>
          </a:r>
        </a:p>
      </dsp:txBody>
      <dsp:txXfrm>
        <a:off x="5434603" y="0"/>
        <a:ext cx="3721598" cy="3771899"/>
      </dsp:txXfrm>
    </dsp:sp>
    <dsp:sp modelId="{ED2DF198-7C0A-4FF1-9556-BCE7B845E095}">
      <dsp:nvSpPr>
        <dsp:cNvPr id="0" name=""/>
        <dsp:cNvSpPr/>
      </dsp:nvSpPr>
      <dsp:spPr>
        <a:xfrm>
          <a:off x="8977667" y="0"/>
          <a:ext cx="5607548" cy="3771899"/>
        </a:xfrm>
        <a:prstGeom prst="chevron">
          <a:avLst>
            <a:gd name="adj" fmla="val 25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7822" tIns="22860" rIns="197822" bIns="22860" numCol="1" spcCol="1270" anchor="t" anchorCtr="0">
          <a:noAutofit/>
        </a:bodyPr>
        <a:lstStyle/>
        <a:p>
          <a:pPr marL="0" lvl="0" indent="0" algn="l" defTabSz="400050">
            <a:lnSpc>
              <a:spcPct val="90000"/>
            </a:lnSpc>
            <a:spcBef>
              <a:spcPct val="0"/>
            </a:spcBef>
            <a:spcAft>
              <a:spcPct val="35000"/>
            </a:spcAft>
            <a:buNone/>
          </a:pPr>
          <a:endParaRPr lang="pt-PT" sz="900" kern="1200"/>
        </a:p>
        <a:p>
          <a:pPr marL="0" lvl="0" indent="0" algn="l" defTabSz="400050">
            <a:lnSpc>
              <a:spcPct val="90000"/>
            </a:lnSpc>
            <a:spcBef>
              <a:spcPct val="0"/>
            </a:spcBef>
            <a:spcAft>
              <a:spcPct val="35000"/>
            </a:spcAft>
            <a:buNone/>
          </a:pPr>
          <a:r>
            <a:rPr lang="pt-PT" sz="1100" kern="1200"/>
            <a:t>Confirmar Encomenda</a:t>
          </a:r>
          <a:endParaRPr lang="pt-PT" sz="900" kern="1200"/>
        </a:p>
        <a:p>
          <a:pPr marL="57150" lvl="1" indent="-57150" algn="l" defTabSz="355600">
            <a:lnSpc>
              <a:spcPct val="90000"/>
            </a:lnSpc>
            <a:spcBef>
              <a:spcPct val="0"/>
            </a:spcBef>
            <a:spcAft>
              <a:spcPct val="15000"/>
            </a:spcAft>
            <a:buChar char="•"/>
          </a:pPr>
          <a:r>
            <a:rPr lang="pt-PT" sz="800" kern="1200"/>
            <a:t>O Mediador confirma a receção de encomenda no seu terminal, por leitura o CB da GR ou o CB da Caixa que possa ter recebido;</a:t>
          </a:r>
        </a:p>
        <a:p>
          <a:pPr marL="57150" lvl="1" indent="-57150" algn="l" defTabSz="355600">
            <a:lnSpc>
              <a:spcPct val="90000"/>
            </a:lnSpc>
            <a:spcBef>
              <a:spcPct val="0"/>
            </a:spcBef>
            <a:spcAft>
              <a:spcPct val="15000"/>
            </a:spcAft>
            <a:buChar char="•"/>
          </a:pPr>
          <a:r>
            <a:rPr lang="pt-PT" sz="800" kern="1200"/>
            <a:t>A confirmação da receção de encomenda pode também ser efetuada na aplicação WebIPS;</a:t>
          </a:r>
        </a:p>
        <a:p>
          <a:pPr marL="57150" lvl="1" indent="-57150" algn="l" defTabSz="355600">
            <a:lnSpc>
              <a:spcPct val="90000"/>
            </a:lnSpc>
            <a:spcBef>
              <a:spcPct val="0"/>
            </a:spcBef>
            <a:spcAft>
              <a:spcPct val="15000"/>
            </a:spcAft>
            <a:buChar char="•"/>
          </a:pPr>
          <a:r>
            <a:rPr lang="pt-PT" sz="800" kern="1200"/>
            <a:t>A encomenda passa da situação "Completa" para "Confirmada". O pedido de encomenda é movido do ficheiro IPS_ORDER.FIL para o ficheiro IPS_ORDER1.FIL;</a:t>
          </a:r>
        </a:p>
        <a:p>
          <a:pPr marL="57150" lvl="1" indent="-57150" algn="l" defTabSz="355600">
            <a:lnSpc>
              <a:spcPct val="90000"/>
            </a:lnSpc>
            <a:spcBef>
              <a:spcPct val="0"/>
            </a:spcBef>
            <a:spcAft>
              <a:spcPct val="15000"/>
            </a:spcAft>
            <a:buChar char="•"/>
          </a:pPr>
          <a:r>
            <a:rPr lang="pt-PT" sz="800" kern="1200"/>
            <a:t>Os maços que foram associados à encomenda passam do estado "Em trânsito" para o estado "Rececionado".</a:t>
          </a:r>
        </a:p>
      </dsp:txBody>
      <dsp:txXfrm>
        <a:off x="9920642" y="0"/>
        <a:ext cx="3721598" cy="3771899"/>
      </dsp:txXfrm>
    </dsp:sp>
    <dsp:sp modelId="{F041F41A-520F-4D83-8583-751246D0DEC1}">
      <dsp:nvSpPr>
        <dsp:cNvPr id="0" name=""/>
        <dsp:cNvSpPr/>
      </dsp:nvSpPr>
      <dsp:spPr>
        <a:xfrm>
          <a:off x="13463706" y="0"/>
          <a:ext cx="5607548" cy="3771899"/>
        </a:xfrm>
        <a:prstGeom prst="chevron">
          <a:avLst>
            <a:gd name="adj" fmla="val 25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7822" tIns="22860" rIns="197822" bIns="22860" numCol="1" spcCol="1270" anchor="t" anchorCtr="0">
          <a:noAutofit/>
        </a:bodyPr>
        <a:lstStyle/>
        <a:p>
          <a:pPr marL="0" lvl="0" indent="0" algn="l" defTabSz="400050">
            <a:lnSpc>
              <a:spcPct val="90000"/>
            </a:lnSpc>
            <a:spcBef>
              <a:spcPct val="0"/>
            </a:spcBef>
            <a:spcAft>
              <a:spcPct val="35000"/>
            </a:spcAft>
            <a:buNone/>
          </a:pPr>
          <a:endParaRPr lang="pt-PT" sz="900" kern="1200"/>
        </a:p>
        <a:p>
          <a:pPr marL="0" lvl="0" indent="0" algn="l" defTabSz="400050">
            <a:lnSpc>
              <a:spcPct val="90000"/>
            </a:lnSpc>
            <a:spcBef>
              <a:spcPct val="0"/>
            </a:spcBef>
            <a:spcAft>
              <a:spcPct val="35000"/>
            </a:spcAft>
            <a:buNone/>
          </a:pPr>
          <a:r>
            <a:rPr lang="pt-PT" sz="1100" kern="1200"/>
            <a:t>Ativar Encomenda</a:t>
          </a:r>
        </a:p>
        <a:p>
          <a:pPr marL="57150" lvl="1" indent="-57150" algn="l" defTabSz="355600">
            <a:lnSpc>
              <a:spcPct val="90000"/>
            </a:lnSpc>
            <a:spcBef>
              <a:spcPct val="0"/>
            </a:spcBef>
            <a:spcAft>
              <a:spcPct val="15000"/>
            </a:spcAft>
            <a:buChar char="•"/>
          </a:pPr>
          <a:r>
            <a:rPr lang="pt-PT" sz="800" kern="1200"/>
            <a:t>(*) O terminal ALTURA ao receber a resposta ao pedido de confirmação da receção da encomenda do sistema IPS, envia automaticamente um pedido de ativação da encomenda. Este automatismo surgiu no terminal mais tarde. Antigamente o terminal permitia ao Mediador ativar a encomenda separadamente do processo de receção. Hoje em dia a ativação da encomenda está "agarrada" à receção da encomenda;</a:t>
          </a:r>
        </a:p>
        <a:p>
          <a:pPr marL="57150" lvl="1" indent="-57150" algn="l" defTabSz="355600">
            <a:lnSpc>
              <a:spcPct val="90000"/>
            </a:lnSpc>
            <a:spcBef>
              <a:spcPct val="0"/>
            </a:spcBef>
            <a:spcAft>
              <a:spcPct val="15000"/>
            </a:spcAft>
            <a:buChar char="•"/>
          </a:pPr>
          <a:r>
            <a:rPr lang="pt-PT" sz="800" kern="1200"/>
            <a:t>A ativação da encomenda pode também ser feita na aplicação WebIPS (na situação de a encomenda não ter sido ativada automaticamente aquando da receção da encomenda no terminal ALTURA, é possível ativar a encomenda recorrendo ao WebIPS);</a:t>
          </a:r>
        </a:p>
        <a:p>
          <a:pPr marL="57150" lvl="1" indent="-57150" algn="l" defTabSz="355600">
            <a:lnSpc>
              <a:spcPct val="90000"/>
            </a:lnSpc>
            <a:spcBef>
              <a:spcPct val="0"/>
            </a:spcBef>
            <a:spcAft>
              <a:spcPct val="15000"/>
            </a:spcAft>
            <a:buChar char="•"/>
          </a:pPr>
          <a:r>
            <a:rPr lang="pt-PT" sz="800" kern="1200"/>
            <a:t>A encomenda permanece na situação "Confirmada".Todos os maços passam do estado "Recepcionado" para o estado "Activado"</a:t>
          </a:r>
        </a:p>
        <a:p>
          <a:pPr marL="57150" lvl="1" indent="-57150" algn="l" defTabSz="355600">
            <a:lnSpc>
              <a:spcPct val="90000"/>
            </a:lnSpc>
            <a:spcBef>
              <a:spcPct val="0"/>
            </a:spcBef>
            <a:spcAft>
              <a:spcPct val="15000"/>
            </a:spcAft>
            <a:buChar char="•"/>
          </a:pPr>
          <a:r>
            <a:rPr lang="pt-PT" sz="800" kern="1200"/>
            <a:t>Os maços passam do estado "Rececionado" para o estado "Ativado"</a:t>
          </a:r>
        </a:p>
        <a:p>
          <a:pPr marL="57150" lvl="1" indent="-57150" algn="l" defTabSz="355600">
            <a:lnSpc>
              <a:spcPct val="90000"/>
            </a:lnSpc>
            <a:spcBef>
              <a:spcPct val="0"/>
            </a:spcBef>
            <a:spcAft>
              <a:spcPct val="15000"/>
            </a:spcAft>
            <a:buChar char="•"/>
          </a:pPr>
          <a:r>
            <a:rPr lang="pt-PT" sz="800" kern="1200"/>
            <a:t>A ativação da encomenda corresponde a ativação dos maços.</a:t>
          </a:r>
        </a:p>
      </dsp:txBody>
      <dsp:txXfrm>
        <a:off x="14406681" y="0"/>
        <a:ext cx="3721598" cy="3771899"/>
      </dsp:txXfrm>
    </dsp:sp>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2">
  <dgm:title val=""/>
  <dgm:desc val=""/>
  <dgm:catLst>
    <dgm:cat type="process" pri="13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Flow">
    <dgm:varLst>
      <dgm:resizeHandles val="exact"/>
    </dgm:varLst>
    <dgm:alg type="lin">
      <dgm:param type="linDir" val="fromT"/>
    </dgm:alg>
    <dgm:shape xmlns:r="http://schemas.openxmlformats.org/officeDocument/2006/relationships" r:blip="">
      <dgm:adjLst/>
    </dgm:shape>
    <dgm:presOf/>
    <dgm:constrLst>
      <dgm:constr type="h" for="ch" ptType="node" refType="h"/>
      <dgm:constr type="h" for="ch" ptType="sibTrans" refType="h" refFor="ch" refPtType="node" fact="0.5"/>
      <dgm:constr type="w" for="ch" ptType="node"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choose name="Name0">
          <dgm:if name="Name1" axis="root des" ptType="all node" func="maxDepth" op="gt" val="1">
            <dgm:alg type="tx">
              <dgm:param type="parTxLTRAlign" val="l"/>
              <dgm:param type="parTxRTLAlign" val="r"/>
              <dgm:param type="txAnchorVertCh" val="mid"/>
            </dgm:alg>
          </dgm:if>
          <dgm:else name="Name2">
            <dgm:alg type="tx"/>
          </dgm:else>
        </dgm:choose>
        <dgm:shape xmlns:r="http://schemas.openxmlformats.org/officeDocument/2006/relationships" type="roundRect" r:blip="">
          <dgm:adjLst>
            <dgm:adj idx="1" val="0.1"/>
          </dgm:adjLst>
        </dgm:shape>
        <dgm:presOf axis="desOrSelf" ptType="node"/>
        <dgm:constrLst>
          <dgm:constr type="w" refType="h" fact="1.8"/>
          <dgm:constr type="tMarg" refType="primFontSz" fact="0.3"/>
          <dgm:constr type="bMarg" refType="primFontSz" fact="0.3"/>
          <dgm:constr type="lMarg" refType="primFontSz" fact="0.3"/>
          <dgm:constr type="rMarg" refType="primFontSz" fact="0.3"/>
        </dgm:constrLst>
        <dgm:ruleLst>
          <dgm:rule type="primFontSz" val="18" fact="NaN" max="NaN"/>
          <dgm:rule type="w" val="NaN" fact="4" max="NaN"/>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w" refType="h" fact="0.9"/>
            <dgm:constr type="connDist"/>
            <dgm:constr type="wArH" refType="w" fact="0.5"/>
            <dgm:constr type="hArH" refType="w"/>
            <dgm:constr type="stemThick" refType="w" fact="0.6"/>
            <dgm:constr type="begPad" refType="connDist" fact="0.125"/>
            <dgm:constr type="endPad" refType="connDist" fact="0.125"/>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3.xml.rels><?xml version="1.0" encoding="UTF-8" standalone="yes"?>
<Relationships xmlns="http://schemas.openxmlformats.org/package/2006/relationships"><Relationship Id="rId8" Type="http://schemas.openxmlformats.org/officeDocument/2006/relationships/diagramQuickStyle" Target="../diagrams/quickStyle4.xml"/><Relationship Id="rId3" Type="http://schemas.openxmlformats.org/officeDocument/2006/relationships/diagramQuickStyle" Target="../diagrams/quickStyle3.xml"/><Relationship Id="rId7" Type="http://schemas.openxmlformats.org/officeDocument/2006/relationships/diagramLayout" Target="../diagrams/layout4.xml"/><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diagramData" Target="../diagrams/data4.xml"/><Relationship Id="rId5" Type="http://schemas.microsoft.com/office/2007/relationships/diagramDrawing" Target="../diagrams/drawing3.xml"/><Relationship Id="rId10" Type="http://schemas.microsoft.com/office/2007/relationships/diagramDrawing" Target="../diagrams/drawing4.xml"/><Relationship Id="rId4" Type="http://schemas.openxmlformats.org/officeDocument/2006/relationships/diagramColors" Target="../diagrams/colors3.xml"/><Relationship Id="rId9" Type="http://schemas.openxmlformats.org/officeDocument/2006/relationships/diagramColors" Target="../diagrams/colors4.xml"/></Relationships>
</file>

<file path=xl/drawings/drawing1.xml><?xml version="1.0" encoding="utf-8"?>
<xdr:wsDr xmlns:xdr="http://schemas.openxmlformats.org/drawingml/2006/spreadsheetDrawing" xmlns:a="http://schemas.openxmlformats.org/drawingml/2006/main">
  <xdr:twoCellAnchor>
    <xdr:from>
      <xdr:col>4</xdr:col>
      <xdr:colOff>209549</xdr:colOff>
      <xdr:row>3</xdr:row>
      <xdr:rowOff>28575</xdr:rowOff>
    </xdr:from>
    <xdr:to>
      <xdr:col>16</xdr:col>
      <xdr:colOff>504825</xdr:colOff>
      <xdr:row>26</xdr:row>
      <xdr:rowOff>104775</xdr:rowOff>
    </xdr:to>
    <xdr:graphicFrame macro="">
      <xdr:nvGraphicFramePr>
        <xdr:cNvPr id="2" name="Diagrama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2057400</xdr:colOff>
      <xdr:row>27</xdr:row>
      <xdr:rowOff>133350</xdr:rowOff>
    </xdr:from>
    <xdr:to>
      <xdr:col>21</xdr:col>
      <xdr:colOff>226977</xdr:colOff>
      <xdr:row>59</xdr:row>
      <xdr:rowOff>132588</xdr:rowOff>
    </xdr:to>
    <xdr:pic>
      <xdr:nvPicPr>
        <xdr:cNvPr id="3" name="Imagem 2">
          <a:extLst>
            <a:ext uri="{FF2B5EF4-FFF2-40B4-BE49-F238E27FC236}">
              <a16:creationId xmlns:a16="http://schemas.microsoft.com/office/drawing/2014/main" id="{4DF605F6-F98C-4B77-9DA4-8657A8C4F896}"/>
            </a:ext>
          </a:extLst>
        </xdr:cNvPr>
        <xdr:cNvPicPr>
          <a:picLocks noChangeAspect="1"/>
        </xdr:cNvPicPr>
      </xdr:nvPicPr>
      <xdr:blipFill>
        <a:blip xmlns:r="http://schemas.openxmlformats.org/officeDocument/2006/relationships" r:embed="rId6"/>
        <a:stretch>
          <a:fillRect/>
        </a:stretch>
      </xdr:blipFill>
      <xdr:spPr>
        <a:xfrm>
          <a:off x="2486025" y="5334000"/>
          <a:ext cx="12980952" cy="6095238"/>
        </a:xfrm>
        <a:prstGeom prst="rect">
          <a:avLst/>
        </a:prstGeom>
      </xdr:spPr>
    </xdr:pic>
    <xdr:clientData/>
  </xdr:twoCellAnchor>
  <xdr:twoCellAnchor>
    <xdr:from>
      <xdr:col>11</xdr:col>
      <xdr:colOff>409575</xdr:colOff>
      <xdr:row>13</xdr:row>
      <xdr:rowOff>9526</xdr:rowOff>
    </xdr:from>
    <xdr:to>
      <xdr:col>11</xdr:col>
      <xdr:colOff>428625</xdr:colOff>
      <xdr:row>35</xdr:row>
      <xdr:rowOff>152400</xdr:rowOff>
    </xdr:to>
    <xdr:cxnSp macro="">
      <xdr:nvCxnSpPr>
        <xdr:cNvPr id="16" name="Conexão reta unidirecional 15">
          <a:extLst>
            <a:ext uri="{FF2B5EF4-FFF2-40B4-BE49-F238E27FC236}">
              <a16:creationId xmlns:a16="http://schemas.microsoft.com/office/drawing/2014/main" id="{9FD3A2DD-5B84-4D19-86C9-E0C94ED4CBD3}"/>
            </a:ext>
          </a:extLst>
        </xdr:cNvPr>
        <xdr:cNvCxnSpPr/>
      </xdr:nvCxnSpPr>
      <xdr:spPr>
        <a:xfrm flipH="1" flipV="1">
          <a:off x="8562975" y="2505076"/>
          <a:ext cx="19050" cy="4371974"/>
        </a:xfrm>
        <a:prstGeom prst="straightConnector1">
          <a:avLst/>
        </a:prstGeom>
        <a:ln w="19050">
          <a:solidFill>
            <a:srgbClr val="FF0000"/>
          </a:solidFill>
          <a:prstDash val="lg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161926</xdr:colOff>
      <xdr:row>13</xdr:row>
      <xdr:rowOff>0</xdr:rowOff>
    </xdr:from>
    <xdr:to>
      <xdr:col>9</xdr:col>
      <xdr:colOff>247650</xdr:colOff>
      <xdr:row>35</xdr:row>
      <xdr:rowOff>133350</xdr:rowOff>
    </xdr:to>
    <xdr:cxnSp macro="">
      <xdr:nvCxnSpPr>
        <xdr:cNvPr id="18" name="Conexão reta unidirecional 17">
          <a:extLst>
            <a:ext uri="{FF2B5EF4-FFF2-40B4-BE49-F238E27FC236}">
              <a16:creationId xmlns:a16="http://schemas.microsoft.com/office/drawing/2014/main" id="{100937EC-77BA-4DEB-95DD-55413F6A712B}"/>
            </a:ext>
          </a:extLst>
        </xdr:cNvPr>
        <xdr:cNvCxnSpPr/>
      </xdr:nvCxnSpPr>
      <xdr:spPr>
        <a:xfrm flipH="1" flipV="1">
          <a:off x="4657726" y="2495550"/>
          <a:ext cx="2524124" cy="4362450"/>
        </a:xfrm>
        <a:prstGeom prst="straightConnector1">
          <a:avLst/>
        </a:prstGeom>
        <a:ln w="19050">
          <a:solidFill>
            <a:srgbClr val="FF0000"/>
          </a:solidFill>
          <a:prstDash val="lg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495302</xdr:colOff>
      <xdr:row>13</xdr:row>
      <xdr:rowOff>2</xdr:rowOff>
    </xdr:from>
    <xdr:to>
      <xdr:col>13</xdr:col>
      <xdr:colOff>180975</xdr:colOff>
      <xdr:row>35</xdr:row>
      <xdr:rowOff>133350</xdr:rowOff>
    </xdr:to>
    <xdr:cxnSp macro="">
      <xdr:nvCxnSpPr>
        <xdr:cNvPr id="22" name="Conexão reta unidirecional 21">
          <a:extLst>
            <a:ext uri="{FF2B5EF4-FFF2-40B4-BE49-F238E27FC236}">
              <a16:creationId xmlns:a16="http://schemas.microsoft.com/office/drawing/2014/main" id="{14E9B72D-62AE-46CA-815B-78904F9AC3F5}"/>
            </a:ext>
          </a:extLst>
        </xdr:cNvPr>
        <xdr:cNvCxnSpPr/>
      </xdr:nvCxnSpPr>
      <xdr:spPr>
        <a:xfrm flipH="1" flipV="1">
          <a:off x="7429502" y="2495552"/>
          <a:ext cx="2124073" cy="4362448"/>
        </a:xfrm>
        <a:prstGeom prst="straightConnector1">
          <a:avLst/>
        </a:prstGeom>
        <a:ln w="19050">
          <a:solidFill>
            <a:srgbClr val="FF0000"/>
          </a:solidFill>
          <a:prstDash val="lg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12</xdr:row>
      <xdr:rowOff>142875</xdr:rowOff>
    </xdr:from>
    <xdr:to>
      <xdr:col>15</xdr:col>
      <xdr:colOff>180975</xdr:colOff>
      <xdr:row>35</xdr:row>
      <xdr:rowOff>171450</xdr:rowOff>
    </xdr:to>
    <xdr:cxnSp macro="">
      <xdr:nvCxnSpPr>
        <xdr:cNvPr id="31" name="Conexão reta unidirecional 30">
          <a:extLst>
            <a:ext uri="{FF2B5EF4-FFF2-40B4-BE49-F238E27FC236}">
              <a16:creationId xmlns:a16="http://schemas.microsoft.com/office/drawing/2014/main" id="{C79EAB62-0105-4BC4-ADE3-12696078DF8C}"/>
            </a:ext>
          </a:extLst>
        </xdr:cNvPr>
        <xdr:cNvCxnSpPr/>
      </xdr:nvCxnSpPr>
      <xdr:spPr>
        <a:xfrm flipH="1" flipV="1">
          <a:off x="6467475" y="2447925"/>
          <a:ext cx="4305300" cy="4448175"/>
        </a:xfrm>
        <a:prstGeom prst="straightConnector1">
          <a:avLst/>
        </a:prstGeom>
        <a:ln w="19050">
          <a:solidFill>
            <a:srgbClr val="FFC000"/>
          </a:solidFill>
          <a:prstDash val="lg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41</xdr:col>
      <xdr:colOff>190501</xdr:colOff>
      <xdr:row>4</xdr:row>
      <xdr:rowOff>11204</xdr:rowOff>
    </xdr:from>
    <xdr:to>
      <xdr:col>68</xdr:col>
      <xdr:colOff>493060</xdr:colOff>
      <xdr:row>98</xdr:row>
      <xdr:rowOff>112059</xdr:rowOff>
    </xdr:to>
    <xdr:graphicFrame macro="">
      <xdr:nvGraphicFramePr>
        <xdr:cNvPr id="5" name="Diagrama 4">
          <a:extLst>
            <a:ext uri="{FF2B5EF4-FFF2-40B4-BE49-F238E27FC236}">
              <a16:creationId xmlns:a16="http://schemas.microsoft.com/office/drawing/2014/main" id="{00000000-0008-0000-18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171449</xdr:colOff>
      <xdr:row>4</xdr:row>
      <xdr:rowOff>123825</xdr:rowOff>
    </xdr:from>
    <xdr:to>
      <xdr:col>4</xdr:col>
      <xdr:colOff>514350</xdr:colOff>
      <xdr:row>22</xdr:row>
      <xdr:rowOff>161925</xdr:rowOff>
    </xdr:to>
    <xdr:graphicFrame macro="">
      <xdr:nvGraphicFramePr>
        <xdr:cNvPr id="2" name="Diagrama 1">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4</xdr:col>
      <xdr:colOff>573231</xdr:colOff>
      <xdr:row>4</xdr:row>
      <xdr:rowOff>47625</xdr:rowOff>
    </xdr:from>
    <xdr:to>
      <xdr:col>36</xdr:col>
      <xdr:colOff>142875</xdr:colOff>
      <xdr:row>24</xdr:row>
      <xdr:rowOff>9524</xdr:rowOff>
    </xdr:to>
    <xdr:graphicFrame macro="">
      <xdr:nvGraphicFramePr>
        <xdr:cNvPr id="4" name="Diagrama 3">
          <a:extLst>
            <a:ext uri="{FF2B5EF4-FFF2-40B4-BE49-F238E27FC236}">
              <a16:creationId xmlns:a16="http://schemas.microsoft.com/office/drawing/2014/main" id="{00000000-0008-0000-1B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B2:C44" totalsRowShown="0" headerRowDxfId="1" headerRowCellStyle="Normal">
  <autoFilter ref="B2:C44" xr:uid="{00000000-0009-0000-0100-000001000000}"/>
  <tableColumns count="2">
    <tableColumn id="1" xr3:uid="{00000000-0010-0000-0000-000001000000}" name="IR PARA A FOLHA …" dataDxfId="0" dataCellStyle="Cor1"/>
    <tableColumn id="2" xr3:uid="{00000000-0010-0000-0000-000002000000}" name="CONTEÚDO"/>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14.bin"/><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44"/>
  <sheetViews>
    <sheetView showGridLines="0" zoomScaleNormal="100" workbookViewId="0">
      <pane xSplit="2" ySplit="2" topLeftCell="C22" activePane="bottomRight" state="frozen"/>
      <selection pane="topRight" activeCell="C1" sqref="C1"/>
      <selection pane="bottomLeft" activeCell="A3" sqref="A3"/>
      <selection pane="bottomRight" activeCell="B28" sqref="B28"/>
    </sheetView>
  </sheetViews>
  <sheetFormatPr defaultRowHeight="15" x14ac:dyDescent="0.25"/>
  <cols>
    <col min="1" max="1" width="3.140625" customWidth="1"/>
    <col min="2" max="2" width="30.28515625" bestFit="1" customWidth="1"/>
    <col min="3" max="3" width="204.140625" bestFit="1" customWidth="1"/>
  </cols>
  <sheetData>
    <row r="2" spans="2:3" ht="24" customHeight="1" x14ac:dyDescent="0.25">
      <c r="B2" s="240" t="s">
        <v>2012</v>
      </c>
      <c r="C2" s="12" t="s">
        <v>2013</v>
      </c>
    </row>
    <row r="3" spans="2:3" ht="45" x14ac:dyDescent="0.25">
      <c r="B3" s="244" t="s">
        <v>1953</v>
      </c>
      <c r="C3" s="243" t="s">
        <v>2018</v>
      </c>
    </row>
    <row r="4" spans="2:3" ht="75" x14ac:dyDescent="0.25">
      <c r="B4" s="244" t="s">
        <v>1954</v>
      </c>
      <c r="C4" s="243" t="s">
        <v>2015</v>
      </c>
    </row>
    <row r="5" spans="2:3" x14ac:dyDescent="0.25">
      <c r="B5" s="244" t="s">
        <v>1955</v>
      </c>
      <c r="C5" t="s">
        <v>2016</v>
      </c>
    </row>
    <row r="6" spans="2:3" ht="210" x14ac:dyDescent="0.25">
      <c r="B6" s="244" t="s">
        <v>2017</v>
      </c>
      <c r="C6" s="243" t="s">
        <v>2407</v>
      </c>
    </row>
    <row r="7" spans="2:3" x14ac:dyDescent="0.25">
      <c r="B7" s="244" t="s">
        <v>1956</v>
      </c>
      <c r="C7" t="s">
        <v>2021</v>
      </c>
    </row>
    <row r="8" spans="2:3" x14ac:dyDescent="0.25">
      <c r="B8" s="244" t="s">
        <v>1957</v>
      </c>
      <c r="C8" t="s">
        <v>2397</v>
      </c>
    </row>
    <row r="9" spans="2:3" x14ac:dyDescent="0.25">
      <c r="B9" s="244" t="s">
        <v>1958</v>
      </c>
      <c r="C9" t="s">
        <v>2396</v>
      </c>
    </row>
    <row r="10" spans="2:3" x14ac:dyDescent="0.25">
      <c r="B10" s="244" t="s">
        <v>1959</v>
      </c>
      <c r="C10" t="s">
        <v>2404</v>
      </c>
    </row>
    <row r="11" spans="2:3" x14ac:dyDescent="0.25">
      <c r="B11" s="244" t="s">
        <v>1960</v>
      </c>
      <c r="C11" t="s">
        <v>2038</v>
      </c>
    </row>
    <row r="12" spans="2:3" x14ac:dyDescent="0.25">
      <c r="B12" s="244" t="s">
        <v>1961</v>
      </c>
      <c r="C12" t="s">
        <v>2037</v>
      </c>
    </row>
    <row r="13" spans="2:3" x14ac:dyDescent="0.25">
      <c r="B13" s="244" t="s">
        <v>1962</v>
      </c>
      <c r="C13" t="s">
        <v>2398</v>
      </c>
    </row>
    <row r="14" spans="2:3" x14ac:dyDescent="0.25">
      <c r="B14" s="244" t="s">
        <v>2036</v>
      </c>
      <c r="C14" t="s">
        <v>2066</v>
      </c>
    </row>
    <row r="15" spans="2:3" x14ac:dyDescent="0.25">
      <c r="B15" s="244" t="s">
        <v>1963</v>
      </c>
      <c r="C15" t="s">
        <v>2067</v>
      </c>
    </row>
    <row r="16" spans="2:3" x14ac:dyDescent="0.25">
      <c r="B16" s="244" t="s">
        <v>1964</v>
      </c>
      <c r="C16" t="s">
        <v>2399</v>
      </c>
    </row>
    <row r="17" spans="2:3" x14ac:dyDescent="0.25">
      <c r="B17" s="244" t="s">
        <v>1965</v>
      </c>
      <c r="C17" t="s">
        <v>2068</v>
      </c>
    </row>
    <row r="18" spans="2:3" x14ac:dyDescent="0.25">
      <c r="B18" s="244" t="s">
        <v>1966</v>
      </c>
      <c r="C18" t="s">
        <v>2401</v>
      </c>
    </row>
    <row r="19" spans="2:3" x14ac:dyDescent="0.25">
      <c r="B19" s="244" t="s">
        <v>1967</v>
      </c>
      <c r="C19" t="s">
        <v>2400</v>
      </c>
    </row>
    <row r="20" spans="2:3" x14ac:dyDescent="0.25">
      <c r="B20" s="244" t="s">
        <v>2069</v>
      </c>
      <c r="C20" t="s">
        <v>2403</v>
      </c>
    </row>
    <row r="21" spans="2:3" x14ac:dyDescent="0.25">
      <c r="B21" s="244" t="s">
        <v>1968</v>
      </c>
      <c r="C21" t="s">
        <v>2073</v>
      </c>
    </row>
    <row r="22" spans="2:3" x14ac:dyDescent="0.25">
      <c r="B22" s="244" t="s">
        <v>1969</v>
      </c>
      <c r="C22" t="s">
        <v>2070</v>
      </c>
    </row>
    <row r="23" spans="2:3" x14ac:dyDescent="0.25">
      <c r="B23" s="244" t="s">
        <v>1970</v>
      </c>
      <c r="C23" t="s">
        <v>2071</v>
      </c>
    </row>
    <row r="24" spans="2:3" x14ac:dyDescent="0.25">
      <c r="B24" s="244" t="s">
        <v>1971</v>
      </c>
      <c r="C24" t="s">
        <v>2072</v>
      </c>
    </row>
    <row r="25" spans="2:3" x14ac:dyDescent="0.25">
      <c r="B25" s="244" t="s">
        <v>2077</v>
      </c>
      <c r="C25" t="s">
        <v>2078</v>
      </c>
    </row>
    <row r="26" spans="2:3" x14ac:dyDescent="0.25">
      <c r="B26" s="244" t="s">
        <v>2081</v>
      </c>
      <c r="C26" t="s">
        <v>2402</v>
      </c>
    </row>
    <row r="27" spans="2:3" x14ac:dyDescent="0.25">
      <c r="B27" s="244" t="s">
        <v>2082</v>
      </c>
      <c r="C27" s="249" t="s">
        <v>2083</v>
      </c>
    </row>
    <row r="28" spans="2:3" x14ac:dyDescent="0.25">
      <c r="B28" s="244" t="s">
        <v>2084</v>
      </c>
      <c r="C28" t="s">
        <v>2089</v>
      </c>
    </row>
    <row r="29" spans="2:3" x14ac:dyDescent="0.25">
      <c r="B29" s="244" t="s">
        <v>2085</v>
      </c>
      <c r="C29" t="s">
        <v>2086</v>
      </c>
    </row>
    <row r="30" spans="2:3" x14ac:dyDescent="0.25">
      <c r="B30" s="244" t="s">
        <v>2087</v>
      </c>
      <c r="C30" t="s">
        <v>2088</v>
      </c>
    </row>
    <row r="31" spans="2:3" x14ac:dyDescent="0.25">
      <c r="B31" s="244" t="s">
        <v>2090</v>
      </c>
      <c r="C31" t="s">
        <v>2091</v>
      </c>
    </row>
    <row r="32" spans="2:3" x14ac:dyDescent="0.25">
      <c r="B32" s="244" t="s">
        <v>2092</v>
      </c>
      <c r="C32" t="s">
        <v>2405</v>
      </c>
    </row>
    <row r="33" spans="2:3" x14ac:dyDescent="0.25">
      <c r="B33" s="244" t="s">
        <v>2093</v>
      </c>
      <c r="C33" t="s">
        <v>2406</v>
      </c>
    </row>
    <row r="34" spans="2:3" x14ac:dyDescent="0.25">
      <c r="B34" s="244" t="s">
        <v>2094</v>
      </c>
      <c r="C34" t="s">
        <v>2095</v>
      </c>
    </row>
    <row r="35" spans="2:3" x14ac:dyDescent="0.25">
      <c r="B35" s="244" t="s">
        <v>2096</v>
      </c>
      <c r="C35" t="s">
        <v>2098</v>
      </c>
    </row>
    <row r="36" spans="2:3" x14ac:dyDescent="0.25">
      <c r="B36" s="244" t="s">
        <v>2097</v>
      </c>
      <c r="C36" t="s">
        <v>2099</v>
      </c>
    </row>
    <row r="37" spans="2:3" x14ac:dyDescent="0.25">
      <c r="B37" s="244" t="s">
        <v>2100</v>
      </c>
      <c r="C37" t="s">
        <v>2102</v>
      </c>
    </row>
    <row r="38" spans="2:3" x14ac:dyDescent="0.25">
      <c r="B38" s="244" t="s">
        <v>2101</v>
      </c>
      <c r="C38" t="s">
        <v>2103</v>
      </c>
    </row>
    <row r="39" spans="2:3" x14ac:dyDescent="0.25">
      <c r="B39" s="244" t="s">
        <v>2104</v>
      </c>
      <c r="C39" t="s">
        <v>2105</v>
      </c>
    </row>
    <row r="40" spans="2:3" x14ac:dyDescent="0.25">
      <c r="B40" s="244" t="s">
        <v>2106</v>
      </c>
      <c r="C40" t="s">
        <v>2107</v>
      </c>
    </row>
    <row r="41" spans="2:3" x14ac:dyDescent="0.25">
      <c r="B41" s="244" t="s">
        <v>2108</v>
      </c>
      <c r="C41" t="s">
        <v>2109</v>
      </c>
    </row>
    <row r="42" spans="2:3" x14ac:dyDescent="0.25">
      <c r="B42" s="244" t="s">
        <v>2110</v>
      </c>
      <c r="C42" t="s">
        <v>2112</v>
      </c>
    </row>
    <row r="43" spans="2:3" x14ac:dyDescent="0.25">
      <c r="B43" s="244" t="s">
        <v>2392</v>
      </c>
      <c r="C43" t="s">
        <v>2393</v>
      </c>
    </row>
    <row r="44" spans="2:3" x14ac:dyDescent="0.25">
      <c r="B44" s="244" t="s">
        <v>2394</v>
      </c>
      <c r="C44" t="s">
        <v>2395</v>
      </c>
    </row>
  </sheetData>
  <hyperlinks>
    <hyperlink ref="B3" location="Encomenda!A1" tooltip="Ir para a folha Encomenda" display="Encomenda" xr:uid="{00000000-0004-0000-0000-000000000000}"/>
    <hyperlink ref="B25" location="'ACÕES &gt;&gt; LOG RECORD MESSAGE'!A1" tooltip="Ir para a folha ACÕES &gt;&gt; LOG RECORD MESSAGE" display="AÇÕES &gt;&gt; LOG RECORD MESSAGE" xr:uid="{00000000-0004-0000-0000-000001000000}"/>
    <hyperlink ref="B4" location="Maço!A1" tooltip="Ir para a folha Maço" display="Maço" xr:uid="{00000000-0004-0000-0000-000002000000}"/>
    <hyperlink ref="B5" location="Escritório!A1" tooltip="Ir para a folha Escritório" display="Escritório" xr:uid="{00000000-0004-0000-0000-000003000000}"/>
    <hyperlink ref="B6" location="Terminal!A1" tooltip="Ir para a folha Terminal" display="Terminal" xr:uid="{00000000-0004-0000-0000-000004000000}"/>
    <hyperlink ref="B7" location="ORDER_RECORD!A1" tooltip="Ir para a folha ORDER_RECORD" display="ORDER_RECORD" xr:uid="{00000000-0004-0000-0000-000005000000}"/>
    <hyperlink ref="B8" location="ORDER_CNTRL_RECORD!A1" tooltip="Ir para a folha ORDER_CNTRL_RECORD" display="ORDER_CNTRL_RECORD" xr:uid="{00000000-0004-0000-0000-000006000000}"/>
    <hyperlink ref="B9" location="CONTROL_RECORD!A1" tooltip="Ir para a folha ORDER_RECORD" display="CONTROL_RECORD" xr:uid="{00000000-0004-0000-0000-000007000000}"/>
    <hyperlink ref="B10" location="SVM_RETFIN!A1" tooltip="Ir para a folha SVM_RETFIN" display="SVM_RETFIN" xr:uid="{00000000-0004-0000-0000-000008000000}"/>
    <hyperlink ref="B11" location="RETFIN_RECORD!A1" tooltip="Ir para a folha RETFIN_RECORD" display="RETFIN_RECORD" xr:uid="{00000000-0004-0000-0000-000009000000}"/>
    <hyperlink ref="B12" location="RETAILER_RECORD!A1" tooltip="Ir para a folha RETAILER_RECORD" display="RETAILER_RECORD" xr:uid="{00000000-0004-0000-0000-00000A000000}"/>
    <hyperlink ref="B13" location="PACK_RECORD!A1" tooltip="Ir para a folha PACK_RECORD" display="PACK_RECORD" xr:uid="{00000000-0004-0000-0000-00000B000000}"/>
    <hyperlink ref="B14" location="PACK_HISTORY_RECORD!A1" tooltip="Ir para a folha PACK_HISTORY_RECORD" display="PACK_HISTORY_RECORD" xr:uid="{533D09AF-B3D5-4C99-A449-B990F8E25E95}"/>
    <hyperlink ref="B15" location="GAME_RECORD!A1" tooltip="Ir para a folha GAME_RECORD" display="GAME_RECORD" xr:uid="{1681C8CA-BFF4-46D4-993A-3FDC0E104D71}"/>
    <hyperlink ref="B16" location="OFFICE_RECORD!A1" tooltip="Ir para a folha OFFICE_RECORD" display="OFFICE_RECORD" xr:uid="{5AA5D33E-E528-40AB-B70A-3CE02EBB85DA}"/>
    <hyperlink ref="B17" location="'PS OPTIONS RECORD'!A1" tooltip="Ir para a folha PS_OPTIONS_RECORD" display="PS_OPTIONS_RECORD" xr:uid="{DB36A46B-93DB-4E0E-8554-2A666017953C}"/>
    <hyperlink ref="B18" location="PACK_STATUS_TABLE!A1" tooltip="Ir para a folha PACK_STATUS_TABLE" display="PACK_STATUS_TABLE" xr:uid="{625221FC-9545-4C91-8BE5-05B74E1A2DEE}"/>
    <hyperlink ref="B19" location="TKT_STATUS_TABLE!A1" tooltip="Ir para a folha TKT_STATUS_TABLE" display="TKT_STATUS_TABLE" xr:uid="{02656F0F-BF31-4FD0-A540-18615E8FD419}"/>
    <hyperlink ref="B20" location="LOGGER_RECORD!A1" tooltip="Ir para a folha LOGGER_RECORD" display="LOGGER_RECORD" xr:uid="{24E39A95-A935-4C49-BE87-AD84B3819365}"/>
    <hyperlink ref="B21" location="'LOGGER RECORD _ORDER'!A1" tooltip="Ir para folha LOGGER RECORD _ORDER" display="LOGGER RECORD _ORDER" xr:uid="{14F284D2-90A2-4DF9-BF30-1FCC8944CD67}"/>
    <hyperlink ref="B22" location="'ORDER MESSAGES'!A1" tooltip="Ir para a folha ORDER MESSAGES" display="ORDER MESSAGES" xr:uid="{EC35439E-5EC1-4716-8EE1-06B8301597F1}"/>
    <hyperlink ref="B23" location="'PACK MESSAGES'!A1" tooltip="Ir para a folha PACK MESSAGES" display="PACK MESSAGES" xr:uid="{F92D7ACB-46B3-4C7B-B7A4-B5CCC7590502}"/>
    <hyperlink ref="B24" location="'LOGGER RECORD Q$PACK_'!A1" tooltip="Ir para a folha LOGGER RECORD Q$PACK_" display="LOGGER RECORD Q$PACK_" xr:uid="{428CF07A-F9A8-4EBF-88D2-B1F045A94E2E}"/>
    <hyperlink ref="B26" location="'MATRIZ ESTADOS MAÇO'!A1" tooltip="Ir para a folha MATRIZ ESTADOS MAÇO" display="MATRIZ ESTADOS MAÇO" xr:uid="{C289E049-E278-4DCB-8537-4267F395FA4B}"/>
    <hyperlink ref="B27" location="IGEST!A1" tooltip="Ir para a folha IGEST" display="IGEST" xr:uid="{43D74FAA-AC30-433B-AB4A-D8411EE02C54}"/>
    <hyperlink ref="B28" location="'Ciclo Vida Encomenda'!A1" tooltip="Ir para a folha Ciclo de Vida Encomenda" display="Ciclo de Vida Encomenda" xr:uid="{B6671052-3429-4F66-A79C-4CC36E3CA3C9}"/>
    <hyperlink ref="B29" location="'Matriz Tipos Registo'!A1" tooltip="Ir para a folha Matriz Tipos Registo" display="Matriz Tipos Registo" xr:uid="{67407B23-2C72-49AD-A473-456E062C8914}"/>
    <hyperlink ref="B30" location="'MATRIZ REGRAS VALIDAÇÃO'!A1" tooltip="Ir para a folha MATRIZ REGRAS VALIDAÇÃO" display="MATRIZ REGRAS VALIDAÇÃO" xr:uid="{EE791981-1CAD-436C-91AD-A168B43B1827}"/>
    <hyperlink ref="B31" location="'IPS CÓDIGOS RETORNO'!A1" tooltip="Ir para a folha IPS CÓDIGOS RETORNO" display="IPS CÓDIGOS RETORNO" xr:uid="{F3326119-F388-4D48-B7F8-0D9B8E815674}"/>
    <hyperlink ref="B32" location="SECURITY_LOG_RECORD!A1" tooltip="Ir para a folha SECURITY_LOG_RECORD" display="SECURITY_LOG_RECORD" xr:uid="{AE2A1586-5BAF-4618-A1B0-F45C6503AFA2}"/>
    <hyperlink ref="B33" location="IPS_AGTMIL_RECORD!A1" tooltip="Ir para a folha IPS_AGTMIL_RECORD" display="IPS_AGTMIL_RECORD" xr:uid="{DDDD095A-E4FF-404F-88D3-EC9746C152C3}"/>
    <hyperlink ref="B34" location="AGTMIL_RECORD_PARSER!A1" tooltip="Ir para a folha AGTMIL_RECORD_PARSER" display="AGTMIL_RECORD_PARSER" xr:uid="{1B470FD8-F86D-43A4-B910-C970EF09FBC6}"/>
    <hyperlink ref="B35" location="LTWINNER_RECORD!A1" tooltip="Ir para a folha LTWINNER_RECORD" display="LTWINNER_RECORD" xr:uid="{BD21AA4D-6F34-4C52-85AB-89C366785D04}"/>
    <hyperlink ref="B36" location="HTWINNER_RECORD!A1" tooltip="Ir para a folha HTWINNER_RECORD" display="HTWINNER_RECORD" xr:uid="{61052806-25F1-403B-9CFB-170A6FB3DFBA}"/>
    <hyperlink ref="B37" location="SCML_ALL_SALES_ASC!A1" tooltip="Ir para a folha SCML_ALL_SALES_ASC" display="SCML_ALL_SALES_ASC" xr:uid="{49686E43-795A-40C5-803C-1EE67E230B9F}"/>
    <hyperlink ref="B38" location="SCML_ALL_VALIDS_ASC!A1" tooltip="Ir para a folha SCML_ALL_VALIDS_ASC" display="SCML_ALL_VALIDS_ASC" xr:uid="{ED1D260E-1EE2-4134-BEBE-0D39A2ADCC46}"/>
    <hyperlink ref="B39" location="SCML_BMOVTO_ASC!A1" tooltip="Ir para a folha SCML_BMOVTO_ASC" display="SCML_BMOVTO_ASC" xr:uid="{3FECF789-F171-4D63-8F2E-DE788EB5E121}"/>
    <hyperlink ref="B40" location="SCML_BTICKET_ASC!A1" tooltip="Ir para a folha SCML_BTICKET_ASC" display="SCML_BTICKET_ASC" xr:uid="{8B57AAD1-05D3-407F-8DA5-4E2FDA6382E2}"/>
    <hyperlink ref="B41" location="IPS_ORDER_CONFIRMATION!A1" tooltip="Ir para a folha IPS_ORDER_CONFIRMATION" display="IPS_ORDER_CONFIRMATION" xr:uid="{3234167E-B422-4271-ACEB-93F13B554E73}"/>
    <hyperlink ref="B42" location="QUEUE_MSG_CONTROL_BLOCK!A1" tooltip="Ir para a folha QUEUE_MSG_CONTROL_BLOCK" display="QUEUE_MSG_CONTROL_BLOCK" xr:uid="{11544ADD-9D63-40D5-A18A-353EFBAC4435}"/>
    <hyperlink ref="B43" location="QUEUE_MSG_TYPES!A1" tooltip="Ir para a folha QUEUE_MSG_TYPES" display="QUEUE_MSG_TYPES" xr:uid="{B4914C63-5F17-4D29-8C9A-2342B802D057}"/>
    <hyperlink ref="B44" location="SVM_GAME!A1" tooltip="Ir para a folha SVM_GAME" display="SVM_GAME" xr:uid="{056D5D8D-8132-4E37-A0F9-565CE0949326}"/>
  </hyperlink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8"/>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6.85546875" bestFit="1" customWidth="1"/>
    <col min="3" max="3" width="47.5703125" bestFit="1" customWidth="1"/>
    <col min="4" max="4" width="26.140625" bestFit="1" customWidth="1"/>
    <col min="5" max="5" width="23.140625" bestFit="1" customWidth="1"/>
    <col min="6" max="6" width="14.5703125" bestFit="1" customWidth="1"/>
    <col min="7" max="7" width="6.85546875" customWidth="1"/>
    <col min="8" max="8" width="7.5703125" customWidth="1"/>
    <col min="9" max="9" width="27.85546875" bestFit="1" customWidth="1"/>
    <col min="10" max="10" width="3.85546875" customWidth="1"/>
    <col min="11" max="11" width="6.85546875" bestFit="1" customWidth="1"/>
    <col min="12" max="12" width="47.5703125" bestFit="1" customWidth="1"/>
    <col min="13" max="13" width="16.28515625" bestFit="1" customWidth="1"/>
    <col min="14" max="14" width="15.85546875" bestFit="1" customWidth="1"/>
    <col min="15" max="15" width="7" bestFit="1" customWidth="1"/>
    <col min="16" max="16" width="7.5703125" bestFit="1" customWidth="1"/>
    <col min="17" max="17" width="23.28515625" bestFit="1" customWidth="1"/>
  </cols>
  <sheetData>
    <row r="1" spans="1:17" x14ac:dyDescent="0.25">
      <c r="A1" s="239" t="s">
        <v>1972</v>
      </c>
    </row>
    <row r="2" spans="1:17" x14ac:dyDescent="0.25">
      <c r="A2" s="239" t="s">
        <v>2020</v>
      </c>
      <c r="C2" s="225" t="s">
        <v>737</v>
      </c>
      <c r="D2" s="11" t="s">
        <v>1055</v>
      </c>
      <c r="H2" s="11" t="s">
        <v>919</v>
      </c>
      <c r="K2" s="11" t="s">
        <v>865</v>
      </c>
    </row>
    <row r="3" spans="1:17" x14ac:dyDescent="0.25">
      <c r="A3" s="239" t="s">
        <v>2019</v>
      </c>
      <c r="C3" s="11" t="s">
        <v>1102</v>
      </c>
      <c r="D3" s="11"/>
      <c r="K3" s="11"/>
    </row>
    <row r="4" spans="1:17" ht="15.75" thickBot="1" x14ac:dyDescent="0.3">
      <c r="A4" s="239" t="s">
        <v>2027</v>
      </c>
    </row>
    <row r="5" spans="1:17" ht="15.75" thickBot="1" x14ac:dyDescent="0.3">
      <c r="B5" s="245" t="s">
        <v>155</v>
      </c>
      <c r="C5" s="16" t="s">
        <v>53</v>
      </c>
      <c r="D5" s="16" t="s">
        <v>88</v>
      </c>
      <c r="E5" s="16" t="s">
        <v>52</v>
      </c>
      <c r="F5" s="16" t="s">
        <v>909</v>
      </c>
      <c r="G5" s="16"/>
      <c r="H5" s="16" t="s">
        <v>83</v>
      </c>
      <c r="I5" s="17" t="s">
        <v>54</v>
      </c>
      <c r="K5" s="20" t="s">
        <v>155</v>
      </c>
      <c r="L5" s="16" t="s">
        <v>53</v>
      </c>
      <c r="M5" s="16" t="s">
        <v>88</v>
      </c>
      <c r="N5" s="16" t="s">
        <v>52</v>
      </c>
      <c r="O5" s="16" t="s">
        <v>898</v>
      </c>
      <c r="P5" s="16" t="s">
        <v>83</v>
      </c>
      <c r="Q5" s="17" t="s">
        <v>54</v>
      </c>
    </row>
    <row r="6" spans="1:17" x14ac:dyDescent="0.25">
      <c r="B6" s="25">
        <v>1</v>
      </c>
      <c r="C6" s="29" t="s">
        <v>1056</v>
      </c>
      <c r="D6" s="4"/>
      <c r="E6" s="14"/>
      <c r="F6" s="111">
        <v>870</v>
      </c>
      <c r="G6" s="111"/>
      <c r="H6" s="4"/>
      <c r="I6" s="4" t="s">
        <v>2058</v>
      </c>
    </row>
    <row r="7" spans="1:17" x14ac:dyDescent="0.25">
      <c r="B7" s="24">
        <v>5</v>
      </c>
      <c r="C7" s="22" t="s">
        <v>1057</v>
      </c>
      <c r="D7" s="2" t="s">
        <v>1058</v>
      </c>
      <c r="E7" s="13" t="s">
        <v>87</v>
      </c>
      <c r="F7" s="2">
        <v>2</v>
      </c>
      <c r="G7" s="2">
        <v>2</v>
      </c>
      <c r="H7" s="2"/>
      <c r="I7" s="2"/>
      <c r="L7" s="18" t="s">
        <v>878</v>
      </c>
      <c r="M7" t="s">
        <v>867</v>
      </c>
      <c r="N7" t="s">
        <v>889</v>
      </c>
    </row>
    <row r="8" spans="1:17" x14ac:dyDescent="0.25">
      <c r="B8" s="24">
        <v>5</v>
      </c>
      <c r="C8" s="22" t="s">
        <v>1059</v>
      </c>
      <c r="D8" s="2" t="s">
        <v>838</v>
      </c>
      <c r="E8" s="13" t="s">
        <v>87</v>
      </c>
      <c r="F8" s="2">
        <v>4</v>
      </c>
      <c r="G8" s="2">
        <v>4</v>
      </c>
      <c r="H8" s="2"/>
      <c r="I8" s="2" t="s">
        <v>2059</v>
      </c>
      <c r="L8" s="18" t="s">
        <v>866</v>
      </c>
      <c r="M8" t="s">
        <v>867</v>
      </c>
      <c r="N8" t="s">
        <v>889</v>
      </c>
    </row>
    <row r="9" spans="1:17" x14ac:dyDescent="0.25">
      <c r="B9" s="24">
        <v>5</v>
      </c>
      <c r="C9" s="22" t="s">
        <v>1060</v>
      </c>
      <c r="D9" s="2" t="s">
        <v>838</v>
      </c>
      <c r="E9" s="13" t="s">
        <v>87</v>
      </c>
      <c r="F9" s="2">
        <v>4</v>
      </c>
      <c r="G9" s="2">
        <v>4</v>
      </c>
      <c r="H9" s="2"/>
      <c r="I9" s="2"/>
      <c r="L9" s="18" t="s">
        <v>868</v>
      </c>
      <c r="M9" t="s">
        <v>867</v>
      </c>
      <c r="N9" t="s">
        <v>889</v>
      </c>
    </row>
    <row r="10" spans="1:17" x14ac:dyDescent="0.25">
      <c r="B10" s="24">
        <v>5</v>
      </c>
      <c r="C10" s="26" t="s">
        <v>1061</v>
      </c>
      <c r="D10" s="2" t="s">
        <v>1062</v>
      </c>
      <c r="E10" s="13" t="s">
        <v>87</v>
      </c>
      <c r="F10" s="2">
        <v>4</v>
      </c>
      <c r="G10" s="2">
        <v>4</v>
      </c>
      <c r="H10" s="2"/>
      <c r="I10" s="2" t="s">
        <v>863</v>
      </c>
      <c r="L10" s="18" t="s">
        <v>871</v>
      </c>
      <c r="M10" t="s">
        <v>872</v>
      </c>
      <c r="N10" t="s">
        <v>889</v>
      </c>
    </row>
    <row r="11" spans="1:17" x14ac:dyDescent="0.25">
      <c r="B11" s="24">
        <v>5</v>
      </c>
      <c r="C11" s="26" t="s">
        <v>1063</v>
      </c>
      <c r="D11" s="2" t="s">
        <v>1065</v>
      </c>
      <c r="E11" s="13" t="s">
        <v>1064</v>
      </c>
      <c r="F11" s="2">
        <v>2</v>
      </c>
      <c r="G11" s="2">
        <v>2</v>
      </c>
      <c r="H11" s="2"/>
      <c r="I11" s="2" t="s">
        <v>2060</v>
      </c>
      <c r="L11" s="18" t="s">
        <v>869</v>
      </c>
      <c r="M11" t="s">
        <v>870</v>
      </c>
      <c r="N11" t="s">
        <v>889</v>
      </c>
    </row>
    <row r="12" spans="1:17" x14ac:dyDescent="0.25">
      <c r="B12" s="24">
        <v>5</v>
      </c>
      <c r="C12" s="26" t="s">
        <v>1066</v>
      </c>
      <c r="D12" s="2"/>
      <c r="E12" s="13"/>
      <c r="F12" s="2" t="s">
        <v>1101</v>
      </c>
      <c r="G12" s="2">
        <v>420</v>
      </c>
      <c r="H12" s="2"/>
      <c r="I12" s="2"/>
    </row>
    <row r="13" spans="1:17" x14ac:dyDescent="0.25">
      <c r="B13" s="27">
        <v>10</v>
      </c>
      <c r="C13" s="26" t="s">
        <v>1067</v>
      </c>
      <c r="D13" s="2" t="s">
        <v>82</v>
      </c>
      <c r="E13" s="13" t="s">
        <v>911</v>
      </c>
      <c r="F13" s="124">
        <v>4</v>
      </c>
      <c r="G13" s="124">
        <v>4</v>
      </c>
      <c r="H13" s="122"/>
      <c r="I13" s="2"/>
    </row>
    <row r="14" spans="1:17" x14ac:dyDescent="0.25">
      <c r="B14" s="27">
        <v>10</v>
      </c>
      <c r="C14" s="22" t="s">
        <v>1068</v>
      </c>
      <c r="D14" s="2" t="s">
        <v>1098</v>
      </c>
      <c r="E14" s="13" t="s">
        <v>911</v>
      </c>
      <c r="F14" s="2">
        <v>4</v>
      </c>
      <c r="G14" s="2">
        <v>4</v>
      </c>
      <c r="H14" s="2"/>
      <c r="I14" s="2"/>
      <c r="L14" s="18" t="s">
        <v>879</v>
      </c>
      <c r="N14" t="s">
        <v>889</v>
      </c>
    </row>
    <row r="15" spans="1:17" x14ac:dyDescent="0.25">
      <c r="B15" s="27">
        <v>10</v>
      </c>
      <c r="C15" s="22" t="s">
        <v>1069</v>
      </c>
      <c r="D15" s="2" t="s">
        <v>1098</v>
      </c>
      <c r="E15" s="13" t="s">
        <v>911</v>
      </c>
      <c r="F15" s="124">
        <v>4</v>
      </c>
      <c r="G15" s="124">
        <v>4</v>
      </c>
      <c r="H15" s="122"/>
      <c r="I15" s="2"/>
    </row>
    <row r="16" spans="1:17" x14ac:dyDescent="0.25">
      <c r="B16" s="27">
        <v>10</v>
      </c>
      <c r="C16" s="2" t="s">
        <v>1070</v>
      </c>
      <c r="D16" s="2" t="s">
        <v>1098</v>
      </c>
      <c r="E16" s="13" t="s">
        <v>911</v>
      </c>
      <c r="F16" s="2">
        <v>4</v>
      </c>
      <c r="G16" s="2">
        <v>4</v>
      </c>
      <c r="H16" s="2"/>
      <c r="I16" s="2"/>
    </row>
    <row r="17" spans="2:14" x14ac:dyDescent="0.25">
      <c r="B17" s="27">
        <v>10</v>
      </c>
      <c r="C17" s="2" t="s">
        <v>1071</v>
      </c>
      <c r="D17" s="2" t="s">
        <v>1098</v>
      </c>
      <c r="E17" s="13" t="s">
        <v>911</v>
      </c>
      <c r="F17" s="2">
        <v>4</v>
      </c>
      <c r="G17" s="2">
        <v>4</v>
      </c>
      <c r="H17" s="2"/>
      <c r="I17" s="2"/>
    </row>
    <row r="18" spans="2:14" x14ac:dyDescent="0.25">
      <c r="B18" s="27">
        <v>10</v>
      </c>
      <c r="C18" s="2" t="s">
        <v>1072</v>
      </c>
      <c r="D18" s="2" t="s">
        <v>1098</v>
      </c>
      <c r="E18" s="13" t="s">
        <v>911</v>
      </c>
      <c r="F18" s="2">
        <v>4</v>
      </c>
      <c r="G18" s="2">
        <v>4</v>
      </c>
      <c r="H18" s="2"/>
      <c r="I18" s="2"/>
    </row>
    <row r="19" spans="2:14" x14ac:dyDescent="0.25">
      <c r="B19" s="27">
        <v>10</v>
      </c>
      <c r="C19" s="2" t="s">
        <v>1073</v>
      </c>
      <c r="D19" s="2" t="s">
        <v>1098</v>
      </c>
      <c r="E19" s="13" t="s">
        <v>911</v>
      </c>
      <c r="F19" s="2">
        <v>4</v>
      </c>
      <c r="G19" s="2">
        <v>4</v>
      </c>
      <c r="H19" s="2"/>
      <c r="I19" s="2"/>
    </row>
    <row r="20" spans="2:14" x14ac:dyDescent="0.25">
      <c r="B20" s="27">
        <v>10</v>
      </c>
      <c r="C20" s="2" t="s">
        <v>1074</v>
      </c>
      <c r="D20" s="2" t="s">
        <v>1098</v>
      </c>
      <c r="E20" s="13" t="s">
        <v>911</v>
      </c>
      <c r="F20" s="2">
        <v>4</v>
      </c>
      <c r="G20" s="2">
        <v>4</v>
      </c>
      <c r="H20" s="2"/>
      <c r="I20" s="2"/>
    </row>
    <row r="21" spans="2:14" x14ac:dyDescent="0.25">
      <c r="B21" s="27">
        <v>10</v>
      </c>
      <c r="C21" s="2" t="s">
        <v>1075</v>
      </c>
      <c r="D21" s="2" t="s">
        <v>1099</v>
      </c>
      <c r="E21" s="13" t="s">
        <v>911</v>
      </c>
      <c r="F21" s="2">
        <v>4</v>
      </c>
      <c r="G21" s="2">
        <v>4</v>
      </c>
      <c r="H21" s="2"/>
      <c r="I21" s="2"/>
    </row>
    <row r="22" spans="2:14" x14ac:dyDescent="0.25">
      <c r="B22" s="27">
        <v>10</v>
      </c>
      <c r="C22" s="2" t="s">
        <v>1076</v>
      </c>
      <c r="D22" s="2" t="s">
        <v>1098</v>
      </c>
      <c r="E22" s="13" t="s">
        <v>911</v>
      </c>
      <c r="F22" s="2">
        <v>4</v>
      </c>
      <c r="G22" s="2">
        <v>4</v>
      </c>
      <c r="H22" s="2"/>
      <c r="I22" s="2"/>
      <c r="L22" s="18" t="s">
        <v>885</v>
      </c>
      <c r="M22" t="s">
        <v>406</v>
      </c>
      <c r="N22" t="s">
        <v>889</v>
      </c>
    </row>
    <row r="23" spans="2:14" x14ac:dyDescent="0.25">
      <c r="B23" s="27">
        <v>10</v>
      </c>
      <c r="C23" s="2" t="s">
        <v>1077</v>
      </c>
      <c r="D23" s="2" t="s">
        <v>1098</v>
      </c>
      <c r="E23" s="13" t="s">
        <v>911</v>
      </c>
      <c r="F23" s="124">
        <v>4</v>
      </c>
      <c r="G23" s="124">
        <v>4</v>
      </c>
      <c r="H23" s="122"/>
      <c r="I23" s="2"/>
    </row>
    <row r="24" spans="2:14" x14ac:dyDescent="0.25">
      <c r="B24" s="27">
        <v>10</v>
      </c>
      <c r="C24" s="2" t="s">
        <v>1078</v>
      </c>
      <c r="D24" s="2" t="s">
        <v>1098</v>
      </c>
      <c r="E24" s="13" t="s">
        <v>911</v>
      </c>
      <c r="F24" s="2">
        <v>4</v>
      </c>
      <c r="G24" s="2">
        <v>4</v>
      </c>
      <c r="H24" s="2"/>
      <c r="I24" s="2"/>
    </row>
    <row r="25" spans="2:14" x14ac:dyDescent="0.25">
      <c r="B25" s="27">
        <v>10</v>
      </c>
      <c r="C25" s="2" t="s">
        <v>1079</v>
      </c>
      <c r="D25" s="2" t="s">
        <v>1098</v>
      </c>
      <c r="E25" s="13" t="s">
        <v>911</v>
      </c>
      <c r="F25" s="2">
        <v>4</v>
      </c>
      <c r="G25" s="2">
        <v>4</v>
      </c>
      <c r="H25" s="2"/>
      <c r="I25" s="2"/>
    </row>
    <row r="26" spans="2:14" x14ac:dyDescent="0.25">
      <c r="B26" s="27">
        <v>10</v>
      </c>
      <c r="C26" s="2" t="s">
        <v>1080</v>
      </c>
      <c r="D26" s="2" t="s">
        <v>1098</v>
      </c>
      <c r="E26" s="13" t="s">
        <v>911</v>
      </c>
      <c r="F26" s="2">
        <v>4</v>
      </c>
      <c r="G26" s="2">
        <v>4</v>
      </c>
      <c r="H26" s="2"/>
      <c r="I26" s="2"/>
    </row>
    <row r="27" spans="2:14" x14ac:dyDescent="0.25">
      <c r="B27" s="27">
        <v>10</v>
      </c>
      <c r="C27" s="2" t="s">
        <v>1081</v>
      </c>
      <c r="D27" s="2" t="s">
        <v>1098</v>
      </c>
      <c r="E27" s="13" t="s">
        <v>911</v>
      </c>
      <c r="F27" s="2">
        <v>4</v>
      </c>
      <c r="G27" s="2">
        <v>4</v>
      </c>
      <c r="H27" s="2"/>
      <c r="I27" s="2"/>
      <c r="L27" s="18" t="s">
        <v>886</v>
      </c>
      <c r="M27" t="s">
        <v>407</v>
      </c>
      <c r="N27" t="s">
        <v>889</v>
      </c>
    </row>
    <row r="28" spans="2:14" x14ac:dyDescent="0.25">
      <c r="B28" s="24">
        <v>5</v>
      </c>
      <c r="C28" s="2" t="s">
        <v>1082</v>
      </c>
      <c r="D28" s="2"/>
      <c r="E28" s="13"/>
      <c r="F28" s="2" t="s">
        <v>1101</v>
      </c>
      <c r="G28" s="2">
        <v>420</v>
      </c>
      <c r="H28" s="2"/>
      <c r="I28" s="2"/>
    </row>
    <row r="29" spans="2:14" x14ac:dyDescent="0.25">
      <c r="B29" s="27">
        <v>10</v>
      </c>
      <c r="C29" s="22" t="s">
        <v>1083</v>
      </c>
      <c r="D29" s="2" t="s">
        <v>1098</v>
      </c>
      <c r="E29" s="13" t="s">
        <v>911</v>
      </c>
      <c r="F29" s="2">
        <v>4</v>
      </c>
      <c r="G29" s="2">
        <v>4</v>
      </c>
      <c r="H29" s="2"/>
      <c r="I29" s="2"/>
    </row>
    <row r="30" spans="2:14" x14ac:dyDescent="0.25">
      <c r="B30" s="27">
        <v>10</v>
      </c>
      <c r="C30" s="2" t="s">
        <v>1084</v>
      </c>
      <c r="D30" s="2" t="s">
        <v>1098</v>
      </c>
      <c r="E30" s="13" t="s">
        <v>911</v>
      </c>
      <c r="F30" s="2">
        <v>4</v>
      </c>
      <c r="G30" s="2">
        <v>4</v>
      </c>
      <c r="H30" s="2"/>
      <c r="I30" s="2"/>
    </row>
    <row r="31" spans="2:14" x14ac:dyDescent="0.25">
      <c r="B31" s="27">
        <v>10</v>
      </c>
      <c r="C31" s="2" t="s">
        <v>1085</v>
      </c>
      <c r="D31" s="2" t="s">
        <v>1098</v>
      </c>
      <c r="E31" s="13" t="s">
        <v>911</v>
      </c>
      <c r="F31" s="2">
        <v>4</v>
      </c>
      <c r="G31" s="2">
        <v>4</v>
      </c>
      <c r="H31" s="2"/>
      <c r="I31" s="2"/>
    </row>
    <row r="32" spans="2:14" x14ac:dyDescent="0.25">
      <c r="B32" s="27">
        <v>10</v>
      </c>
      <c r="C32" s="2" t="s">
        <v>1086</v>
      </c>
      <c r="D32" s="2" t="s">
        <v>1098</v>
      </c>
      <c r="E32" s="13" t="s">
        <v>911</v>
      </c>
      <c r="F32" s="2">
        <v>4</v>
      </c>
      <c r="G32" s="2">
        <v>4</v>
      </c>
      <c r="H32" s="2"/>
      <c r="I32" s="2"/>
    </row>
    <row r="33" spans="2:14" x14ac:dyDescent="0.25">
      <c r="B33" s="27">
        <v>10</v>
      </c>
      <c r="C33" s="2" t="s">
        <v>1087</v>
      </c>
      <c r="D33" s="2" t="s">
        <v>1098</v>
      </c>
      <c r="E33" s="13" t="s">
        <v>911</v>
      </c>
      <c r="F33" s="2">
        <v>4</v>
      </c>
      <c r="G33" s="2">
        <v>4</v>
      </c>
      <c r="H33" s="2"/>
      <c r="I33" s="2"/>
      <c r="L33" s="18" t="s">
        <v>883</v>
      </c>
      <c r="M33" t="s">
        <v>884</v>
      </c>
      <c r="N33" t="s">
        <v>889</v>
      </c>
    </row>
    <row r="34" spans="2:14" x14ac:dyDescent="0.25">
      <c r="B34" s="27">
        <v>10</v>
      </c>
      <c r="C34" s="2" t="s">
        <v>1088</v>
      </c>
      <c r="D34" s="2" t="s">
        <v>1098</v>
      </c>
      <c r="E34" s="13" t="s">
        <v>911</v>
      </c>
      <c r="F34" s="2">
        <v>4</v>
      </c>
      <c r="G34" s="2">
        <v>4</v>
      </c>
      <c r="H34" s="2"/>
      <c r="I34" s="2"/>
    </row>
    <row r="35" spans="2:14" x14ac:dyDescent="0.25">
      <c r="B35" s="27">
        <v>10</v>
      </c>
      <c r="C35" s="2" t="s">
        <v>1089</v>
      </c>
      <c r="D35" s="2" t="s">
        <v>1098</v>
      </c>
      <c r="E35" s="13" t="s">
        <v>911</v>
      </c>
      <c r="F35" s="2">
        <v>4</v>
      </c>
      <c r="G35" s="2">
        <v>4</v>
      </c>
      <c r="H35" s="2"/>
      <c r="I35" s="2"/>
      <c r="L35" s="18" t="s">
        <v>887</v>
      </c>
      <c r="M35" t="s">
        <v>888</v>
      </c>
      <c r="N35" t="s">
        <v>889</v>
      </c>
    </row>
    <row r="36" spans="2:14" x14ac:dyDescent="0.25">
      <c r="B36" s="27">
        <v>10</v>
      </c>
      <c r="C36" s="2" t="s">
        <v>1090</v>
      </c>
      <c r="D36" s="2" t="s">
        <v>1098</v>
      </c>
      <c r="E36" s="13" t="s">
        <v>911</v>
      </c>
      <c r="F36" s="2">
        <v>4</v>
      </c>
      <c r="G36" s="2">
        <v>4</v>
      </c>
      <c r="H36" s="2"/>
      <c r="I36" s="2"/>
    </row>
    <row r="37" spans="2:14" x14ac:dyDescent="0.25">
      <c r="B37" s="27">
        <v>10</v>
      </c>
      <c r="C37" s="2" t="s">
        <v>1091</v>
      </c>
      <c r="D37" s="2" t="s">
        <v>1098</v>
      </c>
      <c r="E37" s="13" t="s">
        <v>911</v>
      </c>
      <c r="F37" s="2">
        <v>4</v>
      </c>
      <c r="G37" s="2">
        <v>4</v>
      </c>
      <c r="H37" s="2"/>
      <c r="I37" s="2"/>
    </row>
    <row r="38" spans="2:14" x14ac:dyDescent="0.25">
      <c r="B38" s="27">
        <v>10</v>
      </c>
      <c r="C38" s="2" t="s">
        <v>1092</v>
      </c>
      <c r="D38" s="2" t="s">
        <v>1098</v>
      </c>
      <c r="E38" s="13" t="s">
        <v>911</v>
      </c>
      <c r="F38" s="2">
        <v>4</v>
      </c>
      <c r="G38" s="2">
        <v>4</v>
      </c>
      <c r="H38" s="2"/>
      <c r="I38" s="2"/>
    </row>
    <row r="39" spans="2:14" x14ac:dyDescent="0.25">
      <c r="B39" s="27">
        <v>10</v>
      </c>
      <c r="C39" s="2" t="s">
        <v>1093</v>
      </c>
      <c r="D39" s="2" t="s">
        <v>1098</v>
      </c>
      <c r="E39" s="13" t="s">
        <v>911</v>
      </c>
      <c r="F39" s="124">
        <v>4</v>
      </c>
      <c r="G39" s="124">
        <v>4</v>
      </c>
      <c r="H39" s="122"/>
      <c r="I39" s="2"/>
    </row>
    <row r="40" spans="2:14" x14ac:dyDescent="0.25">
      <c r="B40" s="27">
        <v>10</v>
      </c>
      <c r="C40" s="2" t="s">
        <v>1094</v>
      </c>
      <c r="D40" s="2" t="s">
        <v>1098</v>
      </c>
      <c r="E40" s="13" t="s">
        <v>911</v>
      </c>
      <c r="F40" s="2">
        <v>4</v>
      </c>
      <c r="G40" s="2">
        <v>4</v>
      </c>
      <c r="H40" s="2"/>
      <c r="I40" s="2"/>
    </row>
    <row r="41" spans="2:14" x14ac:dyDescent="0.25">
      <c r="B41" s="27">
        <v>10</v>
      </c>
      <c r="C41" s="2" t="s">
        <v>1095</v>
      </c>
      <c r="D41" s="2" t="s">
        <v>1098</v>
      </c>
      <c r="E41" s="13" t="s">
        <v>911</v>
      </c>
      <c r="F41" s="2">
        <v>4</v>
      </c>
      <c r="G41" s="2">
        <v>4</v>
      </c>
      <c r="H41" s="2"/>
      <c r="I41" s="2"/>
    </row>
    <row r="42" spans="2:14" x14ac:dyDescent="0.25">
      <c r="B42" s="27">
        <v>10</v>
      </c>
      <c r="C42" s="2" t="s">
        <v>1096</v>
      </c>
      <c r="D42" s="2" t="s">
        <v>1098</v>
      </c>
      <c r="E42" s="13" t="s">
        <v>911</v>
      </c>
      <c r="F42" s="2">
        <v>4</v>
      </c>
      <c r="G42" s="2">
        <v>4</v>
      </c>
      <c r="H42" s="2"/>
      <c r="I42" s="2"/>
    </row>
    <row r="43" spans="2:14" x14ac:dyDescent="0.25">
      <c r="B43" s="27">
        <v>10</v>
      </c>
      <c r="C43" s="2" t="s">
        <v>1097</v>
      </c>
      <c r="D43" s="2" t="s">
        <v>1100</v>
      </c>
      <c r="E43" s="13" t="s">
        <v>87</v>
      </c>
      <c r="F43" s="2">
        <v>4</v>
      </c>
      <c r="G43" s="2">
        <v>4</v>
      </c>
      <c r="H43" s="2"/>
      <c r="I43" s="2"/>
    </row>
    <row r="45" spans="2:14" x14ac:dyDescent="0.25">
      <c r="L45" s="18" t="s">
        <v>894</v>
      </c>
      <c r="M45" t="s">
        <v>895</v>
      </c>
    </row>
    <row r="46" spans="2:14" x14ac:dyDescent="0.25">
      <c r="L46" s="18" t="s">
        <v>891</v>
      </c>
      <c r="M46" t="s">
        <v>897</v>
      </c>
    </row>
    <row r="47" spans="2:14" x14ac:dyDescent="0.25">
      <c r="L47" s="18" t="s">
        <v>893</v>
      </c>
      <c r="M47" t="s">
        <v>897</v>
      </c>
    </row>
    <row r="48" spans="2:14" x14ac:dyDescent="0.25">
      <c r="L48" s="18" t="s">
        <v>892</v>
      </c>
      <c r="M48" t="s">
        <v>897</v>
      </c>
    </row>
  </sheetData>
  <hyperlinks>
    <hyperlink ref="A1" location="INÍCIO!B11" tooltip="Ir para a primeira folha" display="INÍCIO" xr:uid="{86CAA562-50BD-45CE-B92E-DA7E2999819E}"/>
    <hyperlink ref="A3" location="RETAILER_RECORD!A1" tooltip="Ir para a folha seguinte" display="Seg" xr:uid="{AA2217BB-901D-4519-BFFD-91E73C370DE7}"/>
    <hyperlink ref="A2" location="SVM_RETFIN!A1" tooltip="Ir para a folha anterior" display="Ant" xr:uid="{ABEFA095-37ED-452F-AA05-5358C35D48DC}"/>
    <hyperlink ref="A4" location="QUEUE_MSG_CONTROL_BLOCK!A1" tooltip="Ir para a última folha" display="FIM" xr:uid="{D17B38EB-5F8A-4C2C-AE07-11CCEC2467F6}"/>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09"/>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6.85546875" bestFit="1" customWidth="1"/>
    <col min="3" max="3" width="47.5703125" bestFit="1" customWidth="1"/>
    <col min="4" max="4" width="16.28515625" customWidth="1"/>
    <col min="5" max="5" width="23.140625" bestFit="1" customWidth="1"/>
    <col min="6" max="6" width="14.5703125" bestFit="1" customWidth="1"/>
    <col min="7" max="7" width="6.85546875" customWidth="1"/>
    <col min="8" max="8" width="7.5703125" customWidth="1"/>
    <col min="9" max="9" width="23.28515625" customWidth="1"/>
    <col min="10" max="10" width="3.85546875" customWidth="1"/>
    <col min="11" max="11" width="6.85546875" bestFit="1" customWidth="1"/>
    <col min="12" max="12" width="47.5703125" bestFit="1" customWidth="1"/>
    <col min="13" max="13" width="16.28515625" bestFit="1" customWidth="1"/>
    <col min="14" max="14" width="15.85546875" bestFit="1" customWidth="1"/>
    <col min="15" max="15" width="12.28515625" bestFit="1" customWidth="1"/>
    <col min="16" max="16" width="40.5703125" bestFit="1" customWidth="1"/>
    <col min="17" max="17" width="23.28515625" bestFit="1" customWidth="1"/>
  </cols>
  <sheetData>
    <row r="1" spans="1:17" x14ac:dyDescent="0.25">
      <c r="A1" s="239" t="s">
        <v>1972</v>
      </c>
    </row>
    <row r="2" spans="1:17" x14ac:dyDescent="0.25">
      <c r="A2" s="239" t="s">
        <v>2020</v>
      </c>
      <c r="C2" s="225" t="s">
        <v>737</v>
      </c>
      <c r="D2" s="11" t="s">
        <v>738</v>
      </c>
      <c r="H2" s="11" t="s">
        <v>919</v>
      </c>
      <c r="K2" s="11" t="s">
        <v>865</v>
      </c>
    </row>
    <row r="3" spans="1:17" x14ac:dyDescent="0.25">
      <c r="A3" s="239" t="s">
        <v>2019</v>
      </c>
      <c r="C3" s="11" t="s">
        <v>899</v>
      </c>
      <c r="D3" s="11"/>
      <c r="K3" s="11"/>
    </row>
    <row r="4" spans="1:17" ht="15.75" thickBot="1" x14ac:dyDescent="0.3">
      <c r="A4" s="239" t="s">
        <v>2027</v>
      </c>
    </row>
    <row r="5" spans="1:17" ht="15.75" thickBot="1" x14ac:dyDescent="0.3">
      <c r="B5" s="245" t="s">
        <v>155</v>
      </c>
      <c r="C5" s="16" t="s">
        <v>53</v>
      </c>
      <c r="D5" s="16" t="s">
        <v>88</v>
      </c>
      <c r="E5" s="16" t="s">
        <v>52</v>
      </c>
      <c r="F5" s="16" t="s">
        <v>909</v>
      </c>
      <c r="G5" s="16"/>
      <c r="H5" s="16" t="s">
        <v>83</v>
      </c>
      <c r="I5" s="17" t="s">
        <v>54</v>
      </c>
      <c r="K5" s="20" t="s">
        <v>155</v>
      </c>
      <c r="L5" s="16" t="s">
        <v>53</v>
      </c>
      <c r="M5" s="16" t="s">
        <v>88</v>
      </c>
      <c r="N5" s="16" t="s">
        <v>52</v>
      </c>
      <c r="O5" s="16" t="s">
        <v>898</v>
      </c>
      <c r="P5" s="16" t="s">
        <v>83</v>
      </c>
      <c r="Q5" s="17" t="s">
        <v>54</v>
      </c>
    </row>
    <row r="6" spans="1:17" x14ac:dyDescent="0.25">
      <c r="B6" s="25">
        <v>1</v>
      </c>
      <c r="C6" s="29" t="s">
        <v>739</v>
      </c>
      <c r="D6" s="4"/>
      <c r="E6" s="14"/>
      <c r="F6" s="111">
        <v>885</v>
      </c>
      <c r="G6" s="111"/>
      <c r="H6" s="4"/>
      <c r="I6" s="4" t="s">
        <v>861</v>
      </c>
    </row>
    <row r="7" spans="1:17" x14ac:dyDescent="0.25">
      <c r="B7" s="24">
        <v>2</v>
      </c>
      <c r="C7" s="22" t="s">
        <v>740</v>
      </c>
      <c r="D7" s="2" t="s">
        <v>838</v>
      </c>
      <c r="E7" s="13" t="s">
        <v>87</v>
      </c>
      <c r="F7" s="2">
        <v>9</v>
      </c>
      <c r="G7" s="2">
        <v>9</v>
      </c>
      <c r="H7" s="2"/>
      <c r="I7" s="2"/>
      <c r="L7" s="18" t="s">
        <v>878</v>
      </c>
      <c r="M7" t="s">
        <v>867</v>
      </c>
      <c r="N7" t="s">
        <v>889</v>
      </c>
    </row>
    <row r="8" spans="1:17" x14ac:dyDescent="0.25">
      <c r="B8" s="24">
        <v>2</v>
      </c>
      <c r="C8" s="22" t="s">
        <v>741</v>
      </c>
      <c r="D8" s="2" t="s">
        <v>838</v>
      </c>
      <c r="E8" s="13" t="s">
        <v>87</v>
      </c>
      <c r="F8" s="2">
        <v>9</v>
      </c>
      <c r="G8" s="2">
        <v>9</v>
      </c>
      <c r="H8" s="2"/>
      <c r="I8" s="2" t="s">
        <v>862</v>
      </c>
      <c r="L8" s="18" t="s">
        <v>866</v>
      </c>
      <c r="M8" t="s">
        <v>867</v>
      </c>
      <c r="N8" t="s">
        <v>889</v>
      </c>
    </row>
    <row r="9" spans="1:17" x14ac:dyDescent="0.25">
      <c r="B9" s="24">
        <v>2</v>
      </c>
      <c r="C9" s="22" t="s">
        <v>742</v>
      </c>
      <c r="D9" s="2" t="s">
        <v>838</v>
      </c>
      <c r="E9" s="13" t="s">
        <v>87</v>
      </c>
      <c r="F9" s="2">
        <v>9</v>
      </c>
      <c r="G9" s="2">
        <v>9</v>
      </c>
      <c r="H9" s="2"/>
      <c r="I9" s="2"/>
      <c r="L9" s="18" t="s">
        <v>868</v>
      </c>
      <c r="M9" t="s">
        <v>867</v>
      </c>
      <c r="N9" t="s">
        <v>889</v>
      </c>
    </row>
    <row r="10" spans="1:17" x14ac:dyDescent="0.25">
      <c r="B10" s="24">
        <v>2</v>
      </c>
      <c r="C10" s="26" t="s">
        <v>743</v>
      </c>
      <c r="D10" s="2" t="s">
        <v>168</v>
      </c>
      <c r="E10" s="13" t="s">
        <v>910</v>
      </c>
      <c r="F10" s="2">
        <v>2</v>
      </c>
      <c r="G10" s="2">
        <v>2</v>
      </c>
      <c r="H10" s="2"/>
      <c r="I10" s="2" t="s">
        <v>863</v>
      </c>
      <c r="L10" s="18" t="s">
        <v>871</v>
      </c>
      <c r="M10" t="s">
        <v>872</v>
      </c>
      <c r="N10" t="s">
        <v>889</v>
      </c>
    </row>
    <row r="11" spans="1:17" x14ac:dyDescent="0.25">
      <c r="B11" s="24">
        <v>2</v>
      </c>
      <c r="C11" s="26" t="s">
        <v>744</v>
      </c>
      <c r="D11" s="2" t="s">
        <v>168</v>
      </c>
      <c r="E11" s="13" t="s">
        <v>910</v>
      </c>
      <c r="F11" s="2">
        <v>2</v>
      </c>
      <c r="G11" s="2">
        <v>2</v>
      </c>
      <c r="H11" s="2"/>
      <c r="I11" s="2" t="s">
        <v>864</v>
      </c>
      <c r="L11" s="18" t="s">
        <v>869</v>
      </c>
      <c r="M11" t="s">
        <v>870</v>
      </c>
      <c r="N11" t="s">
        <v>889</v>
      </c>
    </row>
    <row r="12" spans="1:17" x14ac:dyDescent="0.25">
      <c r="B12" s="24">
        <v>2</v>
      </c>
      <c r="C12" s="26" t="s">
        <v>745</v>
      </c>
      <c r="D12" s="2" t="s">
        <v>839</v>
      </c>
      <c r="E12" s="13" t="s">
        <v>181</v>
      </c>
      <c r="F12" s="2">
        <v>2</v>
      </c>
      <c r="G12" s="2">
        <v>2</v>
      </c>
      <c r="H12" s="2"/>
      <c r="I12" s="2"/>
    </row>
    <row r="13" spans="1:17" x14ac:dyDescent="0.25">
      <c r="B13" s="24">
        <v>2</v>
      </c>
      <c r="C13" s="26" t="s">
        <v>746</v>
      </c>
      <c r="D13" s="2"/>
      <c r="E13" s="13"/>
      <c r="F13" s="1" t="s">
        <v>900</v>
      </c>
      <c r="G13" s="1">
        <v>32</v>
      </c>
      <c r="H13" s="1"/>
      <c r="I13" s="2"/>
    </row>
    <row r="14" spans="1:17" x14ac:dyDescent="0.25">
      <c r="B14" s="27">
        <v>3</v>
      </c>
      <c r="C14" s="22" t="s">
        <v>747</v>
      </c>
      <c r="D14" s="2" t="s">
        <v>168</v>
      </c>
      <c r="E14" s="13" t="s">
        <v>910</v>
      </c>
      <c r="F14" s="2">
        <v>2</v>
      </c>
      <c r="G14" s="2"/>
      <c r="H14" s="2"/>
      <c r="I14" s="2"/>
      <c r="L14" s="18" t="s">
        <v>879</v>
      </c>
      <c r="N14" t="s">
        <v>889</v>
      </c>
    </row>
    <row r="15" spans="1:17" x14ac:dyDescent="0.25">
      <c r="B15" s="24">
        <v>2</v>
      </c>
      <c r="C15" s="22" t="s">
        <v>748</v>
      </c>
      <c r="D15" s="2"/>
      <c r="E15" s="13"/>
      <c r="F15" s="1" t="s">
        <v>908</v>
      </c>
      <c r="G15" s="1"/>
      <c r="H15" s="1"/>
      <c r="I15" s="2"/>
    </row>
    <row r="16" spans="1:17" x14ac:dyDescent="0.25">
      <c r="B16" s="27">
        <v>3</v>
      </c>
      <c r="C16" s="2" t="s">
        <v>749</v>
      </c>
      <c r="D16" s="2" t="s">
        <v>82</v>
      </c>
      <c r="E16" s="13" t="s">
        <v>911</v>
      </c>
      <c r="F16" s="2">
        <v>4</v>
      </c>
      <c r="G16" s="2">
        <v>64</v>
      </c>
      <c r="H16" s="2"/>
      <c r="I16" s="2"/>
    </row>
    <row r="17" spans="2:14" x14ac:dyDescent="0.25">
      <c r="B17" s="24">
        <v>2</v>
      </c>
      <c r="C17" s="2" t="s">
        <v>750</v>
      </c>
      <c r="D17" s="2" t="s">
        <v>168</v>
      </c>
      <c r="E17" s="13" t="s">
        <v>910</v>
      </c>
      <c r="F17" s="2">
        <v>2</v>
      </c>
      <c r="G17" s="2">
        <v>2</v>
      </c>
      <c r="H17" s="2"/>
      <c r="I17" s="2"/>
    </row>
    <row r="18" spans="2:14" x14ac:dyDescent="0.25">
      <c r="B18" s="24">
        <v>2</v>
      </c>
      <c r="C18" s="2" t="s">
        <v>751</v>
      </c>
      <c r="D18" s="2" t="s">
        <v>168</v>
      </c>
      <c r="E18" s="13" t="s">
        <v>910</v>
      </c>
      <c r="F18" s="2">
        <v>2</v>
      </c>
      <c r="G18" s="2">
        <v>2</v>
      </c>
      <c r="H18" s="2"/>
      <c r="I18" s="2"/>
    </row>
    <row r="19" spans="2:14" x14ac:dyDescent="0.25">
      <c r="B19" s="24">
        <v>2</v>
      </c>
      <c r="C19" s="2" t="s">
        <v>752</v>
      </c>
      <c r="D19" s="2" t="s">
        <v>840</v>
      </c>
      <c r="E19" s="13" t="s">
        <v>181</v>
      </c>
      <c r="F19" s="2">
        <v>2</v>
      </c>
      <c r="G19" s="2">
        <v>2</v>
      </c>
      <c r="H19" s="2"/>
      <c r="I19" s="2"/>
    </row>
    <row r="20" spans="2:14" x14ac:dyDescent="0.25">
      <c r="B20" s="24">
        <v>2</v>
      </c>
      <c r="C20" s="2" t="s">
        <v>753</v>
      </c>
      <c r="D20" s="2" t="s">
        <v>168</v>
      </c>
      <c r="E20" s="13" t="s">
        <v>910</v>
      </c>
      <c r="F20" s="2">
        <v>2</v>
      </c>
      <c r="G20" s="2">
        <v>2</v>
      </c>
      <c r="H20" s="2"/>
      <c r="I20" s="2"/>
    </row>
    <row r="21" spans="2:14" x14ac:dyDescent="0.25">
      <c r="B21" s="24">
        <v>2</v>
      </c>
      <c r="C21" s="2" t="s">
        <v>754</v>
      </c>
      <c r="D21" s="2" t="s">
        <v>168</v>
      </c>
      <c r="E21" s="13" t="s">
        <v>910</v>
      </c>
      <c r="F21" s="2">
        <v>2</v>
      </c>
      <c r="G21" s="2">
        <v>2</v>
      </c>
      <c r="H21" s="2"/>
      <c r="I21" s="2"/>
    </row>
    <row r="22" spans="2:14" x14ac:dyDescent="0.25">
      <c r="B22" s="24">
        <v>2</v>
      </c>
      <c r="C22" s="2" t="s">
        <v>755</v>
      </c>
      <c r="D22" s="2" t="s">
        <v>168</v>
      </c>
      <c r="E22" s="13" t="s">
        <v>910</v>
      </c>
      <c r="F22" s="2">
        <v>2</v>
      </c>
      <c r="G22" s="2">
        <v>2</v>
      </c>
      <c r="H22" s="2"/>
      <c r="I22" s="2" t="s">
        <v>1349</v>
      </c>
      <c r="L22" s="18" t="s">
        <v>885</v>
      </c>
      <c r="M22" t="s">
        <v>406</v>
      </c>
      <c r="N22" t="s">
        <v>889</v>
      </c>
    </row>
    <row r="23" spans="2:14" x14ac:dyDescent="0.25">
      <c r="B23" s="24">
        <v>2</v>
      </c>
      <c r="C23" s="2" t="s">
        <v>756</v>
      </c>
      <c r="D23" s="2"/>
      <c r="E23" s="13"/>
      <c r="F23" s="1" t="s">
        <v>901</v>
      </c>
      <c r="G23" s="1">
        <v>16</v>
      </c>
      <c r="H23" s="1"/>
      <c r="I23" s="2"/>
    </row>
    <row r="24" spans="2:14" x14ac:dyDescent="0.25">
      <c r="B24" s="27">
        <v>3</v>
      </c>
      <c r="C24" s="2" t="s">
        <v>757</v>
      </c>
      <c r="D24" s="2" t="s">
        <v>168</v>
      </c>
      <c r="E24" s="13" t="s">
        <v>910</v>
      </c>
      <c r="F24" s="2">
        <v>2</v>
      </c>
      <c r="G24" s="2"/>
      <c r="H24" s="2"/>
      <c r="I24" s="2"/>
    </row>
    <row r="25" spans="2:14" x14ac:dyDescent="0.25">
      <c r="B25" s="24">
        <v>2</v>
      </c>
      <c r="C25" s="2" t="s">
        <v>758</v>
      </c>
      <c r="D25" s="2" t="s">
        <v>183</v>
      </c>
      <c r="E25" s="13" t="s">
        <v>910</v>
      </c>
      <c r="F25" s="2">
        <v>4</v>
      </c>
      <c r="G25" s="2">
        <v>4</v>
      </c>
      <c r="H25" s="2"/>
      <c r="I25" s="2"/>
    </row>
    <row r="26" spans="2:14" x14ac:dyDescent="0.25">
      <c r="B26" s="24">
        <v>2</v>
      </c>
      <c r="C26" s="2" t="s">
        <v>759</v>
      </c>
      <c r="D26" s="2" t="s">
        <v>278</v>
      </c>
      <c r="E26" s="13" t="s">
        <v>181</v>
      </c>
      <c r="F26" s="2">
        <v>1</v>
      </c>
      <c r="G26" s="2">
        <v>1</v>
      </c>
      <c r="H26" s="2"/>
      <c r="I26" s="2"/>
    </row>
    <row r="27" spans="2:14" x14ac:dyDescent="0.25">
      <c r="B27" s="24">
        <v>2</v>
      </c>
      <c r="C27" s="2" t="s">
        <v>760</v>
      </c>
      <c r="D27" s="2" t="s">
        <v>841</v>
      </c>
      <c r="E27" s="13" t="s">
        <v>181</v>
      </c>
      <c r="F27" s="2">
        <v>7</v>
      </c>
      <c r="G27" s="2">
        <v>7</v>
      </c>
      <c r="H27" s="2"/>
      <c r="I27" s="2"/>
      <c r="L27" s="18" t="s">
        <v>886</v>
      </c>
      <c r="M27" t="s">
        <v>407</v>
      </c>
      <c r="N27" t="s">
        <v>889</v>
      </c>
    </row>
    <row r="28" spans="2:14" x14ac:dyDescent="0.25">
      <c r="B28" s="24">
        <v>2</v>
      </c>
      <c r="C28" s="2" t="s">
        <v>761</v>
      </c>
      <c r="D28" s="2"/>
      <c r="E28" s="13"/>
      <c r="F28" s="2" t="s">
        <v>907</v>
      </c>
      <c r="G28" s="2">
        <v>30</v>
      </c>
      <c r="H28" s="2"/>
      <c r="I28" s="2"/>
    </row>
    <row r="29" spans="2:14" x14ac:dyDescent="0.25">
      <c r="B29" s="27">
        <v>3</v>
      </c>
      <c r="C29" s="22" t="s">
        <v>762</v>
      </c>
      <c r="D29" s="2" t="s">
        <v>842</v>
      </c>
      <c r="E29" s="13" t="s">
        <v>181</v>
      </c>
      <c r="F29" s="2">
        <v>30</v>
      </c>
      <c r="G29" s="2"/>
      <c r="H29" s="2"/>
      <c r="I29" s="2"/>
    </row>
    <row r="30" spans="2:14" x14ac:dyDescent="0.25">
      <c r="B30" s="24">
        <v>2</v>
      </c>
      <c r="C30" s="2" t="s">
        <v>763</v>
      </c>
      <c r="D30" s="2" t="s">
        <v>842</v>
      </c>
      <c r="E30" s="13" t="s">
        <v>181</v>
      </c>
      <c r="F30" s="2">
        <v>30</v>
      </c>
      <c r="G30" s="2">
        <v>30</v>
      </c>
      <c r="H30" s="2"/>
      <c r="I30" s="2"/>
    </row>
    <row r="31" spans="2:14" x14ac:dyDescent="0.25">
      <c r="B31" s="24">
        <v>2</v>
      </c>
      <c r="C31" s="2" t="s">
        <v>764</v>
      </c>
      <c r="D31" s="2" t="s">
        <v>842</v>
      </c>
      <c r="E31" s="13" t="s">
        <v>181</v>
      </c>
      <c r="F31" s="2">
        <v>30</v>
      </c>
      <c r="G31" s="2">
        <v>30</v>
      </c>
      <c r="H31" s="2"/>
      <c r="I31" s="2"/>
    </row>
    <row r="32" spans="2:14" x14ac:dyDescent="0.25">
      <c r="B32" s="24">
        <v>2</v>
      </c>
      <c r="C32" s="2" t="s">
        <v>765</v>
      </c>
      <c r="D32" s="2" t="s">
        <v>243</v>
      </c>
      <c r="E32" s="13" t="s">
        <v>181</v>
      </c>
      <c r="F32" s="2">
        <v>20</v>
      </c>
      <c r="G32" s="2">
        <v>20</v>
      </c>
      <c r="H32" s="2"/>
      <c r="I32" s="2"/>
    </row>
    <row r="33" spans="2:14" x14ac:dyDescent="0.25">
      <c r="B33" s="24">
        <v>2</v>
      </c>
      <c r="C33" s="2" t="s">
        <v>766</v>
      </c>
      <c r="D33" s="2" t="s">
        <v>243</v>
      </c>
      <c r="E33" s="13" t="s">
        <v>181</v>
      </c>
      <c r="F33" s="2">
        <v>20</v>
      </c>
      <c r="G33" s="2">
        <v>20</v>
      </c>
      <c r="H33" s="2"/>
      <c r="I33" s="2"/>
      <c r="L33" s="18" t="s">
        <v>883</v>
      </c>
      <c r="M33" t="s">
        <v>884</v>
      </c>
      <c r="N33" t="s">
        <v>889</v>
      </c>
    </row>
    <row r="34" spans="2:14" x14ac:dyDescent="0.25">
      <c r="B34" s="24">
        <v>2</v>
      </c>
      <c r="C34" s="2" t="s">
        <v>767</v>
      </c>
      <c r="D34" s="2" t="s">
        <v>843</v>
      </c>
      <c r="E34" s="13" t="s">
        <v>181</v>
      </c>
      <c r="F34" s="2">
        <v>10</v>
      </c>
      <c r="G34" s="2">
        <v>10</v>
      </c>
      <c r="H34" s="2"/>
      <c r="I34" s="2"/>
    </row>
    <row r="35" spans="2:14" x14ac:dyDescent="0.25">
      <c r="B35" s="24">
        <v>2</v>
      </c>
      <c r="C35" s="2" t="s">
        <v>768</v>
      </c>
      <c r="D35" s="2" t="s">
        <v>844</v>
      </c>
      <c r="E35" s="13" t="s">
        <v>181</v>
      </c>
      <c r="F35" s="2">
        <v>15</v>
      </c>
      <c r="G35" s="2">
        <v>15</v>
      </c>
      <c r="H35" s="2"/>
      <c r="I35" s="2"/>
      <c r="L35" s="18" t="s">
        <v>887</v>
      </c>
      <c r="M35" t="s">
        <v>888</v>
      </c>
      <c r="N35" t="s">
        <v>889</v>
      </c>
    </row>
    <row r="36" spans="2:14" x14ac:dyDescent="0.25">
      <c r="B36" s="24">
        <v>2</v>
      </c>
      <c r="C36" s="2" t="s">
        <v>769</v>
      </c>
      <c r="D36" s="2"/>
      <c r="E36" s="13"/>
      <c r="F36" s="2"/>
      <c r="G36" s="2"/>
      <c r="H36" s="2"/>
      <c r="I36" s="2"/>
    </row>
    <row r="37" spans="2:14" x14ac:dyDescent="0.25">
      <c r="B37" s="27">
        <v>3</v>
      </c>
      <c r="C37" s="2" t="s">
        <v>770</v>
      </c>
      <c r="D37" s="2" t="s">
        <v>845</v>
      </c>
      <c r="E37" s="13" t="s">
        <v>87</v>
      </c>
      <c r="F37" s="2">
        <v>15</v>
      </c>
      <c r="G37" s="2">
        <v>15</v>
      </c>
      <c r="H37" s="2"/>
      <c r="I37" s="2"/>
    </row>
    <row r="38" spans="2:14" x14ac:dyDescent="0.25">
      <c r="B38" s="24">
        <v>2</v>
      </c>
      <c r="C38" s="2" t="s">
        <v>771</v>
      </c>
      <c r="D38" s="2" t="s">
        <v>168</v>
      </c>
      <c r="E38" s="13" t="s">
        <v>910</v>
      </c>
      <c r="F38" s="2">
        <v>2</v>
      </c>
      <c r="G38" s="2">
        <v>2</v>
      </c>
      <c r="H38" s="2"/>
      <c r="I38" s="2"/>
    </row>
    <row r="39" spans="2:14" x14ac:dyDescent="0.25">
      <c r="B39" s="24">
        <v>2</v>
      </c>
      <c r="C39" s="2" t="s">
        <v>772</v>
      </c>
      <c r="D39" s="2"/>
      <c r="E39" s="13"/>
      <c r="F39" s="1" t="s">
        <v>901</v>
      </c>
      <c r="G39" s="1">
        <v>16</v>
      </c>
      <c r="H39" s="1"/>
      <c r="I39" s="2"/>
    </row>
    <row r="40" spans="2:14" x14ac:dyDescent="0.25">
      <c r="B40" s="27">
        <v>3</v>
      </c>
      <c r="C40" s="2" t="s">
        <v>773</v>
      </c>
      <c r="D40" s="2" t="s">
        <v>168</v>
      </c>
      <c r="E40" s="13" t="s">
        <v>910</v>
      </c>
      <c r="F40" s="2">
        <v>2</v>
      </c>
      <c r="G40" s="2"/>
      <c r="H40" s="2"/>
      <c r="I40" s="2"/>
    </row>
    <row r="41" spans="2:14" x14ac:dyDescent="0.25">
      <c r="B41" s="24">
        <v>2</v>
      </c>
      <c r="C41" s="2" t="s">
        <v>774</v>
      </c>
      <c r="D41" s="2"/>
      <c r="E41" s="13"/>
      <c r="F41" s="2"/>
      <c r="G41" s="2"/>
      <c r="H41" s="2"/>
      <c r="I41" s="2"/>
    </row>
    <row r="42" spans="2:14" x14ac:dyDescent="0.25">
      <c r="B42" s="27">
        <v>3</v>
      </c>
      <c r="C42" s="2" t="s">
        <v>775</v>
      </c>
      <c r="D42" s="2" t="s">
        <v>280</v>
      </c>
      <c r="E42" s="13" t="s">
        <v>181</v>
      </c>
      <c r="F42" s="2">
        <v>30</v>
      </c>
      <c r="G42" s="2">
        <v>30</v>
      </c>
      <c r="H42" s="2"/>
      <c r="I42" s="2"/>
    </row>
    <row r="43" spans="2:14" x14ac:dyDescent="0.25">
      <c r="B43" s="24">
        <v>2</v>
      </c>
      <c r="C43" s="2" t="s">
        <v>776</v>
      </c>
      <c r="D43" s="2" t="s">
        <v>282</v>
      </c>
      <c r="E43" s="13" t="s">
        <v>181</v>
      </c>
      <c r="F43" s="2">
        <v>15</v>
      </c>
      <c r="G43" s="2">
        <v>15</v>
      </c>
      <c r="H43" s="2"/>
      <c r="I43" s="2"/>
    </row>
    <row r="44" spans="2:14" x14ac:dyDescent="0.25">
      <c r="B44" s="24">
        <v>2</v>
      </c>
      <c r="C44" s="2" t="s">
        <v>777</v>
      </c>
      <c r="D44" s="2" t="s">
        <v>168</v>
      </c>
      <c r="E44" s="13" t="s">
        <v>910</v>
      </c>
      <c r="F44" s="2">
        <v>2</v>
      </c>
      <c r="G44" s="2">
        <v>2</v>
      </c>
      <c r="H44" s="2"/>
      <c r="I44" s="2"/>
    </row>
    <row r="45" spans="2:14" x14ac:dyDescent="0.25">
      <c r="B45" s="24">
        <v>2</v>
      </c>
      <c r="C45" s="2" t="s">
        <v>778</v>
      </c>
      <c r="D45" s="2" t="s">
        <v>168</v>
      </c>
      <c r="E45" s="13" t="s">
        <v>910</v>
      </c>
      <c r="F45" s="2">
        <v>2</v>
      </c>
      <c r="G45" s="2">
        <v>2</v>
      </c>
      <c r="H45" s="2"/>
      <c r="I45" s="2"/>
    </row>
    <row r="46" spans="2:14" x14ac:dyDescent="0.25">
      <c r="B46" s="24">
        <v>2</v>
      </c>
      <c r="C46" s="2" t="s">
        <v>779</v>
      </c>
      <c r="D46" s="2" t="s">
        <v>168</v>
      </c>
      <c r="E46" s="13" t="s">
        <v>910</v>
      </c>
      <c r="F46" s="2">
        <v>2</v>
      </c>
      <c r="G46" s="2">
        <v>2</v>
      </c>
      <c r="H46" s="2"/>
      <c r="I46" s="2"/>
    </row>
    <row r="47" spans="2:14" x14ac:dyDescent="0.25">
      <c r="B47" s="24">
        <v>2</v>
      </c>
      <c r="C47" s="2" t="s">
        <v>780</v>
      </c>
      <c r="D47" s="2" t="s">
        <v>168</v>
      </c>
      <c r="E47" s="13" t="s">
        <v>910</v>
      </c>
      <c r="F47" s="2">
        <v>2</v>
      </c>
      <c r="G47" s="2">
        <v>2</v>
      </c>
      <c r="H47" s="2"/>
      <c r="I47" s="2"/>
    </row>
    <row r="48" spans="2:14" x14ac:dyDescent="0.25">
      <c r="B48" s="24">
        <v>2</v>
      </c>
      <c r="C48" s="2" t="s">
        <v>781</v>
      </c>
      <c r="D48" s="2" t="s">
        <v>168</v>
      </c>
      <c r="E48" s="13" t="s">
        <v>910</v>
      </c>
      <c r="F48" s="2">
        <v>2</v>
      </c>
      <c r="G48" s="2">
        <v>2</v>
      </c>
      <c r="H48" s="2"/>
      <c r="I48" s="2"/>
    </row>
    <row r="49" spans="2:14" x14ac:dyDescent="0.25">
      <c r="B49" s="24">
        <v>2</v>
      </c>
      <c r="C49" s="2" t="s">
        <v>782</v>
      </c>
      <c r="D49" s="2" t="s">
        <v>168</v>
      </c>
      <c r="E49" s="13" t="s">
        <v>910</v>
      </c>
      <c r="F49" s="2">
        <v>2</v>
      </c>
      <c r="G49" s="2">
        <v>2</v>
      </c>
      <c r="H49" s="2"/>
      <c r="I49" s="2"/>
    </row>
    <row r="50" spans="2:14" x14ac:dyDescent="0.25">
      <c r="B50" s="24">
        <v>2</v>
      </c>
      <c r="C50" s="2" t="s">
        <v>783</v>
      </c>
      <c r="D50" s="2" t="s">
        <v>168</v>
      </c>
      <c r="E50" s="13" t="s">
        <v>910</v>
      </c>
      <c r="F50" s="2">
        <v>2</v>
      </c>
      <c r="G50" s="2">
        <v>2</v>
      </c>
      <c r="H50" s="2"/>
      <c r="I50" s="2"/>
    </row>
    <row r="51" spans="2:14" x14ac:dyDescent="0.25">
      <c r="B51" s="24">
        <v>2</v>
      </c>
      <c r="C51" s="2" t="s">
        <v>784</v>
      </c>
      <c r="D51" s="2" t="s">
        <v>168</v>
      </c>
      <c r="E51" s="13" t="s">
        <v>910</v>
      </c>
      <c r="F51" s="2">
        <v>2</v>
      </c>
      <c r="G51" s="2">
        <v>2</v>
      </c>
      <c r="H51" s="2"/>
      <c r="I51" s="2"/>
    </row>
    <row r="52" spans="2:14" x14ac:dyDescent="0.25">
      <c r="B52" s="24">
        <v>2</v>
      </c>
      <c r="C52" s="2" t="s">
        <v>785</v>
      </c>
      <c r="D52" s="2" t="s">
        <v>168</v>
      </c>
      <c r="E52" s="13" t="s">
        <v>910</v>
      </c>
      <c r="F52" s="2">
        <v>2</v>
      </c>
      <c r="G52" s="2">
        <v>2</v>
      </c>
      <c r="H52" s="2"/>
      <c r="I52" s="2"/>
    </row>
    <row r="53" spans="2:14" x14ac:dyDescent="0.25">
      <c r="B53" s="24">
        <v>2</v>
      </c>
      <c r="C53" s="2" t="s">
        <v>786</v>
      </c>
      <c r="D53" s="2"/>
      <c r="E53" s="13"/>
      <c r="F53" s="1" t="s">
        <v>902</v>
      </c>
      <c r="G53" s="1">
        <v>28</v>
      </c>
      <c r="H53" s="1"/>
      <c r="I53" s="2"/>
    </row>
    <row r="54" spans="2:14" x14ac:dyDescent="0.25">
      <c r="B54" s="27">
        <v>3</v>
      </c>
      <c r="C54" s="2" t="s">
        <v>787</v>
      </c>
      <c r="D54" s="2" t="s">
        <v>81</v>
      </c>
      <c r="E54" s="13" t="s">
        <v>910</v>
      </c>
      <c r="F54" s="2">
        <v>2</v>
      </c>
      <c r="G54" s="2"/>
      <c r="H54" s="2"/>
      <c r="I54" s="2"/>
    </row>
    <row r="55" spans="2:14" x14ac:dyDescent="0.25">
      <c r="B55" s="27">
        <v>3</v>
      </c>
      <c r="C55" s="2" t="s">
        <v>788</v>
      </c>
      <c r="D55" s="2" t="s">
        <v>81</v>
      </c>
      <c r="E55" s="13" t="s">
        <v>910</v>
      </c>
      <c r="F55" s="2">
        <v>2</v>
      </c>
      <c r="G55" s="2"/>
      <c r="H55" s="2"/>
      <c r="I55" s="2"/>
    </row>
    <row r="56" spans="2:14" x14ac:dyDescent="0.25">
      <c r="B56" s="24">
        <v>2</v>
      </c>
      <c r="C56" s="2" t="s">
        <v>789</v>
      </c>
      <c r="D56" s="2" t="s">
        <v>82</v>
      </c>
      <c r="E56" s="13" t="s">
        <v>911</v>
      </c>
      <c r="F56" s="2">
        <v>4</v>
      </c>
      <c r="G56" s="2">
        <v>4</v>
      </c>
      <c r="H56" s="2"/>
      <c r="I56" s="2"/>
      <c r="L56" s="18" t="s">
        <v>880</v>
      </c>
      <c r="M56" t="s">
        <v>890</v>
      </c>
      <c r="N56" t="s">
        <v>889</v>
      </c>
    </row>
    <row r="57" spans="2:14" x14ac:dyDescent="0.25">
      <c r="B57" s="24">
        <v>2</v>
      </c>
      <c r="C57" s="2" t="s">
        <v>790</v>
      </c>
      <c r="D57" s="2" t="s">
        <v>82</v>
      </c>
      <c r="E57" s="13" t="s">
        <v>911</v>
      </c>
      <c r="F57" s="2">
        <v>4</v>
      </c>
      <c r="G57" s="2">
        <v>4</v>
      </c>
      <c r="H57" s="2"/>
      <c r="I57" s="2"/>
      <c r="L57" s="18" t="s">
        <v>881</v>
      </c>
      <c r="M57" t="s">
        <v>890</v>
      </c>
      <c r="N57" t="s">
        <v>889</v>
      </c>
    </row>
    <row r="58" spans="2:14" x14ac:dyDescent="0.25">
      <c r="B58" s="24">
        <v>2</v>
      </c>
      <c r="C58" s="2" t="s">
        <v>791</v>
      </c>
      <c r="D58" s="2" t="s">
        <v>81</v>
      </c>
      <c r="E58" s="13" t="s">
        <v>910</v>
      </c>
      <c r="F58" s="2">
        <v>2</v>
      </c>
      <c r="G58" s="2">
        <v>2</v>
      </c>
      <c r="H58" s="2"/>
      <c r="I58" s="2"/>
    </row>
    <row r="59" spans="2:14" x14ac:dyDescent="0.25">
      <c r="B59" s="24">
        <v>2</v>
      </c>
      <c r="C59" s="2" t="s">
        <v>792</v>
      </c>
      <c r="D59" s="2" t="s">
        <v>846</v>
      </c>
      <c r="E59" s="13" t="s">
        <v>181</v>
      </c>
      <c r="F59" s="2">
        <v>6</v>
      </c>
      <c r="G59" s="2">
        <v>6</v>
      </c>
      <c r="H59" s="2"/>
      <c r="I59" s="2"/>
    </row>
    <row r="60" spans="2:14" x14ac:dyDescent="0.25">
      <c r="B60" s="24">
        <v>2</v>
      </c>
      <c r="C60" s="2" t="s">
        <v>793</v>
      </c>
      <c r="D60" s="2" t="s">
        <v>177</v>
      </c>
      <c r="E60" s="13" t="s">
        <v>181</v>
      </c>
      <c r="F60" s="2">
        <v>8</v>
      </c>
      <c r="G60" s="2">
        <v>8</v>
      </c>
      <c r="H60" s="2"/>
      <c r="I60" s="2"/>
    </row>
    <row r="61" spans="2:14" x14ac:dyDescent="0.25">
      <c r="B61" s="24">
        <v>2</v>
      </c>
      <c r="C61" s="2" t="s">
        <v>794</v>
      </c>
      <c r="D61" s="2" t="s">
        <v>847</v>
      </c>
      <c r="E61" s="13" t="s">
        <v>181</v>
      </c>
      <c r="F61" s="2">
        <v>10</v>
      </c>
      <c r="G61" s="2">
        <v>10</v>
      </c>
      <c r="H61" s="2"/>
      <c r="I61" s="2"/>
    </row>
    <row r="62" spans="2:14" x14ac:dyDescent="0.25">
      <c r="B62" s="24">
        <v>2</v>
      </c>
      <c r="C62" s="2" t="s">
        <v>795</v>
      </c>
      <c r="D62" s="2" t="s">
        <v>175</v>
      </c>
      <c r="E62" s="13" t="s">
        <v>181</v>
      </c>
      <c r="F62" s="2">
        <v>30</v>
      </c>
      <c r="G62" s="2">
        <v>30</v>
      </c>
      <c r="H62" s="2"/>
      <c r="I62" s="2"/>
    </row>
    <row r="63" spans="2:14" x14ac:dyDescent="0.25">
      <c r="B63" s="24">
        <v>2</v>
      </c>
      <c r="C63" s="2" t="s">
        <v>796</v>
      </c>
      <c r="D63" s="2" t="s">
        <v>82</v>
      </c>
      <c r="E63" s="13" t="s">
        <v>911</v>
      </c>
      <c r="F63" s="2">
        <v>4</v>
      </c>
      <c r="G63" s="2">
        <v>4</v>
      </c>
      <c r="H63" s="2"/>
      <c r="I63" s="2"/>
      <c r="L63" s="18" t="s">
        <v>882</v>
      </c>
      <c r="M63" t="s">
        <v>400</v>
      </c>
      <c r="N63" t="s">
        <v>889</v>
      </c>
    </row>
    <row r="64" spans="2:14" x14ac:dyDescent="0.25">
      <c r="B64" s="24">
        <v>2</v>
      </c>
      <c r="C64" s="2" t="s">
        <v>797</v>
      </c>
      <c r="D64" s="2"/>
      <c r="E64" s="13"/>
      <c r="F64" s="1" t="s">
        <v>903</v>
      </c>
      <c r="G64" s="1">
        <v>16</v>
      </c>
      <c r="H64" s="1"/>
      <c r="I64" s="2"/>
    </row>
    <row r="65" spans="2:16" x14ac:dyDescent="0.25">
      <c r="B65" s="27">
        <v>3</v>
      </c>
      <c r="C65" s="2" t="s">
        <v>798</v>
      </c>
      <c r="D65" s="2" t="s">
        <v>82</v>
      </c>
      <c r="E65" s="13" t="s">
        <v>911</v>
      </c>
      <c r="F65" s="2">
        <v>4</v>
      </c>
      <c r="G65" s="2"/>
      <c r="H65" s="2"/>
      <c r="I65" s="2"/>
    </row>
    <row r="66" spans="2:16" x14ac:dyDescent="0.25">
      <c r="B66" s="24">
        <v>2</v>
      </c>
      <c r="C66" s="2" t="s">
        <v>799</v>
      </c>
      <c r="D66" s="2" t="s">
        <v>848</v>
      </c>
      <c r="E66" s="13" t="s">
        <v>910</v>
      </c>
      <c r="F66" s="2">
        <v>2</v>
      </c>
      <c r="G66" s="2">
        <v>2</v>
      </c>
      <c r="H66" s="2"/>
      <c r="I66" s="2"/>
    </row>
    <row r="67" spans="2:16" x14ac:dyDescent="0.25">
      <c r="B67" s="24">
        <v>2</v>
      </c>
      <c r="C67" s="2" t="s">
        <v>800</v>
      </c>
      <c r="D67" s="2" t="s">
        <v>849</v>
      </c>
      <c r="E67" s="13" t="s">
        <v>87</v>
      </c>
      <c r="F67" s="2">
        <v>5</v>
      </c>
      <c r="G67" s="2">
        <v>5</v>
      </c>
      <c r="H67" s="2"/>
      <c r="I67" s="2"/>
    </row>
    <row r="68" spans="2:16" x14ac:dyDescent="0.25">
      <c r="B68" s="24">
        <v>2</v>
      </c>
      <c r="C68" s="2" t="s">
        <v>801</v>
      </c>
      <c r="D68" s="2" t="s">
        <v>182</v>
      </c>
      <c r="E68" s="13" t="s">
        <v>910</v>
      </c>
      <c r="F68" s="2">
        <v>4</v>
      </c>
      <c r="G68" s="2">
        <v>4</v>
      </c>
      <c r="H68" s="2"/>
      <c r="I68" s="2"/>
    </row>
    <row r="69" spans="2:16" x14ac:dyDescent="0.25">
      <c r="B69" s="24">
        <v>2</v>
      </c>
      <c r="C69" s="2" t="s">
        <v>802</v>
      </c>
      <c r="D69" s="2" t="s">
        <v>850</v>
      </c>
      <c r="E69" s="13" t="s">
        <v>181</v>
      </c>
      <c r="F69" s="2">
        <v>2</v>
      </c>
      <c r="G69" s="2">
        <v>2</v>
      </c>
      <c r="H69" s="2"/>
      <c r="I69" s="2"/>
    </row>
    <row r="70" spans="2:16" x14ac:dyDescent="0.25">
      <c r="B70" s="24">
        <v>2</v>
      </c>
      <c r="C70" s="2" t="s">
        <v>803</v>
      </c>
      <c r="D70" s="2" t="s">
        <v>851</v>
      </c>
      <c r="E70" s="13" t="s">
        <v>181</v>
      </c>
      <c r="F70" s="2">
        <v>16</v>
      </c>
      <c r="G70" s="2">
        <v>16</v>
      </c>
      <c r="H70" s="2"/>
      <c r="I70" s="2"/>
    </row>
    <row r="71" spans="2:16" x14ac:dyDescent="0.25">
      <c r="B71" s="24">
        <v>2</v>
      </c>
      <c r="C71" s="2" t="s">
        <v>804</v>
      </c>
      <c r="D71" s="2" t="s">
        <v>851</v>
      </c>
      <c r="E71" s="13" t="s">
        <v>181</v>
      </c>
      <c r="F71" s="2">
        <v>16</v>
      </c>
      <c r="G71" s="2">
        <v>16</v>
      </c>
      <c r="H71" s="2"/>
      <c r="I71" s="2"/>
    </row>
    <row r="72" spans="2:16" x14ac:dyDescent="0.25">
      <c r="B72" s="24">
        <v>2</v>
      </c>
      <c r="C72" s="2" t="s">
        <v>805</v>
      </c>
      <c r="D72" s="2" t="s">
        <v>82</v>
      </c>
      <c r="E72" s="13" t="s">
        <v>911</v>
      </c>
      <c r="F72" s="2">
        <v>4</v>
      </c>
      <c r="G72" s="2">
        <v>4</v>
      </c>
      <c r="H72" s="2"/>
      <c r="I72" s="2"/>
    </row>
    <row r="73" spans="2:16" x14ac:dyDescent="0.25">
      <c r="B73" s="24">
        <v>2</v>
      </c>
      <c r="C73" s="2" t="s">
        <v>806</v>
      </c>
      <c r="D73" s="2" t="s">
        <v>182</v>
      </c>
      <c r="E73" s="13" t="s">
        <v>910</v>
      </c>
      <c r="F73" s="2">
        <v>4</v>
      </c>
      <c r="G73" s="2">
        <v>4</v>
      </c>
      <c r="H73" s="2"/>
      <c r="I73" s="2"/>
    </row>
    <row r="74" spans="2:16" x14ac:dyDescent="0.25">
      <c r="B74" s="31">
        <v>2</v>
      </c>
      <c r="C74" s="2" t="s">
        <v>807</v>
      </c>
      <c r="D74" s="2"/>
      <c r="E74" s="13"/>
      <c r="F74" s="1" t="s">
        <v>904</v>
      </c>
      <c r="G74" s="1">
        <v>40</v>
      </c>
      <c r="H74" s="1"/>
      <c r="I74" s="2"/>
    </row>
    <row r="75" spans="2:16" x14ac:dyDescent="0.25">
      <c r="B75" s="32">
        <v>3</v>
      </c>
      <c r="C75" s="2" t="s">
        <v>808</v>
      </c>
      <c r="D75" s="2" t="s">
        <v>182</v>
      </c>
      <c r="E75" s="13" t="s">
        <v>910</v>
      </c>
      <c r="F75" s="2">
        <v>4</v>
      </c>
      <c r="G75" s="2"/>
      <c r="H75" s="2"/>
      <c r="I75" s="2"/>
      <c r="L75" s="18" t="s">
        <v>873</v>
      </c>
      <c r="M75" t="s">
        <v>874</v>
      </c>
      <c r="N75" t="s">
        <v>889</v>
      </c>
    </row>
    <row r="76" spans="2:16" x14ac:dyDescent="0.25">
      <c r="B76" s="31">
        <v>2</v>
      </c>
      <c r="C76" s="2" t="s">
        <v>809</v>
      </c>
      <c r="D76" s="2" t="s">
        <v>182</v>
      </c>
      <c r="E76" s="13" t="s">
        <v>910</v>
      </c>
      <c r="F76" s="2">
        <v>4</v>
      </c>
      <c r="G76" s="2">
        <v>4</v>
      </c>
      <c r="H76" s="2"/>
      <c r="I76" s="2"/>
      <c r="L76" s="18" t="s">
        <v>875</v>
      </c>
      <c r="M76" t="s">
        <v>876</v>
      </c>
      <c r="N76" t="s">
        <v>889</v>
      </c>
      <c r="P76" t="s">
        <v>896</v>
      </c>
    </row>
    <row r="77" spans="2:16" x14ac:dyDescent="0.25">
      <c r="B77" s="31">
        <v>2</v>
      </c>
      <c r="C77" s="2" t="s">
        <v>810</v>
      </c>
      <c r="D77" s="2" t="s">
        <v>182</v>
      </c>
      <c r="E77" s="13" t="s">
        <v>910</v>
      </c>
      <c r="F77" s="2">
        <v>4</v>
      </c>
      <c r="G77" s="2">
        <v>4</v>
      </c>
      <c r="H77" s="2"/>
      <c r="I77" s="2"/>
      <c r="L77" s="18" t="s">
        <v>877</v>
      </c>
      <c r="M77" t="s">
        <v>876</v>
      </c>
      <c r="N77" t="s">
        <v>889</v>
      </c>
      <c r="P77" t="s">
        <v>896</v>
      </c>
    </row>
    <row r="78" spans="2:16" x14ac:dyDescent="0.25">
      <c r="B78" s="31">
        <v>2</v>
      </c>
      <c r="C78" s="2" t="s">
        <v>811</v>
      </c>
      <c r="D78" s="2" t="s">
        <v>182</v>
      </c>
      <c r="E78" s="13" t="s">
        <v>910</v>
      </c>
      <c r="F78" s="2">
        <v>4</v>
      </c>
      <c r="G78" s="2">
        <v>4</v>
      </c>
      <c r="H78" s="2"/>
      <c r="I78" s="2"/>
    </row>
    <row r="79" spans="2:16" x14ac:dyDescent="0.25">
      <c r="B79" s="31">
        <v>2</v>
      </c>
      <c r="C79" s="2" t="s">
        <v>812</v>
      </c>
      <c r="D79" s="2" t="s">
        <v>846</v>
      </c>
      <c r="E79" s="13" t="s">
        <v>181</v>
      </c>
      <c r="F79" s="2">
        <v>6</v>
      </c>
      <c r="G79" s="2">
        <v>6</v>
      </c>
      <c r="H79" s="2"/>
      <c r="I79" s="2"/>
    </row>
    <row r="80" spans="2:16" x14ac:dyDescent="0.25">
      <c r="B80" s="31">
        <v>2</v>
      </c>
      <c r="C80" s="2" t="s">
        <v>813</v>
      </c>
      <c r="D80" s="2" t="s">
        <v>82</v>
      </c>
      <c r="E80" s="13" t="s">
        <v>911</v>
      </c>
      <c r="F80" s="2">
        <v>4</v>
      </c>
      <c r="G80" s="2">
        <v>4</v>
      </c>
      <c r="H80" s="2"/>
      <c r="I80" s="2"/>
    </row>
    <row r="81" spans="2:9" x14ac:dyDescent="0.25">
      <c r="B81" s="31">
        <v>2</v>
      </c>
      <c r="C81" s="2" t="s">
        <v>814</v>
      </c>
      <c r="D81" s="2" t="s">
        <v>81</v>
      </c>
      <c r="E81" s="13" t="s">
        <v>910</v>
      </c>
      <c r="F81" s="2">
        <v>2</v>
      </c>
      <c r="G81" s="2">
        <v>2</v>
      </c>
      <c r="H81" s="2"/>
      <c r="I81" s="2"/>
    </row>
    <row r="82" spans="2:9" x14ac:dyDescent="0.25">
      <c r="B82" s="31">
        <v>2</v>
      </c>
      <c r="C82" s="2" t="s">
        <v>815</v>
      </c>
      <c r="D82" s="2"/>
      <c r="E82" s="13"/>
      <c r="F82" s="2" t="s">
        <v>905</v>
      </c>
      <c r="G82" s="2">
        <v>20</v>
      </c>
      <c r="H82" s="2"/>
      <c r="I82" s="2"/>
    </row>
    <row r="83" spans="2:9" x14ac:dyDescent="0.25">
      <c r="B83" s="32">
        <v>3</v>
      </c>
      <c r="C83" s="2" t="s">
        <v>816</v>
      </c>
      <c r="D83" s="2" t="s">
        <v>168</v>
      </c>
      <c r="E83" s="13" t="s">
        <v>910</v>
      </c>
      <c r="F83" s="2">
        <v>2</v>
      </c>
      <c r="G83" s="2"/>
      <c r="H83" s="2"/>
      <c r="I83" s="2"/>
    </row>
    <row r="84" spans="2:9" x14ac:dyDescent="0.25">
      <c r="B84" s="31">
        <v>2</v>
      </c>
      <c r="C84" s="2" t="s">
        <v>817</v>
      </c>
      <c r="D84" s="2" t="s">
        <v>840</v>
      </c>
      <c r="E84" s="13" t="s">
        <v>181</v>
      </c>
      <c r="F84" s="2">
        <v>2</v>
      </c>
      <c r="G84" s="2">
        <v>2</v>
      </c>
      <c r="H84" s="2"/>
      <c r="I84" s="2"/>
    </row>
    <row r="85" spans="2:9" x14ac:dyDescent="0.25">
      <c r="B85" s="31">
        <v>2</v>
      </c>
      <c r="C85" s="2" t="s">
        <v>818</v>
      </c>
      <c r="D85" s="2" t="s">
        <v>283</v>
      </c>
      <c r="E85" s="13" t="s">
        <v>181</v>
      </c>
      <c r="F85" s="2">
        <v>4</v>
      </c>
      <c r="G85" s="2">
        <v>4</v>
      </c>
      <c r="H85" s="2"/>
      <c r="I85" s="2"/>
    </row>
    <row r="86" spans="2:9" x14ac:dyDescent="0.25">
      <c r="B86" s="31">
        <v>2</v>
      </c>
      <c r="C86" s="2" t="s">
        <v>819</v>
      </c>
      <c r="D86" s="2" t="s">
        <v>852</v>
      </c>
      <c r="E86" s="13" t="s">
        <v>87</v>
      </c>
      <c r="F86" s="2">
        <v>2</v>
      </c>
      <c r="G86" s="2">
        <v>2</v>
      </c>
      <c r="H86" s="2"/>
      <c r="I86" s="2"/>
    </row>
    <row r="87" spans="2:9" x14ac:dyDescent="0.25">
      <c r="B87" s="31">
        <v>2</v>
      </c>
      <c r="C87" s="2" t="s">
        <v>820</v>
      </c>
      <c r="D87" s="2" t="s">
        <v>168</v>
      </c>
      <c r="E87" s="13" t="s">
        <v>910</v>
      </c>
      <c r="F87" s="2">
        <v>2</v>
      </c>
      <c r="G87" s="2">
        <v>2</v>
      </c>
      <c r="H87" s="2"/>
      <c r="I87" s="2"/>
    </row>
    <row r="88" spans="2:9" x14ac:dyDescent="0.25">
      <c r="B88" s="31">
        <v>2</v>
      </c>
      <c r="C88" s="2" t="s">
        <v>821</v>
      </c>
      <c r="D88" s="2" t="s">
        <v>168</v>
      </c>
      <c r="E88" s="13" t="s">
        <v>910</v>
      </c>
      <c r="F88" s="2">
        <v>2</v>
      </c>
      <c r="G88" s="2">
        <v>2</v>
      </c>
      <c r="H88" s="2"/>
      <c r="I88" s="2"/>
    </row>
    <row r="89" spans="2:9" x14ac:dyDescent="0.25">
      <c r="B89" s="31">
        <v>2</v>
      </c>
      <c r="C89" s="2" t="s">
        <v>822</v>
      </c>
      <c r="D89" s="2" t="s">
        <v>168</v>
      </c>
      <c r="E89" s="13" t="s">
        <v>910</v>
      </c>
      <c r="F89" s="2">
        <v>2</v>
      </c>
      <c r="G89" s="2">
        <v>2</v>
      </c>
      <c r="H89" s="2"/>
      <c r="I89" s="2"/>
    </row>
    <row r="90" spans="2:9" x14ac:dyDescent="0.25">
      <c r="B90" s="31">
        <v>2</v>
      </c>
      <c r="C90" s="2" t="s">
        <v>823</v>
      </c>
      <c r="D90" s="2" t="s">
        <v>852</v>
      </c>
      <c r="E90" s="13" t="s">
        <v>87</v>
      </c>
      <c r="F90" s="2">
        <v>2</v>
      </c>
      <c r="G90" s="2">
        <v>2</v>
      </c>
      <c r="H90" s="2"/>
      <c r="I90" s="2"/>
    </row>
    <row r="91" spans="2:9" x14ac:dyDescent="0.25">
      <c r="B91" s="31">
        <v>2</v>
      </c>
      <c r="C91" s="2" t="s">
        <v>824</v>
      </c>
      <c r="D91" s="2"/>
      <c r="E91" s="13"/>
      <c r="F91" s="2" t="s">
        <v>906</v>
      </c>
      <c r="G91" s="2">
        <v>30</v>
      </c>
      <c r="H91" s="2"/>
      <c r="I91" s="2"/>
    </row>
    <row r="92" spans="2:9" x14ac:dyDescent="0.25">
      <c r="B92" s="32">
        <v>3</v>
      </c>
      <c r="C92" s="2" t="s">
        <v>825</v>
      </c>
      <c r="D92" s="2" t="s">
        <v>853</v>
      </c>
      <c r="E92" s="13" t="s">
        <v>87</v>
      </c>
      <c r="F92" s="2">
        <v>3</v>
      </c>
      <c r="G92" s="2"/>
      <c r="H92" s="2"/>
      <c r="I92" s="2"/>
    </row>
    <row r="93" spans="2:9" x14ac:dyDescent="0.25">
      <c r="B93" s="31">
        <v>2</v>
      </c>
      <c r="C93" s="2" t="s">
        <v>826</v>
      </c>
      <c r="D93" s="2" t="s">
        <v>854</v>
      </c>
      <c r="E93" s="13" t="s">
        <v>181</v>
      </c>
      <c r="F93" s="2">
        <v>1</v>
      </c>
      <c r="G93" s="2">
        <v>1</v>
      </c>
      <c r="H93" s="2"/>
      <c r="I93" s="2"/>
    </row>
    <row r="94" spans="2:9" x14ac:dyDescent="0.25">
      <c r="B94" s="31">
        <v>2</v>
      </c>
      <c r="C94" s="2" t="s">
        <v>827</v>
      </c>
      <c r="D94" s="2" t="s">
        <v>854</v>
      </c>
      <c r="E94" s="13" t="s">
        <v>181</v>
      </c>
      <c r="F94" s="2">
        <v>1</v>
      </c>
      <c r="G94" s="2">
        <v>1</v>
      </c>
      <c r="H94" s="2"/>
      <c r="I94" s="2"/>
    </row>
    <row r="95" spans="2:9" x14ac:dyDescent="0.25">
      <c r="B95" s="31">
        <v>2</v>
      </c>
      <c r="C95" s="2" t="s">
        <v>828</v>
      </c>
      <c r="D95" s="2" t="s">
        <v>855</v>
      </c>
      <c r="E95" s="13" t="s">
        <v>87</v>
      </c>
      <c r="F95" s="2">
        <v>1</v>
      </c>
      <c r="G95" s="2">
        <v>1</v>
      </c>
      <c r="H95" s="2"/>
      <c r="I95" s="2"/>
    </row>
    <row r="96" spans="2:9" x14ac:dyDescent="0.25">
      <c r="B96" s="31">
        <v>2</v>
      </c>
      <c r="C96" s="2" t="s">
        <v>829</v>
      </c>
      <c r="D96" s="2" t="s">
        <v>856</v>
      </c>
      <c r="E96" s="13" t="s">
        <v>87</v>
      </c>
      <c r="F96" s="2">
        <v>8</v>
      </c>
      <c r="G96" s="2">
        <v>8</v>
      </c>
      <c r="H96" s="2"/>
      <c r="I96" s="2"/>
    </row>
    <row r="97" spans="2:13" x14ac:dyDescent="0.25">
      <c r="B97" s="31">
        <v>2</v>
      </c>
      <c r="C97" s="2" t="s">
        <v>830</v>
      </c>
      <c r="D97" s="2" t="s">
        <v>857</v>
      </c>
      <c r="E97" s="13" t="s">
        <v>181</v>
      </c>
      <c r="F97" s="2">
        <v>126</v>
      </c>
      <c r="G97" s="2">
        <v>126</v>
      </c>
      <c r="H97" s="2"/>
      <c r="I97" s="2"/>
    </row>
    <row r="98" spans="2:13" x14ac:dyDescent="0.25">
      <c r="B98" s="31">
        <v>2</v>
      </c>
      <c r="C98" s="2" t="s">
        <v>831</v>
      </c>
      <c r="D98" s="2" t="s">
        <v>858</v>
      </c>
      <c r="E98" s="13" t="s">
        <v>87</v>
      </c>
      <c r="F98" s="2">
        <v>2</v>
      </c>
      <c r="G98" s="2">
        <v>2</v>
      </c>
      <c r="H98" s="2"/>
      <c r="I98" s="2"/>
    </row>
    <row r="99" spans="2:13" x14ac:dyDescent="0.25">
      <c r="B99" s="31">
        <v>2</v>
      </c>
      <c r="C99" s="2" t="s">
        <v>832</v>
      </c>
      <c r="D99" s="2" t="s">
        <v>859</v>
      </c>
      <c r="E99" s="13" t="s">
        <v>87</v>
      </c>
      <c r="F99" s="2">
        <v>4</v>
      </c>
      <c r="G99" s="2">
        <v>4</v>
      </c>
      <c r="H99" s="2"/>
      <c r="I99" s="2"/>
    </row>
    <row r="100" spans="2:13" x14ac:dyDescent="0.25">
      <c r="B100" s="31">
        <v>2</v>
      </c>
      <c r="C100" s="2" t="s">
        <v>833</v>
      </c>
      <c r="D100" s="2" t="s">
        <v>855</v>
      </c>
      <c r="E100" s="13" t="s">
        <v>87</v>
      </c>
      <c r="F100" s="2">
        <v>1</v>
      </c>
      <c r="G100" s="2">
        <v>1</v>
      </c>
      <c r="H100" s="2"/>
      <c r="I100" s="2"/>
    </row>
    <row r="101" spans="2:13" x14ac:dyDescent="0.25">
      <c r="B101" s="31">
        <v>2</v>
      </c>
      <c r="C101" s="2" t="s">
        <v>834</v>
      </c>
      <c r="D101" s="2" t="s">
        <v>860</v>
      </c>
      <c r="E101" s="13" t="s">
        <v>87</v>
      </c>
      <c r="F101" s="2">
        <v>9</v>
      </c>
      <c r="G101" s="2">
        <v>9</v>
      </c>
      <c r="H101" s="2"/>
      <c r="I101" s="2"/>
    </row>
    <row r="102" spans="2:13" x14ac:dyDescent="0.25">
      <c r="B102" s="31">
        <v>2</v>
      </c>
      <c r="C102" s="2" t="s">
        <v>835</v>
      </c>
      <c r="D102" s="2" t="s">
        <v>855</v>
      </c>
      <c r="E102" s="13" t="s">
        <v>87</v>
      </c>
      <c r="F102" s="2">
        <v>1</v>
      </c>
      <c r="G102" s="2">
        <v>1</v>
      </c>
      <c r="H102" s="2"/>
      <c r="I102" s="2"/>
    </row>
    <row r="103" spans="2:13" x14ac:dyDescent="0.25">
      <c r="B103" s="31">
        <v>2</v>
      </c>
      <c r="C103" s="2" t="s">
        <v>836</v>
      </c>
      <c r="D103" s="2" t="s">
        <v>856</v>
      </c>
      <c r="E103" s="13" t="s">
        <v>87</v>
      </c>
      <c r="F103" s="2">
        <v>8</v>
      </c>
      <c r="G103" s="2">
        <v>8</v>
      </c>
      <c r="H103" s="2"/>
      <c r="I103" s="2"/>
    </row>
    <row r="104" spans="2:13" x14ac:dyDescent="0.25">
      <c r="B104" s="31">
        <v>2</v>
      </c>
      <c r="C104" s="2" t="s">
        <v>837</v>
      </c>
      <c r="D104" s="2" t="s">
        <v>856</v>
      </c>
      <c r="E104" s="13" t="s">
        <v>87</v>
      </c>
      <c r="F104" s="2">
        <v>8</v>
      </c>
      <c r="G104" s="2">
        <v>8</v>
      </c>
      <c r="H104" s="2"/>
      <c r="I104" s="2"/>
    </row>
    <row r="106" spans="2:13" x14ac:dyDescent="0.25">
      <c r="L106" s="18" t="s">
        <v>894</v>
      </c>
      <c r="M106" t="s">
        <v>895</v>
      </c>
    </row>
    <row r="107" spans="2:13" x14ac:dyDescent="0.25">
      <c r="L107" s="18" t="s">
        <v>891</v>
      </c>
      <c r="M107" t="s">
        <v>897</v>
      </c>
    </row>
    <row r="108" spans="2:13" x14ac:dyDescent="0.25">
      <c r="L108" s="18" t="s">
        <v>893</v>
      </c>
      <c r="M108" t="s">
        <v>897</v>
      </c>
    </row>
    <row r="109" spans="2:13" x14ac:dyDescent="0.25">
      <c r="L109" s="18" t="s">
        <v>892</v>
      </c>
      <c r="M109" t="s">
        <v>897</v>
      </c>
    </row>
  </sheetData>
  <hyperlinks>
    <hyperlink ref="A3" location="PACK_RECORD!A1" tooltip="Ir para a folha seguinte" display="Seg" xr:uid="{CDC9872C-3A77-44E5-9A8B-C918677021E0}"/>
    <hyperlink ref="A2" location="RETFIN_RECORD!A1" tooltip="Ir para a folha anterior" display="Ant" xr:uid="{C33CCDE9-B0AF-4607-9BDF-758BCD8E59AB}"/>
    <hyperlink ref="A4" location="QUEUE_MSG_CONTROL_BLOCK!A1" tooltip="Ir para a última folha" display="FIM" xr:uid="{DE0AD278-729E-4501-85DB-2E28E789DE03}"/>
    <hyperlink ref="A1" location="INÍCIO!B12" tooltip="Ir para primeira folha" display="INÍCIO" xr:uid="{64350E76-14A1-468A-8CE7-0F2140FEFD02}"/>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olha4"/>
  <dimension ref="A1:O28"/>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RowHeight="15" x14ac:dyDescent="0.25"/>
  <cols>
    <col min="1" max="1" width="6.7109375" bestFit="1" customWidth="1"/>
    <col min="2" max="2" width="6.85546875" bestFit="1" customWidth="1"/>
    <col min="3" max="3" width="30.85546875" bestFit="1" customWidth="1"/>
    <col min="4" max="4" width="19" customWidth="1"/>
    <col min="5" max="5" width="23.140625" style="12" bestFit="1" customWidth="1"/>
    <col min="6" max="6" width="14.5703125" bestFit="1" customWidth="1"/>
    <col min="8" max="8" width="34.42578125" bestFit="1" customWidth="1"/>
    <col min="9" max="9" width="8.7109375" customWidth="1"/>
    <col min="14" max="14" width="13" customWidth="1"/>
  </cols>
  <sheetData>
    <row r="1" spans="1:14" x14ac:dyDescent="0.25">
      <c r="A1" s="239" t="s">
        <v>1972</v>
      </c>
      <c r="C1" t="s">
        <v>210</v>
      </c>
      <c r="D1" s="18" t="s">
        <v>202</v>
      </c>
    </row>
    <row r="2" spans="1:14" x14ac:dyDescent="0.25">
      <c r="A2" s="239" t="s">
        <v>2020</v>
      </c>
      <c r="D2" s="18" t="s">
        <v>211</v>
      </c>
    </row>
    <row r="3" spans="1:14" x14ac:dyDescent="0.25">
      <c r="A3" s="239" t="s">
        <v>2019</v>
      </c>
      <c r="D3" s="18" t="s">
        <v>222</v>
      </c>
    </row>
    <row r="4" spans="1:14" x14ac:dyDescent="0.25">
      <c r="A4" s="239" t="s">
        <v>2027</v>
      </c>
    </row>
    <row r="5" spans="1:14" x14ac:dyDescent="0.25">
      <c r="C5" s="225" t="s">
        <v>917</v>
      </c>
      <c r="D5" s="11" t="s">
        <v>916</v>
      </c>
      <c r="E5"/>
      <c r="F5" s="11" t="s">
        <v>918</v>
      </c>
    </row>
    <row r="6" spans="1:14" x14ac:dyDescent="0.25">
      <c r="C6" s="11" t="s">
        <v>913</v>
      </c>
      <c r="E6"/>
    </row>
    <row r="7" spans="1:14" ht="15.75" thickBot="1" x14ac:dyDescent="0.3"/>
    <row r="8" spans="1:14" ht="15.75" thickBot="1" x14ac:dyDescent="0.3">
      <c r="B8" s="245" t="s">
        <v>155</v>
      </c>
      <c r="C8" s="16" t="s">
        <v>53</v>
      </c>
      <c r="D8" s="16" t="s">
        <v>88</v>
      </c>
      <c r="E8" s="16" t="s">
        <v>52</v>
      </c>
      <c r="F8" s="16" t="s">
        <v>909</v>
      </c>
      <c r="G8" s="16" t="s">
        <v>83</v>
      </c>
      <c r="H8" s="17" t="s">
        <v>54</v>
      </c>
    </row>
    <row r="9" spans="1:14" x14ac:dyDescent="0.25">
      <c r="B9" s="25">
        <v>1</v>
      </c>
      <c r="C9" s="29" t="s">
        <v>914</v>
      </c>
      <c r="D9" s="4"/>
      <c r="E9" s="4"/>
      <c r="F9" s="111">
        <v>66</v>
      </c>
      <c r="G9" s="4"/>
      <c r="H9" s="4" t="s">
        <v>915</v>
      </c>
    </row>
    <row r="10" spans="1:14" x14ac:dyDescent="0.25">
      <c r="B10" s="24">
        <v>2</v>
      </c>
      <c r="C10" s="2" t="s">
        <v>55</v>
      </c>
      <c r="D10" s="2" t="s">
        <v>74</v>
      </c>
      <c r="E10" s="13" t="s">
        <v>87</v>
      </c>
      <c r="F10" s="2">
        <v>7</v>
      </c>
      <c r="G10" s="2"/>
      <c r="H10" s="2" t="s">
        <v>84</v>
      </c>
      <c r="J10" t="s">
        <v>203</v>
      </c>
      <c r="L10" t="s">
        <v>212</v>
      </c>
    </row>
    <row r="11" spans="1:14" x14ac:dyDescent="0.25">
      <c r="B11" s="24">
        <v>2</v>
      </c>
      <c r="C11" s="2" t="s">
        <v>56</v>
      </c>
      <c r="D11" s="2" t="s">
        <v>75</v>
      </c>
      <c r="E11" s="13" t="s">
        <v>87</v>
      </c>
      <c r="F11" s="2">
        <v>1</v>
      </c>
      <c r="G11" s="2"/>
      <c r="H11" s="2" t="s">
        <v>85</v>
      </c>
      <c r="J11">
        <v>1</v>
      </c>
      <c r="L11">
        <v>1</v>
      </c>
    </row>
    <row r="12" spans="1:14" x14ac:dyDescent="0.25">
      <c r="B12" s="24">
        <v>2</v>
      </c>
      <c r="C12" s="2" t="s">
        <v>57</v>
      </c>
      <c r="D12" s="2" t="s">
        <v>76</v>
      </c>
      <c r="E12" s="13" t="s">
        <v>87</v>
      </c>
      <c r="F12" s="2">
        <v>9</v>
      </c>
      <c r="G12" s="2"/>
      <c r="H12" s="2" t="s">
        <v>86</v>
      </c>
      <c r="J12" t="s">
        <v>204</v>
      </c>
      <c r="L12" t="s">
        <v>213</v>
      </c>
    </row>
    <row r="13" spans="1:14" x14ac:dyDescent="0.25">
      <c r="B13" s="24">
        <v>2</v>
      </c>
      <c r="C13" s="2" t="s">
        <v>58</v>
      </c>
      <c r="D13" s="2" t="s">
        <v>77</v>
      </c>
      <c r="E13" s="13" t="s">
        <v>87</v>
      </c>
      <c r="F13" s="2">
        <v>2</v>
      </c>
      <c r="G13" s="2"/>
      <c r="H13" s="2" t="s">
        <v>89</v>
      </c>
      <c r="I13" s="19"/>
      <c r="J13" s="18" t="s">
        <v>205</v>
      </c>
      <c r="L13" s="18" t="s">
        <v>214</v>
      </c>
    </row>
    <row r="14" spans="1:14" x14ac:dyDescent="0.25">
      <c r="B14" s="24">
        <v>2</v>
      </c>
      <c r="C14" s="2" t="s">
        <v>59</v>
      </c>
      <c r="D14" s="2" t="s">
        <v>75</v>
      </c>
      <c r="E14" s="13" t="s">
        <v>87</v>
      </c>
      <c r="F14" s="2">
        <v>1</v>
      </c>
      <c r="G14" s="2"/>
      <c r="H14" s="2" t="s">
        <v>90</v>
      </c>
      <c r="I14" s="19"/>
      <c r="J14">
        <v>3</v>
      </c>
      <c r="L14">
        <v>3</v>
      </c>
      <c r="N14" s="1" t="s">
        <v>48</v>
      </c>
    </row>
    <row r="15" spans="1:14" x14ac:dyDescent="0.25">
      <c r="B15" s="24">
        <v>2</v>
      </c>
      <c r="C15" s="2" t="s">
        <v>60</v>
      </c>
      <c r="D15" s="2" t="s">
        <v>75</v>
      </c>
      <c r="E15" s="13" t="s">
        <v>87</v>
      </c>
      <c r="F15" s="2">
        <v>1</v>
      </c>
      <c r="G15" s="2"/>
      <c r="H15" s="2" t="s">
        <v>91</v>
      </c>
      <c r="I15" s="19"/>
      <c r="J15">
        <v>1</v>
      </c>
      <c r="L15">
        <v>0</v>
      </c>
    </row>
    <row r="16" spans="1:14" x14ac:dyDescent="0.25">
      <c r="B16" s="24">
        <v>2</v>
      </c>
      <c r="C16" s="2" t="s">
        <v>61</v>
      </c>
      <c r="D16" s="2" t="s">
        <v>75</v>
      </c>
      <c r="E16" s="13" t="s">
        <v>87</v>
      </c>
      <c r="F16" s="2">
        <v>1</v>
      </c>
      <c r="G16" s="2"/>
      <c r="H16" s="2" t="s">
        <v>92</v>
      </c>
      <c r="I16" s="19"/>
      <c r="J16">
        <v>0</v>
      </c>
      <c r="L16">
        <v>0</v>
      </c>
    </row>
    <row r="17" spans="2:15" x14ac:dyDescent="0.25">
      <c r="B17" s="24">
        <v>2</v>
      </c>
      <c r="C17" s="2" t="s">
        <v>62</v>
      </c>
      <c r="D17" s="2" t="s">
        <v>75</v>
      </c>
      <c r="E17" s="13" t="s">
        <v>87</v>
      </c>
      <c r="F17" s="2">
        <v>1</v>
      </c>
      <c r="G17" s="2"/>
      <c r="H17" s="2" t="s">
        <v>93</v>
      </c>
      <c r="I17" s="19"/>
      <c r="J17">
        <v>0</v>
      </c>
      <c r="L17">
        <v>0</v>
      </c>
    </row>
    <row r="18" spans="2:15" x14ac:dyDescent="0.25">
      <c r="B18" s="24">
        <v>2</v>
      </c>
      <c r="C18" s="2" t="s">
        <v>63</v>
      </c>
      <c r="D18" s="2" t="s">
        <v>78</v>
      </c>
      <c r="E18" s="13" t="s">
        <v>87</v>
      </c>
      <c r="F18" s="2">
        <v>3</v>
      </c>
      <c r="G18" s="2"/>
      <c r="H18" s="2" t="s">
        <v>94</v>
      </c>
      <c r="I18" s="19"/>
      <c r="J18" s="18" t="s">
        <v>206</v>
      </c>
      <c r="L18" s="18" t="s">
        <v>215</v>
      </c>
    </row>
    <row r="19" spans="2:15" x14ac:dyDescent="0.25">
      <c r="B19" s="24">
        <v>2</v>
      </c>
      <c r="C19" s="2" t="s">
        <v>64</v>
      </c>
      <c r="D19" s="2" t="s">
        <v>79</v>
      </c>
      <c r="E19" s="13" t="s">
        <v>87</v>
      </c>
      <c r="F19" s="2">
        <v>8</v>
      </c>
      <c r="G19" s="2"/>
      <c r="H19" s="2" t="s">
        <v>2061</v>
      </c>
      <c r="I19" s="19"/>
      <c r="J19" s="18" t="s">
        <v>207</v>
      </c>
      <c r="L19" s="18" t="s">
        <v>216</v>
      </c>
    </row>
    <row r="20" spans="2:15" x14ac:dyDescent="0.25">
      <c r="B20" s="24">
        <v>2</v>
      </c>
      <c r="C20" s="2" t="s">
        <v>65</v>
      </c>
      <c r="D20" s="2" t="s">
        <v>80</v>
      </c>
      <c r="E20" s="13" t="s">
        <v>87</v>
      </c>
      <c r="F20" s="2">
        <v>4</v>
      </c>
      <c r="G20" s="2"/>
      <c r="H20" s="2" t="s">
        <v>2062</v>
      </c>
      <c r="I20" s="19"/>
      <c r="J20" s="18" t="s">
        <v>208</v>
      </c>
      <c r="L20" s="18" t="s">
        <v>208</v>
      </c>
    </row>
    <row r="21" spans="2:15" x14ac:dyDescent="0.25">
      <c r="B21" s="24">
        <v>2</v>
      </c>
      <c r="C21" s="2" t="s">
        <v>66</v>
      </c>
      <c r="D21" s="2" t="s">
        <v>81</v>
      </c>
      <c r="E21" s="13" t="s">
        <v>910</v>
      </c>
      <c r="F21" s="2">
        <v>2</v>
      </c>
      <c r="G21" s="2"/>
      <c r="H21" s="2" t="s">
        <v>912</v>
      </c>
      <c r="I21" s="19"/>
      <c r="L21" t="s">
        <v>217</v>
      </c>
      <c r="N21" t="s">
        <v>223</v>
      </c>
    </row>
    <row r="22" spans="2:15" x14ac:dyDescent="0.25">
      <c r="B22" s="24">
        <v>2</v>
      </c>
      <c r="C22" s="2" t="s">
        <v>67</v>
      </c>
      <c r="D22" s="2" t="s">
        <v>79</v>
      </c>
      <c r="E22" s="13" t="s">
        <v>87</v>
      </c>
      <c r="F22" s="2">
        <v>8</v>
      </c>
      <c r="G22" s="2"/>
      <c r="H22" s="2"/>
      <c r="I22" s="19"/>
      <c r="J22" s="18" t="s">
        <v>209</v>
      </c>
      <c r="L22" s="18" t="s">
        <v>218</v>
      </c>
    </row>
    <row r="23" spans="2:15" x14ac:dyDescent="0.25">
      <c r="B23" s="24">
        <v>2</v>
      </c>
      <c r="C23" s="2" t="s">
        <v>68</v>
      </c>
      <c r="D23" s="2" t="s">
        <v>82</v>
      </c>
      <c r="E23" s="13" t="s">
        <v>911</v>
      </c>
      <c r="F23" s="2">
        <v>4</v>
      </c>
      <c r="G23" s="2"/>
      <c r="H23" s="2" t="s">
        <v>95</v>
      </c>
      <c r="I23" s="19"/>
      <c r="L23" s="18" t="s">
        <v>219</v>
      </c>
    </row>
    <row r="24" spans="2:15" x14ac:dyDescent="0.25">
      <c r="B24" s="24">
        <v>2</v>
      </c>
      <c r="C24" s="2" t="s">
        <v>69</v>
      </c>
      <c r="D24" s="2" t="s">
        <v>81</v>
      </c>
      <c r="E24" s="13" t="s">
        <v>910</v>
      </c>
      <c r="F24" s="2">
        <v>2</v>
      </c>
      <c r="G24" s="2"/>
      <c r="H24" s="2" t="s">
        <v>96</v>
      </c>
      <c r="I24" s="19"/>
      <c r="L24" s="18" t="s">
        <v>220</v>
      </c>
      <c r="N24" t="s">
        <v>224</v>
      </c>
      <c r="O24" t="s">
        <v>0</v>
      </c>
    </row>
    <row r="25" spans="2:15" x14ac:dyDescent="0.25">
      <c r="B25" s="24">
        <v>2</v>
      </c>
      <c r="C25" s="2" t="s">
        <v>70</v>
      </c>
      <c r="D25" s="2" t="s">
        <v>82</v>
      </c>
      <c r="E25" s="13" t="s">
        <v>911</v>
      </c>
      <c r="F25" s="2">
        <v>4</v>
      </c>
      <c r="G25" s="2"/>
      <c r="H25" s="2" t="s">
        <v>2063</v>
      </c>
      <c r="I25" s="19"/>
      <c r="L25" s="18" t="s">
        <v>219</v>
      </c>
    </row>
    <row r="26" spans="2:15" x14ac:dyDescent="0.25">
      <c r="B26" s="24">
        <v>2</v>
      </c>
      <c r="C26" s="2" t="s">
        <v>71</v>
      </c>
      <c r="D26" s="2" t="s">
        <v>81</v>
      </c>
      <c r="E26" s="13" t="s">
        <v>910</v>
      </c>
      <c r="F26" s="2">
        <v>2</v>
      </c>
      <c r="G26" s="2"/>
      <c r="H26" s="2" t="s">
        <v>2064</v>
      </c>
      <c r="I26" s="19"/>
      <c r="L26" s="18" t="s">
        <v>221</v>
      </c>
      <c r="N26" t="s">
        <v>225</v>
      </c>
      <c r="O26" t="s">
        <v>29</v>
      </c>
    </row>
    <row r="27" spans="2:15" x14ac:dyDescent="0.25">
      <c r="B27" s="24">
        <v>2</v>
      </c>
      <c r="C27" s="2" t="s">
        <v>72</v>
      </c>
      <c r="D27" s="2" t="s">
        <v>82</v>
      </c>
      <c r="E27" s="13" t="s">
        <v>911</v>
      </c>
      <c r="F27" s="2">
        <v>4</v>
      </c>
      <c r="G27" s="2"/>
      <c r="H27" s="2" t="s">
        <v>2065</v>
      </c>
      <c r="I27" s="19"/>
      <c r="L27" s="18" t="s">
        <v>219</v>
      </c>
      <c r="N27" t="s">
        <v>226</v>
      </c>
    </row>
    <row r="28" spans="2:15" x14ac:dyDescent="0.25">
      <c r="B28" s="24">
        <v>2</v>
      </c>
      <c r="C28" s="2" t="s">
        <v>73</v>
      </c>
      <c r="D28" s="2" t="s">
        <v>81</v>
      </c>
      <c r="E28" s="13" t="s">
        <v>910</v>
      </c>
      <c r="F28" s="2">
        <v>2</v>
      </c>
      <c r="G28" s="2"/>
      <c r="H28" s="2" t="s">
        <v>97</v>
      </c>
      <c r="I28" s="19"/>
      <c r="L28" s="18" t="s">
        <v>221</v>
      </c>
      <c r="N28" t="s">
        <v>225</v>
      </c>
      <c r="O28" t="s">
        <v>33</v>
      </c>
    </row>
  </sheetData>
  <hyperlinks>
    <hyperlink ref="A1" location="INÍCIO!B13" tooltip="Ir para a primeira folha" display="INÍCIO" xr:uid="{6E5067FE-32AB-445D-88FA-874151D3AD49}"/>
    <hyperlink ref="A3" location="PACK_HISTORY_RECORD!A1" tooltip="Ir para a folha seguinte" display="Seg" xr:uid="{85777B46-4FD7-43A4-947A-6CE3EAE78608}"/>
    <hyperlink ref="A2" location="RETAILER_RECORD!A1" tooltip="Ir para a folha anterior" display="Ant" xr:uid="{F83BA5DD-5E74-4F83-8E4E-258983194C81}"/>
    <hyperlink ref="A4" location="QUEUE_MSG_CONTROL_BLOCK!A1" tooltip="Ir para a última folha" display="FIM" xr:uid="{E00A7382-E946-4991-BAB9-B83FC1892BC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3"/>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6.85546875" bestFit="1" customWidth="1"/>
    <col min="3" max="3" width="30.85546875" bestFit="1" customWidth="1"/>
    <col min="4" max="4" width="19" customWidth="1"/>
    <col min="5" max="5" width="23.140625" style="12" bestFit="1" customWidth="1"/>
    <col min="6" max="6" width="14.5703125" bestFit="1" customWidth="1"/>
    <col min="8" max="8" width="38.42578125" bestFit="1" customWidth="1"/>
    <col min="9" max="9" width="8.7109375" customWidth="1"/>
  </cols>
  <sheetData>
    <row r="1" spans="1:9" x14ac:dyDescent="0.25">
      <c r="A1" s="239" t="s">
        <v>1972</v>
      </c>
      <c r="D1" s="18"/>
    </row>
    <row r="2" spans="1:9" x14ac:dyDescent="0.25">
      <c r="A2" s="239" t="s">
        <v>2020</v>
      </c>
      <c r="C2" s="225" t="s">
        <v>917</v>
      </c>
      <c r="D2" s="11" t="s">
        <v>1973</v>
      </c>
      <c r="E2"/>
      <c r="F2" s="11" t="s">
        <v>1974</v>
      </c>
    </row>
    <row r="3" spans="1:9" x14ac:dyDescent="0.25">
      <c r="A3" s="239" t="s">
        <v>2019</v>
      </c>
      <c r="C3" s="11" t="s">
        <v>2007</v>
      </c>
      <c r="E3"/>
    </row>
    <row r="4" spans="1:9" ht="15.75" thickBot="1" x14ac:dyDescent="0.3">
      <c r="A4" s="239" t="s">
        <v>2027</v>
      </c>
    </row>
    <row r="5" spans="1:9" ht="15.75" thickBot="1" x14ac:dyDescent="0.3">
      <c r="B5" s="20" t="s">
        <v>155</v>
      </c>
      <c r="C5" s="16" t="s">
        <v>53</v>
      </c>
      <c r="D5" s="16" t="s">
        <v>88</v>
      </c>
      <c r="E5" s="16" t="s">
        <v>52</v>
      </c>
      <c r="F5" s="16" t="s">
        <v>909</v>
      </c>
      <c r="G5" s="16" t="s">
        <v>83</v>
      </c>
      <c r="H5" s="17" t="s">
        <v>54</v>
      </c>
    </row>
    <row r="6" spans="1:9" x14ac:dyDescent="0.25">
      <c r="B6" s="25">
        <v>1</v>
      </c>
      <c r="C6" s="242" t="s">
        <v>1975</v>
      </c>
      <c r="D6" s="4"/>
      <c r="E6" s="4"/>
      <c r="F6" s="111">
        <v>53</v>
      </c>
      <c r="G6" s="4"/>
      <c r="H6" s="4" t="s">
        <v>1993</v>
      </c>
    </row>
    <row r="7" spans="1:9" x14ac:dyDescent="0.25">
      <c r="B7" s="24">
        <v>2</v>
      </c>
      <c r="C7" s="22" t="s">
        <v>1986</v>
      </c>
      <c r="D7" s="2"/>
      <c r="E7" s="13"/>
      <c r="F7" s="2"/>
      <c r="G7" s="2"/>
      <c r="H7" s="2"/>
    </row>
    <row r="8" spans="1:9" x14ac:dyDescent="0.25">
      <c r="B8" s="27">
        <v>3</v>
      </c>
      <c r="C8" s="22" t="s">
        <v>1984</v>
      </c>
      <c r="D8" s="2" t="s">
        <v>1992</v>
      </c>
      <c r="E8" s="13" t="s">
        <v>87</v>
      </c>
      <c r="F8" s="2">
        <v>7</v>
      </c>
      <c r="G8" s="2"/>
      <c r="H8" s="2" t="s">
        <v>84</v>
      </c>
    </row>
    <row r="9" spans="1:9" x14ac:dyDescent="0.25">
      <c r="B9" s="27">
        <v>3</v>
      </c>
      <c r="C9" s="22" t="s">
        <v>1982</v>
      </c>
      <c r="D9" s="2" t="s">
        <v>78</v>
      </c>
      <c r="E9" s="13" t="s">
        <v>87</v>
      </c>
      <c r="F9" s="2">
        <v>3</v>
      </c>
      <c r="G9" s="2"/>
      <c r="H9" s="2" t="s">
        <v>1995</v>
      </c>
    </row>
    <row r="10" spans="1:9" x14ac:dyDescent="0.25">
      <c r="B10" s="27">
        <v>3</v>
      </c>
      <c r="C10" s="22" t="s">
        <v>1987</v>
      </c>
      <c r="D10" s="2" t="s">
        <v>79</v>
      </c>
      <c r="E10" s="13" t="s">
        <v>87</v>
      </c>
      <c r="F10" s="2">
        <v>8</v>
      </c>
      <c r="G10" s="2"/>
      <c r="H10" s="2" t="s">
        <v>2010</v>
      </c>
    </row>
    <row r="11" spans="1:9" x14ac:dyDescent="0.25">
      <c r="B11" s="27">
        <v>3</v>
      </c>
      <c r="C11" s="22" t="s">
        <v>1988</v>
      </c>
      <c r="D11" s="2" t="s">
        <v>1994</v>
      </c>
      <c r="E11" s="13" t="s">
        <v>910</v>
      </c>
      <c r="F11" s="2">
        <v>4</v>
      </c>
      <c r="G11" s="2"/>
      <c r="H11" s="2" t="s">
        <v>2009</v>
      </c>
      <c r="I11" s="19"/>
    </row>
    <row r="12" spans="1:9" x14ac:dyDescent="0.25">
      <c r="B12" s="27">
        <v>3</v>
      </c>
      <c r="C12" s="22" t="s">
        <v>1989</v>
      </c>
      <c r="D12" s="2" t="s">
        <v>1996</v>
      </c>
      <c r="E12" s="13" t="s">
        <v>87</v>
      </c>
      <c r="F12" s="2">
        <v>6</v>
      </c>
      <c r="G12" s="2"/>
      <c r="H12" s="2" t="s">
        <v>1997</v>
      </c>
      <c r="I12" s="19"/>
    </row>
    <row r="13" spans="1:9" x14ac:dyDescent="0.25">
      <c r="B13" s="27">
        <v>3</v>
      </c>
      <c r="C13" s="22" t="s">
        <v>1990</v>
      </c>
      <c r="D13" s="2" t="s">
        <v>79</v>
      </c>
      <c r="E13" s="13" t="s">
        <v>87</v>
      </c>
      <c r="F13" s="2">
        <v>8</v>
      </c>
      <c r="G13" s="2"/>
      <c r="H13" s="2" t="s">
        <v>1998</v>
      </c>
      <c r="I13" s="19"/>
    </row>
    <row r="14" spans="1:9" x14ac:dyDescent="0.25">
      <c r="B14" s="27">
        <v>3</v>
      </c>
      <c r="C14" s="22" t="s">
        <v>1983</v>
      </c>
      <c r="D14" s="2" t="s">
        <v>80</v>
      </c>
      <c r="E14" s="13" t="s">
        <v>87</v>
      </c>
      <c r="F14" s="2">
        <v>4</v>
      </c>
      <c r="G14" s="2"/>
      <c r="H14" s="2"/>
      <c r="I14" s="19"/>
    </row>
    <row r="15" spans="1:9" x14ac:dyDescent="0.25">
      <c r="B15" s="27">
        <v>3</v>
      </c>
      <c r="C15" s="22" t="s">
        <v>1976</v>
      </c>
      <c r="D15" s="2" t="s">
        <v>1999</v>
      </c>
      <c r="E15" s="13" t="s">
        <v>910</v>
      </c>
      <c r="F15" s="2">
        <v>4</v>
      </c>
      <c r="G15" s="2"/>
      <c r="H15" s="2" t="s">
        <v>2000</v>
      </c>
      <c r="I15" s="19"/>
    </row>
    <row r="16" spans="1:9" x14ac:dyDescent="0.25">
      <c r="B16" s="27">
        <v>3</v>
      </c>
      <c r="C16" s="22" t="s">
        <v>1985</v>
      </c>
      <c r="D16" s="2" t="s">
        <v>172</v>
      </c>
      <c r="E16" s="13" t="s">
        <v>87</v>
      </c>
      <c r="F16" s="2">
        <v>1</v>
      </c>
      <c r="G16" s="2"/>
      <c r="H16" s="2" t="s">
        <v>2008</v>
      </c>
      <c r="I16" s="19"/>
    </row>
    <row r="17" spans="2:9" x14ac:dyDescent="0.25">
      <c r="B17" s="27">
        <v>3</v>
      </c>
      <c r="C17" s="22" t="s">
        <v>1978</v>
      </c>
      <c r="D17" s="2" t="s">
        <v>172</v>
      </c>
      <c r="E17" s="13" t="s">
        <v>87</v>
      </c>
      <c r="F17" s="2">
        <v>1</v>
      </c>
      <c r="G17" s="2"/>
      <c r="H17" s="2" t="s">
        <v>90</v>
      </c>
      <c r="I17" s="19"/>
    </row>
    <row r="18" spans="2:9" x14ac:dyDescent="0.25">
      <c r="B18" s="27">
        <v>3</v>
      </c>
      <c r="C18" s="22" t="s">
        <v>1977</v>
      </c>
      <c r="D18" s="2" t="s">
        <v>77</v>
      </c>
      <c r="E18" s="13" t="s">
        <v>87</v>
      </c>
      <c r="F18" s="2">
        <v>2</v>
      </c>
      <c r="G18" s="2"/>
      <c r="H18" s="2" t="s">
        <v>2003</v>
      </c>
      <c r="I18" s="19"/>
    </row>
    <row r="19" spans="2:9" x14ac:dyDescent="0.25">
      <c r="B19" s="27">
        <v>3</v>
      </c>
      <c r="C19" s="22" t="s">
        <v>1979</v>
      </c>
      <c r="D19" s="2" t="s">
        <v>172</v>
      </c>
      <c r="E19" s="13" t="s">
        <v>87</v>
      </c>
      <c r="F19" s="2">
        <v>1</v>
      </c>
      <c r="G19" s="2"/>
      <c r="H19" s="2" t="s">
        <v>2004</v>
      </c>
      <c r="I19" s="19"/>
    </row>
    <row r="20" spans="2:9" x14ac:dyDescent="0.25">
      <c r="B20" s="27">
        <v>3</v>
      </c>
      <c r="C20" s="22" t="s">
        <v>1980</v>
      </c>
      <c r="D20" s="2" t="s">
        <v>172</v>
      </c>
      <c r="E20" s="13" t="s">
        <v>87</v>
      </c>
      <c r="F20" s="2">
        <v>1</v>
      </c>
      <c r="G20" s="2"/>
      <c r="H20" s="2" t="s">
        <v>2001</v>
      </c>
      <c r="I20" s="19"/>
    </row>
    <row r="21" spans="2:9" x14ac:dyDescent="0.25">
      <c r="B21" s="27">
        <v>3</v>
      </c>
      <c r="C21" s="22" t="s">
        <v>1981</v>
      </c>
      <c r="D21" s="2" t="s">
        <v>172</v>
      </c>
      <c r="E21" s="13" t="s">
        <v>87</v>
      </c>
      <c r="F21" s="2">
        <v>1</v>
      </c>
      <c r="G21" s="2"/>
      <c r="H21" s="2" t="s">
        <v>2002</v>
      </c>
      <c r="I21" s="19"/>
    </row>
    <row r="22" spans="2:9" x14ac:dyDescent="0.25">
      <c r="B22" s="24">
        <v>2</v>
      </c>
      <c r="C22" s="22" t="s">
        <v>1991</v>
      </c>
      <c r="D22" s="2" t="s">
        <v>2006</v>
      </c>
      <c r="E22" s="13" t="s">
        <v>910</v>
      </c>
      <c r="F22" s="2">
        <v>2</v>
      </c>
      <c r="G22" s="2"/>
      <c r="H22" s="2" t="s">
        <v>2005</v>
      </c>
      <c r="I22" s="19"/>
    </row>
    <row r="23" spans="2:9" x14ac:dyDescent="0.25">
      <c r="I23" s="19"/>
    </row>
  </sheetData>
  <hyperlinks>
    <hyperlink ref="A1" location="INÍCIO!B14" tooltip="Ir para a primeira folha" display="INÍCIO" xr:uid="{B9C2E5AB-EE1A-4B1D-AB99-40481A02570E}"/>
    <hyperlink ref="A3" location="GAME_RECORD!A1" tooltip="Ir para a folha seguinte" display="Seg" xr:uid="{AA8AEAB4-019C-4C1C-B541-28EF58007AC7}"/>
    <hyperlink ref="A2" location="PACK_RECORD!A1" tooltip="Ir para a folha anterior" display="Ant" xr:uid="{1D63FFA3-1E63-47CF-B519-CB99481A7B68}"/>
    <hyperlink ref="A4" location="QUEUE_MSG_CONTROL_BLOCK!A1" tooltip="Ir para a última folha" display="FIM" xr:uid="{4B177943-1A0E-4A5D-A2AF-A4700CCED803}"/>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olha5"/>
  <dimension ref="A1:H65"/>
  <sheetViews>
    <sheetView showGridLines="0" workbookViewId="0">
      <pane xSplit="2" ySplit="5" topLeftCell="C39"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6.85546875" bestFit="1" customWidth="1"/>
    <col min="3" max="3" width="47.5703125" bestFit="1" customWidth="1"/>
    <col min="4" max="4" width="16.28515625" bestFit="1" customWidth="1"/>
    <col min="5" max="5" width="23.140625" bestFit="1" customWidth="1"/>
    <col min="6" max="6" width="20" bestFit="1" customWidth="1"/>
    <col min="7" max="7" width="7.5703125" bestFit="1" customWidth="1"/>
    <col min="8" max="8" width="79.42578125" bestFit="1" customWidth="1"/>
  </cols>
  <sheetData>
    <row r="1" spans="1:8" x14ac:dyDescent="0.25">
      <c r="A1" s="239" t="s">
        <v>1972</v>
      </c>
    </row>
    <row r="2" spans="1:8" x14ac:dyDescent="0.25">
      <c r="A2" s="239" t="s">
        <v>2020</v>
      </c>
      <c r="C2" s="225" t="s">
        <v>184</v>
      </c>
      <c r="D2" s="11" t="s">
        <v>920</v>
      </c>
      <c r="F2" s="11" t="s">
        <v>921</v>
      </c>
    </row>
    <row r="3" spans="1:8" x14ac:dyDescent="0.25">
      <c r="A3" s="239" t="s">
        <v>2019</v>
      </c>
      <c r="C3" s="11" t="s">
        <v>993</v>
      </c>
      <c r="D3" s="11"/>
    </row>
    <row r="4" spans="1:8" ht="15.75" thickBot="1" x14ac:dyDescent="0.3">
      <c r="A4" s="239" t="s">
        <v>2027</v>
      </c>
      <c r="C4" s="11"/>
      <c r="D4" s="11"/>
    </row>
    <row r="5" spans="1:8" ht="15.75" thickBot="1" x14ac:dyDescent="0.3">
      <c r="B5" s="20" t="s">
        <v>155</v>
      </c>
      <c r="C5" s="16" t="s">
        <v>53</v>
      </c>
      <c r="D5" s="16" t="s">
        <v>88</v>
      </c>
      <c r="E5" s="16" t="s">
        <v>52</v>
      </c>
      <c r="F5" s="16" t="s">
        <v>909</v>
      </c>
      <c r="G5" s="16" t="s">
        <v>83</v>
      </c>
      <c r="H5" s="17" t="s">
        <v>54</v>
      </c>
    </row>
    <row r="6" spans="1:8" x14ac:dyDescent="0.25">
      <c r="B6" s="25">
        <v>1</v>
      </c>
      <c r="C6" s="29" t="s">
        <v>157</v>
      </c>
      <c r="D6" s="4"/>
      <c r="E6" s="14"/>
      <c r="F6" s="4" t="s">
        <v>924</v>
      </c>
      <c r="G6" s="4"/>
      <c r="H6" s="4" t="s">
        <v>185</v>
      </c>
    </row>
    <row r="7" spans="1:8" x14ac:dyDescent="0.25">
      <c r="B7" s="24">
        <v>2</v>
      </c>
      <c r="C7" s="22" t="s">
        <v>99</v>
      </c>
      <c r="D7" s="2" t="s">
        <v>166</v>
      </c>
      <c r="E7" s="13" t="s">
        <v>87</v>
      </c>
      <c r="F7" s="2">
        <v>2</v>
      </c>
      <c r="G7" s="2"/>
      <c r="H7" s="2" t="s">
        <v>186</v>
      </c>
    </row>
    <row r="8" spans="1:8" x14ac:dyDescent="0.25">
      <c r="B8" s="24">
        <v>2</v>
      </c>
      <c r="C8" s="22" t="s">
        <v>100</v>
      </c>
      <c r="D8" s="2" t="s">
        <v>166</v>
      </c>
      <c r="E8" s="13" t="s">
        <v>87</v>
      </c>
      <c r="F8" s="2">
        <v>2</v>
      </c>
      <c r="G8" s="2"/>
      <c r="H8" s="2" t="s">
        <v>2039</v>
      </c>
    </row>
    <row r="9" spans="1:8" x14ac:dyDescent="0.25">
      <c r="B9" s="24">
        <v>2</v>
      </c>
      <c r="C9" s="22" t="s">
        <v>101</v>
      </c>
      <c r="D9" s="2" t="s">
        <v>167</v>
      </c>
      <c r="E9" s="13" t="s">
        <v>181</v>
      </c>
      <c r="F9" s="2">
        <v>6</v>
      </c>
      <c r="G9" s="2"/>
      <c r="H9" s="2" t="s">
        <v>187</v>
      </c>
    </row>
    <row r="10" spans="1:8" x14ac:dyDescent="0.25">
      <c r="B10" s="24">
        <v>2</v>
      </c>
      <c r="C10" s="26" t="s">
        <v>102</v>
      </c>
      <c r="D10" s="2" t="s">
        <v>82</v>
      </c>
      <c r="E10" s="13" t="s">
        <v>911</v>
      </c>
      <c r="F10" s="2">
        <v>4</v>
      </c>
      <c r="G10" s="2"/>
      <c r="H10" s="2" t="s">
        <v>188</v>
      </c>
    </row>
    <row r="11" spans="1:8" x14ac:dyDescent="0.25">
      <c r="B11" s="24">
        <v>2</v>
      </c>
      <c r="C11" s="26" t="s">
        <v>103</v>
      </c>
      <c r="D11" s="2" t="s">
        <v>168</v>
      </c>
      <c r="E11" s="13" t="s">
        <v>910</v>
      </c>
      <c r="F11" s="2">
        <v>2</v>
      </c>
      <c r="G11" s="2"/>
      <c r="H11" s="2" t="s">
        <v>2040</v>
      </c>
    </row>
    <row r="12" spans="1:8" x14ac:dyDescent="0.25">
      <c r="B12" s="24">
        <v>2</v>
      </c>
      <c r="C12" s="26" t="s">
        <v>156</v>
      </c>
      <c r="D12" s="2"/>
      <c r="E12" s="13"/>
      <c r="F12" s="2"/>
      <c r="G12" s="2"/>
      <c r="H12" s="2"/>
    </row>
    <row r="13" spans="1:8" x14ac:dyDescent="0.25">
      <c r="B13" s="27">
        <v>3</v>
      </c>
      <c r="C13" s="26" t="s">
        <v>104</v>
      </c>
      <c r="D13" s="2" t="s">
        <v>160</v>
      </c>
      <c r="E13" s="13" t="s">
        <v>181</v>
      </c>
      <c r="F13" s="2">
        <v>20</v>
      </c>
      <c r="G13" s="2"/>
      <c r="H13" s="2" t="s">
        <v>189</v>
      </c>
    </row>
    <row r="14" spans="1:8" x14ac:dyDescent="0.25">
      <c r="B14" s="27">
        <v>3</v>
      </c>
      <c r="C14" s="22" t="s">
        <v>105</v>
      </c>
      <c r="D14" s="2" t="s">
        <v>161</v>
      </c>
      <c r="E14" s="13" t="s">
        <v>181</v>
      </c>
      <c r="F14" s="2">
        <v>6</v>
      </c>
      <c r="G14" s="2"/>
      <c r="H14" s="2" t="s">
        <v>190</v>
      </c>
    </row>
    <row r="15" spans="1:8" x14ac:dyDescent="0.25">
      <c r="B15" s="27">
        <v>3</v>
      </c>
      <c r="C15" s="22" t="s">
        <v>106</v>
      </c>
      <c r="D15" s="2" t="s">
        <v>162</v>
      </c>
      <c r="E15" s="13" t="s">
        <v>87</v>
      </c>
      <c r="F15" s="2">
        <v>1</v>
      </c>
      <c r="G15" s="2"/>
      <c r="H15" s="2" t="s">
        <v>191</v>
      </c>
    </row>
    <row r="16" spans="1:8" x14ac:dyDescent="0.25">
      <c r="B16" s="27">
        <v>3</v>
      </c>
      <c r="C16" s="2" t="s">
        <v>107</v>
      </c>
      <c r="D16" s="2" t="s">
        <v>162</v>
      </c>
      <c r="E16" s="13" t="s">
        <v>87</v>
      </c>
      <c r="F16" s="2">
        <v>1</v>
      </c>
      <c r="G16" s="2"/>
      <c r="H16" s="2" t="s">
        <v>2041</v>
      </c>
    </row>
    <row r="17" spans="2:8" x14ac:dyDescent="0.25">
      <c r="B17" s="27">
        <v>3</v>
      </c>
      <c r="C17" s="2" t="s">
        <v>108</v>
      </c>
      <c r="D17" s="2" t="s">
        <v>162</v>
      </c>
      <c r="E17" s="13" t="s">
        <v>87</v>
      </c>
      <c r="F17" s="2">
        <v>1</v>
      </c>
      <c r="G17" s="2"/>
      <c r="H17" s="2" t="s">
        <v>2042</v>
      </c>
    </row>
    <row r="18" spans="2:8" x14ac:dyDescent="0.25">
      <c r="B18" s="27">
        <v>3</v>
      </c>
      <c r="C18" s="2" t="s">
        <v>109</v>
      </c>
      <c r="D18" s="2" t="s">
        <v>163</v>
      </c>
      <c r="E18" s="13" t="s">
        <v>911</v>
      </c>
      <c r="F18" s="2">
        <v>4</v>
      </c>
      <c r="G18" s="2"/>
      <c r="H18" s="2" t="s">
        <v>192</v>
      </c>
    </row>
    <row r="19" spans="2:8" x14ac:dyDescent="0.25">
      <c r="B19" s="27">
        <v>3</v>
      </c>
      <c r="C19" s="2" t="s">
        <v>110</v>
      </c>
      <c r="D19" s="2" t="s">
        <v>163</v>
      </c>
      <c r="E19" s="13" t="s">
        <v>911</v>
      </c>
      <c r="F19" s="2">
        <v>4</v>
      </c>
      <c r="G19" s="2"/>
      <c r="H19" s="2" t="s">
        <v>193</v>
      </c>
    </row>
    <row r="20" spans="2:8" x14ac:dyDescent="0.25">
      <c r="B20" s="27">
        <v>3</v>
      </c>
      <c r="C20" s="2" t="s">
        <v>111</v>
      </c>
      <c r="D20" s="2" t="s">
        <v>163</v>
      </c>
      <c r="E20" s="13" t="s">
        <v>911</v>
      </c>
      <c r="F20" s="2">
        <v>4</v>
      </c>
      <c r="G20" s="2"/>
      <c r="H20" s="2" t="s">
        <v>194</v>
      </c>
    </row>
    <row r="21" spans="2:8" x14ac:dyDescent="0.25">
      <c r="B21" s="27">
        <v>3</v>
      </c>
      <c r="C21" s="2" t="s">
        <v>112</v>
      </c>
      <c r="D21" s="2" t="s">
        <v>163</v>
      </c>
      <c r="E21" s="13" t="s">
        <v>911</v>
      </c>
      <c r="F21" s="2">
        <v>4</v>
      </c>
      <c r="G21" s="2"/>
      <c r="H21" s="2" t="s">
        <v>195</v>
      </c>
    </row>
    <row r="22" spans="2:8" x14ac:dyDescent="0.25">
      <c r="B22" s="27">
        <v>3</v>
      </c>
      <c r="C22" s="2" t="s">
        <v>113</v>
      </c>
      <c r="D22" s="2" t="s">
        <v>162</v>
      </c>
      <c r="E22" s="13" t="s">
        <v>87</v>
      </c>
      <c r="F22" s="2">
        <v>1</v>
      </c>
      <c r="G22" s="2"/>
      <c r="H22" s="2" t="s">
        <v>2043</v>
      </c>
    </row>
    <row r="23" spans="2:8" x14ac:dyDescent="0.25">
      <c r="B23" s="27">
        <v>3</v>
      </c>
      <c r="C23" s="2" t="s">
        <v>114</v>
      </c>
      <c r="D23" s="2" t="s">
        <v>164</v>
      </c>
      <c r="E23" s="13" t="s">
        <v>911</v>
      </c>
      <c r="F23" s="2">
        <v>8</v>
      </c>
      <c r="G23" s="2"/>
      <c r="H23" s="2" t="s">
        <v>196</v>
      </c>
    </row>
    <row r="24" spans="2:8" x14ac:dyDescent="0.25">
      <c r="B24" s="27">
        <v>3</v>
      </c>
      <c r="C24" s="2" t="s">
        <v>115</v>
      </c>
      <c r="D24" s="2" t="s">
        <v>165</v>
      </c>
      <c r="E24" s="13" t="s">
        <v>910</v>
      </c>
      <c r="F24" s="2">
        <v>2</v>
      </c>
      <c r="G24" s="2"/>
      <c r="H24" s="2" t="s">
        <v>197</v>
      </c>
    </row>
    <row r="25" spans="2:8" x14ac:dyDescent="0.25">
      <c r="B25" s="27">
        <v>3</v>
      </c>
      <c r="C25" s="2" t="s">
        <v>116</v>
      </c>
      <c r="D25" s="2" t="s">
        <v>165</v>
      </c>
      <c r="E25" s="13" t="s">
        <v>910</v>
      </c>
      <c r="F25" s="2">
        <v>2</v>
      </c>
      <c r="G25" s="2"/>
      <c r="H25" s="2" t="s">
        <v>198</v>
      </c>
    </row>
    <row r="26" spans="2:8" x14ac:dyDescent="0.25">
      <c r="B26" s="27">
        <v>3</v>
      </c>
      <c r="C26" s="2" t="s">
        <v>117</v>
      </c>
      <c r="D26" s="2" t="s">
        <v>165</v>
      </c>
      <c r="E26" s="13" t="s">
        <v>910</v>
      </c>
      <c r="F26" s="2">
        <v>2</v>
      </c>
      <c r="G26" s="2"/>
      <c r="H26" s="2" t="s">
        <v>2044</v>
      </c>
    </row>
    <row r="27" spans="2:8" x14ac:dyDescent="0.25">
      <c r="B27" s="27">
        <v>3</v>
      </c>
      <c r="C27" s="2" t="s">
        <v>118</v>
      </c>
      <c r="D27" s="2" t="s">
        <v>165</v>
      </c>
      <c r="E27" s="13" t="s">
        <v>910</v>
      </c>
      <c r="F27" s="2">
        <v>2</v>
      </c>
      <c r="G27" s="2"/>
      <c r="H27" s="2" t="s">
        <v>2045</v>
      </c>
    </row>
    <row r="28" spans="2:8" x14ac:dyDescent="0.25">
      <c r="B28" s="27">
        <v>3</v>
      </c>
      <c r="C28" s="2" t="s">
        <v>119</v>
      </c>
      <c r="D28" s="2"/>
      <c r="E28" s="13"/>
      <c r="F28" s="2" t="s">
        <v>923</v>
      </c>
      <c r="G28" s="2"/>
      <c r="H28" s="2"/>
    </row>
    <row r="29" spans="2:8" x14ac:dyDescent="0.25">
      <c r="B29" s="28">
        <v>4</v>
      </c>
      <c r="C29" s="22" t="s">
        <v>120</v>
      </c>
      <c r="D29" s="2" t="s">
        <v>172</v>
      </c>
      <c r="E29" s="13" t="s">
        <v>87</v>
      </c>
      <c r="F29" s="2">
        <v>1</v>
      </c>
      <c r="G29" s="2"/>
      <c r="H29" s="2" t="s">
        <v>169</v>
      </c>
    </row>
    <row r="30" spans="2:8" x14ac:dyDescent="0.25">
      <c r="B30" s="28">
        <v>4</v>
      </c>
      <c r="C30" s="2" t="s">
        <v>121</v>
      </c>
      <c r="D30" s="2" t="s">
        <v>172</v>
      </c>
      <c r="E30" s="13" t="s">
        <v>87</v>
      </c>
      <c r="F30" s="2">
        <v>1</v>
      </c>
      <c r="G30" s="2"/>
      <c r="H30" s="2" t="s">
        <v>170</v>
      </c>
    </row>
    <row r="31" spans="2:8" x14ac:dyDescent="0.25">
      <c r="B31" s="28">
        <v>4</v>
      </c>
      <c r="C31" s="2" t="s">
        <v>122</v>
      </c>
      <c r="D31" s="2" t="s">
        <v>164</v>
      </c>
      <c r="E31" s="13" t="s">
        <v>911</v>
      </c>
      <c r="F31" s="2">
        <v>8</v>
      </c>
      <c r="G31" s="2"/>
      <c r="H31" s="2" t="s">
        <v>171</v>
      </c>
    </row>
    <row r="32" spans="2:8" x14ac:dyDescent="0.25">
      <c r="B32" s="28">
        <v>4</v>
      </c>
      <c r="C32" s="2" t="s">
        <v>123</v>
      </c>
      <c r="D32" s="2" t="s">
        <v>160</v>
      </c>
      <c r="E32" s="13" t="s">
        <v>181</v>
      </c>
      <c r="F32" s="2">
        <v>20</v>
      </c>
      <c r="G32" s="2"/>
      <c r="H32" s="2" t="s">
        <v>199</v>
      </c>
    </row>
    <row r="33" spans="2:8" x14ac:dyDescent="0.25">
      <c r="B33" s="28">
        <v>4</v>
      </c>
      <c r="C33" s="2" t="s">
        <v>124</v>
      </c>
      <c r="D33" s="2" t="s">
        <v>165</v>
      </c>
      <c r="E33" s="13" t="s">
        <v>910</v>
      </c>
      <c r="F33" s="2">
        <v>2</v>
      </c>
      <c r="G33" s="2"/>
      <c r="H33" s="2" t="s">
        <v>200</v>
      </c>
    </row>
    <row r="34" spans="2:8" x14ac:dyDescent="0.25">
      <c r="B34" s="28">
        <v>4</v>
      </c>
      <c r="C34" s="2" t="s">
        <v>125</v>
      </c>
      <c r="D34" s="2" t="s">
        <v>165</v>
      </c>
      <c r="E34" s="13" t="s">
        <v>910</v>
      </c>
      <c r="F34" s="2">
        <v>2</v>
      </c>
      <c r="G34" s="2"/>
      <c r="H34" s="2"/>
    </row>
    <row r="35" spans="2:8" x14ac:dyDescent="0.25">
      <c r="B35" s="28">
        <v>4</v>
      </c>
      <c r="C35" s="2" t="s">
        <v>126</v>
      </c>
      <c r="D35" s="2" t="s">
        <v>173</v>
      </c>
      <c r="E35" s="13" t="s">
        <v>910</v>
      </c>
      <c r="F35" s="2">
        <v>2</v>
      </c>
      <c r="G35" s="2"/>
      <c r="H35" s="2"/>
    </row>
    <row r="36" spans="2:8" x14ac:dyDescent="0.25">
      <c r="B36" s="27">
        <v>3</v>
      </c>
      <c r="C36" s="2" t="s">
        <v>127</v>
      </c>
      <c r="D36" s="2" t="s">
        <v>159</v>
      </c>
      <c r="E36" s="13" t="s">
        <v>911</v>
      </c>
      <c r="F36" s="2">
        <v>4</v>
      </c>
      <c r="G36" s="2"/>
      <c r="H36" s="2"/>
    </row>
    <row r="37" spans="2:8" x14ac:dyDescent="0.25">
      <c r="B37" s="27">
        <v>3</v>
      </c>
      <c r="C37" s="2" t="s">
        <v>128</v>
      </c>
      <c r="D37" s="2" t="s">
        <v>159</v>
      </c>
      <c r="E37" s="13" t="s">
        <v>911</v>
      </c>
      <c r="F37" s="2">
        <v>4</v>
      </c>
      <c r="G37" s="2"/>
      <c r="H37" s="2"/>
    </row>
    <row r="38" spans="2:8" x14ac:dyDescent="0.25">
      <c r="B38" s="27">
        <v>3</v>
      </c>
      <c r="C38" s="2" t="s">
        <v>129</v>
      </c>
      <c r="D38" s="2" t="s">
        <v>159</v>
      </c>
      <c r="E38" s="13" t="s">
        <v>911</v>
      </c>
      <c r="F38" s="2">
        <v>4</v>
      </c>
      <c r="G38" s="2"/>
      <c r="H38" s="2" t="s">
        <v>2046</v>
      </c>
    </row>
    <row r="39" spans="2:8" x14ac:dyDescent="0.25">
      <c r="B39" s="27">
        <v>3</v>
      </c>
      <c r="C39" s="2" t="s">
        <v>130</v>
      </c>
      <c r="D39" s="2" t="s">
        <v>174</v>
      </c>
      <c r="E39" s="13" t="s">
        <v>87</v>
      </c>
      <c r="F39" s="2">
        <v>1</v>
      </c>
      <c r="G39" s="2"/>
      <c r="H39" s="2"/>
    </row>
    <row r="40" spans="2:8" x14ac:dyDescent="0.25">
      <c r="B40" s="27">
        <v>3</v>
      </c>
      <c r="C40" s="2" t="s">
        <v>131</v>
      </c>
      <c r="D40" s="2" t="s">
        <v>174</v>
      </c>
      <c r="E40" s="13" t="s">
        <v>87</v>
      </c>
      <c r="F40" s="2">
        <v>1</v>
      </c>
      <c r="G40" s="2"/>
      <c r="H40" s="2" t="s">
        <v>2054</v>
      </c>
    </row>
    <row r="41" spans="2:8" x14ac:dyDescent="0.25">
      <c r="B41" s="27">
        <v>3</v>
      </c>
      <c r="C41" s="2" t="s">
        <v>132</v>
      </c>
      <c r="D41" s="2" t="s">
        <v>174</v>
      </c>
      <c r="E41" s="13" t="s">
        <v>87</v>
      </c>
      <c r="F41" s="2">
        <v>1</v>
      </c>
      <c r="G41" s="2"/>
      <c r="H41" s="2"/>
    </row>
    <row r="42" spans="2:8" x14ac:dyDescent="0.25">
      <c r="B42" s="27">
        <v>3</v>
      </c>
      <c r="C42" s="2" t="s">
        <v>133</v>
      </c>
      <c r="D42" s="2" t="s">
        <v>168</v>
      </c>
      <c r="E42" s="13" t="s">
        <v>910</v>
      </c>
      <c r="F42" s="2">
        <v>2</v>
      </c>
      <c r="G42" s="2"/>
      <c r="H42" s="2"/>
    </row>
    <row r="43" spans="2:8" x14ac:dyDescent="0.25">
      <c r="B43" s="27">
        <v>3</v>
      </c>
      <c r="C43" s="2" t="s">
        <v>134</v>
      </c>
      <c r="D43" s="2" t="s">
        <v>82</v>
      </c>
      <c r="E43" s="13" t="s">
        <v>911</v>
      </c>
      <c r="F43" s="2">
        <v>4</v>
      </c>
      <c r="G43" s="2"/>
      <c r="H43" s="2" t="s">
        <v>2055</v>
      </c>
    </row>
    <row r="44" spans="2:8" x14ac:dyDescent="0.25">
      <c r="B44" s="27">
        <v>3</v>
      </c>
      <c r="C44" s="2" t="s">
        <v>135</v>
      </c>
      <c r="D44" s="2" t="s">
        <v>77</v>
      </c>
      <c r="E44" s="13" t="s">
        <v>87</v>
      </c>
      <c r="F44" s="2">
        <v>2</v>
      </c>
      <c r="G44" s="2"/>
      <c r="H44" s="2"/>
    </row>
    <row r="45" spans="2:8" x14ac:dyDescent="0.25">
      <c r="B45" s="27">
        <v>3</v>
      </c>
      <c r="C45" s="2" t="s">
        <v>136</v>
      </c>
      <c r="D45" s="2" t="s">
        <v>75</v>
      </c>
      <c r="E45" s="13" t="s">
        <v>87</v>
      </c>
      <c r="F45" s="2">
        <v>1</v>
      </c>
      <c r="G45" s="2"/>
      <c r="H45" s="2" t="s">
        <v>2056</v>
      </c>
    </row>
    <row r="46" spans="2:8" x14ac:dyDescent="0.25">
      <c r="B46" s="27">
        <v>3</v>
      </c>
      <c r="C46" s="2" t="s">
        <v>137</v>
      </c>
      <c r="D46" s="2" t="s">
        <v>175</v>
      </c>
      <c r="E46" s="13" t="s">
        <v>181</v>
      </c>
      <c r="F46" s="2">
        <v>30</v>
      </c>
      <c r="G46" s="2"/>
      <c r="H46" s="2"/>
    </row>
    <row r="47" spans="2:8" x14ac:dyDescent="0.25">
      <c r="B47" s="27">
        <v>3</v>
      </c>
      <c r="C47" s="2" t="s">
        <v>138</v>
      </c>
      <c r="D47" s="2" t="s">
        <v>175</v>
      </c>
      <c r="E47" s="13" t="s">
        <v>181</v>
      </c>
      <c r="F47" s="2">
        <v>30</v>
      </c>
      <c r="G47" s="2"/>
      <c r="H47" s="2"/>
    </row>
    <row r="48" spans="2:8" x14ac:dyDescent="0.25">
      <c r="B48" s="27">
        <v>3</v>
      </c>
      <c r="C48" s="2" t="s">
        <v>139</v>
      </c>
      <c r="D48" s="2" t="s">
        <v>176</v>
      </c>
      <c r="E48" s="13" t="s">
        <v>181</v>
      </c>
      <c r="F48" s="2">
        <v>30</v>
      </c>
      <c r="G48" s="2"/>
      <c r="H48" s="2"/>
    </row>
    <row r="49" spans="2:8" x14ac:dyDescent="0.25">
      <c r="B49" s="27">
        <v>3</v>
      </c>
      <c r="C49" s="2" t="s">
        <v>140</v>
      </c>
      <c r="D49" s="2" t="s">
        <v>176</v>
      </c>
      <c r="E49" s="13" t="s">
        <v>181</v>
      </c>
      <c r="F49" s="2">
        <v>20</v>
      </c>
      <c r="G49" s="2"/>
      <c r="H49" s="2"/>
    </row>
    <row r="50" spans="2:8" x14ac:dyDescent="0.25">
      <c r="B50" s="27">
        <v>3</v>
      </c>
      <c r="C50" s="2" t="s">
        <v>141</v>
      </c>
      <c r="D50" s="2" t="s">
        <v>177</v>
      </c>
      <c r="E50" s="13" t="s">
        <v>181</v>
      </c>
      <c r="F50" s="2">
        <v>8</v>
      </c>
      <c r="G50" s="2"/>
      <c r="H50" s="2"/>
    </row>
    <row r="51" spans="2:8" x14ac:dyDescent="0.25">
      <c r="B51" s="27">
        <v>3</v>
      </c>
      <c r="C51" s="2" t="s">
        <v>142</v>
      </c>
      <c r="D51" s="2" t="s">
        <v>178</v>
      </c>
      <c r="E51" s="13" t="s">
        <v>181</v>
      </c>
      <c r="F51" s="2">
        <v>15</v>
      </c>
      <c r="G51" s="2"/>
      <c r="H51" s="2"/>
    </row>
    <row r="52" spans="2:8" x14ac:dyDescent="0.25">
      <c r="B52" s="27">
        <v>3</v>
      </c>
      <c r="C52" s="2" t="s">
        <v>143</v>
      </c>
      <c r="D52" s="2" t="s">
        <v>77</v>
      </c>
      <c r="E52" s="13" t="s">
        <v>87</v>
      </c>
      <c r="F52" s="2">
        <v>2</v>
      </c>
      <c r="G52" s="2"/>
      <c r="H52" s="2" t="s">
        <v>2047</v>
      </c>
    </row>
    <row r="53" spans="2:8" x14ac:dyDescent="0.25">
      <c r="B53" s="27">
        <v>3</v>
      </c>
      <c r="C53" s="2" t="s">
        <v>144</v>
      </c>
      <c r="D53" s="2" t="s">
        <v>179</v>
      </c>
      <c r="E53" s="13" t="s">
        <v>181</v>
      </c>
      <c r="F53" s="2">
        <v>24</v>
      </c>
      <c r="G53" s="2"/>
      <c r="H53" s="2"/>
    </row>
    <row r="54" spans="2:8" x14ac:dyDescent="0.25">
      <c r="B54" s="27">
        <v>3</v>
      </c>
      <c r="C54" s="2" t="s">
        <v>145</v>
      </c>
      <c r="D54" s="2" t="s">
        <v>82</v>
      </c>
      <c r="E54" s="13" t="s">
        <v>911</v>
      </c>
      <c r="F54" s="2">
        <v>4</v>
      </c>
      <c r="G54" s="2"/>
      <c r="H54" s="2"/>
    </row>
    <row r="55" spans="2:8" x14ac:dyDescent="0.25">
      <c r="B55" s="27">
        <v>3</v>
      </c>
      <c r="C55" s="2" t="s">
        <v>180</v>
      </c>
      <c r="D55" s="2" t="s">
        <v>82</v>
      </c>
      <c r="E55" s="13" t="s">
        <v>911</v>
      </c>
      <c r="F55" s="2">
        <v>4</v>
      </c>
      <c r="G55" s="2"/>
      <c r="H55" s="2"/>
    </row>
    <row r="56" spans="2:8" x14ac:dyDescent="0.25">
      <c r="B56" s="24">
        <v>2</v>
      </c>
      <c r="C56" s="2" t="s">
        <v>158</v>
      </c>
      <c r="D56" s="2"/>
      <c r="E56" s="13"/>
      <c r="F56" s="2"/>
      <c r="G56" s="2"/>
      <c r="H56" s="2"/>
    </row>
    <row r="57" spans="2:8" x14ac:dyDescent="0.25">
      <c r="B57" s="27">
        <v>3</v>
      </c>
      <c r="C57" s="2" t="s">
        <v>146</v>
      </c>
      <c r="D57" s="2" t="s">
        <v>176</v>
      </c>
      <c r="E57" s="13" t="s">
        <v>181</v>
      </c>
      <c r="F57" s="2">
        <v>20</v>
      </c>
      <c r="G57" s="2"/>
      <c r="H57" s="2" t="s">
        <v>201</v>
      </c>
    </row>
    <row r="58" spans="2:8" x14ac:dyDescent="0.25">
      <c r="B58" s="27">
        <v>3</v>
      </c>
      <c r="C58" s="2" t="s">
        <v>147</v>
      </c>
      <c r="D58" s="2" t="s">
        <v>82</v>
      </c>
      <c r="E58" s="13" t="s">
        <v>911</v>
      </c>
      <c r="F58" s="2">
        <v>4</v>
      </c>
      <c r="G58" s="2"/>
      <c r="H58" s="2" t="s">
        <v>2048</v>
      </c>
    </row>
    <row r="59" spans="2:8" x14ac:dyDescent="0.25">
      <c r="B59" s="27">
        <v>3</v>
      </c>
      <c r="C59" s="2" t="s">
        <v>148</v>
      </c>
      <c r="D59" s="2" t="s">
        <v>82</v>
      </c>
      <c r="E59" s="13" t="s">
        <v>911</v>
      </c>
      <c r="F59" s="2">
        <v>4</v>
      </c>
      <c r="G59" s="2"/>
      <c r="H59" s="2" t="s">
        <v>2049</v>
      </c>
    </row>
    <row r="60" spans="2:8" x14ac:dyDescent="0.25">
      <c r="B60" s="27">
        <v>3</v>
      </c>
      <c r="C60" s="2" t="s">
        <v>149</v>
      </c>
      <c r="D60" s="2" t="s">
        <v>82</v>
      </c>
      <c r="E60" s="13" t="s">
        <v>911</v>
      </c>
      <c r="F60" s="2">
        <v>4</v>
      </c>
      <c r="G60" s="2"/>
      <c r="H60" s="2" t="s">
        <v>2050</v>
      </c>
    </row>
    <row r="61" spans="2:8" x14ac:dyDescent="0.25">
      <c r="B61" s="27">
        <v>3</v>
      </c>
      <c r="C61" s="2" t="s">
        <v>150</v>
      </c>
      <c r="D61" s="2" t="s">
        <v>182</v>
      </c>
      <c r="E61" s="13" t="s">
        <v>910</v>
      </c>
      <c r="F61" s="2">
        <v>4</v>
      </c>
      <c r="G61" s="2"/>
      <c r="H61" s="2" t="s">
        <v>2051</v>
      </c>
    </row>
    <row r="62" spans="2:8" x14ac:dyDescent="0.25">
      <c r="B62" s="27">
        <v>3</v>
      </c>
      <c r="C62" s="2" t="s">
        <v>151</v>
      </c>
      <c r="D62" s="2" t="s">
        <v>182</v>
      </c>
      <c r="E62" s="13" t="s">
        <v>910</v>
      </c>
      <c r="F62" s="2">
        <v>4</v>
      </c>
      <c r="G62" s="2"/>
      <c r="H62" s="2" t="s">
        <v>2052</v>
      </c>
    </row>
    <row r="63" spans="2:8" x14ac:dyDescent="0.25">
      <c r="B63" s="27">
        <v>3</v>
      </c>
      <c r="C63" s="2" t="s">
        <v>152</v>
      </c>
      <c r="D63" s="2" t="s">
        <v>182</v>
      </c>
      <c r="E63" s="13" t="s">
        <v>910</v>
      </c>
      <c r="F63" s="2">
        <v>4</v>
      </c>
      <c r="G63" s="2"/>
      <c r="H63" s="2" t="s">
        <v>2053</v>
      </c>
    </row>
    <row r="64" spans="2:8" x14ac:dyDescent="0.25">
      <c r="B64" s="27">
        <v>3</v>
      </c>
      <c r="C64" s="2" t="s">
        <v>153</v>
      </c>
      <c r="D64" s="2"/>
      <c r="E64" s="13"/>
      <c r="F64" s="2" t="s">
        <v>922</v>
      </c>
      <c r="G64" s="2"/>
      <c r="H64" s="2"/>
    </row>
    <row r="65" spans="2:8" x14ac:dyDescent="0.25">
      <c r="B65" s="28">
        <v>4</v>
      </c>
      <c r="C65" s="2" t="s">
        <v>154</v>
      </c>
      <c r="D65" s="2" t="s">
        <v>183</v>
      </c>
      <c r="E65" s="13" t="s">
        <v>910</v>
      </c>
      <c r="F65" s="2">
        <v>4</v>
      </c>
      <c r="G65" s="2"/>
      <c r="H65" s="2" t="s">
        <v>2057</v>
      </c>
    </row>
  </sheetData>
  <hyperlinks>
    <hyperlink ref="A1" location="INÍCIO!B15" tooltip="Ir para a primeira folha" display="INÍCIO" xr:uid="{FDD96752-C08C-4B2F-97AA-4A35EDE74ADD}"/>
    <hyperlink ref="A3" location="OFFICE_RECORD!A1" tooltip="Ir para a folha seguinte" display="Seg" xr:uid="{721E9F30-4722-484B-A626-10CEBE0B03B9}"/>
    <hyperlink ref="A2" location="PACK_HISTORY_RECORD!A1" tooltip="Ir para a folha anterior" display="Ant" xr:uid="{220250FB-22E5-4D46-AD88-4BAB637684BA}"/>
    <hyperlink ref="A4" location="QUEUE_MSG_CONTROL_BLOCK!A1" tooltip="Ir para a última folha" display="FIM" xr:uid="{B17E58F0-E93F-40B5-9D73-2F8152774444}"/>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lha6"/>
  <dimension ref="A1:H20"/>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5.7109375" style="12" bestFit="1" customWidth="1"/>
    <col min="3" max="3" width="47.5703125" bestFit="1" customWidth="1"/>
    <col min="4" max="4" width="16.28515625" bestFit="1" customWidth="1"/>
    <col min="5" max="5" width="15.85546875" bestFit="1" customWidth="1"/>
    <col min="6" max="6" width="7" bestFit="1" customWidth="1"/>
    <col min="7" max="7" width="7.5703125" bestFit="1" customWidth="1"/>
    <col min="8" max="8" width="9.7109375" bestFit="1" customWidth="1"/>
  </cols>
  <sheetData>
    <row r="1" spans="1:8" x14ac:dyDescent="0.25">
      <c r="A1" s="239" t="s">
        <v>1972</v>
      </c>
    </row>
    <row r="2" spans="1:8" x14ac:dyDescent="0.25">
      <c r="A2" s="239" t="s">
        <v>2020</v>
      </c>
    </row>
    <row r="3" spans="1:8" x14ac:dyDescent="0.25">
      <c r="A3" s="239" t="s">
        <v>2019</v>
      </c>
      <c r="C3" s="225" t="s">
        <v>262</v>
      </c>
    </row>
    <row r="4" spans="1:8" s="12" customFormat="1" ht="15.75" thickBot="1" x14ac:dyDescent="0.3">
      <c r="A4" s="239" t="s">
        <v>2027</v>
      </c>
      <c r="C4"/>
      <c r="D4"/>
      <c r="E4"/>
      <c r="F4"/>
      <c r="G4"/>
      <c r="H4"/>
    </row>
    <row r="5" spans="1:8" ht="15.75" thickBot="1" x14ac:dyDescent="0.3">
      <c r="B5" s="15" t="s">
        <v>155</v>
      </c>
      <c r="C5" s="16" t="s">
        <v>53</v>
      </c>
      <c r="D5" s="16" t="s">
        <v>88</v>
      </c>
      <c r="E5" s="16" t="s">
        <v>52</v>
      </c>
      <c r="F5" s="16" t="s">
        <v>51</v>
      </c>
      <c r="G5" s="16" t="s">
        <v>83</v>
      </c>
      <c r="H5" s="17" t="s">
        <v>54</v>
      </c>
    </row>
    <row r="6" spans="1:8" x14ac:dyDescent="0.25">
      <c r="B6" s="25">
        <v>1</v>
      </c>
      <c r="C6" s="4" t="s">
        <v>263</v>
      </c>
      <c r="D6" s="4" t="s">
        <v>168</v>
      </c>
      <c r="E6" s="4" t="s">
        <v>87</v>
      </c>
      <c r="F6" s="4">
        <v>4</v>
      </c>
      <c r="G6" s="4"/>
      <c r="H6" s="4"/>
    </row>
    <row r="7" spans="1:8" x14ac:dyDescent="0.25">
      <c r="B7" s="24">
        <v>2</v>
      </c>
      <c r="C7" s="2" t="s">
        <v>264</v>
      </c>
      <c r="D7" s="2" t="s">
        <v>278</v>
      </c>
      <c r="E7" s="2" t="s">
        <v>181</v>
      </c>
      <c r="F7" s="2">
        <v>1</v>
      </c>
      <c r="G7" s="2"/>
      <c r="H7" s="2"/>
    </row>
    <row r="8" spans="1:8" x14ac:dyDescent="0.25">
      <c r="B8" s="24">
        <v>2</v>
      </c>
      <c r="C8" s="2" t="s">
        <v>265</v>
      </c>
      <c r="D8" s="2" t="s">
        <v>279</v>
      </c>
      <c r="E8" s="2" t="s">
        <v>181</v>
      </c>
      <c r="F8" s="2">
        <v>20</v>
      </c>
      <c r="G8" s="2"/>
      <c r="H8" s="2"/>
    </row>
    <row r="9" spans="1:8" x14ac:dyDescent="0.25">
      <c r="B9" s="24">
        <v>2</v>
      </c>
      <c r="C9" s="2" t="s">
        <v>266</v>
      </c>
      <c r="D9" s="2" t="s">
        <v>280</v>
      </c>
      <c r="E9" s="2" t="s">
        <v>181</v>
      </c>
      <c r="F9" s="2">
        <v>30</v>
      </c>
      <c r="G9" s="2"/>
      <c r="H9" s="2"/>
    </row>
    <row r="10" spans="1:8" x14ac:dyDescent="0.25">
      <c r="B10" s="24">
        <v>2</v>
      </c>
      <c r="C10" s="2" t="s">
        <v>267</v>
      </c>
      <c r="D10" s="2" t="s">
        <v>280</v>
      </c>
      <c r="E10" s="2" t="s">
        <v>181</v>
      </c>
      <c r="F10" s="2">
        <v>30</v>
      </c>
      <c r="G10" s="2"/>
      <c r="H10" s="2"/>
    </row>
    <row r="11" spans="1:8" x14ac:dyDescent="0.25">
      <c r="B11" s="24">
        <v>2</v>
      </c>
      <c r="C11" s="2" t="s">
        <v>268</v>
      </c>
      <c r="D11" s="2" t="s">
        <v>279</v>
      </c>
      <c r="E11" s="2" t="s">
        <v>181</v>
      </c>
      <c r="F11" s="2">
        <v>20</v>
      </c>
      <c r="G11" s="2"/>
      <c r="H11" s="2"/>
    </row>
    <row r="12" spans="1:8" x14ac:dyDescent="0.25">
      <c r="B12" s="24">
        <v>2</v>
      </c>
      <c r="C12" s="2" t="s">
        <v>269</v>
      </c>
      <c r="D12" s="2" t="s">
        <v>279</v>
      </c>
      <c r="E12" s="2" t="s">
        <v>181</v>
      </c>
      <c r="F12" s="2">
        <v>20</v>
      </c>
      <c r="G12" s="2"/>
      <c r="H12" s="2"/>
    </row>
    <row r="13" spans="1:8" x14ac:dyDescent="0.25">
      <c r="B13" s="24">
        <v>2</v>
      </c>
      <c r="C13" s="2" t="s">
        <v>270</v>
      </c>
      <c r="D13" s="2" t="s">
        <v>281</v>
      </c>
      <c r="E13" s="2" t="s">
        <v>181</v>
      </c>
      <c r="F13" s="2">
        <v>10</v>
      </c>
      <c r="G13" s="2"/>
      <c r="H13" s="2"/>
    </row>
    <row r="14" spans="1:8" x14ac:dyDescent="0.25">
      <c r="B14" s="24">
        <v>2</v>
      </c>
      <c r="C14" s="2" t="s">
        <v>271</v>
      </c>
      <c r="D14" s="2" t="s">
        <v>282</v>
      </c>
      <c r="E14" s="2" t="s">
        <v>181</v>
      </c>
      <c r="F14" s="2">
        <v>15</v>
      </c>
      <c r="G14" s="2"/>
      <c r="H14" s="2"/>
    </row>
    <row r="15" spans="1:8" x14ac:dyDescent="0.25">
      <c r="B15" s="24">
        <v>2</v>
      </c>
      <c r="C15" s="2" t="s">
        <v>272</v>
      </c>
      <c r="D15" s="2" t="s">
        <v>280</v>
      </c>
      <c r="E15" s="2" t="s">
        <v>181</v>
      </c>
      <c r="F15" s="2">
        <v>30</v>
      </c>
      <c r="G15" s="2"/>
      <c r="H15" s="2"/>
    </row>
    <row r="16" spans="1:8" x14ac:dyDescent="0.25">
      <c r="B16" s="24">
        <v>2</v>
      </c>
      <c r="C16" s="2" t="s">
        <v>273</v>
      </c>
      <c r="D16" s="2" t="s">
        <v>283</v>
      </c>
      <c r="E16" s="2" t="s">
        <v>181</v>
      </c>
      <c r="F16" s="2">
        <v>4</v>
      </c>
      <c r="G16" s="2"/>
      <c r="H16" s="2"/>
    </row>
    <row r="17" spans="2:8" x14ac:dyDescent="0.25">
      <c r="B17" s="24">
        <v>2</v>
      </c>
      <c r="C17" s="2" t="s">
        <v>274</v>
      </c>
      <c r="D17" s="2" t="s">
        <v>278</v>
      </c>
      <c r="E17" s="2" t="s">
        <v>181</v>
      </c>
      <c r="F17" s="2">
        <v>1</v>
      </c>
      <c r="G17" s="2"/>
      <c r="H17" s="2"/>
    </row>
    <row r="18" spans="2:8" x14ac:dyDescent="0.25">
      <c r="B18" s="24">
        <v>2</v>
      </c>
      <c r="C18" s="2" t="s">
        <v>275</v>
      </c>
      <c r="D18" s="2" t="s">
        <v>174</v>
      </c>
      <c r="E18" s="2" t="s">
        <v>87</v>
      </c>
      <c r="F18" s="2">
        <v>1</v>
      </c>
      <c r="G18" s="2"/>
      <c r="H18" s="2"/>
    </row>
    <row r="19" spans="2:8" x14ac:dyDescent="0.25">
      <c r="B19" s="24">
        <v>2</v>
      </c>
      <c r="C19" s="2" t="s">
        <v>276</v>
      </c>
      <c r="D19" s="2" t="s">
        <v>174</v>
      </c>
      <c r="E19" s="2" t="s">
        <v>87</v>
      </c>
      <c r="F19" s="2">
        <v>1</v>
      </c>
      <c r="G19" s="2"/>
      <c r="H19" s="2"/>
    </row>
    <row r="20" spans="2:8" x14ac:dyDescent="0.25">
      <c r="B20" s="24">
        <v>2</v>
      </c>
      <c r="C20" s="2" t="s">
        <v>277</v>
      </c>
      <c r="D20" s="2"/>
      <c r="E20" s="2"/>
      <c r="F20" s="2"/>
      <c r="G20" s="2"/>
      <c r="H20" s="2"/>
    </row>
  </sheetData>
  <hyperlinks>
    <hyperlink ref="A1" location="INÍCIO!B16" tooltip="Ir para a primeira folha" display="INÍCIO" xr:uid="{6F798C5C-A0B4-4D68-A081-0276E5854424}"/>
    <hyperlink ref="A3" location="'PS OPTIONS RECORD'!A1" tooltip="Ir para a folha seguinte" display="Seg" xr:uid="{C32EEACA-D3CC-463A-B4B7-E34B69F43B57}"/>
    <hyperlink ref="A2" location="GAME_RECORD!A1" tooltip="Ir para a folha anterior" display="Ant" xr:uid="{0911535C-84BB-477D-BA82-676E9D08CDEA}"/>
    <hyperlink ref="A4" location="QUEUE_MSG_CONTROL_BLOCK!A1" tooltip="Ir para a última folha" display="FIM" xr:uid="{1C85CDE1-3429-40F1-AB83-38369B904A4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lha7"/>
  <dimension ref="A1:H26"/>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5.7109375" bestFit="1" customWidth="1"/>
    <col min="3" max="3" width="54.7109375" bestFit="1" customWidth="1"/>
    <col min="4" max="4" width="16.28515625" bestFit="1" customWidth="1"/>
    <col min="5" max="5" width="15.85546875" bestFit="1" customWidth="1"/>
    <col min="6" max="6" width="7" bestFit="1" customWidth="1"/>
    <col min="7" max="7" width="7.5703125" bestFit="1" customWidth="1"/>
    <col min="8" max="8" width="9.7109375" bestFit="1" customWidth="1"/>
  </cols>
  <sheetData>
    <row r="1" spans="1:8" x14ac:dyDescent="0.25">
      <c r="A1" s="239" t="s">
        <v>1972</v>
      </c>
    </row>
    <row r="2" spans="1:8" x14ac:dyDescent="0.25">
      <c r="A2" s="239" t="s">
        <v>2020</v>
      </c>
      <c r="B2" s="12"/>
      <c r="C2" s="225" t="s">
        <v>311</v>
      </c>
    </row>
    <row r="3" spans="1:8" x14ac:dyDescent="0.25">
      <c r="A3" s="239" t="s">
        <v>2019</v>
      </c>
      <c r="B3" s="12"/>
    </row>
    <row r="4" spans="1:8" ht="15.75" thickBot="1" x14ac:dyDescent="0.3">
      <c r="A4" s="239" t="s">
        <v>2027</v>
      </c>
      <c r="B4" s="12"/>
    </row>
    <row r="5" spans="1:8" ht="15.75" thickBot="1" x14ac:dyDescent="0.3">
      <c r="B5" s="15" t="s">
        <v>155</v>
      </c>
      <c r="C5" s="16" t="s">
        <v>53</v>
      </c>
      <c r="D5" s="16" t="s">
        <v>88</v>
      </c>
      <c r="E5" s="16" t="s">
        <v>52</v>
      </c>
      <c r="F5" s="16" t="s">
        <v>51</v>
      </c>
      <c r="G5" s="16" t="s">
        <v>83</v>
      </c>
      <c r="H5" s="17" t="s">
        <v>54</v>
      </c>
    </row>
    <row r="6" spans="1:8" x14ac:dyDescent="0.25">
      <c r="B6" s="25">
        <v>1</v>
      </c>
      <c r="C6" s="4" t="s">
        <v>312</v>
      </c>
      <c r="E6" s="4"/>
      <c r="F6" s="4"/>
      <c r="G6" s="4"/>
      <c r="H6" s="4"/>
    </row>
    <row r="7" spans="1:8" x14ac:dyDescent="0.25">
      <c r="B7" s="24">
        <v>2</v>
      </c>
      <c r="C7" s="2" t="s">
        <v>313</v>
      </c>
      <c r="D7" s="2" t="s">
        <v>183</v>
      </c>
      <c r="E7" s="2" t="s">
        <v>87</v>
      </c>
      <c r="F7" s="2">
        <v>9</v>
      </c>
      <c r="G7" s="2"/>
      <c r="H7" s="2"/>
    </row>
    <row r="8" spans="1:8" x14ac:dyDescent="0.25">
      <c r="B8" s="24">
        <v>2</v>
      </c>
      <c r="C8" s="2" t="s">
        <v>314</v>
      </c>
      <c r="D8" s="2" t="s">
        <v>172</v>
      </c>
      <c r="E8" s="2" t="s">
        <v>87</v>
      </c>
      <c r="F8" s="2">
        <v>9</v>
      </c>
      <c r="G8" s="2"/>
      <c r="H8" s="2"/>
    </row>
    <row r="9" spans="1:8" x14ac:dyDescent="0.25">
      <c r="B9" s="24">
        <v>2</v>
      </c>
      <c r="C9" s="2" t="s">
        <v>315</v>
      </c>
      <c r="D9" s="2" t="s">
        <v>333</v>
      </c>
      <c r="E9" s="2" t="s">
        <v>181</v>
      </c>
      <c r="F9" s="2">
        <v>1</v>
      </c>
      <c r="G9" s="2"/>
      <c r="H9" s="2"/>
    </row>
    <row r="10" spans="1:8" x14ac:dyDescent="0.25">
      <c r="B10" s="24">
        <v>2</v>
      </c>
      <c r="C10" s="2" t="s">
        <v>316</v>
      </c>
      <c r="D10" s="2" t="s">
        <v>334</v>
      </c>
      <c r="E10" s="2" t="s">
        <v>87</v>
      </c>
      <c r="F10" s="2">
        <v>9</v>
      </c>
      <c r="G10" s="2"/>
      <c r="H10" s="2"/>
    </row>
    <row r="11" spans="1:8" x14ac:dyDescent="0.25">
      <c r="B11" s="24">
        <v>2</v>
      </c>
      <c r="C11" s="2" t="s">
        <v>317</v>
      </c>
      <c r="D11" s="2" t="s">
        <v>245</v>
      </c>
      <c r="E11" s="2" t="s">
        <v>181</v>
      </c>
      <c r="F11" s="2">
        <v>1</v>
      </c>
      <c r="G11" s="2"/>
      <c r="H11" s="2"/>
    </row>
    <row r="12" spans="1:8" x14ac:dyDescent="0.25">
      <c r="B12" s="24">
        <v>2</v>
      </c>
      <c r="C12" s="2" t="s">
        <v>318</v>
      </c>
      <c r="D12" s="2" t="s">
        <v>246</v>
      </c>
      <c r="E12" s="2" t="s">
        <v>87</v>
      </c>
      <c r="F12" s="2">
        <v>2</v>
      </c>
      <c r="G12" s="2"/>
      <c r="H12" s="2"/>
    </row>
    <row r="13" spans="1:8" x14ac:dyDescent="0.25">
      <c r="B13" s="24">
        <v>2</v>
      </c>
      <c r="C13" s="2" t="s">
        <v>319</v>
      </c>
      <c r="D13" s="2" t="s">
        <v>335</v>
      </c>
      <c r="E13" s="2" t="s">
        <v>181</v>
      </c>
      <c r="F13" s="2">
        <v>2</v>
      </c>
      <c r="G13" s="2"/>
      <c r="H13" s="2"/>
    </row>
    <row r="14" spans="1:8" x14ac:dyDescent="0.25">
      <c r="B14" s="24">
        <v>2</v>
      </c>
      <c r="C14" s="2" t="s">
        <v>320</v>
      </c>
      <c r="D14" s="2" t="s">
        <v>172</v>
      </c>
      <c r="E14" s="2" t="s">
        <v>87</v>
      </c>
      <c r="F14" s="2">
        <v>1</v>
      </c>
      <c r="G14" s="2"/>
      <c r="H14" s="2"/>
    </row>
    <row r="15" spans="1:8" x14ac:dyDescent="0.25">
      <c r="B15" s="24">
        <v>2</v>
      </c>
      <c r="C15" s="2" t="s">
        <v>321</v>
      </c>
      <c r="D15" s="2" t="s">
        <v>333</v>
      </c>
      <c r="E15" s="2" t="s">
        <v>181</v>
      </c>
      <c r="F15" s="2">
        <v>1</v>
      </c>
      <c r="G15" s="2"/>
      <c r="H15" s="2"/>
    </row>
    <row r="16" spans="1:8" x14ac:dyDescent="0.25">
      <c r="B16" s="24">
        <v>2</v>
      </c>
      <c r="C16" s="2" t="s">
        <v>322</v>
      </c>
      <c r="D16" s="2" t="s">
        <v>172</v>
      </c>
      <c r="E16" s="2" t="s">
        <v>87</v>
      </c>
      <c r="F16" s="2">
        <v>1</v>
      </c>
      <c r="G16" s="2"/>
      <c r="H16" s="2"/>
    </row>
    <row r="17" spans="2:8" x14ac:dyDescent="0.25">
      <c r="B17" s="24">
        <v>2</v>
      </c>
      <c r="C17" s="2" t="s">
        <v>323</v>
      </c>
      <c r="D17" s="2" t="s">
        <v>333</v>
      </c>
      <c r="E17" s="2" t="s">
        <v>181</v>
      </c>
      <c r="F17" s="2">
        <v>1</v>
      </c>
      <c r="G17" s="2"/>
      <c r="H17" s="2"/>
    </row>
    <row r="18" spans="2:8" x14ac:dyDescent="0.25">
      <c r="B18" s="24">
        <v>2</v>
      </c>
      <c r="C18" s="2" t="s">
        <v>324</v>
      </c>
      <c r="D18" s="2" t="s">
        <v>172</v>
      </c>
      <c r="E18" s="2" t="s">
        <v>87</v>
      </c>
      <c r="F18" s="2">
        <v>1</v>
      </c>
      <c r="G18" s="2"/>
      <c r="H18" s="2"/>
    </row>
    <row r="19" spans="2:8" x14ac:dyDescent="0.25">
      <c r="B19" s="24">
        <v>2</v>
      </c>
      <c r="C19" s="2" t="s">
        <v>325</v>
      </c>
      <c r="D19" s="2" t="s">
        <v>333</v>
      </c>
      <c r="E19" s="2" t="s">
        <v>181</v>
      </c>
      <c r="F19" s="2">
        <v>1</v>
      </c>
      <c r="G19" s="2"/>
      <c r="H19" s="2"/>
    </row>
    <row r="20" spans="2:8" x14ac:dyDescent="0.25">
      <c r="B20" s="24">
        <v>2</v>
      </c>
      <c r="C20" s="2" t="s">
        <v>326</v>
      </c>
      <c r="D20" s="2" t="s">
        <v>176</v>
      </c>
      <c r="E20" s="2" t="s">
        <v>87</v>
      </c>
      <c r="F20" s="2">
        <v>20</v>
      </c>
      <c r="G20" s="2"/>
      <c r="H20" s="2"/>
    </row>
    <row r="21" spans="2:8" x14ac:dyDescent="0.25">
      <c r="B21" s="31">
        <v>2</v>
      </c>
      <c r="C21" s="2" t="s">
        <v>327</v>
      </c>
      <c r="D21" s="2" t="s">
        <v>336</v>
      </c>
      <c r="E21" s="2" t="s">
        <v>337</v>
      </c>
      <c r="F21" s="2">
        <v>4</v>
      </c>
      <c r="G21" s="2"/>
      <c r="H21" s="2"/>
    </row>
    <row r="22" spans="2:8" x14ac:dyDescent="0.25">
      <c r="B22" s="31">
        <v>2</v>
      </c>
      <c r="C22" s="2" t="s">
        <v>328</v>
      </c>
      <c r="D22" s="2" t="s">
        <v>81</v>
      </c>
      <c r="E22" s="2" t="s">
        <v>87</v>
      </c>
      <c r="F22" s="2">
        <v>4</v>
      </c>
      <c r="G22" s="2"/>
      <c r="H22" s="2"/>
    </row>
    <row r="23" spans="2:8" x14ac:dyDescent="0.25">
      <c r="B23" s="31">
        <v>2</v>
      </c>
      <c r="C23" s="2" t="s">
        <v>329</v>
      </c>
      <c r="D23" s="2"/>
      <c r="E23" s="2"/>
      <c r="F23" s="2"/>
      <c r="G23" s="2"/>
      <c r="H23" s="2"/>
    </row>
    <row r="24" spans="2:8" x14ac:dyDescent="0.25">
      <c r="B24" s="32">
        <v>3</v>
      </c>
      <c r="C24" s="2" t="s">
        <v>330</v>
      </c>
      <c r="D24" s="2" t="s">
        <v>81</v>
      </c>
      <c r="E24" s="2" t="s">
        <v>87</v>
      </c>
      <c r="F24" s="2">
        <v>4</v>
      </c>
      <c r="G24" s="2"/>
      <c r="H24" s="2"/>
    </row>
    <row r="25" spans="2:8" x14ac:dyDescent="0.25">
      <c r="B25" s="32">
        <v>3</v>
      </c>
      <c r="C25" s="2" t="s">
        <v>331</v>
      </c>
      <c r="D25" s="2" t="s">
        <v>176</v>
      </c>
      <c r="E25" s="2" t="s">
        <v>181</v>
      </c>
      <c r="F25" s="2">
        <v>20</v>
      </c>
      <c r="G25" s="2"/>
      <c r="H25" s="2"/>
    </row>
    <row r="26" spans="2:8" x14ac:dyDescent="0.25">
      <c r="B26" s="31">
        <v>2</v>
      </c>
      <c r="C26" s="2" t="s">
        <v>332</v>
      </c>
      <c r="D26" s="2" t="s">
        <v>82</v>
      </c>
      <c r="E26" s="2" t="s">
        <v>337</v>
      </c>
      <c r="F26" s="2">
        <v>9</v>
      </c>
      <c r="G26" s="2"/>
      <c r="H26" s="2"/>
    </row>
  </sheetData>
  <hyperlinks>
    <hyperlink ref="A1" location="INÍCIO!B17" tooltip="Ir para a primeria folha" display="INÍCIO" xr:uid="{7B087C89-6E30-4A33-BAE5-DA1FAAE9DA0E}"/>
    <hyperlink ref="A3" location="PACK_STATUS_TABLE!A1" tooltip="Ir para a folha seguinte" display="Seg" xr:uid="{2191F5F9-DCF3-4ED5-9CEC-18515A94FA5B}"/>
    <hyperlink ref="A2" location="OFFICE_RECORD!A1" tooltip="Ir para a folha anterior" display="Ant" xr:uid="{4A9CEEF8-E0D2-417C-A003-AB8839B75FF7}"/>
    <hyperlink ref="A4" location="QUEUE_MSG_CONTROL_BLOCK!A1" tooltip="Ir para a última folha" display="FIM" xr:uid="{16072D50-6DC9-4F2F-B23C-E2113F24393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olha8"/>
  <dimension ref="A1:H20"/>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3" max="3" width="41.140625" bestFit="1" customWidth="1"/>
    <col min="4" max="4" width="14.28515625" bestFit="1" customWidth="1"/>
    <col min="5" max="5" width="8.7109375" bestFit="1" customWidth="1"/>
    <col min="8" max="8" width="61.7109375" bestFit="1" customWidth="1"/>
  </cols>
  <sheetData>
    <row r="1" spans="1:8" x14ac:dyDescent="0.25">
      <c r="A1" s="239" t="s">
        <v>1972</v>
      </c>
    </row>
    <row r="2" spans="1:8" x14ac:dyDescent="0.25">
      <c r="A2" s="239" t="s">
        <v>2020</v>
      </c>
    </row>
    <row r="3" spans="1:8" x14ac:dyDescent="0.25">
      <c r="A3" s="239" t="s">
        <v>2019</v>
      </c>
    </row>
    <row r="4" spans="1:8" ht="15.75" thickBot="1" x14ac:dyDescent="0.3">
      <c r="A4" s="239" t="s">
        <v>2027</v>
      </c>
    </row>
    <row r="5" spans="1:8" ht="15.75" thickBot="1" x14ac:dyDescent="0.3">
      <c r="B5" s="245" t="s">
        <v>155</v>
      </c>
      <c r="C5" s="16" t="s">
        <v>53</v>
      </c>
      <c r="D5" s="16" t="s">
        <v>88</v>
      </c>
      <c r="E5" s="16" t="s">
        <v>52</v>
      </c>
      <c r="F5" s="16" t="s">
        <v>51</v>
      </c>
      <c r="G5" s="16" t="s">
        <v>83</v>
      </c>
      <c r="H5" s="17" t="s">
        <v>54</v>
      </c>
    </row>
    <row r="6" spans="1:8" x14ac:dyDescent="0.25">
      <c r="B6" s="25">
        <v>1</v>
      </c>
      <c r="C6" s="4" t="s">
        <v>284</v>
      </c>
      <c r="D6" s="4"/>
      <c r="E6" s="4"/>
      <c r="F6" s="4"/>
      <c r="G6" s="4"/>
      <c r="H6" s="4" t="s">
        <v>300</v>
      </c>
    </row>
    <row r="7" spans="1:8" x14ac:dyDescent="0.25">
      <c r="B7" s="24">
        <v>2</v>
      </c>
      <c r="C7" s="22" t="s">
        <v>285</v>
      </c>
      <c r="D7" s="2"/>
      <c r="E7" s="2"/>
      <c r="F7" s="2"/>
      <c r="G7" s="2"/>
      <c r="H7" s="2" t="s">
        <v>303</v>
      </c>
    </row>
    <row r="8" spans="1:8" x14ac:dyDescent="0.25">
      <c r="B8" s="27">
        <v>3</v>
      </c>
      <c r="C8" s="22" t="s">
        <v>286</v>
      </c>
      <c r="D8" s="2" t="s">
        <v>168</v>
      </c>
      <c r="E8" s="2" t="s">
        <v>87</v>
      </c>
      <c r="F8" s="2">
        <v>4</v>
      </c>
      <c r="G8" s="2"/>
      <c r="H8" s="2"/>
    </row>
    <row r="9" spans="1:8" x14ac:dyDescent="0.25">
      <c r="B9" s="27">
        <v>3</v>
      </c>
      <c r="C9" s="2" t="s">
        <v>287</v>
      </c>
      <c r="D9" s="2"/>
      <c r="E9" s="2"/>
      <c r="F9" s="2"/>
      <c r="G9" s="2"/>
      <c r="H9" s="2" t="s">
        <v>310</v>
      </c>
    </row>
    <row r="10" spans="1:8" x14ac:dyDescent="0.25">
      <c r="B10" s="28">
        <v>4</v>
      </c>
      <c r="C10" s="2" t="s">
        <v>288</v>
      </c>
      <c r="D10" s="2" t="s">
        <v>242</v>
      </c>
      <c r="E10" s="2" t="s">
        <v>87</v>
      </c>
      <c r="F10" s="2">
        <v>1</v>
      </c>
      <c r="G10" s="2"/>
      <c r="H10" s="2"/>
    </row>
    <row r="11" spans="1:8" x14ac:dyDescent="0.25">
      <c r="B11" s="28">
        <v>4</v>
      </c>
      <c r="C11" s="2" t="s">
        <v>289</v>
      </c>
      <c r="D11" s="2" t="s">
        <v>243</v>
      </c>
      <c r="E11" s="2" t="s">
        <v>181</v>
      </c>
      <c r="F11" s="2">
        <v>1</v>
      </c>
      <c r="G11" s="2"/>
      <c r="H11" s="2"/>
    </row>
    <row r="12" spans="1:8" x14ac:dyDescent="0.25">
      <c r="B12" s="28">
        <v>4</v>
      </c>
      <c r="C12" s="2" t="s">
        <v>290</v>
      </c>
      <c r="D12" s="2" t="s">
        <v>242</v>
      </c>
      <c r="E12" s="2" t="s">
        <v>87</v>
      </c>
      <c r="F12" s="2">
        <v>1</v>
      </c>
      <c r="G12" s="2"/>
      <c r="H12" s="2" t="s">
        <v>309</v>
      </c>
    </row>
    <row r="13" spans="1:8" x14ac:dyDescent="0.25">
      <c r="B13" s="28">
        <v>4</v>
      </c>
      <c r="C13" s="2" t="s">
        <v>291</v>
      </c>
      <c r="D13" s="2" t="s">
        <v>242</v>
      </c>
      <c r="E13" s="2" t="s">
        <v>87</v>
      </c>
      <c r="F13" s="2">
        <v>1</v>
      </c>
      <c r="G13" s="2"/>
      <c r="H13" s="2" t="s">
        <v>304</v>
      </c>
    </row>
    <row r="14" spans="1:8" x14ac:dyDescent="0.25">
      <c r="B14" s="28">
        <v>4</v>
      </c>
      <c r="C14" s="2" t="s">
        <v>292</v>
      </c>
      <c r="D14" s="2" t="s">
        <v>244</v>
      </c>
      <c r="E14" s="2" t="s">
        <v>87</v>
      </c>
      <c r="F14" s="2">
        <v>2</v>
      </c>
      <c r="G14" s="2"/>
      <c r="H14" s="2" t="s">
        <v>305</v>
      </c>
    </row>
    <row r="15" spans="1:8" x14ac:dyDescent="0.25">
      <c r="B15" s="28">
        <v>4</v>
      </c>
      <c r="C15" s="2" t="s">
        <v>293</v>
      </c>
      <c r="D15" s="2" t="s">
        <v>242</v>
      </c>
      <c r="E15" s="2" t="s">
        <v>87</v>
      </c>
      <c r="F15" s="2">
        <v>1</v>
      </c>
      <c r="G15" s="2"/>
      <c r="H15" s="2" t="s">
        <v>306</v>
      </c>
    </row>
    <row r="16" spans="1:8" x14ac:dyDescent="0.25">
      <c r="B16" s="28">
        <v>4</v>
      </c>
      <c r="C16" s="2" t="s">
        <v>294</v>
      </c>
      <c r="D16" s="2" t="s">
        <v>242</v>
      </c>
      <c r="E16" s="2" t="s">
        <v>87</v>
      </c>
      <c r="F16" s="2">
        <v>1</v>
      </c>
      <c r="G16" s="2"/>
      <c r="H16" s="2" t="s">
        <v>307</v>
      </c>
    </row>
    <row r="17" spans="2:8" x14ac:dyDescent="0.25">
      <c r="B17" s="28">
        <v>4</v>
      </c>
      <c r="C17" s="2" t="s">
        <v>295</v>
      </c>
      <c r="D17" s="2" t="s">
        <v>242</v>
      </c>
      <c r="E17" s="2" t="s">
        <v>87</v>
      </c>
      <c r="F17" s="2">
        <v>1</v>
      </c>
      <c r="G17" s="2"/>
      <c r="H17" s="2" t="s">
        <v>308</v>
      </c>
    </row>
    <row r="18" spans="2:8" x14ac:dyDescent="0.25">
      <c r="B18" s="28">
        <v>4</v>
      </c>
      <c r="C18" s="2" t="s">
        <v>296</v>
      </c>
      <c r="D18" s="2"/>
      <c r="E18" s="2"/>
      <c r="F18" s="2"/>
      <c r="G18" s="2"/>
      <c r="H18" s="2" t="s">
        <v>302</v>
      </c>
    </row>
    <row r="19" spans="2:8" x14ac:dyDescent="0.25">
      <c r="B19" s="30">
        <v>5</v>
      </c>
      <c r="C19" s="2" t="s">
        <v>297</v>
      </c>
      <c r="D19" s="2" t="s">
        <v>299</v>
      </c>
      <c r="E19" s="2" t="s">
        <v>181</v>
      </c>
      <c r="F19" s="2">
        <v>1</v>
      </c>
      <c r="G19" s="2"/>
      <c r="H19" s="2"/>
    </row>
    <row r="20" spans="2:8" x14ac:dyDescent="0.25">
      <c r="B20" s="30">
        <v>5</v>
      </c>
      <c r="C20" s="2" t="s">
        <v>298</v>
      </c>
      <c r="D20" s="2" t="s">
        <v>244</v>
      </c>
      <c r="E20" s="2" t="s">
        <v>87</v>
      </c>
      <c r="F20" s="2">
        <v>2</v>
      </c>
      <c r="G20" s="2"/>
      <c r="H20" s="2" t="s">
        <v>301</v>
      </c>
    </row>
  </sheetData>
  <hyperlinks>
    <hyperlink ref="A1" location="INÍCIO!B18" tooltip="Ir para a primeira folha" display="INÍCIO" xr:uid="{71A17A1B-E791-44B9-928B-2141DF3115F8}"/>
    <hyperlink ref="A3" location="TKT_STATUS_TABLE!A1" tooltip="Ir para a folha seguinte" display="Seg" xr:uid="{9974E870-E15E-4AE8-971F-8747D274CF99}"/>
    <hyperlink ref="A2" location="'PS OPTIONS RECORD'!A1" tooltip="Ir para a folha anterior" display="Ant" xr:uid="{6210A63D-1360-4624-9B0B-E1A4607EB4F2}"/>
    <hyperlink ref="A4" location="QUEUE_MSG_CONTROL_BLOCK!A1" tooltip="Ir para a última folha" display="FIM" xr:uid="{365A3FDB-A339-4C17-A83F-0A84E4EF77D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olha9"/>
  <dimension ref="A1:H29"/>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3" max="3" width="41.140625" bestFit="1" customWidth="1"/>
    <col min="4" max="4" width="14.28515625" bestFit="1" customWidth="1"/>
    <col min="5" max="5" width="8.7109375" bestFit="1" customWidth="1"/>
    <col min="8" max="8" width="39.7109375" bestFit="1" customWidth="1"/>
  </cols>
  <sheetData>
    <row r="1" spans="1:8" x14ac:dyDescent="0.25">
      <c r="A1" s="239" t="s">
        <v>1972</v>
      </c>
    </row>
    <row r="2" spans="1:8" x14ac:dyDescent="0.25">
      <c r="A2" s="239" t="s">
        <v>2020</v>
      </c>
    </row>
    <row r="3" spans="1:8" x14ac:dyDescent="0.25">
      <c r="A3" s="239" t="s">
        <v>2019</v>
      </c>
    </row>
    <row r="4" spans="1:8" ht="15.75" thickBot="1" x14ac:dyDescent="0.3">
      <c r="A4" s="239" t="s">
        <v>2027</v>
      </c>
    </row>
    <row r="5" spans="1:8" ht="15.75" thickBot="1" x14ac:dyDescent="0.3">
      <c r="B5" s="245" t="s">
        <v>155</v>
      </c>
      <c r="C5" s="16" t="s">
        <v>53</v>
      </c>
      <c r="D5" s="16" t="s">
        <v>88</v>
      </c>
      <c r="E5" s="16" t="s">
        <v>52</v>
      </c>
      <c r="F5" s="16" t="s">
        <v>51</v>
      </c>
      <c r="G5" s="16" t="s">
        <v>83</v>
      </c>
      <c r="H5" s="17" t="s">
        <v>54</v>
      </c>
    </row>
    <row r="6" spans="1:8" x14ac:dyDescent="0.25">
      <c r="B6" s="25">
        <v>1</v>
      </c>
      <c r="C6" s="4" t="s">
        <v>227</v>
      </c>
      <c r="D6" s="4"/>
      <c r="E6" s="4"/>
      <c r="F6" s="4"/>
      <c r="G6" s="4"/>
      <c r="H6" s="4" t="s">
        <v>228</v>
      </c>
    </row>
    <row r="7" spans="1:8" x14ac:dyDescent="0.25">
      <c r="B7" s="24">
        <v>2</v>
      </c>
      <c r="C7" s="22" t="s">
        <v>229</v>
      </c>
      <c r="D7" s="2" t="s">
        <v>168</v>
      </c>
      <c r="E7" s="2" t="s">
        <v>87</v>
      </c>
      <c r="F7" s="2">
        <v>4</v>
      </c>
      <c r="G7" s="2"/>
      <c r="H7" s="2"/>
    </row>
    <row r="8" spans="1:8" x14ac:dyDescent="0.25">
      <c r="B8" s="24">
        <v>2</v>
      </c>
      <c r="C8" s="22" t="s">
        <v>230</v>
      </c>
      <c r="D8" s="2"/>
      <c r="E8" s="2"/>
      <c r="F8" s="2"/>
      <c r="G8" s="2"/>
      <c r="H8" s="2"/>
    </row>
    <row r="9" spans="1:8" x14ac:dyDescent="0.25">
      <c r="B9" s="27">
        <v>3</v>
      </c>
      <c r="C9" s="2" t="s">
        <v>231</v>
      </c>
      <c r="D9" s="2" t="s">
        <v>242</v>
      </c>
      <c r="E9" s="2" t="s">
        <v>87</v>
      </c>
      <c r="F9" s="2">
        <v>1</v>
      </c>
      <c r="G9" s="2"/>
      <c r="H9" s="2"/>
    </row>
    <row r="10" spans="1:8" x14ac:dyDescent="0.25">
      <c r="B10" s="27">
        <v>3</v>
      </c>
      <c r="C10" s="2" t="s">
        <v>232</v>
      </c>
      <c r="D10" s="2" t="s">
        <v>243</v>
      </c>
      <c r="E10" s="2" t="s">
        <v>181</v>
      </c>
      <c r="F10" s="2">
        <v>20</v>
      </c>
      <c r="G10" s="2"/>
      <c r="H10" s="2"/>
    </row>
    <row r="11" spans="1:8" x14ac:dyDescent="0.25">
      <c r="B11" s="27">
        <v>3</v>
      </c>
      <c r="C11" s="2" t="s">
        <v>233</v>
      </c>
      <c r="D11" s="2" t="s">
        <v>242</v>
      </c>
      <c r="E11" s="2" t="s">
        <v>87</v>
      </c>
      <c r="F11" s="2">
        <v>1</v>
      </c>
      <c r="G11" s="2"/>
      <c r="H11" s="2"/>
    </row>
    <row r="12" spans="1:8" x14ac:dyDescent="0.25">
      <c r="B12" s="27">
        <v>3</v>
      </c>
      <c r="C12" s="2" t="s">
        <v>234</v>
      </c>
      <c r="D12" s="2" t="s">
        <v>242</v>
      </c>
      <c r="E12" s="2" t="s">
        <v>87</v>
      </c>
      <c r="F12" s="2">
        <v>1</v>
      </c>
      <c r="G12" s="2"/>
      <c r="H12" s="2"/>
    </row>
    <row r="13" spans="1:8" x14ac:dyDescent="0.25">
      <c r="B13" s="27">
        <v>3</v>
      </c>
      <c r="C13" s="2" t="s">
        <v>235</v>
      </c>
      <c r="D13" s="2" t="s">
        <v>244</v>
      </c>
      <c r="E13" s="2" t="s">
        <v>87</v>
      </c>
      <c r="F13" s="2">
        <v>2</v>
      </c>
      <c r="G13" s="2"/>
      <c r="H13" s="2"/>
    </row>
    <row r="14" spans="1:8" x14ac:dyDescent="0.25">
      <c r="B14" s="27">
        <v>3</v>
      </c>
      <c r="C14" s="2" t="s">
        <v>236</v>
      </c>
      <c r="D14" s="2" t="s">
        <v>242</v>
      </c>
      <c r="E14" s="2" t="s">
        <v>87</v>
      </c>
      <c r="F14" s="2">
        <v>1</v>
      </c>
      <c r="G14" s="2"/>
      <c r="H14" s="2"/>
    </row>
    <row r="15" spans="1:8" x14ac:dyDescent="0.25">
      <c r="B15" s="27">
        <v>3</v>
      </c>
      <c r="C15" s="2" t="s">
        <v>237</v>
      </c>
      <c r="D15" s="2" t="s">
        <v>242</v>
      </c>
      <c r="E15" s="2" t="s">
        <v>87</v>
      </c>
      <c r="F15" s="2">
        <v>1</v>
      </c>
      <c r="G15" s="2"/>
      <c r="H15" s="2"/>
    </row>
    <row r="16" spans="1:8" x14ac:dyDescent="0.25">
      <c r="B16" s="27">
        <v>3</v>
      </c>
      <c r="C16" s="2" t="s">
        <v>238</v>
      </c>
      <c r="D16" s="2" t="s">
        <v>242</v>
      </c>
      <c r="E16" s="2" t="s">
        <v>87</v>
      </c>
      <c r="F16" s="2">
        <v>1</v>
      </c>
      <c r="G16" s="2"/>
      <c r="H16" s="2"/>
    </row>
    <row r="17" spans="2:8" x14ac:dyDescent="0.25">
      <c r="B17" s="27">
        <v>3</v>
      </c>
      <c r="C17" s="2" t="s">
        <v>239</v>
      </c>
      <c r="D17" s="2"/>
      <c r="E17" s="2"/>
      <c r="F17" s="2"/>
      <c r="G17" s="2"/>
      <c r="H17" s="2"/>
    </row>
    <row r="18" spans="2:8" x14ac:dyDescent="0.25">
      <c r="B18" s="28">
        <v>4</v>
      </c>
      <c r="C18" s="2" t="s">
        <v>240</v>
      </c>
      <c r="D18" s="2" t="s">
        <v>245</v>
      </c>
      <c r="E18" s="2" t="s">
        <v>181</v>
      </c>
      <c r="F18" s="2">
        <v>1</v>
      </c>
      <c r="G18" s="2"/>
      <c r="H18" s="2"/>
    </row>
    <row r="19" spans="2:8" x14ac:dyDescent="0.25">
      <c r="B19" s="28">
        <v>4</v>
      </c>
      <c r="C19" s="2" t="s">
        <v>241</v>
      </c>
      <c r="D19" s="2" t="s">
        <v>246</v>
      </c>
      <c r="E19" s="2" t="s">
        <v>87</v>
      </c>
      <c r="F19" s="2">
        <v>2</v>
      </c>
      <c r="G19" s="2"/>
      <c r="H19" s="2"/>
    </row>
    <row r="20" spans="2:8" x14ac:dyDescent="0.25">
      <c r="B20" s="21"/>
    </row>
    <row r="21" spans="2:8" x14ac:dyDescent="0.25">
      <c r="B21" s="21"/>
    </row>
    <row r="22" spans="2:8" x14ac:dyDescent="0.25">
      <c r="B22" s="21"/>
    </row>
    <row r="23" spans="2:8" x14ac:dyDescent="0.25">
      <c r="B23" s="21"/>
    </row>
    <row r="24" spans="2:8" x14ac:dyDescent="0.25">
      <c r="B24" s="21"/>
    </row>
    <row r="25" spans="2:8" x14ac:dyDescent="0.25">
      <c r="B25" s="21"/>
    </row>
    <row r="26" spans="2:8" x14ac:dyDescent="0.25">
      <c r="B26" s="21"/>
    </row>
    <row r="27" spans="2:8" x14ac:dyDescent="0.25">
      <c r="B27" s="21"/>
    </row>
    <row r="28" spans="2:8" x14ac:dyDescent="0.25">
      <c r="B28" s="21"/>
    </row>
    <row r="29" spans="2:8" x14ac:dyDescent="0.25">
      <c r="B29" s="21"/>
    </row>
  </sheetData>
  <hyperlinks>
    <hyperlink ref="A1" location="INÍCIO!B19" tooltip="Ir para a primeira folha" display="INÍCIO" xr:uid="{E3DC220D-9A96-4B1D-973A-409475E8D12E}"/>
    <hyperlink ref="A3" location="LOGGER_RECORD!A1" tooltip="Ir para a folha seguinte" display="Seg" xr:uid="{65E74E3F-1D90-4CFF-AB9C-A35C135AC8BC}"/>
    <hyperlink ref="A2" location="PACK_STATUS_TABLE!A1" tooltip="Ir para a folha anterior" display="Ant" xr:uid="{DF154293-2B8E-4A01-9011-E48F49EA6D03}"/>
    <hyperlink ref="A4" location="QUEUE_MSG_CONTROL_BLOCK!A1" tooltip="Ir para a última folha" display="FIM" xr:uid="{DB1C9C09-6CF3-4AAC-B66B-F1B1F15DD894}"/>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olha10"/>
  <dimension ref="A1:H77"/>
  <sheetViews>
    <sheetView showGridLines="0" zoomScaleNormal="100" workbookViewId="0">
      <pane xSplit="2" ySplit="19" topLeftCell="C20" activePane="bottomRight" state="frozen"/>
      <selection pane="topRight" activeCell="C1" sqref="C1"/>
      <selection pane="bottomLeft" activeCell="A20" sqref="A20"/>
      <selection pane="bottomRight"/>
    </sheetView>
  </sheetViews>
  <sheetFormatPr defaultRowHeight="15" x14ac:dyDescent="0.25"/>
  <cols>
    <col min="1" max="1" width="6.7109375" style="12" bestFit="1" customWidth="1"/>
    <col min="2" max="2" width="8.5703125" bestFit="1" customWidth="1"/>
    <col min="3" max="3" width="54.7109375" bestFit="1" customWidth="1"/>
    <col min="4" max="4" width="18.42578125" bestFit="1" customWidth="1"/>
    <col min="5" max="5" width="17.85546875" bestFit="1" customWidth="1"/>
    <col min="6" max="6" width="7" bestFit="1" customWidth="1"/>
    <col min="7" max="7" width="7.5703125" bestFit="1" customWidth="1"/>
    <col min="8" max="8" width="13.28515625" bestFit="1" customWidth="1"/>
  </cols>
  <sheetData>
    <row r="1" spans="1:8" x14ac:dyDescent="0.25">
      <c r="A1" s="239" t="s">
        <v>1972</v>
      </c>
    </row>
    <row r="2" spans="1:8" x14ac:dyDescent="0.25">
      <c r="A2" s="239" t="s">
        <v>2020</v>
      </c>
    </row>
    <row r="3" spans="1:8" x14ac:dyDescent="0.25">
      <c r="A3" s="239" t="s">
        <v>2019</v>
      </c>
    </row>
    <row r="4" spans="1:8" ht="15.75" thickBot="1" x14ac:dyDescent="0.3">
      <c r="A4" s="239" t="s">
        <v>2027</v>
      </c>
      <c r="B4" s="11" t="s">
        <v>534</v>
      </c>
    </row>
    <row r="5" spans="1:8" ht="15.75" thickBot="1" x14ac:dyDescent="0.3">
      <c r="B5" s="23" t="s">
        <v>155</v>
      </c>
      <c r="C5" s="16" t="s">
        <v>53</v>
      </c>
      <c r="D5" s="16" t="s">
        <v>88</v>
      </c>
      <c r="E5" s="16" t="s">
        <v>52</v>
      </c>
      <c r="F5" s="16" t="s">
        <v>51</v>
      </c>
      <c r="G5" s="16" t="s">
        <v>83</v>
      </c>
      <c r="H5" s="17" t="s">
        <v>54</v>
      </c>
    </row>
    <row r="6" spans="1:8" x14ac:dyDescent="0.25">
      <c r="B6" s="25">
        <v>1</v>
      </c>
      <c r="C6" s="4" t="s">
        <v>522</v>
      </c>
      <c r="E6" s="4"/>
      <c r="F6" s="4"/>
      <c r="G6" s="4"/>
      <c r="H6" s="4" t="s">
        <v>603</v>
      </c>
    </row>
    <row r="7" spans="1:8" x14ac:dyDescent="0.25">
      <c r="B7" s="24">
        <v>5</v>
      </c>
      <c r="C7" s="2" t="s">
        <v>523</v>
      </c>
      <c r="D7" s="2"/>
      <c r="E7" s="2"/>
      <c r="F7" s="2"/>
      <c r="G7" s="2"/>
      <c r="H7" s="2" t="s">
        <v>602</v>
      </c>
    </row>
    <row r="8" spans="1:8" x14ac:dyDescent="0.25">
      <c r="B8" s="27">
        <v>10</v>
      </c>
      <c r="C8" s="2" t="s">
        <v>526</v>
      </c>
      <c r="D8" s="2" t="s">
        <v>406</v>
      </c>
      <c r="E8" s="2" t="s">
        <v>87</v>
      </c>
      <c r="F8" s="2">
        <v>4</v>
      </c>
      <c r="G8" s="2"/>
      <c r="H8" s="2" t="s">
        <v>594</v>
      </c>
    </row>
    <row r="9" spans="1:8" x14ac:dyDescent="0.25">
      <c r="B9" s="27">
        <v>10</v>
      </c>
      <c r="C9" s="2" t="s">
        <v>527</v>
      </c>
      <c r="D9" s="2" t="s">
        <v>406</v>
      </c>
      <c r="E9" s="2" t="s">
        <v>87</v>
      </c>
      <c r="F9" s="2">
        <v>4</v>
      </c>
      <c r="G9" s="2"/>
      <c r="H9" s="2" t="s">
        <v>595</v>
      </c>
    </row>
    <row r="10" spans="1:8" x14ac:dyDescent="0.25">
      <c r="B10" s="27">
        <v>10</v>
      </c>
      <c r="C10" s="2" t="s">
        <v>528</v>
      </c>
      <c r="D10" s="2" t="s">
        <v>399</v>
      </c>
      <c r="E10" s="2" t="s">
        <v>337</v>
      </c>
      <c r="F10" s="2">
        <v>4</v>
      </c>
      <c r="G10" s="2"/>
      <c r="H10" s="2" t="s">
        <v>596</v>
      </c>
    </row>
    <row r="11" spans="1:8" x14ac:dyDescent="0.25">
      <c r="B11" s="27">
        <v>10</v>
      </c>
      <c r="C11" s="2" t="s">
        <v>529</v>
      </c>
      <c r="D11" s="2" t="s">
        <v>407</v>
      </c>
      <c r="E11" s="2" t="s">
        <v>87</v>
      </c>
      <c r="F11" s="2">
        <v>9</v>
      </c>
      <c r="G11" s="2"/>
      <c r="H11" s="2" t="s">
        <v>597</v>
      </c>
    </row>
    <row r="12" spans="1:8" x14ac:dyDescent="0.25">
      <c r="B12" s="27">
        <v>10</v>
      </c>
      <c r="C12" s="2" t="s">
        <v>530</v>
      </c>
      <c r="D12" s="2" t="s">
        <v>533</v>
      </c>
      <c r="E12" s="2" t="s">
        <v>181</v>
      </c>
      <c r="F12" s="2">
        <v>6</v>
      </c>
      <c r="G12" s="2"/>
      <c r="H12" s="2" t="s">
        <v>598</v>
      </c>
    </row>
    <row r="13" spans="1:8" x14ac:dyDescent="0.25">
      <c r="B13" s="27">
        <v>10</v>
      </c>
      <c r="C13" s="2" t="s">
        <v>531</v>
      </c>
      <c r="D13" s="2" t="s">
        <v>400</v>
      </c>
      <c r="E13" s="2" t="s">
        <v>337</v>
      </c>
      <c r="F13" s="2">
        <v>9</v>
      </c>
      <c r="G13" s="2"/>
      <c r="H13" s="2" t="s">
        <v>599</v>
      </c>
    </row>
    <row r="14" spans="1:8" x14ac:dyDescent="0.25">
      <c r="B14" s="27">
        <v>10</v>
      </c>
      <c r="C14" s="2" t="s">
        <v>532</v>
      </c>
      <c r="D14" s="2" t="s">
        <v>406</v>
      </c>
      <c r="E14" s="2" t="s">
        <v>87</v>
      </c>
      <c r="F14" s="2">
        <v>4</v>
      </c>
      <c r="G14" s="2"/>
      <c r="H14" s="45" t="s">
        <v>600</v>
      </c>
    </row>
    <row r="15" spans="1:8" ht="9.75" customHeight="1" x14ac:dyDescent="0.25">
      <c r="B15" s="24">
        <v>5</v>
      </c>
      <c r="C15" s="2" t="s">
        <v>524</v>
      </c>
      <c r="D15" s="2" t="s">
        <v>525</v>
      </c>
      <c r="E15" s="2" t="s">
        <v>181</v>
      </c>
      <c r="F15" s="2">
        <v>8600</v>
      </c>
      <c r="G15" s="2"/>
      <c r="H15" s="2" t="s">
        <v>601</v>
      </c>
    </row>
    <row r="16" spans="1:8" ht="15" customHeight="1" x14ac:dyDescent="0.25">
      <c r="B16" s="43"/>
      <c r="C16" s="19"/>
      <c r="D16" s="19"/>
      <c r="E16" s="19"/>
      <c r="F16" s="19"/>
      <c r="G16" s="19"/>
      <c r="H16" s="19"/>
    </row>
    <row r="17" spans="1:8" ht="15" customHeight="1" x14ac:dyDescent="0.25">
      <c r="B17" s="43"/>
      <c r="C17" s="19"/>
      <c r="D17" s="19"/>
      <c r="E17" s="19"/>
      <c r="F17" s="19"/>
      <c r="G17" s="19"/>
      <c r="H17" s="19"/>
    </row>
    <row r="18" spans="1:8" ht="15" customHeight="1" x14ac:dyDescent="0.25">
      <c r="B18" s="43"/>
      <c r="C18" s="19"/>
      <c r="D18" s="19"/>
      <c r="E18" s="19"/>
      <c r="F18" s="19"/>
      <c r="G18" s="19"/>
      <c r="H18" s="19"/>
    </row>
    <row r="19" spans="1:8" x14ac:dyDescent="0.25">
      <c r="A19" s="46" t="s">
        <v>604</v>
      </c>
      <c r="B19" s="43"/>
      <c r="C19" s="44" t="s">
        <v>593</v>
      </c>
      <c r="D19" s="19"/>
      <c r="E19" s="19"/>
      <c r="F19" s="19"/>
      <c r="G19" s="19"/>
      <c r="H19" s="19"/>
    </row>
    <row r="20" spans="1:8" x14ac:dyDescent="0.25">
      <c r="A20" s="46">
        <v>1</v>
      </c>
      <c r="B20" s="24">
        <v>5</v>
      </c>
      <c r="C20" s="2" t="s">
        <v>535</v>
      </c>
      <c r="D20" s="2"/>
      <c r="E20" s="2"/>
      <c r="F20" s="2"/>
      <c r="G20" s="2"/>
      <c r="H20" s="2"/>
    </row>
    <row r="21" spans="1:8" x14ac:dyDescent="0.25">
      <c r="A21" s="46">
        <v>2</v>
      </c>
      <c r="B21" s="24">
        <v>5</v>
      </c>
      <c r="C21" s="2" t="s">
        <v>536</v>
      </c>
      <c r="D21" s="2"/>
      <c r="E21" s="2"/>
      <c r="F21" s="2"/>
      <c r="G21" s="2"/>
      <c r="H21" s="2"/>
    </row>
    <row r="22" spans="1:8" x14ac:dyDescent="0.25">
      <c r="A22" s="46">
        <v>3</v>
      </c>
      <c r="B22" s="24">
        <v>5</v>
      </c>
      <c r="C22" s="2" t="s">
        <v>537</v>
      </c>
      <c r="D22" s="2"/>
      <c r="E22" s="2"/>
      <c r="F22" s="2"/>
      <c r="G22" s="2"/>
      <c r="H22" s="2"/>
    </row>
    <row r="23" spans="1:8" x14ac:dyDescent="0.25">
      <c r="A23" s="46">
        <v>4</v>
      </c>
      <c r="B23" s="24">
        <v>5</v>
      </c>
      <c r="C23" s="2" t="s">
        <v>538</v>
      </c>
      <c r="D23" s="2"/>
      <c r="E23" s="2"/>
      <c r="F23" s="2"/>
      <c r="G23" s="2"/>
      <c r="H23" s="2"/>
    </row>
    <row r="24" spans="1:8" x14ac:dyDescent="0.25">
      <c r="A24" s="48">
        <v>5</v>
      </c>
      <c r="B24" s="24">
        <v>5</v>
      </c>
      <c r="C24" s="47" t="s">
        <v>539</v>
      </c>
      <c r="D24" s="2"/>
      <c r="E24" s="2"/>
      <c r="F24" s="2"/>
      <c r="G24" s="2"/>
      <c r="H24" s="2"/>
    </row>
    <row r="25" spans="1:8" x14ac:dyDescent="0.25">
      <c r="A25" s="46">
        <v>6</v>
      </c>
      <c r="B25" s="24">
        <v>5</v>
      </c>
      <c r="C25" s="2" t="s">
        <v>540</v>
      </c>
      <c r="D25" s="2"/>
      <c r="E25" s="2"/>
      <c r="F25" s="2"/>
      <c r="G25" s="2"/>
      <c r="H25" s="2"/>
    </row>
    <row r="26" spans="1:8" x14ac:dyDescent="0.25">
      <c r="A26" s="46">
        <v>7</v>
      </c>
      <c r="B26" s="24">
        <v>5</v>
      </c>
      <c r="C26" s="2" t="s">
        <v>541</v>
      </c>
      <c r="D26" s="2"/>
      <c r="E26" s="2"/>
      <c r="F26" s="2"/>
      <c r="G26" s="2"/>
      <c r="H26" s="2"/>
    </row>
    <row r="27" spans="1:8" x14ac:dyDescent="0.25">
      <c r="A27" s="46">
        <v>8</v>
      </c>
      <c r="B27" s="24">
        <v>5</v>
      </c>
      <c r="C27" s="2" t="s">
        <v>542</v>
      </c>
      <c r="D27" s="2"/>
      <c r="E27" s="2"/>
      <c r="F27" s="2"/>
      <c r="G27" s="2"/>
      <c r="H27" s="2"/>
    </row>
    <row r="28" spans="1:8" x14ac:dyDescent="0.25">
      <c r="A28" s="48">
        <v>9</v>
      </c>
      <c r="B28" s="24">
        <v>5</v>
      </c>
      <c r="C28" s="47" t="s">
        <v>543</v>
      </c>
      <c r="D28" s="47"/>
      <c r="E28" s="47"/>
      <c r="F28" s="47"/>
      <c r="G28" s="47"/>
      <c r="H28" s="47"/>
    </row>
    <row r="29" spans="1:8" x14ac:dyDescent="0.25">
      <c r="A29" s="46">
        <v>10</v>
      </c>
      <c r="B29" s="24">
        <v>5</v>
      </c>
      <c r="C29" s="2" t="s">
        <v>544</v>
      </c>
      <c r="D29" s="2"/>
      <c r="E29" s="2"/>
      <c r="F29" s="2"/>
      <c r="G29" s="2"/>
      <c r="H29" s="2"/>
    </row>
    <row r="30" spans="1:8" x14ac:dyDescent="0.25">
      <c r="A30" s="46">
        <v>11</v>
      </c>
      <c r="B30" s="24">
        <v>5</v>
      </c>
      <c r="C30" s="2" t="s">
        <v>545</v>
      </c>
      <c r="D30" s="2"/>
      <c r="E30" s="2"/>
      <c r="F30" s="2"/>
      <c r="G30" s="2"/>
      <c r="H30" s="2"/>
    </row>
    <row r="31" spans="1:8" x14ac:dyDescent="0.25">
      <c r="A31" s="46">
        <v>12</v>
      </c>
      <c r="B31" s="24">
        <v>5</v>
      </c>
      <c r="C31" s="2" t="s">
        <v>546</v>
      </c>
      <c r="D31" s="2"/>
      <c r="E31" s="2"/>
      <c r="F31" s="2"/>
      <c r="G31" s="2"/>
      <c r="H31" s="2"/>
    </row>
    <row r="32" spans="1:8" x14ac:dyDescent="0.25">
      <c r="A32" s="46">
        <v>13</v>
      </c>
      <c r="B32" s="24">
        <v>5</v>
      </c>
      <c r="C32" s="2" t="s">
        <v>547</v>
      </c>
      <c r="D32" s="2"/>
      <c r="E32" s="2"/>
      <c r="F32" s="2"/>
      <c r="G32" s="2"/>
      <c r="H32" s="2"/>
    </row>
    <row r="33" spans="1:8" x14ac:dyDescent="0.25">
      <c r="A33" s="46">
        <v>14</v>
      </c>
      <c r="B33" s="24">
        <v>5</v>
      </c>
      <c r="C33" s="2" t="s">
        <v>548</v>
      </c>
      <c r="D33" s="2"/>
      <c r="E33" s="2"/>
      <c r="F33" s="2"/>
      <c r="G33" s="2"/>
      <c r="H33" s="2"/>
    </row>
    <row r="34" spans="1:8" x14ac:dyDescent="0.25">
      <c r="A34" s="46">
        <v>15</v>
      </c>
      <c r="B34" s="24">
        <v>5</v>
      </c>
      <c r="C34" s="2" t="s">
        <v>549</v>
      </c>
      <c r="D34" s="2"/>
      <c r="E34" s="2"/>
      <c r="F34" s="2"/>
      <c r="G34" s="2"/>
      <c r="H34" s="2"/>
    </row>
    <row r="35" spans="1:8" x14ac:dyDescent="0.25">
      <c r="A35" s="46">
        <v>16</v>
      </c>
      <c r="B35" s="24">
        <v>5</v>
      </c>
      <c r="C35" s="2" t="s">
        <v>550</v>
      </c>
      <c r="D35" s="2"/>
      <c r="E35" s="2"/>
      <c r="F35" s="2"/>
      <c r="G35" s="2"/>
      <c r="H35" s="2"/>
    </row>
    <row r="36" spans="1:8" x14ac:dyDescent="0.25">
      <c r="A36" s="46">
        <v>17</v>
      </c>
      <c r="B36" s="24">
        <v>5</v>
      </c>
      <c r="C36" s="2" t="s">
        <v>551</v>
      </c>
      <c r="D36" s="2"/>
      <c r="E36" s="2"/>
      <c r="F36" s="2"/>
      <c r="G36" s="2"/>
      <c r="H36" s="2"/>
    </row>
    <row r="37" spans="1:8" x14ac:dyDescent="0.25">
      <c r="A37" s="46">
        <v>18</v>
      </c>
      <c r="B37" s="24">
        <v>5</v>
      </c>
      <c r="C37" s="2" t="s">
        <v>552</v>
      </c>
      <c r="D37" s="2"/>
      <c r="E37" s="2"/>
      <c r="F37" s="2"/>
      <c r="G37" s="2"/>
      <c r="H37" s="2"/>
    </row>
    <row r="38" spans="1:8" x14ac:dyDescent="0.25">
      <c r="A38" s="46">
        <v>19</v>
      </c>
      <c r="B38" s="24">
        <v>5</v>
      </c>
      <c r="C38" s="2" t="s">
        <v>553</v>
      </c>
      <c r="D38" s="2"/>
      <c r="E38" s="2"/>
      <c r="F38" s="2"/>
      <c r="G38" s="2"/>
      <c r="H38" s="2"/>
    </row>
    <row r="39" spans="1:8" x14ac:dyDescent="0.25">
      <c r="A39" s="46">
        <v>20</v>
      </c>
      <c r="B39" s="24">
        <v>5</v>
      </c>
      <c r="C39" s="2" t="s">
        <v>554</v>
      </c>
      <c r="D39" s="2"/>
      <c r="E39" s="2"/>
      <c r="F39" s="2"/>
      <c r="G39" s="2"/>
      <c r="H39" s="2"/>
    </row>
    <row r="40" spans="1:8" x14ac:dyDescent="0.25">
      <c r="A40" s="46">
        <v>21</v>
      </c>
      <c r="B40" s="24">
        <v>5</v>
      </c>
      <c r="C40" s="2" t="s">
        <v>555</v>
      </c>
      <c r="D40" s="2"/>
      <c r="E40" s="2"/>
      <c r="F40" s="2"/>
      <c r="G40" s="2"/>
      <c r="H40" s="2"/>
    </row>
    <row r="41" spans="1:8" x14ac:dyDescent="0.25">
      <c r="A41" s="46">
        <v>22</v>
      </c>
      <c r="B41" s="24">
        <v>5</v>
      </c>
      <c r="C41" s="2" t="s">
        <v>556</v>
      </c>
      <c r="D41" s="2"/>
      <c r="E41" s="2"/>
      <c r="F41" s="2"/>
      <c r="G41" s="2"/>
      <c r="H41" s="2"/>
    </row>
    <row r="42" spans="1:8" x14ac:dyDescent="0.25">
      <c r="A42" s="46">
        <v>23</v>
      </c>
      <c r="B42" s="24">
        <v>5</v>
      </c>
      <c r="C42" s="2" t="s">
        <v>557</v>
      </c>
      <c r="D42" s="2"/>
      <c r="E42" s="2"/>
      <c r="F42" s="2"/>
      <c r="G42" s="2"/>
      <c r="H42" s="2"/>
    </row>
    <row r="43" spans="1:8" x14ac:dyDescent="0.25">
      <c r="A43" s="46">
        <v>24</v>
      </c>
      <c r="B43" s="24">
        <v>5</v>
      </c>
      <c r="C43" s="2" t="s">
        <v>558</v>
      </c>
      <c r="D43" s="2"/>
      <c r="E43" s="2"/>
      <c r="F43" s="2"/>
      <c r="G43" s="2"/>
      <c r="H43" s="2"/>
    </row>
    <row r="44" spans="1:8" x14ac:dyDescent="0.25">
      <c r="A44" s="46">
        <v>25</v>
      </c>
      <c r="B44" s="24">
        <v>5</v>
      </c>
      <c r="C44" s="2" t="s">
        <v>559</v>
      </c>
      <c r="D44" s="2"/>
      <c r="E44" s="2"/>
      <c r="F44" s="2"/>
      <c r="G44" s="2"/>
      <c r="H44" s="2"/>
    </row>
    <row r="45" spans="1:8" x14ac:dyDescent="0.25">
      <c r="A45" s="46">
        <v>26</v>
      </c>
      <c r="B45" s="24">
        <v>5</v>
      </c>
      <c r="C45" s="2" t="s">
        <v>560</v>
      </c>
      <c r="D45" s="2"/>
      <c r="E45" s="2"/>
      <c r="F45" s="2"/>
      <c r="G45" s="2"/>
      <c r="H45" s="2"/>
    </row>
    <row r="46" spans="1:8" x14ac:dyDescent="0.25">
      <c r="A46" s="46">
        <v>27</v>
      </c>
      <c r="B46" s="24">
        <v>5</v>
      </c>
      <c r="C46" s="2" t="s">
        <v>561</v>
      </c>
      <c r="D46" s="2"/>
      <c r="E46" s="2"/>
      <c r="F46" s="2"/>
      <c r="G46" s="2"/>
      <c r="H46" s="2"/>
    </row>
    <row r="47" spans="1:8" x14ac:dyDescent="0.25">
      <c r="A47" s="46">
        <v>28</v>
      </c>
      <c r="B47" s="24">
        <v>5</v>
      </c>
      <c r="C47" s="2" t="s">
        <v>562</v>
      </c>
      <c r="D47" s="2"/>
      <c r="E47" s="2"/>
      <c r="F47" s="2"/>
      <c r="G47" s="2"/>
      <c r="H47" s="2"/>
    </row>
    <row r="48" spans="1:8" x14ac:dyDescent="0.25">
      <c r="A48" s="46">
        <v>29</v>
      </c>
      <c r="B48" s="24">
        <v>5</v>
      </c>
      <c r="C48" s="2" t="s">
        <v>563</v>
      </c>
      <c r="D48" s="2"/>
      <c r="E48" s="2"/>
      <c r="F48" s="2"/>
      <c r="G48" s="2"/>
      <c r="H48" s="2"/>
    </row>
    <row r="49" spans="1:8" x14ac:dyDescent="0.25">
      <c r="A49" s="46">
        <v>30</v>
      </c>
      <c r="B49" s="24">
        <v>5</v>
      </c>
      <c r="C49" s="2" t="s">
        <v>564</v>
      </c>
      <c r="D49" s="2"/>
      <c r="E49" s="2"/>
      <c r="F49" s="2"/>
      <c r="G49" s="2"/>
      <c r="H49" s="2"/>
    </row>
    <row r="50" spans="1:8" x14ac:dyDescent="0.25">
      <c r="A50" s="46">
        <v>31</v>
      </c>
      <c r="B50" s="24">
        <v>5</v>
      </c>
      <c r="C50" s="2" t="s">
        <v>565</v>
      </c>
      <c r="D50" s="2"/>
      <c r="E50" s="2"/>
      <c r="F50" s="2"/>
      <c r="G50" s="2"/>
      <c r="H50" s="2"/>
    </row>
    <row r="51" spans="1:8" x14ac:dyDescent="0.25">
      <c r="A51" s="46">
        <v>32</v>
      </c>
      <c r="B51" s="24">
        <v>5</v>
      </c>
      <c r="C51" s="2" t="s">
        <v>566</v>
      </c>
      <c r="D51" s="2"/>
      <c r="E51" s="2"/>
      <c r="F51" s="2"/>
      <c r="G51" s="2"/>
      <c r="H51" s="2"/>
    </row>
    <row r="52" spans="1:8" x14ac:dyDescent="0.25">
      <c r="A52" s="46">
        <v>33</v>
      </c>
      <c r="B52" s="24">
        <v>5</v>
      </c>
      <c r="C52" s="2" t="s">
        <v>567</v>
      </c>
      <c r="D52" s="2"/>
      <c r="E52" s="2"/>
      <c r="F52" s="2"/>
      <c r="G52" s="2"/>
      <c r="H52" s="2"/>
    </row>
    <row r="53" spans="1:8" x14ac:dyDescent="0.25">
      <c r="A53" s="46">
        <v>34</v>
      </c>
      <c r="B53" s="24">
        <v>5</v>
      </c>
      <c r="C53" s="2" t="s">
        <v>568</v>
      </c>
      <c r="D53" s="2"/>
      <c r="E53" s="2"/>
      <c r="F53" s="2"/>
      <c r="G53" s="2"/>
      <c r="H53" s="2"/>
    </row>
    <row r="54" spans="1:8" x14ac:dyDescent="0.25">
      <c r="A54" s="46">
        <v>35</v>
      </c>
      <c r="B54" s="24">
        <v>5</v>
      </c>
      <c r="C54" s="2" t="s">
        <v>569</v>
      </c>
      <c r="D54" s="2"/>
      <c r="E54" s="2"/>
      <c r="F54" s="2"/>
      <c r="G54" s="2"/>
      <c r="H54" s="2"/>
    </row>
    <row r="55" spans="1:8" x14ac:dyDescent="0.25">
      <c r="A55" s="46">
        <v>36</v>
      </c>
      <c r="B55" s="24">
        <v>5</v>
      </c>
      <c r="C55" s="2" t="s">
        <v>570</v>
      </c>
      <c r="D55" s="2"/>
      <c r="E55" s="2"/>
      <c r="F55" s="2"/>
      <c r="G55" s="2"/>
      <c r="H55" s="2"/>
    </row>
    <row r="56" spans="1:8" x14ac:dyDescent="0.25">
      <c r="A56" s="46">
        <v>37</v>
      </c>
      <c r="B56" s="24">
        <v>5</v>
      </c>
      <c r="C56" s="2" t="s">
        <v>571</v>
      </c>
      <c r="D56" s="2"/>
      <c r="E56" s="2"/>
      <c r="F56" s="2"/>
      <c r="G56" s="2"/>
      <c r="H56" s="2"/>
    </row>
    <row r="57" spans="1:8" x14ac:dyDescent="0.25">
      <c r="A57" s="46">
        <v>38</v>
      </c>
      <c r="B57" s="24">
        <v>5</v>
      </c>
      <c r="C57" s="2" t="s">
        <v>572</v>
      </c>
      <c r="D57" s="2"/>
      <c r="E57" s="2"/>
      <c r="F57" s="2"/>
      <c r="G57" s="2"/>
      <c r="H57" s="2"/>
    </row>
    <row r="58" spans="1:8" x14ac:dyDescent="0.25">
      <c r="A58" s="46">
        <v>39</v>
      </c>
      <c r="B58" s="24">
        <v>5</v>
      </c>
      <c r="C58" s="2" t="s">
        <v>573</v>
      </c>
      <c r="D58" s="2"/>
      <c r="E58" s="2"/>
      <c r="F58" s="2"/>
      <c r="G58" s="2"/>
      <c r="H58" s="2"/>
    </row>
    <row r="59" spans="1:8" x14ac:dyDescent="0.25">
      <c r="A59" s="46">
        <v>40</v>
      </c>
      <c r="B59" s="24">
        <v>5</v>
      </c>
      <c r="C59" s="2" t="s">
        <v>574</v>
      </c>
      <c r="D59" s="2"/>
      <c r="E59" s="2"/>
      <c r="F59" s="2"/>
      <c r="G59" s="2"/>
      <c r="H59" s="2"/>
    </row>
    <row r="60" spans="1:8" x14ac:dyDescent="0.25">
      <c r="A60" s="46">
        <v>41</v>
      </c>
      <c r="B60" s="24">
        <v>5</v>
      </c>
      <c r="C60" s="2" t="s">
        <v>575</v>
      </c>
      <c r="D60" s="2"/>
      <c r="E60" s="2"/>
      <c r="F60" s="2"/>
      <c r="G60" s="2"/>
      <c r="H60" s="2"/>
    </row>
    <row r="61" spans="1:8" x14ac:dyDescent="0.25">
      <c r="A61" s="46">
        <v>42</v>
      </c>
      <c r="B61" s="24">
        <v>5</v>
      </c>
      <c r="C61" s="2" t="s">
        <v>576</v>
      </c>
      <c r="D61" s="2"/>
      <c r="E61" s="2"/>
      <c r="F61" s="2"/>
      <c r="G61" s="2"/>
      <c r="H61" s="2"/>
    </row>
    <row r="62" spans="1:8" x14ac:dyDescent="0.25">
      <c r="A62" s="46">
        <v>43</v>
      </c>
      <c r="B62" s="24">
        <v>5</v>
      </c>
      <c r="C62" s="2" t="s">
        <v>577</v>
      </c>
      <c r="D62" s="2"/>
      <c r="E62" s="2"/>
      <c r="F62" s="2"/>
      <c r="G62" s="2"/>
      <c r="H62" s="2"/>
    </row>
    <row r="63" spans="1:8" x14ac:dyDescent="0.25">
      <c r="A63" s="46">
        <v>44</v>
      </c>
      <c r="B63" s="24">
        <v>5</v>
      </c>
      <c r="C63" s="2" t="s">
        <v>578</v>
      </c>
      <c r="D63" s="2"/>
      <c r="E63" s="2"/>
      <c r="F63" s="2"/>
      <c r="G63" s="2"/>
      <c r="H63" s="2"/>
    </row>
    <row r="64" spans="1:8" x14ac:dyDescent="0.25">
      <c r="A64" s="46">
        <v>45</v>
      </c>
      <c r="B64" s="24">
        <v>5</v>
      </c>
      <c r="C64" s="2" t="s">
        <v>579</v>
      </c>
      <c r="D64" s="2"/>
      <c r="E64" s="2"/>
      <c r="F64" s="2"/>
      <c r="G64" s="2"/>
      <c r="H64" s="2"/>
    </row>
    <row r="65" spans="1:8" x14ac:dyDescent="0.25">
      <c r="A65" s="46">
        <v>46</v>
      </c>
      <c r="B65" s="24">
        <v>5</v>
      </c>
      <c r="C65" s="2" t="s">
        <v>580</v>
      </c>
      <c r="D65" s="2"/>
      <c r="E65" s="2"/>
      <c r="F65" s="2"/>
      <c r="G65" s="2"/>
      <c r="H65" s="2"/>
    </row>
    <row r="66" spans="1:8" x14ac:dyDescent="0.25">
      <c r="A66" s="46">
        <v>47</v>
      </c>
      <c r="B66" s="24">
        <v>5</v>
      </c>
      <c r="C66" s="2" t="s">
        <v>581</v>
      </c>
      <c r="D66" s="2"/>
      <c r="E66" s="2"/>
      <c r="F66" s="2"/>
      <c r="G66" s="2"/>
      <c r="H66" s="2"/>
    </row>
    <row r="67" spans="1:8" x14ac:dyDescent="0.25">
      <c r="A67" s="46">
        <v>48</v>
      </c>
      <c r="B67" s="24">
        <v>5</v>
      </c>
      <c r="C67" s="2" t="s">
        <v>582</v>
      </c>
      <c r="D67" s="2"/>
      <c r="E67" s="2"/>
      <c r="F67" s="2"/>
      <c r="G67" s="2"/>
      <c r="H67" s="2"/>
    </row>
    <row r="68" spans="1:8" x14ac:dyDescent="0.25">
      <c r="A68" s="46">
        <v>49</v>
      </c>
      <c r="B68" s="24">
        <v>5</v>
      </c>
      <c r="C68" s="2" t="s">
        <v>583</v>
      </c>
      <c r="D68" s="2"/>
      <c r="E68" s="2"/>
      <c r="F68" s="2"/>
      <c r="G68" s="2"/>
      <c r="H68" s="2"/>
    </row>
    <row r="69" spans="1:8" x14ac:dyDescent="0.25">
      <c r="A69" s="46">
        <v>50</v>
      </c>
      <c r="B69" s="24">
        <v>5</v>
      </c>
      <c r="C69" s="2" t="s">
        <v>584</v>
      </c>
      <c r="D69" s="2"/>
      <c r="E69" s="2"/>
      <c r="F69" s="2"/>
      <c r="G69" s="2"/>
      <c r="H69" s="2"/>
    </row>
    <row r="70" spans="1:8" x14ac:dyDescent="0.25">
      <c r="A70" s="46">
        <v>51</v>
      </c>
      <c r="B70" s="24">
        <v>5</v>
      </c>
      <c r="C70" s="2" t="s">
        <v>585</v>
      </c>
      <c r="D70" s="2"/>
      <c r="E70" s="2"/>
      <c r="F70" s="2"/>
      <c r="G70" s="2"/>
      <c r="H70" s="2"/>
    </row>
    <row r="71" spans="1:8" x14ac:dyDescent="0.25">
      <c r="A71" s="46">
        <v>52</v>
      </c>
      <c r="B71" s="24">
        <v>5</v>
      </c>
      <c r="C71" s="2" t="s">
        <v>586</v>
      </c>
      <c r="D71" s="2"/>
      <c r="E71" s="2"/>
      <c r="F71" s="2"/>
      <c r="G71" s="2"/>
      <c r="H71" s="2"/>
    </row>
    <row r="72" spans="1:8" x14ac:dyDescent="0.25">
      <c r="A72" s="46">
        <v>53</v>
      </c>
      <c r="B72" s="24">
        <v>5</v>
      </c>
      <c r="C72" s="2" t="s">
        <v>587</v>
      </c>
      <c r="D72" s="2"/>
      <c r="E72" s="2"/>
      <c r="F72" s="2"/>
      <c r="G72" s="2"/>
      <c r="H72" s="2"/>
    </row>
    <row r="73" spans="1:8" x14ac:dyDescent="0.25">
      <c r="A73" s="46">
        <v>54</v>
      </c>
      <c r="B73" s="24">
        <v>5</v>
      </c>
      <c r="C73" s="2" t="s">
        <v>588</v>
      </c>
      <c r="D73" s="2"/>
      <c r="E73" s="2"/>
      <c r="F73" s="2"/>
      <c r="G73" s="2"/>
      <c r="H73" s="2"/>
    </row>
    <row r="74" spans="1:8" x14ac:dyDescent="0.25">
      <c r="A74" s="46">
        <v>55</v>
      </c>
      <c r="B74" s="24">
        <v>5</v>
      </c>
      <c r="C74" s="2" t="s">
        <v>589</v>
      </c>
      <c r="D74" s="2"/>
      <c r="E74" s="2"/>
      <c r="F74" s="2"/>
      <c r="G74" s="2"/>
      <c r="H74" s="2"/>
    </row>
    <row r="75" spans="1:8" x14ac:dyDescent="0.25">
      <c r="A75" s="46">
        <v>56</v>
      </c>
      <c r="B75" s="24">
        <v>5</v>
      </c>
      <c r="C75" s="2" t="s">
        <v>590</v>
      </c>
      <c r="D75" s="2"/>
      <c r="E75" s="2"/>
      <c r="F75" s="2"/>
      <c r="G75" s="2"/>
      <c r="H75" s="2"/>
    </row>
    <row r="76" spans="1:8" x14ac:dyDescent="0.25">
      <c r="A76" s="46">
        <v>57</v>
      </c>
      <c r="B76" s="24">
        <v>5</v>
      </c>
      <c r="C76" s="2" t="s">
        <v>591</v>
      </c>
      <c r="D76" s="2"/>
      <c r="E76" s="2"/>
      <c r="F76" s="2"/>
      <c r="G76" s="2"/>
      <c r="H76" s="2"/>
    </row>
    <row r="77" spans="1:8" x14ac:dyDescent="0.25">
      <c r="A77" s="46">
        <v>58</v>
      </c>
      <c r="B77" s="24">
        <v>5</v>
      </c>
      <c r="C77" s="2" t="s">
        <v>592</v>
      </c>
      <c r="D77" s="2"/>
      <c r="E77" s="2"/>
      <c r="F77" s="2"/>
      <c r="G77" s="2"/>
      <c r="H77" s="2"/>
    </row>
  </sheetData>
  <hyperlinks>
    <hyperlink ref="A1" location="INÍCIO!B20" tooltip="Ir para a primeira folha" display="INÍCIO" xr:uid="{3997C938-C72A-4A82-A226-56B7B52F44C2}"/>
    <hyperlink ref="A3" location="'LOGGER RECORD _ORDER'!A1" tooltip="Ir para a folha seguinte" display="Seg" xr:uid="{E03EF913-65F8-4D7A-B2E4-BF05ABD9D652}"/>
    <hyperlink ref="A2" location="TKT_STATUS_TABLE!A1" tooltip="Ir para a folha anterior" display="Ant" xr:uid="{AC71B694-D685-4CF1-861E-F3A9506B6D94}"/>
    <hyperlink ref="A4" location="QUEUE_MSG_CONTROL_BLOCK!A1" tooltip="Ir para a última folha" display="FIM" xr:uid="{6EEB7B81-C5EF-4671-9C67-172B71A876E7}"/>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1"/>
  <dimension ref="A1:W27"/>
  <sheetViews>
    <sheetView showGridLines="0" tabSelected="1" zoomScaleNormal="100" workbookViewId="0">
      <pane xSplit="1" ySplit="4" topLeftCell="C8" activePane="bottomRight" state="frozen"/>
      <selection pane="topRight" activeCell="B1" sqref="B1"/>
      <selection pane="bottomLeft" activeCell="A5" sqref="A5"/>
      <selection pane="bottomRight" activeCell="W22" sqref="W22"/>
    </sheetView>
  </sheetViews>
  <sheetFormatPr defaultRowHeight="15" x14ac:dyDescent="0.25"/>
  <cols>
    <col min="1" max="1" width="6.42578125" bestFit="1" customWidth="1"/>
    <col min="2" max="2" width="33.5703125" bestFit="1" customWidth="1"/>
    <col min="18" max="18" width="5.42578125" customWidth="1"/>
    <col min="19" max="19" width="18.85546875" bestFit="1" customWidth="1"/>
    <col min="20" max="20" width="11.85546875" style="12" bestFit="1" customWidth="1"/>
    <col min="21" max="21" width="15.28515625" bestFit="1" customWidth="1"/>
    <col min="22" max="22" width="16.28515625" bestFit="1" customWidth="1"/>
    <col min="23" max="23" width="5.7109375" bestFit="1" customWidth="1"/>
  </cols>
  <sheetData>
    <row r="1" spans="1:23" x14ac:dyDescent="0.25">
      <c r="A1" s="239" t="s">
        <v>1972</v>
      </c>
    </row>
    <row r="2" spans="1:23" x14ac:dyDescent="0.25">
      <c r="A2" s="239" t="s">
        <v>2020</v>
      </c>
    </row>
    <row r="3" spans="1:23" x14ac:dyDescent="0.25">
      <c r="A3" s="239" t="s">
        <v>2019</v>
      </c>
    </row>
    <row r="4" spans="1:23" ht="15.75" thickBot="1" x14ac:dyDescent="0.3">
      <c r="A4" s="239" t="s">
        <v>2027</v>
      </c>
    </row>
    <row r="5" spans="1:23" ht="15.75" thickBot="1" x14ac:dyDescent="0.3">
      <c r="B5" s="5" t="s">
        <v>20</v>
      </c>
      <c r="C5" s="6" t="s">
        <v>3</v>
      </c>
    </row>
    <row r="6" spans="1:23" x14ac:dyDescent="0.25">
      <c r="B6" s="3" t="s">
        <v>4</v>
      </c>
      <c r="C6" s="4">
        <v>0</v>
      </c>
    </row>
    <row r="7" spans="1:23" x14ac:dyDescent="0.25">
      <c r="B7" s="1" t="s">
        <v>6</v>
      </c>
      <c r="C7" s="2">
        <v>1</v>
      </c>
    </row>
    <row r="8" spans="1:23" x14ac:dyDescent="0.25">
      <c r="B8" s="1" t="s">
        <v>7</v>
      </c>
      <c r="C8" s="2">
        <v>2</v>
      </c>
    </row>
    <row r="9" spans="1:23" x14ac:dyDescent="0.25">
      <c r="B9" s="1" t="s">
        <v>1</v>
      </c>
      <c r="C9" s="2">
        <v>3</v>
      </c>
    </row>
    <row r="10" spans="1:23" x14ac:dyDescent="0.25">
      <c r="B10" s="1" t="s">
        <v>2</v>
      </c>
      <c r="C10" s="2">
        <v>4</v>
      </c>
    </row>
    <row r="11" spans="1:23" x14ac:dyDescent="0.25">
      <c r="B11" s="1" t="s">
        <v>0</v>
      </c>
      <c r="C11" s="2">
        <v>5</v>
      </c>
      <c r="S11" s="188" t="s">
        <v>997</v>
      </c>
      <c r="T11" s="293" t="s">
        <v>2417</v>
      </c>
      <c r="U11" s="188" t="s">
        <v>1956</v>
      </c>
      <c r="V11" s="188" t="s">
        <v>2415</v>
      </c>
      <c r="W11" s="188" t="s">
        <v>2410</v>
      </c>
    </row>
    <row r="12" spans="1:23" x14ac:dyDescent="0.25">
      <c r="B12" s="1" t="s">
        <v>8</v>
      </c>
      <c r="C12" s="2">
        <v>6</v>
      </c>
      <c r="S12" s="294" t="s">
        <v>2408</v>
      </c>
      <c r="T12" s="13" t="s">
        <v>2418</v>
      </c>
      <c r="U12" s="295" t="s">
        <v>1029</v>
      </c>
      <c r="V12" s="295"/>
      <c r="W12" s="296">
        <v>1</v>
      </c>
    </row>
    <row r="13" spans="1:23" x14ac:dyDescent="0.25">
      <c r="B13" s="1" t="s">
        <v>5</v>
      </c>
      <c r="C13" s="2">
        <v>7</v>
      </c>
      <c r="S13" s="297" t="s">
        <v>2409</v>
      </c>
      <c r="T13" s="13" t="s">
        <v>2419</v>
      </c>
      <c r="U13" s="295" t="s">
        <v>1029</v>
      </c>
      <c r="V13" s="295"/>
      <c r="W13" s="296" t="s">
        <v>2411</v>
      </c>
    </row>
    <row r="14" spans="1:23" x14ac:dyDescent="0.25">
      <c r="B14" s="1" t="s">
        <v>9</v>
      </c>
      <c r="C14" s="2">
        <v>10</v>
      </c>
      <c r="S14" s="298" t="s">
        <v>2412</v>
      </c>
      <c r="T14" s="13" t="s">
        <v>2420</v>
      </c>
      <c r="U14" s="295"/>
      <c r="V14" s="295" t="s">
        <v>1029</v>
      </c>
      <c r="W14" s="296">
        <v>0</v>
      </c>
    </row>
    <row r="15" spans="1:23" x14ac:dyDescent="0.25">
      <c r="S15" s="297" t="s">
        <v>2413</v>
      </c>
      <c r="T15" s="13" t="s">
        <v>2419</v>
      </c>
      <c r="U15" s="295" t="s">
        <v>1029</v>
      </c>
      <c r="V15" s="295"/>
      <c r="W15" s="296"/>
    </row>
    <row r="16" spans="1:23" ht="15.75" thickBot="1" x14ac:dyDescent="0.3">
      <c r="S16" s="298" t="s">
        <v>2414</v>
      </c>
      <c r="T16" s="13" t="s">
        <v>2420</v>
      </c>
      <c r="U16" s="295"/>
      <c r="V16" s="295" t="s">
        <v>1029</v>
      </c>
      <c r="W16" s="296" t="s">
        <v>2411</v>
      </c>
    </row>
    <row r="17" spans="2:23" ht="15.75" thickBot="1" x14ac:dyDescent="0.3">
      <c r="B17" s="5" t="s">
        <v>10</v>
      </c>
      <c r="C17" s="6" t="s">
        <v>3</v>
      </c>
      <c r="S17" s="298" t="s">
        <v>2416</v>
      </c>
      <c r="T17" s="13" t="s">
        <v>2420</v>
      </c>
      <c r="U17" s="2"/>
      <c r="V17" s="295" t="s">
        <v>1029</v>
      </c>
      <c r="W17" s="296" t="s">
        <v>2411</v>
      </c>
    </row>
    <row r="18" spans="2:23" x14ac:dyDescent="0.25">
      <c r="B18" s="7" t="s">
        <v>11</v>
      </c>
      <c r="C18" s="8">
        <v>40</v>
      </c>
    </row>
    <row r="19" spans="2:23" ht="15.75" thickBot="1" x14ac:dyDescent="0.3"/>
    <row r="20" spans="2:23" ht="15.75" thickBot="1" x14ac:dyDescent="0.3">
      <c r="B20" s="5" t="s">
        <v>12</v>
      </c>
      <c r="C20" s="6" t="s">
        <v>3</v>
      </c>
    </row>
    <row r="21" spans="2:23" x14ac:dyDescent="0.25">
      <c r="B21" s="7" t="s">
        <v>14</v>
      </c>
      <c r="C21" s="8">
        <v>0</v>
      </c>
    </row>
    <row r="22" spans="2:23" x14ac:dyDescent="0.25">
      <c r="B22" s="2" t="s">
        <v>15</v>
      </c>
      <c r="C22" s="2">
        <v>1</v>
      </c>
    </row>
    <row r="23" spans="2:23" x14ac:dyDescent="0.25">
      <c r="B23" s="2" t="s">
        <v>16</v>
      </c>
      <c r="C23" s="2">
        <v>2</v>
      </c>
    </row>
    <row r="24" spans="2:23" x14ac:dyDescent="0.25">
      <c r="B24" s="2" t="s">
        <v>17</v>
      </c>
      <c r="C24" s="2">
        <v>3</v>
      </c>
    </row>
    <row r="25" spans="2:23" x14ac:dyDescent="0.25">
      <c r="B25" s="2" t="s">
        <v>18</v>
      </c>
      <c r="C25" s="2">
        <v>4</v>
      </c>
    </row>
    <row r="26" spans="2:23" x14ac:dyDescent="0.25">
      <c r="B26" s="2" t="s">
        <v>13</v>
      </c>
      <c r="C26" s="2">
        <v>8</v>
      </c>
    </row>
    <row r="27" spans="2:23" x14ac:dyDescent="0.25">
      <c r="B27" s="2" t="s">
        <v>19</v>
      </c>
      <c r="C27" s="2">
        <v>9</v>
      </c>
    </row>
  </sheetData>
  <hyperlinks>
    <hyperlink ref="A1" location="INÍCIO!B3" tooltip="Ir para a primeira folha" display="INÍCIO" xr:uid="{00000000-0004-0000-0100-000000000000}"/>
    <hyperlink ref="A3" location="Maço!A1" tooltip="Ir para a folha seguinte" display="Seg" xr:uid="{911055E2-1568-4B00-B64B-5D83F67DD4F7}"/>
    <hyperlink ref="A2" location="INÍCIO!B3" tooltip="Ir para a folha anterior" display="Ant" xr:uid="{3F091120-0C8A-4F14-84AF-4CE549B6B581}"/>
    <hyperlink ref="A4" location="QUEUE_MSG_CONTROL_BLOCK!A1" tooltip="Ir para a última folha" display="FIM" xr:uid="{C4413B76-6056-4BF4-B90E-A8766EF90284}"/>
  </hyperlinks>
  <pageMargins left="0.7" right="0.7" top="0.75" bottom="0.75" header="0.3" footer="0.3"/>
  <pageSetup paperSize="9" orientation="portrait" horizontalDpi="200" verticalDpi="200"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olha11"/>
  <dimension ref="A1:H68"/>
  <sheetViews>
    <sheetView showGridLines="0" zoomScaleNormal="100" workbookViewId="0">
      <pane xSplit="2" ySplit="16" topLeftCell="C43" activePane="bottomRight" state="frozen"/>
      <selection pane="topRight" activeCell="C1" sqref="C1"/>
      <selection pane="bottomLeft" activeCell="A17" sqref="A17"/>
      <selection pane="bottomRight"/>
    </sheetView>
  </sheetViews>
  <sheetFormatPr defaultRowHeight="15" x14ac:dyDescent="0.25"/>
  <cols>
    <col min="1" max="1" width="6.7109375" bestFit="1" customWidth="1"/>
    <col min="2" max="2" width="8.5703125" bestFit="1" customWidth="1"/>
    <col min="3" max="3" width="54.7109375" bestFit="1" customWidth="1"/>
    <col min="4" max="4" width="18.42578125" bestFit="1" customWidth="1"/>
    <col min="5" max="5" width="56.28515625" customWidth="1"/>
    <col min="6" max="6" width="7" bestFit="1" customWidth="1"/>
    <col min="7" max="7" width="7.5703125" bestFit="1" customWidth="1"/>
    <col min="8" max="8" width="9.7109375" bestFit="1" customWidth="1"/>
  </cols>
  <sheetData>
    <row r="1" spans="1:8" x14ac:dyDescent="0.25">
      <c r="A1" s="239" t="s">
        <v>1972</v>
      </c>
    </row>
    <row r="2" spans="1:8" x14ac:dyDescent="0.25">
      <c r="A2" s="239" t="s">
        <v>2020</v>
      </c>
    </row>
    <row r="3" spans="1:8" x14ac:dyDescent="0.25">
      <c r="A3" s="239" t="s">
        <v>2019</v>
      </c>
    </row>
    <row r="4" spans="1:8" ht="15.75" thickBot="1" x14ac:dyDescent="0.3">
      <c r="A4" s="239" t="s">
        <v>2027</v>
      </c>
      <c r="B4" s="12"/>
      <c r="C4" s="11"/>
    </row>
    <row r="5" spans="1:8" ht="15.75" thickBot="1" x14ac:dyDescent="0.3">
      <c r="B5" s="12"/>
      <c r="C5" s="15" t="s">
        <v>424</v>
      </c>
      <c r="D5" s="16" t="s">
        <v>425</v>
      </c>
      <c r="E5" s="17" t="s">
        <v>426</v>
      </c>
    </row>
    <row r="6" spans="1:8" x14ac:dyDescent="0.25">
      <c r="B6" s="12"/>
      <c r="C6" s="40" t="s">
        <v>423</v>
      </c>
      <c r="D6" s="13">
        <v>12</v>
      </c>
      <c r="E6" s="2" t="s">
        <v>434</v>
      </c>
    </row>
    <row r="7" spans="1:8" x14ac:dyDescent="0.25">
      <c r="B7" s="12"/>
      <c r="C7" s="40" t="s">
        <v>338</v>
      </c>
      <c r="D7" s="13">
        <v>129</v>
      </c>
      <c r="E7" s="2" t="s">
        <v>433</v>
      </c>
    </row>
    <row r="8" spans="1:8" x14ac:dyDescent="0.25">
      <c r="B8" s="12"/>
      <c r="C8" s="40" t="s">
        <v>421</v>
      </c>
      <c r="D8" s="13">
        <v>132</v>
      </c>
      <c r="E8" s="2" t="s">
        <v>431</v>
      </c>
    </row>
    <row r="9" spans="1:8" x14ac:dyDescent="0.25">
      <c r="B9" s="12"/>
      <c r="C9" s="40" t="s">
        <v>420</v>
      </c>
      <c r="D9" s="13">
        <v>146</v>
      </c>
      <c r="E9" s="2" t="s">
        <v>430</v>
      </c>
    </row>
    <row r="10" spans="1:8" x14ac:dyDescent="0.25">
      <c r="B10" s="12"/>
      <c r="C10" s="40" t="s">
        <v>422</v>
      </c>
      <c r="D10" s="13">
        <v>147</v>
      </c>
      <c r="E10" s="2" t="s">
        <v>432</v>
      </c>
    </row>
    <row r="11" spans="1:8" x14ac:dyDescent="0.25">
      <c r="B11" s="12"/>
      <c r="C11" s="40" t="s">
        <v>419</v>
      </c>
      <c r="D11" s="13">
        <v>154</v>
      </c>
      <c r="E11" s="2" t="s">
        <v>429</v>
      </c>
    </row>
    <row r="12" spans="1:8" x14ac:dyDescent="0.25">
      <c r="B12" s="12"/>
      <c r="C12" s="39" t="s">
        <v>417</v>
      </c>
      <c r="D12" s="14">
        <v>156</v>
      </c>
      <c r="E12" s="3" t="s">
        <v>427</v>
      </c>
    </row>
    <row r="13" spans="1:8" x14ac:dyDescent="0.25">
      <c r="B13" s="12"/>
      <c r="C13" s="40" t="s">
        <v>418</v>
      </c>
      <c r="D13" s="13">
        <v>157</v>
      </c>
      <c r="E13" s="2" t="s">
        <v>428</v>
      </c>
    </row>
    <row r="14" spans="1:8" x14ac:dyDescent="0.25">
      <c r="B14" s="12"/>
      <c r="C14" s="41"/>
      <c r="D14" s="42"/>
      <c r="E14" s="19"/>
    </row>
    <row r="15" spans="1:8" ht="15.75" thickBot="1" x14ac:dyDescent="0.3">
      <c r="B15" s="232" t="s">
        <v>605</v>
      </c>
      <c r="D15" s="42"/>
      <c r="E15" s="19"/>
    </row>
    <row r="16" spans="1:8" ht="15.75" thickBot="1" x14ac:dyDescent="0.3">
      <c r="B16" s="15" t="s">
        <v>155</v>
      </c>
      <c r="C16" s="16" t="s">
        <v>53</v>
      </c>
      <c r="D16" s="16" t="s">
        <v>88</v>
      </c>
      <c r="E16" s="16" t="s">
        <v>52</v>
      </c>
      <c r="F16" s="16" t="s">
        <v>51</v>
      </c>
      <c r="G16" s="16" t="s">
        <v>83</v>
      </c>
      <c r="H16" s="17" t="s">
        <v>54</v>
      </c>
    </row>
    <row r="17" spans="2:8" x14ac:dyDescent="0.25">
      <c r="B17" s="25">
        <v>5</v>
      </c>
      <c r="C17" s="4" t="s">
        <v>339</v>
      </c>
      <c r="E17" s="4"/>
      <c r="F17" s="4"/>
      <c r="G17" s="4"/>
      <c r="H17" s="4"/>
    </row>
    <row r="18" spans="2:8" x14ac:dyDescent="0.25">
      <c r="B18" s="24">
        <v>10</v>
      </c>
      <c r="C18" s="2" t="s">
        <v>340</v>
      </c>
      <c r="D18" s="2"/>
      <c r="E18" s="2"/>
      <c r="F18" s="2"/>
      <c r="G18" s="2"/>
      <c r="H18" s="2"/>
    </row>
    <row r="19" spans="2:8" x14ac:dyDescent="0.25">
      <c r="B19" s="27">
        <v>15</v>
      </c>
      <c r="C19" s="2" t="s">
        <v>341</v>
      </c>
      <c r="D19" s="2"/>
      <c r="E19" s="2"/>
      <c r="F19" s="2"/>
      <c r="G19" s="2"/>
      <c r="H19" s="2"/>
    </row>
    <row r="20" spans="2:8" x14ac:dyDescent="0.25">
      <c r="B20" s="28">
        <v>20</v>
      </c>
      <c r="C20" s="2" t="s">
        <v>342</v>
      </c>
      <c r="D20" s="2" t="s">
        <v>343</v>
      </c>
      <c r="E20" s="2" t="s">
        <v>87</v>
      </c>
      <c r="F20" s="2"/>
      <c r="G20" s="2"/>
      <c r="H20" s="2"/>
    </row>
    <row r="21" spans="2:8" x14ac:dyDescent="0.25">
      <c r="B21" s="28">
        <v>20</v>
      </c>
      <c r="C21" s="2" t="s">
        <v>344</v>
      </c>
      <c r="D21" s="2"/>
      <c r="E21" s="2"/>
      <c r="F21" s="2"/>
      <c r="G21" s="2"/>
      <c r="H21" s="2"/>
    </row>
    <row r="22" spans="2:8" x14ac:dyDescent="0.25">
      <c r="B22" s="30">
        <v>25</v>
      </c>
      <c r="C22" s="2" t="s">
        <v>345</v>
      </c>
      <c r="D22" s="2" t="s">
        <v>346</v>
      </c>
      <c r="E22" s="2"/>
      <c r="F22" s="2"/>
      <c r="G22" s="2"/>
      <c r="H22" s="2"/>
    </row>
    <row r="23" spans="2:8" x14ac:dyDescent="0.25">
      <c r="B23" s="30">
        <v>25</v>
      </c>
      <c r="C23" s="2" t="s">
        <v>347</v>
      </c>
      <c r="D23" s="2" t="s">
        <v>348</v>
      </c>
      <c r="E23" s="2"/>
      <c r="F23" s="2"/>
      <c r="G23" s="2"/>
      <c r="H23" s="2"/>
    </row>
    <row r="24" spans="2:8" x14ac:dyDescent="0.25">
      <c r="B24" s="30">
        <v>25</v>
      </c>
      <c r="C24" s="2" t="s">
        <v>349</v>
      </c>
      <c r="D24" s="2" t="s">
        <v>350</v>
      </c>
      <c r="E24" s="2"/>
      <c r="F24" s="2"/>
      <c r="G24" s="2"/>
      <c r="H24" s="2"/>
    </row>
    <row r="25" spans="2:8" x14ac:dyDescent="0.25">
      <c r="B25" s="30">
        <v>25</v>
      </c>
      <c r="C25" s="2" t="s">
        <v>351</v>
      </c>
      <c r="D25" s="2" t="s">
        <v>352</v>
      </c>
      <c r="E25" s="2"/>
      <c r="F25" s="2"/>
      <c r="G25" s="2"/>
      <c r="H25" s="2"/>
    </row>
    <row r="26" spans="2:8" x14ac:dyDescent="0.25">
      <c r="B26" s="30">
        <v>25</v>
      </c>
      <c r="C26" s="2" t="s">
        <v>353</v>
      </c>
      <c r="D26" s="2" t="s">
        <v>354</v>
      </c>
      <c r="E26" s="2"/>
      <c r="F26" s="2"/>
      <c r="G26" s="2"/>
      <c r="H26" s="2"/>
    </row>
    <row r="27" spans="2:8" x14ac:dyDescent="0.25">
      <c r="B27" s="30">
        <v>25</v>
      </c>
      <c r="C27" s="2" t="s">
        <v>355</v>
      </c>
      <c r="D27" s="2" t="s">
        <v>356</v>
      </c>
      <c r="E27" s="2"/>
      <c r="F27" s="2"/>
      <c r="G27" s="2"/>
      <c r="H27" s="2"/>
    </row>
    <row r="28" spans="2:8" x14ac:dyDescent="0.25">
      <c r="B28" s="30">
        <v>25</v>
      </c>
      <c r="C28" s="2" t="s">
        <v>357</v>
      </c>
      <c r="D28" s="2" t="s">
        <v>352</v>
      </c>
      <c r="E28" s="2"/>
      <c r="F28" s="2"/>
      <c r="G28" s="2"/>
      <c r="H28" s="2"/>
    </row>
    <row r="29" spans="2:8" x14ac:dyDescent="0.25">
      <c r="B29" s="30">
        <v>25</v>
      </c>
      <c r="C29" s="2" t="s">
        <v>358</v>
      </c>
      <c r="D29" s="2" t="s">
        <v>352</v>
      </c>
      <c r="E29" s="2"/>
      <c r="F29" s="2"/>
      <c r="G29" s="2"/>
      <c r="H29" s="2"/>
    </row>
    <row r="30" spans="2:8" x14ac:dyDescent="0.25">
      <c r="B30" s="30">
        <v>25</v>
      </c>
      <c r="C30" s="2" t="s">
        <v>359</v>
      </c>
      <c r="D30" s="2" t="s">
        <v>360</v>
      </c>
      <c r="E30" s="2"/>
      <c r="F30" s="2"/>
      <c r="G30" s="2"/>
      <c r="H30" s="2"/>
    </row>
    <row r="31" spans="2:8" x14ac:dyDescent="0.25">
      <c r="B31" s="30">
        <v>25</v>
      </c>
      <c r="C31" s="2" t="s">
        <v>361</v>
      </c>
      <c r="D31" s="2" t="s">
        <v>348</v>
      </c>
      <c r="E31" s="2"/>
      <c r="F31" s="2"/>
      <c r="G31" s="2"/>
      <c r="H31" s="2"/>
    </row>
    <row r="32" spans="2:8" x14ac:dyDescent="0.25">
      <c r="B32" s="30">
        <v>25</v>
      </c>
      <c r="C32" s="2" t="s">
        <v>362</v>
      </c>
      <c r="D32" s="2" t="s">
        <v>363</v>
      </c>
      <c r="E32" s="2"/>
      <c r="F32" s="2"/>
      <c r="G32" s="2"/>
      <c r="H32" s="2"/>
    </row>
    <row r="33" spans="2:8" x14ac:dyDescent="0.25">
      <c r="B33" s="30">
        <v>25</v>
      </c>
      <c r="C33" s="2" t="s">
        <v>364</v>
      </c>
      <c r="D33" s="2" t="s">
        <v>365</v>
      </c>
      <c r="E33" s="2"/>
      <c r="F33" s="2"/>
      <c r="G33" s="2"/>
      <c r="H33" s="2"/>
    </row>
    <row r="34" spans="2:8" x14ac:dyDescent="0.25">
      <c r="B34" s="30">
        <v>25</v>
      </c>
      <c r="C34" s="2" t="s">
        <v>366</v>
      </c>
      <c r="D34" s="2" t="s">
        <v>352</v>
      </c>
      <c r="E34" s="2"/>
      <c r="F34" s="2"/>
      <c r="G34" s="2"/>
      <c r="H34" s="2"/>
    </row>
    <row r="35" spans="2:8" x14ac:dyDescent="0.25">
      <c r="B35" s="30">
        <v>25</v>
      </c>
      <c r="C35" s="2" t="s">
        <v>367</v>
      </c>
      <c r="D35" s="2" t="s">
        <v>368</v>
      </c>
      <c r="E35" s="2"/>
      <c r="F35" s="2"/>
      <c r="G35" s="2"/>
      <c r="H35" s="2"/>
    </row>
    <row r="36" spans="2:8" x14ac:dyDescent="0.25">
      <c r="B36" s="30">
        <v>25</v>
      </c>
      <c r="C36" s="2" t="s">
        <v>369</v>
      </c>
      <c r="D36" s="2" t="s">
        <v>370</v>
      </c>
      <c r="E36" s="2"/>
      <c r="F36" s="2"/>
      <c r="G36" s="2"/>
      <c r="H36" s="2"/>
    </row>
    <row r="37" spans="2:8" x14ac:dyDescent="0.25">
      <c r="B37" s="30">
        <v>25</v>
      </c>
      <c r="C37" s="2" t="s">
        <v>371</v>
      </c>
      <c r="D37" s="2" t="s">
        <v>372</v>
      </c>
      <c r="E37" s="2"/>
      <c r="F37" s="2"/>
      <c r="G37" s="2"/>
      <c r="H37" s="2"/>
    </row>
    <row r="38" spans="2:8" x14ac:dyDescent="0.25">
      <c r="B38" s="30">
        <v>25</v>
      </c>
      <c r="C38" s="2" t="s">
        <v>373</v>
      </c>
      <c r="D38" s="2" t="s">
        <v>374</v>
      </c>
      <c r="E38" s="2"/>
      <c r="F38" s="2"/>
      <c r="G38" s="2"/>
      <c r="H38" s="2"/>
    </row>
    <row r="39" spans="2:8" x14ac:dyDescent="0.25">
      <c r="B39" s="30">
        <v>25</v>
      </c>
      <c r="C39" s="2" t="s">
        <v>375</v>
      </c>
      <c r="D39" s="2" t="s">
        <v>374</v>
      </c>
      <c r="E39" s="2"/>
      <c r="F39" s="2"/>
      <c r="G39" s="2"/>
      <c r="H39" s="2"/>
    </row>
    <row r="40" spans="2:8" x14ac:dyDescent="0.25">
      <c r="B40" s="30">
        <v>25</v>
      </c>
      <c r="C40" s="2" t="s">
        <v>376</v>
      </c>
      <c r="D40" s="2" t="s">
        <v>354</v>
      </c>
      <c r="E40" s="2"/>
      <c r="F40" s="2"/>
      <c r="G40" s="2"/>
      <c r="H40" s="2"/>
    </row>
    <row r="41" spans="2:8" x14ac:dyDescent="0.25">
      <c r="B41" s="30">
        <v>25</v>
      </c>
      <c r="C41" s="2" t="s">
        <v>377</v>
      </c>
      <c r="D41" s="2" t="s">
        <v>378</v>
      </c>
      <c r="E41" s="2"/>
      <c r="F41" s="2"/>
      <c r="G41" s="2"/>
      <c r="H41" s="2"/>
    </row>
    <row r="42" spans="2:8" x14ac:dyDescent="0.25">
      <c r="B42" s="30">
        <v>25</v>
      </c>
      <c r="C42" s="2" t="s">
        <v>379</v>
      </c>
      <c r="D42" s="2" t="s">
        <v>378</v>
      </c>
      <c r="E42" s="2"/>
      <c r="F42" s="2"/>
      <c r="G42" s="2"/>
      <c r="H42" s="2"/>
    </row>
    <row r="43" spans="2:8" x14ac:dyDescent="0.25">
      <c r="B43" s="30">
        <v>25</v>
      </c>
      <c r="C43" s="2" t="s">
        <v>380</v>
      </c>
      <c r="D43" s="2" t="s">
        <v>378</v>
      </c>
      <c r="E43" s="2"/>
      <c r="F43" s="2"/>
      <c r="G43" s="2"/>
      <c r="H43" s="2"/>
    </row>
    <row r="44" spans="2:8" x14ac:dyDescent="0.25">
      <c r="B44" s="30">
        <v>25</v>
      </c>
      <c r="C44" s="2" t="s">
        <v>381</v>
      </c>
      <c r="D44" s="2" t="s">
        <v>354</v>
      </c>
      <c r="E44" s="2"/>
      <c r="F44" s="2"/>
      <c r="G44" s="2"/>
      <c r="H44" s="2"/>
    </row>
    <row r="45" spans="2:8" x14ac:dyDescent="0.25">
      <c r="B45" s="30">
        <v>25</v>
      </c>
      <c r="C45" s="2" t="s">
        <v>382</v>
      </c>
      <c r="D45" s="2" t="s">
        <v>372</v>
      </c>
      <c r="E45" s="2"/>
      <c r="F45" s="2"/>
      <c r="G45" s="2"/>
      <c r="H45" s="2"/>
    </row>
    <row r="46" spans="2:8" x14ac:dyDescent="0.25">
      <c r="B46" s="33">
        <v>10</v>
      </c>
      <c r="C46" s="2" t="s">
        <v>383</v>
      </c>
      <c r="D46" s="2"/>
      <c r="E46" s="2"/>
      <c r="F46" s="2"/>
      <c r="G46" s="2"/>
      <c r="H46" s="2"/>
    </row>
    <row r="47" spans="2:8" x14ac:dyDescent="0.25">
      <c r="B47" s="34">
        <v>15</v>
      </c>
      <c r="C47" s="2" t="s">
        <v>384</v>
      </c>
      <c r="D47" s="2" t="s">
        <v>387</v>
      </c>
      <c r="E47" s="2"/>
      <c r="F47" s="2"/>
      <c r="G47" s="2"/>
      <c r="H47" s="2"/>
    </row>
    <row r="48" spans="2:8" x14ac:dyDescent="0.25">
      <c r="B48" s="34">
        <v>15</v>
      </c>
      <c r="C48" s="2" t="s">
        <v>385</v>
      </c>
      <c r="D48" s="2" t="s">
        <v>387</v>
      </c>
      <c r="E48" s="2"/>
      <c r="F48" s="2"/>
      <c r="G48" s="2"/>
      <c r="H48" s="2"/>
    </row>
    <row r="49" spans="2:8" x14ac:dyDescent="0.25">
      <c r="B49" s="34">
        <v>15</v>
      </c>
      <c r="C49" s="2" t="s">
        <v>386</v>
      </c>
      <c r="D49" s="2" t="s">
        <v>388</v>
      </c>
      <c r="E49" s="2"/>
      <c r="F49" s="2"/>
      <c r="G49" s="2"/>
      <c r="H49" s="2"/>
    </row>
    <row r="50" spans="2:8" x14ac:dyDescent="0.25">
      <c r="B50" s="33">
        <v>10</v>
      </c>
      <c r="C50" s="2" t="s">
        <v>389</v>
      </c>
      <c r="D50" s="2" t="s">
        <v>396</v>
      </c>
      <c r="E50" s="2"/>
      <c r="F50" s="2"/>
      <c r="G50" s="2"/>
      <c r="H50" s="2"/>
    </row>
    <row r="51" spans="2:8" x14ac:dyDescent="0.25">
      <c r="B51" s="35">
        <v>10</v>
      </c>
      <c r="C51" s="2" t="s">
        <v>390</v>
      </c>
      <c r="D51" s="2" t="s">
        <v>397</v>
      </c>
      <c r="E51" s="2"/>
      <c r="F51" s="2"/>
      <c r="G51" s="2"/>
      <c r="H51" s="2"/>
    </row>
    <row r="52" spans="2:8" x14ac:dyDescent="0.25">
      <c r="B52" s="35">
        <v>10</v>
      </c>
      <c r="C52" s="2" t="s">
        <v>391</v>
      </c>
      <c r="D52" s="2" t="s">
        <v>398</v>
      </c>
      <c r="E52" s="2"/>
      <c r="F52" s="2"/>
      <c r="G52" s="2"/>
      <c r="H52" s="2"/>
    </row>
    <row r="53" spans="2:8" x14ac:dyDescent="0.25">
      <c r="B53" s="35">
        <v>10</v>
      </c>
      <c r="C53" s="2" t="s">
        <v>392</v>
      </c>
      <c r="D53" s="2" t="s">
        <v>399</v>
      </c>
      <c r="E53" s="2"/>
      <c r="F53" s="2"/>
      <c r="G53" s="2"/>
      <c r="H53" s="2"/>
    </row>
    <row r="54" spans="2:8" x14ac:dyDescent="0.25">
      <c r="B54" s="35">
        <v>10</v>
      </c>
      <c r="C54" s="2" t="s">
        <v>393</v>
      </c>
      <c r="D54" s="2" t="s">
        <v>400</v>
      </c>
      <c r="E54" s="2"/>
      <c r="F54" s="2"/>
      <c r="G54" s="2"/>
      <c r="H54" s="2"/>
    </row>
    <row r="55" spans="2:8" x14ac:dyDescent="0.25">
      <c r="B55" s="35">
        <v>10</v>
      </c>
      <c r="C55" s="2" t="s">
        <v>394</v>
      </c>
      <c r="D55" s="2" t="s">
        <v>400</v>
      </c>
      <c r="E55" s="2"/>
      <c r="F55" s="2"/>
      <c r="G55" s="2"/>
      <c r="H55" s="2"/>
    </row>
    <row r="56" spans="2:8" x14ac:dyDescent="0.25">
      <c r="B56" s="35">
        <v>10</v>
      </c>
      <c r="C56" s="2" t="s">
        <v>395</v>
      </c>
      <c r="D56" s="2" t="s">
        <v>400</v>
      </c>
      <c r="E56" s="2"/>
      <c r="F56" s="2"/>
      <c r="G56" s="2"/>
      <c r="H56" s="2"/>
    </row>
    <row r="57" spans="2:8" x14ac:dyDescent="0.25">
      <c r="B57" s="35">
        <v>10</v>
      </c>
      <c r="C57" s="2" t="s">
        <v>401</v>
      </c>
      <c r="D57" s="2" t="s">
        <v>406</v>
      </c>
      <c r="E57" s="2"/>
      <c r="F57" s="2"/>
      <c r="G57" s="2"/>
      <c r="H57" s="2"/>
    </row>
    <row r="58" spans="2:8" x14ac:dyDescent="0.25">
      <c r="B58" s="35">
        <v>10</v>
      </c>
      <c r="C58" s="2" t="s">
        <v>402</v>
      </c>
      <c r="D58" s="2" t="s">
        <v>407</v>
      </c>
      <c r="E58" s="2"/>
      <c r="F58" s="2"/>
      <c r="G58" s="2"/>
      <c r="H58" s="2"/>
    </row>
    <row r="59" spans="2:8" x14ac:dyDescent="0.25">
      <c r="B59" s="35">
        <v>10</v>
      </c>
      <c r="C59" s="2" t="s">
        <v>403</v>
      </c>
      <c r="D59" s="2" t="s">
        <v>408</v>
      </c>
      <c r="E59" s="2"/>
      <c r="F59" s="2"/>
      <c r="G59" s="2"/>
      <c r="H59" s="2"/>
    </row>
    <row r="60" spans="2:8" x14ac:dyDescent="0.25">
      <c r="B60" s="35">
        <v>10</v>
      </c>
      <c r="C60" s="2" t="s">
        <v>404</v>
      </c>
      <c r="D60" s="2" t="s">
        <v>407</v>
      </c>
      <c r="E60" s="2"/>
      <c r="F60" s="2"/>
      <c r="G60" s="2"/>
      <c r="H60" s="2"/>
    </row>
    <row r="61" spans="2:8" x14ac:dyDescent="0.25">
      <c r="B61" s="35">
        <v>10</v>
      </c>
      <c r="C61" s="2" t="s">
        <v>405</v>
      </c>
      <c r="D61" s="2" t="s">
        <v>406</v>
      </c>
      <c r="E61" s="2"/>
      <c r="F61" s="2"/>
      <c r="G61" s="2"/>
      <c r="H61" s="2"/>
    </row>
    <row r="62" spans="2:8" x14ac:dyDescent="0.25">
      <c r="B62" s="35">
        <v>10</v>
      </c>
      <c r="C62" s="2" t="s">
        <v>410</v>
      </c>
      <c r="D62" s="2"/>
      <c r="E62" s="2"/>
      <c r="F62" s="2"/>
      <c r="G62" s="2"/>
      <c r="H62" s="2"/>
    </row>
    <row r="63" spans="2:8" x14ac:dyDescent="0.25">
      <c r="B63" s="36">
        <v>15</v>
      </c>
      <c r="C63" s="2" t="s">
        <v>409</v>
      </c>
      <c r="D63" s="2"/>
      <c r="E63" s="2"/>
      <c r="F63" s="2"/>
      <c r="G63" s="2"/>
      <c r="H63" s="2"/>
    </row>
    <row r="64" spans="2:8" x14ac:dyDescent="0.25">
      <c r="B64" s="37">
        <v>20</v>
      </c>
      <c r="C64" s="2" t="s">
        <v>411</v>
      </c>
      <c r="D64" s="2" t="s">
        <v>400</v>
      </c>
      <c r="E64" s="2"/>
      <c r="F64" s="2"/>
      <c r="G64" s="2"/>
      <c r="H64" s="2"/>
    </row>
    <row r="65" spans="2:8" x14ac:dyDescent="0.25">
      <c r="B65" s="37">
        <v>20</v>
      </c>
      <c r="C65" s="2" t="s">
        <v>412</v>
      </c>
      <c r="D65" s="2" t="s">
        <v>400</v>
      </c>
      <c r="E65" s="2"/>
      <c r="F65" s="2"/>
      <c r="G65" s="2"/>
      <c r="H65" s="2"/>
    </row>
    <row r="66" spans="2:8" x14ac:dyDescent="0.25">
      <c r="B66" s="33">
        <v>10</v>
      </c>
      <c r="C66" s="2" t="s">
        <v>413</v>
      </c>
      <c r="D66" s="2"/>
      <c r="E66" s="2"/>
      <c r="F66" s="2"/>
      <c r="G66" s="2"/>
      <c r="H66" s="2"/>
    </row>
    <row r="67" spans="2:8" x14ac:dyDescent="0.25">
      <c r="B67" s="34">
        <v>15</v>
      </c>
      <c r="C67" s="2" t="s">
        <v>414</v>
      </c>
      <c r="D67" s="2"/>
      <c r="E67" s="2"/>
      <c r="F67" s="2"/>
      <c r="G67" s="2"/>
      <c r="H67" s="2"/>
    </row>
    <row r="68" spans="2:8" x14ac:dyDescent="0.25">
      <c r="B68" s="38">
        <v>20</v>
      </c>
      <c r="C68" s="2" t="s">
        <v>415</v>
      </c>
      <c r="D68" s="2" t="s">
        <v>416</v>
      </c>
      <c r="E68" s="2"/>
      <c r="F68" s="2"/>
      <c r="G68" s="2"/>
      <c r="H68" s="2"/>
    </row>
  </sheetData>
  <hyperlinks>
    <hyperlink ref="A1" location="INÍCIO!B21" tooltip="Ir para a primeira folha" display="INÍCIO" xr:uid="{1765BFDA-F6C0-46F7-BD3F-A61989307F2C}"/>
    <hyperlink ref="A3" location="'ORDER MESSAGES'!A1" tooltip="Ir para a folha seguinte" display="Seg" xr:uid="{EEF489B3-1073-4009-AAA4-1230A39F8A2D}"/>
    <hyperlink ref="A2" location="LOGGER_RECORD!A1" tooltip="Ir para a folha anterior" display="Ant" xr:uid="{0EB2DEFB-ECBF-461A-98DD-6586AE7EB87C}"/>
    <hyperlink ref="A4" location="QUEUE_MSG_CONTROL_BLOCK!A1" tooltip="Ir para a última folha" display="FIM" xr:uid="{DE51613A-7DC5-4CDE-BC37-CA3EDB27217A}"/>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olha12"/>
  <dimension ref="A1:S9"/>
  <sheetViews>
    <sheetView showGridLines="0" zoomScaleNormal="100" workbookViewId="0"/>
  </sheetViews>
  <sheetFormatPr defaultRowHeight="15" x14ac:dyDescent="0.25"/>
  <cols>
    <col min="1" max="1" width="6.85546875" bestFit="1" customWidth="1"/>
    <col min="2" max="2" width="18" bestFit="1" customWidth="1"/>
    <col min="3" max="3" width="30.140625" bestFit="1" customWidth="1"/>
    <col min="4" max="4" width="9.85546875" bestFit="1" customWidth="1"/>
    <col min="5" max="5" width="14.5703125" bestFit="1" customWidth="1"/>
    <col min="6" max="6" width="15" bestFit="1" customWidth="1"/>
    <col min="7" max="7" width="1.85546875" customWidth="1"/>
    <col min="8" max="8" width="14" bestFit="1" customWidth="1"/>
    <col min="9" max="9" width="23" customWidth="1"/>
    <col min="10" max="10" width="18.140625" bestFit="1" customWidth="1"/>
    <col min="11" max="11" width="20.42578125" bestFit="1" customWidth="1"/>
    <col min="12" max="12" width="15.5703125" bestFit="1" customWidth="1"/>
    <col min="13" max="13" width="19.5703125" bestFit="1" customWidth="1"/>
    <col min="14" max="14" width="18.7109375" bestFit="1" customWidth="1"/>
    <col min="15" max="15" width="17.7109375" bestFit="1" customWidth="1"/>
    <col min="16" max="16" width="19.85546875" bestFit="1" customWidth="1"/>
    <col min="17" max="17" width="19.85546875" customWidth="1"/>
    <col min="18" max="18" width="15.140625" bestFit="1" customWidth="1"/>
    <col min="19" max="19" width="20.5703125" bestFit="1" customWidth="1"/>
    <col min="20" max="20" width="15.42578125" bestFit="1" customWidth="1"/>
    <col min="21" max="21" width="23.140625" bestFit="1" customWidth="1"/>
    <col min="22" max="22" width="18" bestFit="1" customWidth="1"/>
    <col min="23" max="23" width="20" bestFit="1" customWidth="1"/>
    <col min="24" max="24" width="18.5703125" bestFit="1" customWidth="1"/>
    <col min="25" max="25" width="14.7109375" bestFit="1" customWidth="1"/>
    <col min="26" max="26" width="17.5703125" bestFit="1" customWidth="1"/>
    <col min="27" max="27" width="11.28515625" bestFit="1" customWidth="1"/>
    <col min="28" max="28" width="17.7109375" bestFit="1" customWidth="1"/>
    <col min="29" max="29" width="20.7109375" bestFit="1" customWidth="1"/>
    <col min="30" max="30" width="18.7109375" bestFit="1" customWidth="1"/>
    <col min="31" max="31" width="21.85546875" bestFit="1" customWidth="1"/>
    <col min="33" max="33" width="19.7109375" bestFit="1" customWidth="1"/>
    <col min="34" max="34" width="18.85546875" bestFit="1" customWidth="1"/>
    <col min="35" max="35" width="15.7109375" bestFit="1" customWidth="1"/>
    <col min="36" max="36" width="16.85546875" bestFit="1" customWidth="1"/>
    <col min="37" max="37" width="17.140625" bestFit="1" customWidth="1"/>
    <col min="38" max="38" width="20" bestFit="1" customWidth="1"/>
  </cols>
  <sheetData>
    <row r="1" spans="1:19" x14ac:dyDescent="0.25">
      <c r="A1" s="239" t="s">
        <v>1972</v>
      </c>
    </row>
    <row r="2" spans="1:19" x14ac:dyDescent="0.25">
      <c r="A2" s="239" t="s">
        <v>2020</v>
      </c>
    </row>
    <row r="3" spans="1:19" x14ac:dyDescent="0.25">
      <c r="A3" s="239" t="s">
        <v>2019</v>
      </c>
    </row>
    <row r="4" spans="1:19" ht="15.75" thickBot="1" x14ac:dyDescent="0.3">
      <c r="A4" s="239" t="s">
        <v>2027</v>
      </c>
      <c r="B4" s="272" t="s">
        <v>644</v>
      </c>
      <c r="C4" s="272"/>
      <c r="D4" s="272"/>
      <c r="E4" s="272"/>
      <c r="F4" s="272"/>
    </row>
    <row r="5" spans="1:19" ht="15.75" thickBot="1" x14ac:dyDescent="0.3">
      <c r="B5" s="104" t="s">
        <v>645</v>
      </c>
      <c r="C5" s="105" t="s">
        <v>660</v>
      </c>
      <c r="D5" s="105" t="s">
        <v>661</v>
      </c>
      <c r="E5" s="105" t="s">
        <v>658</v>
      </c>
      <c r="F5" s="106" t="s">
        <v>659</v>
      </c>
      <c r="H5" s="104" t="s">
        <v>650</v>
      </c>
      <c r="I5" s="105" t="s">
        <v>647</v>
      </c>
      <c r="J5" s="105" t="s">
        <v>648</v>
      </c>
      <c r="K5" s="105" t="s">
        <v>651</v>
      </c>
      <c r="L5" s="105" t="s">
        <v>652</v>
      </c>
      <c r="M5" s="105" t="s">
        <v>655</v>
      </c>
      <c r="N5" s="105" t="s">
        <v>654</v>
      </c>
      <c r="O5" s="105" t="s">
        <v>653</v>
      </c>
      <c r="P5" s="105" t="s">
        <v>662</v>
      </c>
      <c r="Q5" s="105" t="s">
        <v>663</v>
      </c>
      <c r="R5" s="105" t="s">
        <v>656</v>
      </c>
      <c r="S5" s="106" t="s">
        <v>657</v>
      </c>
    </row>
    <row r="6" spans="1:19" x14ac:dyDescent="0.25">
      <c r="B6" s="270" t="s">
        <v>646</v>
      </c>
      <c r="C6" s="40" t="s">
        <v>338</v>
      </c>
      <c r="D6" s="4"/>
      <c r="E6" s="4"/>
      <c r="F6" s="103"/>
      <c r="H6" s="107"/>
      <c r="I6" s="4"/>
      <c r="J6" s="4"/>
      <c r="K6" s="4"/>
      <c r="L6" s="4"/>
      <c r="M6" s="4"/>
      <c r="N6" s="4"/>
      <c r="O6" s="4"/>
      <c r="P6" s="4"/>
      <c r="Q6" s="4"/>
      <c r="R6" s="4"/>
      <c r="S6" s="103"/>
    </row>
    <row r="7" spans="1:19" x14ac:dyDescent="0.25">
      <c r="B7" s="270"/>
      <c r="C7" s="40" t="s">
        <v>421</v>
      </c>
      <c r="D7" s="2"/>
      <c r="E7" s="2"/>
      <c r="F7" s="95"/>
      <c r="H7" s="94"/>
      <c r="I7" s="2"/>
      <c r="J7" s="2"/>
      <c r="K7" s="2"/>
      <c r="L7" s="2"/>
      <c r="M7" s="2"/>
      <c r="N7" s="2"/>
      <c r="O7" s="2"/>
      <c r="P7" s="2"/>
      <c r="Q7" s="2"/>
      <c r="R7" s="2"/>
      <c r="S7" s="95"/>
    </row>
    <row r="8" spans="1:19" x14ac:dyDescent="0.25">
      <c r="B8" s="270"/>
      <c r="C8" s="40" t="s">
        <v>422</v>
      </c>
      <c r="D8" s="2"/>
      <c r="E8" s="2"/>
      <c r="F8" s="95"/>
      <c r="H8" s="94"/>
      <c r="I8" s="2"/>
      <c r="J8" s="2"/>
      <c r="K8" s="2"/>
      <c r="L8" s="2"/>
      <c r="M8" s="2"/>
      <c r="N8" s="2"/>
      <c r="O8" s="2"/>
      <c r="P8" s="2"/>
      <c r="Q8" s="2"/>
      <c r="R8" s="2"/>
      <c r="S8" s="95"/>
    </row>
    <row r="9" spans="1:19" ht="15.75" thickBot="1" x14ac:dyDescent="0.3">
      <c r="B9" s="271"/>
      <c r="C9" s="97" t="s">
        <v>420</v>
      </c>
      <c r="D9" s="97"/>
      <c r="E9" s="97"/>
      <c r="F9" s="98"/>
      <c r="H9" s="96"/>
      <c r="I9" s="97"/>
      <c r="J9" s="97"/>
      <c r="K9" s="97"/>
      <c r="L9" s="97"/>
      <c r="M9" s="97"/>
      <c r="N9" s="97"/>
      <c r="O9" s="97"/>
      <c r="P9" s="97"/>
      <c r="Q9" s="97"/>
      <c r="R9" s="97"/>
      <c r="S9" s="98"/>
    </row>
  </sheetData>
  <mergeCells count="2">
    <mergeCell ref="B6:B9"/>
    <mergeCell ref="B4:F4"/>
  </mergeCells>
  <hyperlinks>
    <hyperlink ref="A1" location="INÍCIO!B22" tooltip="Ir para a primeira folha" display="INÍCIO" xr:uid="{82600EA8-91E9-4064-9C47-E6FCCA24D28E}"/>
    <hyperlink ref="A3" location="'PACK MESSAGES'!A1" tooltip="Ir para a folha seguinte" display="Seg" xr:uid="{82809DCF-3855-42B7-BC50-9A7E8BCDA0DA}"/>
    <hyperlink ref="A2" location="'LOGGER RECORD _ORDER'!A1" tooltip="Ir para a folha anterior" display="Ant" xr:uid="{B53D8292-C63C-45ED-9D39-FFC30700195B}"/>
    <hyperlink ref="A4" location="QUEUE_MSG_CONTROL_BLOCK!A1" tooltip="Ir para a última folha" display="FIM" xr:uid="{A6DA13AE-3A99-4610-9F55-B0E92B26C67E}"/>
  </hyperlinks>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olha13"/>
  <dimension ref="A1:AL11"/>
  <sheetViews>
    <sheetView showGridLines="0" zoomScaleNormal="100" workbookViewId="0">
      <selection activeCell="A3" sqref="A3"/>
    </sheetView>
  </sheetViews>
  <sheetFormatPr defaultRowHeight="15" x14ac:dyDescent="0.25"/>
  <cols>
    <col min="1" max="1" width="6.7109375" bestFit="1" customWidth="1"/>
    <col min="2" max="2" width="18" bestFit="1" customWidth="1"/>
    <col min="3" max="3" width="30.140625" bestFit="1" customWidth="1"/>
    <col min="4" max="4" width="9.85546875" bestFit="1" customWidth="1"/>
    <col min="5" max="5" width="14.5703125" bestFit="1" customWidth="1"/>
    <col min="6" max="6" width="15" bestFit="1" customWidth="1"/>
    <col min="7" max="7" width="1.85546875" customWidth="1"/>
    <col min="8" max="8" width="14" bestFit="1" customWidth="1"/>
    <col min="9" max="9" width="23" customWidth="1"/>
    <col min="10" max="10" width="18.140625" bestFit="1" customWidth="1"/>
    <col min="11" max="11" width="20.42578125" bestFit="1" customWidth="1"/>
    <col min="12" max="12" width="15.5703125" bestFit="1" customWidth="1"/>
    <col min="13" max="13" width="19.5703125" bestFit="1" customWidth="1"/>
    <col min="14" max="14" width="18.7109375" bestFit="1" customWidth="1"/>
    <col min="15" max="15" width="17.7109375" bestFit="1" customWidth="1"/>
    <col min="16" max="16" width="19.85546875" bestFit="1" customWidth="1"/>
    <col min="17" max="17" width="19.85546875" customWidth="1"/>
    <col min="18" max="18" width="15.140625" bestFit="1" customWidth="1"/>
    <col min="19" max="19" width="20.5703125" bestFit="1" customWidth="1"/>
    <col min="20" max="20" width="15.42578125" bestFit="1" customWidth="1"/>
    <col min="21" max="21" width="23.140625" bestFit="1" customWidth="1"/>
    <col min="22" max="22" width="18" bestFit="1" customWidth="1"/>
    <col min="23" max="23" width="20" bestFit="1" customWidth="1"/>
    <col min="24" max="24" width="18.5703125" bestFit="1" customWidth="1"/>
    <col min="25" max="25" width="14.7109375" bestFit="1" customWidth="1"/>
    <col min="26" max="26" width="17.5703125" bestFit="1" customWidth="1"/>
    <col min="27" max="27" width="11.28515625" bestFit="1" customWidth="1"/>
    <col min="28" max="28" width="17.7109375" bestFit="1" customWidth="1"/>
    <col min="29" max="29" width="20.7109375" bestFit="1" customWidth="1"/>
    <col min="30" max="30" width="18.7109375" bestFit="1" customWidth="1"/>
    <col min="31" max="31" width="21.85546875" bestFit="1" customWidth="1"/>
    <col min="33" max="33" width="19.7109375" bestFit="1" customWidth="1"/>
    <col min="34" max="34" width="18.85546875" bestFit="1" customWidth="1"/>
    <col min="35" max="35" width="15.7109375" bestFit="1" customWidth="1"/>
    <col min="36" max="36" width="16.85546875" bestFit="1" customWidth="1"/>
    <col min="37" max="37" width="17.140625" bestFit="1" customWidth="1"/>
    <col min="38" max="38" width="20" bestFit="1" customWidth="1"/>
  </cols>
  <sheetData>
    <row r="1" spans="1:38" x14ac:dyDescent="0.25">
      <c r="A1" s="239" t="s">
        <v>1972</v>
      </c>
    </row>
    <row r="2" spans="1:38" x14ac:dyDescent="0.25">
      <c r="A2" s="239" t="s">
        <v>2020</v>
      </c>
    </row>
    <row r="3" spans="1:38" x14ac:dyDescent="0.25">
      <c r="A3" s="239" t="s">
        <v>2019</v>
      </c>
    </row>
    <row r="4" spans="1:38" ht="15.75" thickBot="1" x14ac:dyDescent="0.3">
      <c r="A4" s="239" t="s">
        <v>2027</v>
      </c>
    </row>
    <row r="5" spans="1:38" ht="15.75" thickBot="1" x14ac:dyDescent="0.3">
      <c r="B5" s="104" t="s">
        <v>645</v>
      </c>
      <c r="C5" s="105" t="s">
        <v>660</v>
      </c>
      <c r="D5" s="105" t="s">
        <v>661</v>
      </c>
      <c r="E5" s="105" t="s">
        <v>658</v>
      </c>
      <c r="F5" s="106" t="s">
        <v>659</v>
      </c>
      <c r="H5" s="104" t="s">
        <v>664</v>
      </c>
      <c r="I5" s="105" t="s">
        <v>665</v>
      </c>
      <c r="J5" s="105" t="s">
        <v>666</v>
      </c>
      <c r="K5" s="105" t="s">
        <v>667</v>
      </c>
      <c r="L5" s="105" t="s">
        <v>668</v>
      </c>
      <c r="M5" s="105" t="s">
        <v>669</v>
      </c>
      <c r="N5" s="105" t="s">
        <v>670</v>
      </c>
      <c r="O5" s="105" t="s">
        <v>672</v>
      </c>
      <c r="P5" s="105" t="s">
        <v>671</v>
      </c>
      <c r="Q5" s="105" t="s">
        <v>673</v>
      </c>
      <c r="R5" s="105" t="s">
        <v>674</v>
      </c>
      <c r="S5" s="105" t="s">
        <v>675</v>
      </c>
      <c r="T5" s="105" t="s">
        <v>676</v>
      </c>
      <c r="U5" s="105" t="s">
        <v>677</v>
      </c>
      <c r="V5" s="105" t="s">
        <v>678</v>
      </c>
      <c r="W5" s="105" t="s">
        <v>679</v>
      </c>
      <c r="X5" s="105" t="s">
        <v>680</v>
      </c>
      <c r="Y5" s="105" t="s">
        <v>681</v>
      </c>
      <c r="Z5" s="105" t="s">
        <v>682</v>
      </c>
      <c r="AA5" s="105" t="s">
        <v>683</v>
      </c>
      <c r="AB5" s="105" t="s">
        <v>684</v>
      </c>
      <c r="AC5" s="105" t="s">
        <v>685</v>
      </c>
      <c r="AD5" s="105" t="s">
        <v>686</v>
      </c>
      <c r="AE5" s="105" t="s">
        <v>687</v>
      </c>
      <c r="AF5" s="105" t="s">
        <v>688</v>
      </c>
      <c r="AG5" s="105" t="s">
        <v>689</v>
      </c>
      <c r="AH5" s="105" t="s">
        <v>690</v>
      </c>
      <c r="AI5" s="105" t="s">
        <v>691</v>
      </c>
      <c r="AJ5" s="105" t="s">
        <v>692</v>
      </c>
      <c r="AK5" s="105" t="s">
        <v>693</v>
      </c>
      <c r="AL5" s="106" t="s">
        <v>694</v>
      </c>
    </row>
    <row r="6" spans="1:38" x14ac:dyDescent="0.25">
      <c r="B6" s="273" t="s">
        <v>649</v>
      </c>
      <c r="C6" s="99" t="s">
        <v>435</v>
      </c>
      <c r="D6" s="100"/>
      <c r="E6" s="100"/>
      <c r="F6" s="101"/>
    </row>
    <row r="7" spans="1:38" x14ac:dyDescent="0.25">
      <c r="B7" s="274"/>
      <c r="C7" s="40" t="s">
        <v>437</v>
      </c>
      <c r="D7" s="2"/>
      <c r="E7" s="2"/>
      <c r="F7" s="95"/>
    </row>
    <row r="8" spans="1:38" x14ac:dyDescent="0.25">
      <c r="B8" s="274"/>
      <c r="C8" s="40" t="s">
        <v>438</v>
      </c>
      <c r="D8" s="2"/>
      <c r="E8" s="2"/>
      <c r="F8" s="95"/>
    </row>
    <row r="9" spans="1:38" x14ac:dyDescent="0.25">
      <c r="B9" s="274"/>
      <c r="C9" s="40" t="s">
        <v>439</v>
      </c>
      <c r="D9" s="2"/>
      <c r="E9" s="2"/>
      <c r="F9" s="95"/>
    </row>
    <row r="10" spans="1:38" x14ac:dyDescent="0.25">
      <c r="B10" s="274"/>
      <c r="C10" s="40" t="s">
        <v>436</v>
      </c>
      <c r="D10" s="2"/>
      <c r="E10" s="2"/>
      <c r="F10" s="95"/>
    </row>
    <row r="11" spans="1:38" ht="15.75" thickBot="1" x14ac:dyDescent="0.3">
      <c r="B11" s="275"/>
      <c r="C11" s="102" t="s">
        <v>520</v>
      </c>
      <c r="D11" s="97"/>
      <c r="E11" s="97"/>
      <c r="F11" s="98"/>
    </row>
  </sheetData>
  <mergeCells count="1">
    <mergeCell ref="B6:B11"/>
  </mergeCells>
  <hyperlinks>
    <hyperlink ref="A1" location="INÍCIO!B23" tooltip="Ir para a primeira folha" display="INÍCIO" xr:uid="{30180D9B-9EA4-4BDE-94A4-CB25D7F7690D}"/>
    <hyperlink ref="A3" location="'LOGGER RECORD Q$PACK_'!A1" tooltip="Ir para a folha seguinte" display="Seg" xr:uid="{6E63BD4C-FA0E-4317-AB54-C4307C85548C}"/>
    <hyperlink ref="A2" location="'ORDER MESSAGES'!A1" tooltip="Ir para a folha anterior" display="Ant" xr:uid="{E70765DA-1F16-4871-90B0-B0BBB179BE76}"/>
    <hyperlink ref="A4" location="QUEUE_MSG_CONTROL_BLOCK!A1" tooltip="Ir para a última folha" display="FIM" xr:uid="{F733C2C9-0AB9-42AF-A222-4F4AA9AAE516}"/>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olha14"/>
  <dimension ref="A1:H74"/>
  <sheetViews>
    <sheetView showGridLines="0" zoomScaleNormal="100" workbookViewId="0">
      <pane xSplit="2" ySplit="14" topLeftCell="C15" activePane="bottomRight" state="frozen"/>
      <selection pane="topRight" activeCell="C1" sqref="C1"/>
      <selection pane="bottomLeft" activeCell="A15" sqref="A15"/>
      <selection pane="bottomRight" activeCell="A4" sqref="A4"/>
    </sheetView>
  </sheetViews>
  <sheetFormatPr defaultRowHeight="15" x14ac:dyDescent="0.25"/>
  <cols>
    <col min="1" max="1" width="6.85546875" bestFit="1" customWidth="1"/>
    <col min="2" max="2" width="8.5703125" bestFit="1" customWidth="1"/>
    <col min="3" max="3" width="54.7109375" bestFit="1" customWidth="1"/>
    <col min="4" max="4" width="18.42578125" bestFit="1" customWidth="1"/>
    <col min="5" max="5" width="28.85546875" bestFit="1" customWidth="1"/>
    <col min="6" max="6" width="7" bestFit="1" customWidth="1"/>
    <col min="7" max="7" width="7.5703125" bestFit="1" customWidth="1"/>
    <col min="8" max="8" width="9.7109375" bestFit="1" customWidth="1"/>
  </cols>
  <sheetData>
    <row r="1" spans="1:8" x14ac:dyDescent="0.25">
      <c r="A1" s="239" t="s">
        <v>1972</v>
      </c>
    </row>
    <row r="2" spans="1:8" x14ac:dyDescent="0.25">
      <c r="A2" s="239" t="s">
        <v>2020</v>
      </c>
    </row>
    <row r="3" spans="1:8" x14ac:dyDescent="0.25">
      <c r="A3" s="239" t="s">
        <v>2019</v>
      </c>
    </row>
    <row r="4" spans="1:8" ht="15.75" thickBot="1" x14ac:dyDescent="0.3">
      <c r="A4" s="239" t="s">
        <v>2027</v>
      </c>
      <c r="B4" s="12"/>
      <c r="C4" s="11"/>
    </row>
    <row r="5" spans="1:8" ht="15.75" thickBot="1" x14ac:dyDescent="0.3">
      <c r="B5" s="12"/>
      <c r="C5" s="15" t="s">
        <v>424</v>
      </c>
      <c r="D5" s="16" t="s">
        <v>425</v>
      </c>
      <c r="E5" s="17" t="s">
        <v>426</v>
      </c>
    </row>
    <row r="6" spans="1:8" x14ac:dyDescent="0.25">
      <c r="B6" s="12"/>
      <c r="C6" s="39" t="s">
        <v>435</v>
      </c>
      <c r="D6" s="14">
        <v>140</v>
      </c>
      <c r="E6" s="3" t="s">
        <v>516</v>
      </c>
    </row>
    <row r="7" spans="1:8" x14ac:dyDescent="0.25">
      <c r="B7" s="12"/>
      <c r="C7" s="40" t="s">
        <v>437</v>
      </c>
      <c r="D7" s="13">
        <v>141</v>
      </c>
      <c r="E7" s="2" t="s">
        <v>518</v>
      </c>
    </row>
    <row r="8" spans="1:8" x14ac:dyDescent="0.25">
      <c r="B8" s="12"/>
      <c r="C8" s="40" t="s">
        <v>438</v>
      </c>
      <c r="D8" s="13">
        <v>143</v>
      </c>
      <c r="E8" s="2" t="s">
        <v>519</v>
      </c>
    </row>
    <row r="9" spans="1:8" x14ac:dyDescent="0.25">
      <c r="B9" s="12"/>
      <c r="C9" s="40" t="s">
        <v>439</v>
      </c>
      <c r="D9" s="13">
        <v>142</v>
      </c>
      <c r="E9" s="2" t="s">
        <v>428</v>
      </c>
    </row>
    <row r="10" spans="1:8" x14ac:dyDescent="0.25">
      <c r="B10" s="12"/>
      <c r="C10" s="40" t="s">
        <v>436</v>
      </c>
      <c r="D10" s="13">
        <v>144</v>
      </c>
      <c r="E10" s="2" t="s">
        <v>517</v>
      </c>
    </row>
    <row r="11" spans="1:8" x14ac:dyDescent="0.25">
      <c r="B11" s="12"/>
      <c r="C11" s="40" t="s">
        <v>520</v>
      </c>
      <c r="D11" s="13">
        <v>164</v>
      </c>
      <c r="E11" s="2" t="s">
        <v>521</v>
      </c>
    </row>
    <row r="12" spans="1:8" x14ac:dyDescent="0.25">
      <c r="B12" s="12"/>
      <c r="C12" s="41"/>
      <c r="D12" s="42"/>
      <c r="E12" s="19"/>
    </row>
    <row r="13" spans="1:8" ht="15.75" thickBot="1" x14ac:dyDescent="0.3">
      <c r="B13" s="232" t="s">
        <v>606</v>
      </c>
      <c r="D13" s="42"/>
      <c r="E13" s="19"/>
    </row>
    <row r="14" spans="1:8" ht="15.75" thickBot="1" x14ac:dyDescent="0.3">
      <c r="B14" s="15" t="s">
        <v>155</v>
      </c>
      <c r="C14" s="16" t="s">
        <v>53</v>
      </c>
      <c r="D14" s="16" t="s">
        <v>88</v>
      </c>
      <c r="E14" s="16" t="s">
        <v>52</v>
      </c>
      <c r="F14" s="16" t="s">
        <v>51</v>
      </c>
      <c r="G14" s="16" t="s">
        <v>83</v>
      </c>
      <c r="H14" s="17" t="s">
        <v>54</v>
      </c>
    </row>
    <row r="15" spans="1:8" x14ac:dyDescent="0.25">
      <c r="B15" s="25">
        <v>5</v>
      </c>
      <c r="C15" s="4" t="s">
        <v>440</v>
      </c>
      <c r="E15" s="4"/>
      <c r="F15" s="4"/>
      <c r="G15" s="4"/>
      <c r="H15" s="4"/>
    </row>
    <row r="16" spans="1:8" x14ac:dyDescent="0.25">
      <c r="B16" s="24">
        <v>10</v>
      </c>
      <c r="C16" s="2" t="s">
        <v>441</v>
      </c>
      <c r="D16" s="2"/>
      <c r="E16" s="2"/>
      <c r="F16" s="2"/>
      <c r="G16" s="2"/>
      <c r="H16" s="2"/>
    </row>
    <row r="17" spans="2:8" x14ac:dyDescent="0.25">
      <c r="B17" s="27">
        <v>15</v>
      </c>
      <c r="C17" s="2" t="s">
        <v>442</v>
      </c>
      <c r="D17" s="2" t="s">
        <v>501</v>
      </c>
      <c r="E17" s="2"/>
      <c r="F17" s="2"/>
      <c r="G17" s="2"/>
      <c r="H17" s="2"/>
    </row>
    <row r="18" spans="2:8" x14ac:dyDescent="0.25">
      <c r="B18" s="27">
        <v>15</v>
      </c>
      <c r="C18" s="2" t="s">
        <v>443</v>
      </c>
      <c r="D18" s="2" t="s">
        <v>502</v>
      </c>
      <c r="E18" s="2"/>
      <c r="F18" s="2"/>
      <c r="G18" s="2"/>
      <c r="H18" s="2"/>
    </row>
    <row r="19" spans="2:8" x14ac:dyDescent="0.25">
      <c r="B19" s="27">
        <v>15</v>
      </c>
      <c r="C19" s="2" t="s">
        <v>444</v>
      </c>
      <c r="D19" s="2" t="s">
        <v>503</v>
      </c>
      <c r="E19" s="2"/>
      <c r="F19" s="2"/>
      <c r="G19" s="2"/>
      <c r="H19" s="2"/>
    </row>
    <row r="20" spans="2:8" x14ac:dyDescent="0.25">
      <c r="B20" s="27">
        <v>15</v>
      </c>
      <c r="C20" s="2" t="s">
        <v>445</v>
      </c>
      <c r="D20" s="2" t="s">
        <v>502</v>
      </c>
      <c r="E20" s="2"/>
      <c r="F20" s="2"/>
      <c r="G20" s="2"/>
      <c r="H20" s="2"/>
    </row>
    <row r="21" spans="2:8" x14ac:dyDescent="0.25">
      <c r="B21" s="27">
        <v>15</v>
      </c>
      <c r="C21" s="2" t="s">
        <v>446</v>
      </c>
      <c r="D21" s="2" t="s">
        <v>503</v>
      </c>
      <c r="E21" s="2"/>
      <c r="F21" s="2"/>
      <c r="G21" s="2"/>
      <c r="H21" s="2"/>
    </row>
    <row r="22" spans="2:8" x14ac:dyDescent="0.25">
      <c r="B22" s="27">
        <v>15</v>
      </c>
      <c r="C22" s="2" t="s">
        <v>447</v>
      </c>
      <c r="D22" s="2" t="s">
        <v>504</v>
      </c>
      <c r="E22" s="2"/>
      <c r="F22" s="2"/>
      <c r="G22" s="2"/>
      <c r="H22" s="2"/>
    </row>
    <row r="23" spans="2:8" x14ac:dyDescent="0.25">
      <c r="B23" s="27">
        <v>15</v>
      </c>
      <c r="C23" s="2" t="s">
        <v>448</v>
      </c>
      <c r="D23" s="2" t="s">
        <v>504</v>
      </c>
      <c r="E23" s="2"/>
      <c r="F23" s="2"/>
      <c r="G23" s="2"/>
      <c r="H23" s="2"/>
    </row>
    <row r="24" spans="2:8" x14ac:dyDescent="0.25">
      <c r="B24" s="27">
        <v>15</v>
      </c>
      <c r="C24" s="2" t="s">
        <v>449</v>
      </c>
      <c r="D24" s="2" t="s">
        <v>502</v>
      </c>
      <c r="E24" s="2"/>
      <c r="F24" s="2"/>
      <c r="G24" s="2"/>
      <c r="H24" s="2"/>
    </row>
    <row r="25" spans="2:8" x14ac:dyDescent="0.25">
      <c r="B25" s="27">
        <v>15</v>
      </c>
      <c r="C25" s="2" t="s">
        <v>450</v>
      </c>
      <c r="D25" s="2" t="s">
        <v>502</v>
      </c>
      <c r="E25" s="2"/>
      <c r="F25" s="2"/>
      <c r="G25" s="2"/>
      <c r="H25" s="2"/>
    </row>
    <row r="26" spans="2:8" x14ac:dyDescent="0.25">
      <c r="B26" s="27">
        <v>15</v>
      </c>
      <c r="C26" s="2" t="s">
        <v>451</v>
      </c>
      <c r="D26" s="2" t="s">
        <v>502</v>
      </c>
      <c r="E26" s="2"/>
      <c r="F26" s="2"/>
      <c r="G26" s="2"/>
      <c r="H26" s="2"/>
    </row>
    <row r="27" spans="2:8" x14ac:dyDescent="0.25">
      <c r="B27" s="27">
        <v>15</v>
      </c>
      <c r="C27" s="2" t="s">
        <v>452</v>
      </c>
      <c r="D27" s="2" t="s">
        <v>502</v>
      </c>
      <c r="E27" s="2"/>
      <c r="F27" s="2"/>
      <c r="G27" s="2"/>
      <c r="H27" s="2"/>
    </row>
    <row r="28" spans="2:8" x14ac:dyDescent="0.25">
      <c r="B28" s="27">
        <v>15</v>
      </c>
      <c r="C28" s="2" t="s">
        <v>453</v>
      </c>
      <c r="D28" s="2" t="s">
        <v>502</v>
      </c>
      <c r="E28" s="2"/>
      <c r="F28" s="2"/>
      <c r="G28" s="2"/>
      <c r="H28" s="2"/>
    </row>
    <row r="29" spans="2:8" x14ac:dyDescent="0.25">
      <c r="B29" s="27">
        <v>15</v>
      </c>
      <c r="C29" s="2" t="s">
        <v>454</v>
      </c>
      <c r="D29" s="2" t="s">
        <v>502</v>
      </c>
      <c r="E29" s="2"/>
      <c r="F29" s="2"/>
      <c r="G29" s="2"/>
      <c r="H29" s="2"/>
    </row>
    <row r="30" spans="2:8" x14ac:dyDescent="0.25">
      <c r="B30" s="27">
        <v>15</v>
      </c>
      <c r="C30" s="2" t="s">
        <v>455</v>
      </c>
      <c r="D30" s="2" t="s">
        <v>502</v>
      </c>
      <c r="E30" s="2"/>
      <c r="F30" s="2"/>
      <c r="G30" s="2"/>
      <c r="H30" s="2"/>
    </row>
    <row r="31" spans="2:8" x14ac:dyDescent="0.25">
      <c r="B31" s="27">
        <v>15</v>
      </c>
      <c r="C31" s="2" t="s">
        <v>456</v>
      </c>
      <c r="D31" s="2" t="s">
        <v>502</v>
      </c>
      <c r="E31" s="2"/>
      <c r="F31" s="2"/>
      <c r="G31" s="2"/>
      <c r="H31" s="2"/>
    </row>
    <row r="32" spans="2:8" x14ac:dyDescent="0.25">
      <c r="B32" s="27">
        <v>15</v>
      </c>
      <c r="C32" s="2" t="s">
        <v>457</v>
      </c>
      <c r="D32" s="2" t="s">
        <v>505</v>
      </c>
      <c r="E32" s="2"/>
      <c r="F32" s="2"/>
      <c r="G32" s="2"/>
      <c r="H32" s="2"/>
    </row>
    <row r="33" spans="2:8" x14ac:dyDescent="0.25">
      <c r="B33" s="27">
        <v>15</v>
      </c>
      <c r="C33" s="2" t="s">
        <v>458</v>
      </c>
      <c r="D33" s="2" t="s">
        <v>506</v>
      </c>
      <c r="E33" s="2"/>
      <c r="F33" s="2"/>
      <c r="G33" s="2"/>
      <c r="H33" s="2"/>
    </row>
    <row r="34" spans="2:8" x14ac:dyDescent="0.25">
      <c r="B34" s="27">
        <v>15</v>
      </c>
      <c r="C34" s="2" t="s">
        <v>459</v>
      </c>
      <c r="D34" s="2" t="s">
        <v>507</v>
      </c>
      <c r="E34" s="2"/>
      <c r="F34" s="2"/>
      <c r="G34" s="2"/>
      <c r="H34" s="2"/>
    </row>
    <row r="35" spans="2:8" x14ac:dyDescent="0.25">
      <c r="B35" s="27">
        <v>15</v>
      </c>
      <c r="C35" s="2" t="s">
        <v>460</v>
      </c>
      <c r="D35" s="2" t="s">
        <v>387</v>
      </c>
      <c r="E35" s="2"/>
      <c r="F35" s="2"/>
      <c r="G35" s="2"/>
      <c r="H35" s="2"/>
    </row>
    <row r="36" spans="2:8" x14ac:dyDescent="0.25">
      <c r="B36" s="27">
        <v>15</v>
      </c>
      <c r="C36" s="2" t="s">
        <v>461</v>
      </c>
      <c r="D36" s="2" t="s">
        <v>388</v>
      </c>
      <c r="E36" s="2"/>
      <c r="F36" s="2"/>
      <c r="G36" s="2"/>
      <c r="H36" s="2"/>
    </row>
    <row r="37" spans="2:8" x14ac:dyDescent="0.25">
      <c r="B37" s="27">
        <v>15</v>
      </c>
      <c r="C37" s="2" t="s">
        <v>462</v>
      </c>
      <c r="D37" s="2" t="s">
        <v>398</v>
      </c>
      <c r="E37" s="2"/>
      <c r="F37" s="2"/>
      <c r="G37" s="2"/>
      <c r="H37" s="2"/>
    </row>
    <row r="38" spans="2:8" x14ac:dyDescent="0.25">
      <c r="B38" s="27">
        <v>15</v>
      </c>
      <c r="C38" s="2" t="s">
        <v>463</v>
      </c>
      <c r="D38" s="2" t="s">
        <v>387</v>
      </c>
      <c r="E38" s="2"/>
      <c r="F38" s="2"/>
      <c r="G38" s="2"/>
      <c r="H38" s="2"/>
    </row>
    <row r="39" spans="2:8" x14ac:dyDescent="0.25">
      <c r="B39" s="27">
        <v>15</v>
      </c>
      <c r="C39" s="2" t="s">
        <v>464</v>
      </c>
      <c r="D39" s="2" t="s">
        <v>398</v>
      </c>
      <c r="E39" s="2"/>
      <c r="F39" s="2"/>
      <c r="G39" s="2"/>
      <c r="H39" s="2"/>
    </row>
    <row r="40" spans="2:8" x14ac:dyDescent="0.25">
      <c r="B40" s="27">
        <v>15</v>
      </c>
      <c r="C40" s="2" t="s">
        <v>465</v>
      </c>
      <c r="D40" s="2" t="s">
        <v>387</v>
      </c>
      <c r="E40" s="2"/>
      <c r="F40" s="2"/>
      <c r="G40" s="2"/>
      <c r="H40" s="2"/>
    </row>
    <row r="41" spans="2:8" x14ac:dyDescent="0.25">
      <c r="B41" s="27">
        <v>15</v>
      </c>
      <c r="C41" s="2" t="s">
        <v>466</v>
      </c>
      <c r="D41" s="2" t="s">
        <v>398</v>
      </c>
      <c r="E41" s="2"/>
      <c r="F41" s="2"/>
      <c r="G41" s="2"/>
      <c r="H41" s="2"/>
    </row>
    <row r="42" spans="2:8" x14ac:dyDescent="0.25">
      <c r="B42" s="27">
        <v>15</v>
      </c>
      <c r="C42" s="2" t="s">
        <v>467</v>
      </c>
      <c r="D42" s="2" t="s">
        <v>387</v>
      </c>
      <c r="E42" s="2"/>
      <c r="F42" s="2"/>
      <c r="G42" s="2"/>
      <c r="H42" s="2"/>
    </row>
    <row r="43" spans="2:8" x14ac:dyDescent="0.25">
      <c r="B43" s="24">
        <v>10</v>
      </c>
      <c r="C43" s="2" t="s">
        <v>468</v>
      </c>
      <c r="D43" s="2" t="s">
        <v>508</v>
      </c>
      <c r="E43" s="2"/>
      <c r="F43" s="2"/>
      <c r="G43" s="2"/>
      <c r="H43" s="2"/>
    </row>
    <row r="44" spans="2:8" x14ac:dyDescent="0.25">
      <c r="B44" s="24">
        <v>10</v>
      </c>
      <c r="C44" s="2" t="s">
        <v>469</v>
      </c>
      <c r="D44" s="2" t="s">
        <v>509</v>
      </c>
      <c r="E44" s="2"/>
      <c r="F44" s="2"/>
      <c r="G44" s="2"/>
      <c r="H44" s="2"/>
    </row>
    <row r="45" spans="2:8" x14ac:dyDescent="0.25">
      <c r="B45" s="24">
        <v>10</v>
      </c>
      <c r="C45" s="2" t="s">
        <v>470</v>
      </c>
      <c r="D45" s="2" t="s">
        <v>510</v>
      </c>
      <c r="E45" s="2" t="s">
        <v>471</v>
      </c>
      <c r="F45" s="2"/>
      <c r="G45" s="2"/>
      <c r="H45" s="2"/>
    </row>
    <row r="46" spans="2:8" x14ac:dyDescent="0.25">
      <c r="B46" s="24">
        <v>10</v>
      </c>
      <c r="C46" s="2" t="s">
        <v>472</v>
      </c>
      <c r="D46" s="2" t="s">
        <v>510</v>
      </c>
      <c r="E46" s="2"/>
      <c r="F46" s="2"/>
      <c r="G46" s="2"/>
      <c r="H46" s="2"/>
    </row>
    <row r="47" spans="2:8" x14ac:dyDescent="0.25">
      <c r="B47" s="24">
        <v>10</v>
      </c>
      <c r="C47" s="2" t="s">
        <v>473</v>
      </c>
      <c r="D47" s="2" t="s">
        <v>510</v>
      </c>
      <c r="E47" s="2"/>
      <c r="F47" s="2"/>
      <c r="G47" s="2"/>
      <c r="H47" s="2"/>
    </row>
    <row r="48" spans="2:8" x14ac:dyDescent="0.25">
      <c r="B48" s="24">
        <v>10</v>
      </c>
      <c r="C48" s="2" t="s">
        <v>474</v>
      </c>
      <c r="D48" s="2" t="s">
        <v>510</v>
      </c>
      <c r="E48" s="2"/>
      <c r="F48" s="2"/>
      <c r="G48" s="2"/>
      <c r="H48" s="2"/>
    </row>
    <row r="49" spans="2:8" x14ac:dyDescent="0.25">
      <c r="B49" s="24">
        <v>10</v>
      </c>
      <c r="C49" s="2" t="s">
        <v>475</v>
      </c>
      <c r="D49" s="2" t="s">
        <v>510</v>
      </c>
      <c r="E49" s="2"/>
      <c r="F49" s="2"/>
      <c r="G49" s="2"/>
      <c r="H49" s="2"/>
    </row>
    <row r="50" spans="2:8" x14ac:dyDescent="0.25">
      <c r="B50" s="24">
        <v>10</v>
      </c>
      <c r="C50" s="2" t="s">
        <v>476</v>
      </c>
      <c r="D50" s="2" t="s">
        <v>510</v>
      </c>
      <c r="E50" s="2"/>
      <c r="F50" s="2"/>
      <c r="G50" s="2"/>
      <c r="H50" s="2"/>
    </row>
    <row r="51" spans="2:8" x14ac:dyDescent="0.25">
      <c r="B51" s="24">
        <v>10</v>
      </c>
      <c r="C51" s="2" t="s">
        <v>477</v>
      </c>
      <c r="D51" s="2" t="s">
        <v>510</v>
      </c>
      <c r="E51" s="2"/>
      <c r="F51" s="2"/>
      <c r="G51" s="2"/>
      <c r="H51" s="2"/>
    </row>
    <row r="52" spans="2:8" x14ac:dyDescent="0.25">
      <c r="B52" s="24">
        <v>10</v>
      </c>
      <c r="C52" s="2" t="s">
        <v>478</v>
      </c>
      <c r="D52" s="2" t="s">
        <v>510</v>
      </c>
      <c r="E52" s="2"/>
      <c r="F52" s="2"/>
      <c r="G52" s="2"/>
      <c r="H52" s="2"/>
    </row>
    <row r="53" spans="2:8" x14ac:dyDescent="0.25">
      <c r="B53" s="24">
        <v>10</v>
      </c>
      <c r="C53" s="2" t="s">
        <v>479</v>
      </c>
      <c r="D53" s="2" t="s">
        <v>510</v>
      </c>
      <c r="E53" s="2"/>
      <c r="F53" s="2"/>
      <c r="G53" s="2"/>
      <c r="H53" s="2"/>
    </row>
    <row r="54" spans="2:8" x14ac:dyDescent="0.25">
      <c r="B54" s="24">
        <v>10</v>
      </c>
      <c r="C54" s="2" t="s">
        <v>480</v>
      </c>
      <c r="D54" s="2" t="s">
        <v>510</v>
      </c>
      <c r="E54" s="2"/>
      <c r="F54" s="2"/>
      <c r="G54" s="2"/>
      <c r="H54" s="2"/>
    </row>
    <row r="55" spans="2:8" x14ac:dyDescent="0.25">
      <c r="B55" s="24">
        <v>10</v>
      </c>
      <c r="C55" s="2" t="s">
        <v>481</v>
      </c>
      <c r="D55" s="2" t="s">
        <v>510</v>
      </c>
      <c r="E55" s="2"/>
      <c r="F55" s="2"/>
      <c r="G55" s="2"/>
      <c r="H55" s="2"/>
    </row>
    <row r="56" spans="2:8" x14ac:dyDescent="0.25">
      <c r="B56" s="35">
        <v>10</v>
      </c>
      <c r="C56" s="2" t="s">
        <v>482</v>
      </c>
      <c r="D56" s="2" t="s">
        <v>511</v>
      </c>
      <c r="E56" s="2"/>
      <c r="F56" s="2"/>
      <c r="G56" s="2"/>
      <c r="H56" s="2"/>
    </row>
    <row r="57" spans="2:8" x14ac:dyDescent="0.25">
      <c r="B57" s="35">
        <v>10</v>
      </c>
      <c r="C57" s="2" t="s">
        <v>483</v>
      </c>
      <c r="D57" s="2" t="s">
        <v>512</v>
      </c>
      <c r="E57" s="2"/>
      <c r="F57" s="2"/>
      <c r="G57" s="2"/>
      <c r="H57" s="2"/>
    </row>
    <row r="58" spans="2:8" x14ac:dyDescent="0.25">
      <c r="B58" s="35">
        <v>10</v>
      </c>
      <c r="C58" s="2" t="s">
        <v>484</v>
      </c>
      <c r="D58" s="2" t="s">
        <v>513</v>
      </c>
      <c r="E58" s="2"/>
      <c r="F58" s="2"/>
      <c r="G58" s="2"/>
      <c r="H58" s="2"/>
    </row>
    <row r="59" spans="2:8" x14ac:dyDescent="0.25">
      <c r="B59" s="35">
        <v>10</v>
      </c>
      <c r="C59" s="2" t="s">
        <v>485</v>
      </c>
      <c r="D59" s="2"/>
      <c r="E59" s="2"/>
      <c r="F59" s="2"/>
      <c r="G59" s="2"/>
      <c r="H59" s="2"/>
    </row>
    <row r="60" spans="2:8" x14ac:dyDescent="0.25">
      <c r="B60" s="36">
        <v>15</v>
      </c>
      <c r="C60" s="2" t="s">
        <v>486</v>
      </c>
      <c r="D60" s="2" t="s">
        <v>514</v>
      </c>
      <c r="E60" s="2"/>
      <c r="F60" s="2"/>
      <c r="G60" s="2"/>
      <c r="H60" s="2"/>
    </row>
    <row r="61" spans="2:8" x14ac:dyDescent="0.25">
      <c r="B61" s="36">
        <v>15</v>
      </c>
      <c r="C61" s="2" t="s">
        <v>487</v>
      </c>
      <c r="D61" s="2" t="s">
        <v>515</v>
      </c>
      <c r="E61" s="2"/>
      <c r="F61" s="2"/>
      <c r="G61" s="2"/>
      <c r="H61" s="2"/>
    </row>
    <row r="62" spans="2:8" x14ac:dyDescent="0.25">
      <c r="B62" s="36">
        <v>15</v>
      </c>
      <c r="C62" s="2" t="s">
        <v>488</v>
      </c>
      <c r="D62" s="2" t="s">
        <v>514</v>
      </c>
      <c r="E62" s="2"/>
      <c r="F62" s="2"/>
      <c r="G62" s="2"/>
      <c r="H62" s="2"/>
    </row>
    <row r="63" spans="2:8" x14ac:dyDescent="0.25">
      <c r="B63" s="36">
        <v>15</v>
      </c>
      <c r="C63" s="2" t="s">
        <v>489</v>
      </c>
      <c r="D63" s="2" t="s">
        <v>514</v>
      </c>
      <c r="E63" s="2"/>
      <c r="F63" s="2"/>
      <c r="G63" s="2"/>
      <c r="H63" s="2"/>
    </row>
    <row r="64" spans="2:8" x14ac:dyDescent="0.25">
      <c r="B64" s="36">
        <v>15</v>
      </c>
      <c r="C64" s="2" t="s">
        <v>490</v>
      </c>
      <c r="D64" s="2" t="s">
        <v>514</v>
      </c>
      <c r="E64" s="2"/>
      <c r="F64" s="2"/>
      <c r="G64" s="2"/>
      <c r="H64" s="2"/>
    </row>
    <row r="65" spans="2:8" x14ac:dyDescent="0.25">
      <c r="B65" s="36">
        <v>15</v>
      </c>
      <c r="C65" s="2" t="s">
        <v>491</v>
      </c>
      <c r="D65" s="2" t="s">
        <v>514</v>
      </c>
      <c r="E65" s="2"/>
      <c r="F65" s="2"/>
      <c r="G65" s="2"/>
      <c r="H65" s="2"/>
    </row>
    <row r="66" spans="2:8" x14ac:dyDescent="0.25">
      <c r="B66" s="36">
        <v>15</v>
      </c>
      <c r="C66" s="2" t="s">
        <v>492</v>
      </c>
      <c r="D66" s="2" t="s">
        <v>514</v>
      </c>
      <c r="E66" s="2"/>
      <c r="F66" s="2"/>
      <c r="G66" s="2"/>
      <c r="H66" s="2"/>
    </row>
    <row r="67" spans="2:8" x14ac:dyDescent="0.25">
      <c r="B67" s="36">
        <v>15</v>
      </c>
      <c r="C67" s="2" t="s">
        <v>493</v>
      </c>
      <c r="D67" s="2" t="s">
        <v>514</v>
      </c>
      <c r="E67" s="2"/>
      <c r="F67" s="2"/>
      <c r="G67" s="2"/>
      <c r="H67" s="2"/>
    </row>
    <row r="68" spans="2:8" x14ac:dyDescent="0.25">
      <c r="B68" s="36">
        <v>15</v>
      </c>
      <c r="C68" s="2" t="s">
        <v>494</v>
      </c>
      <c r="D68" s="2" t="s">
        <v>515</v>
      </c>
      <c r="E68" s="2"/>
      <c r="F68" s="2"/>
      <c r="G68" s="2"/>
      <c r="H68" s="2"/>
    </row>
    <row r="69" spans="2:8" x14ac:dyDescent="0.25">
      <c r="B69" s="36">
        <v>15</v>
      </c>
      <c r="C69" s="2" t="s">
        <v>495</v>
      </c>
      <c r="D69" s="2" t="s">
        <v>514</v>
      </c>
      <c r="E69" s="2"/>
      <c r="F69" s="2"/>
      <c r="G69" s="2"/>
      <c r="H69" s="2"/>
    </row>
    <row r="70" spans="2:8" x14ac:dyDescent="0.25">
      <c r="B70" s="36">
        <v>15</v>
      </c>
      <c r="C70" s="2" t="s">
        <v>496</v>
      </c>
      <c r="D70" s="2" t="s">
        <v>514</v>
      </c>
      <c r="E70" s="2"/>
      <c r="F70" s="2"/>
      <c r="G70" s="2"/>
      <c r="H70" s="2"/>
    </row>
    <row r="71" spans="2:8" x14ac:dyDescent="0.25">
      <c r="B71" s="36">
        <v>15</v>
      </c>
      <c r="C71" s="2" t="s">
        <v>497</v>
      </c>
      <c r="D71" s="2" t="s">
        <v>514</v>
      </c>
      <c r="E71" s="2"/>
      <c r="F71" s="2"/>
      <c r="G71" s="2"/>
      <c r="H71" s="2"/>
    </row>
    <row r="72" spans="2:8" x14ac:dyDescent="0.25">
      <c r="B72" s="36">
        <v>15</v>
      </c>
      <c r="C72" s="2" t="s">
        <v>498</v>
      </c>
      <c r="D72" s="2" t="s">
        <v>400</v>
      </c>
      <c r="E72" s="2"/>
      <c r="F72" s="2"/>
      <c r="G72" s="2"/>
      <c r="H72" s="2"/>
    </row>
    <row r="73" spans="2:8" x14ac:dyDescent="0.25">
      <c r="B73" s="35">
        <v>10</v>
      </c>
      <c r="C73" s="2" t="s">
        <v>499</v>
      </c>
      <c r="D73" s="2" t="s">
        <v>388</v>
      </c>
      <c r="E73" s="2"/>
      <c r="F73" s="2"/>
      <c r="G73" s="2"/>
      <c r="H73" s="2"/>
    </row>
    <row r="74" spans="2:8" x14ac:dyDescent="0.25">
      <c r="B74" s="35">
        <v>10</v>
      </c>
      <c r="C74" s="2" t="s">
        <v>500</v>
      </c>
      <c r="D74" s="2" t="s">
        <v>388</v>
      </c>
      <c r="E74" s="2"/>
      <c r="F74" s="2"/>
      <c r="G74" s="2"/>
      <c r="H74" s="2"/>
    </row>
  </sheetData>
  <hyperlinks>
    <hyperlink ref="A1" location="INÍCIO!B24" tooltip="Ir para a primeira folha" display="INÍCIO" xr:uid="{022EDA97-5AA9-4710-8B2F-2CB15C4DDAA9}"/>
    <hyperlink ref="A3" location="'ACÕES &gt;&gt; LOG RECORD MESSAGE'!A1" tooltip="Ir para a folha seguinte" display="Seg" xr:uid="{1FC78ED6-35E8-4C31-AE89-FED247615D4F}"/>
    <hyperlink ref="A2" location="'PACK MESSAGES'!A1" tooltip="Ir para a folha anterior" display="Ant" xr:uid="{77C4D0DD-F1F8-4223-AEF1-6BD6281B0A8D}"/>
    <hyperlink ref="A4" location="QUEUE_MSG_CONTROL_BLOCK!A1" tooltip="Ir para a última folha" display="FIM" xr:uid="{3E30D8DF-73F2-45E3-B519-B6BDD62172E3}"/>
  </hyperlink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olha15"/>
  <dimension ref="A1:L25"/>
  <sheetViews>
    <sheetView showGridLines="0" workbookViewId="0"/>
  </sheetViews>
  <sheetFormatPr defaultRowHeight="15" x14ac:dyDescent="0.25"/>
  <cols>
    <col min="1" max="1" width="6.7109375" bestFit="1" customWidth="1"/>
    <col min="2" max="2" width="3.28515625" customWidth="1"/>
    <col min="3" max="3" width="27" bestFit="1" customWidth="1"/>
    <col min="4" max="4" width="17.28515625" bestFit="1" customWidth="1"/>
    <col min="5" max="5" width="26.7109375" bestFit="1" customWidth="1"/>
  </cols>
  <sheetData>
    <row r="1" spans="1:12" x14ac:dyDescent="0.25">
      <c r="A1" s="239" t="s">
        <v>1972</v>
      </c>
    </row>
    <row r="2" spans="1:12" x14ac:dyDescent="0.25">
      <c r="A2" s="239" t="s">
        <v>2020</v>
      </c>
    </row>
    <row r="3" spans="1:12" x14ac:dyDescent="0.25">
      <c r="A3" s="239" t="s">
        <v>2019</v>
      </c>
    </row>
    <row r="4" spans="1:12" ht="15.75" thickBot="1" x14ac:dyDescent="0.3">
      <c r="A4" s="239" t="s">
        <v>2027</v>
      </c>
    </row>
    <row r="5" spans="1:12" ht="15.75" thickBot="1" x14ac:dyDescent="0.3">
      <c r="B5" s="12" t="s">
        <v>604</v>
      </c>
      <c r="C5" s="15" t="s">
        <v>2076</v>
      </c>
      <c r="D5" s="50" t="s">
        <v>2079</v>
      </c>
      <c r="E5" s="17" t="s">
        <v>2075</v>
      </c>
    </row>
    <row r="6" spans="1:12" x14ac:dyDescent="0.25">
      <c r="B6" s="12">
        <v>1</v>
      </c>
      <c r="C6" s="3" t="s">
        <v>611</v>
      </c>
      <c r="D6" s="14" t="s">
        <v>612</v>
      </c>
      <c r="E6" s="4" t="s">
        <v>338</v>
      </c>
    </row>
    <row r="7" spans="1:12" ht="30" x14ac:dyDescent="0.25">
      <c r="B7" s="12">
        <v>2</v>
      </c>
      <c r="C7" s="1" t="s">
        <v>607</v>
      </c>
      <c r="D7" s="13" t="s">
        <v>612</v>
      </c>
      <c r="E7" s="49" t="s">
        <v>608</v>
      </c>
    </row>
    <row r="8" spans="1:12" ht="30" x14ac:dyDescent="0.25">
      <c r="B8" s="12">
        <v>3</v>
      </c>
      <c r="C8" s="1" t="s">
        <v>2074</v>
      </c>
      <c r="D8" s="13" t="s">
        <v>612</v>
      </c>
      <c r="E8" s="49" t="s">
        <v>609</v>
      </c>
    </row>
    <row r="9" spans="1:12" x14ac:dyDescent="0.25">
      <c r="B9" s="12">
        <v>4</v>
      </c>
      <c r="C9" s="1" t="s">
        <v>610</v>
      </c>
      <c r="D9" s="13" t="s">
        <v>612</v>
      </c>
      <c r="E9" s="2" t="s">
        <v>436</v>
      </c>
    </row>
    <row r="10" spans="1:12" x14ac:dyDescent="0.25">
      <c r="B10" s="248">
        <v>5</v>
      </c>
      <c r="C10" s="241" t="s">
        <v>2080</v>
      </c>
      <c r="D10" s="13"/>
      <c r="E10" s="2"/>
    </row>
    <row r="13" spans="1:12" x14ac:dyDescent="0.25">
      <c r="I13" t="s">
        <v>1000</v>
      </c>
      <c r="J13" t="s">
        <v>1002</v>
      </c>
      <c r="K13" t="s">
        <v>1003</v>
      </c>
      <c r="L13" t="s">
        <v>1004</v>
      </c>
    </row>
    <row r="14" spans="1:12" x14ac:dyDescent="0.25">
      <c r="C14" t="s">
        <v>995</v>
      </c>
    </row>
    <row r="15" spans="1:12" x14ac:dyDescent="0.25">
      <c r="D15" s="112" t="s">
        <v>997</v>
      </c>
      <c r="E15" s="12" t="s">
        <v>999</v>
      </c>
    </row>
    <row r="16" spans="1:12" x14ac:dyDescent="0.25">
      <c r="C16" t="s">
        <v>338</v>
      </c>
      <c r="D16" t="s">
        <v>996</v>
      </c>
      <c r="E16" t="s">
        <v>1000</v>
      </c>
    </row>
    <row r="17" spans="3:9" x14ac:dyDescent="0.25">
      <c r="C17" t="s">
        <v>417</v>
      </c>
      <c r="D17" t="s">
        <v>998</v>
      </c>
      <c r="E17" t="s">
        <v>1001</v>
      </c>
    </row>
    <row r="18" spans="3:9" x14ac:dyDescent="0.25">
      <c r="C18" t="s">
        <v>419</v>
      </c>
      <c r="D18" t="s">
        <v>996</v>
      </c>
      <c r="E18" t="s">
        <v>1000</v>
      </c>
    </row>
    <row r="21" spans="3:9" x14ac:dyDescent="0.25">
      <c r="C21" t="s">
        <v>338</v>
      </c>
      <c r="D21" t="s">
        <v>417</v>
      </c>
      <c r="E21" t="s">
        <v>1005</v>
      </c>
      <c r="F21" t="s">
        <v>421</v>
      </c>
      <c r="I21" t="s">
        <v>1006</v>
      </c>
    </row>
    <row r="22" spans="3:9" x14ac:dyDescent="0.25">
      <c r="I22" t="s">
        <v>1007</v>
      </c>
    </row>
    <row r="24" spans="3:9" x14ac:dyDescent="0.25">
      <c r="C24" t="s">
        <v>338</v>
      </c>
      <c r="D24" t="s">
        <v>417</v>
      </c>
      <c r="E24" t="s">
        <v>420</v>
      </c>
    </row>
    <row r="25" spans="3:9" x14ac:dyDescent="0.25">
      <c r="E25" t="s">
        <v>419</v>
      </c>
      <c r="F25" t="s">
        <v>1008</v>
      </c>
    </row>
  </sheetData>
  <hyperlinks>
    <hyperlink ref="A1" location="INÍCIO!B25" tooltip="Ir para a primeira folha" display="INÍCIO" xr:uid="{7EB34305-40A2-4D4D-B8A0-3D21209FC888}"/>
    <hyperlink ref="A3" location="'MATRIZ ESTADOS MAÇO'!A1" tooltip="Ir para a folha seguinte" display="Seg" xr:uid="{B5339EB7-4072-4633-8639-5EFC3D160DF4}"/>
    <hyperlink ref="A2" location="'LOGGER RECORD Q$PACK_'!A1" tooltip="Ir para a folha anterior" display="Ant" xr:uid="{4066E01A-82FC-44C9-8640-7EB795DB289C}"/>
    <hyperlink ref="A4" location="QUEUE_MSG_CONTROL_BLOCK!A1" tooltip="Ir para a última folha" display="FIM" xr:uid="{DA550896-681E-4CD6-8DFC-D99735AB5BA8}"/>
  </hyperlinks>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olha16" filterMode="1"/>
  <dimension ref="A1:AO231"/>
  <sheetViews>
    <sheetView showGridLines="0" zoomScaleNormal="100" workbookViewId="0"/>
  </sheetViews>
  <sheetFormatPr defaultRowHeight="15" x14ac:dyDescent="0.25"/>
  <cols>
    <col min="1" max="1" width="6.85546875" bestFit="1" customWidth="1"/>
    <col min="2" max="2" width="3" customWidth="1"/>
    <col min="3" max="3" width="17.42578125" style="12" customWidth="1"/>
    <col min="4" max="4" width="18.42578125" style="12" bestFit="1" customWidth="1"/>
    <col min="5" max="5" width="14.5703125" style="12" bestFit="1" customWidth="1"/>
    <col min="6" max="6" width="2.42578125" style="12" customWidth="1"/>
    <col min="7" max="7" width="28.7109375" bestFit="1" customWidth="1"/>
    <col min="8" max="13" width="9.7109375" bestFit="1" customWidth="1"/>
    <col min="14" max="14" width="3" bestFit="1" customWidth="1"/>
    <col min="15" max="15" width="3.140625" bestFit="1" customWidth="1"/>
    <col min="16" max="16" width="3" bestFit="1" customWidth="1"/>
    <col min="17" max="17" width="3.140625" bestFit="1" customWidth="1"/>
    <col min="18" max="18" width="3" bestFit="1" customWidth="1"/>
    <col min="19" max="19" width="3.42578125" bestFit="1" customWidth="1"/>
    <col min="20" max="27" width="3" customWidth="1"/>
    <col min="28" max="33" width="3" bestFit="1" customWidth="1"/>
    <col min="34" max="41" width="3" customWidth="1"/>
  </cols>
  <sheetData>
    <row r="1" spans="1:41" x14ac:dyDescent="0.25">
      <c r="A1" s="239" t="s">
        <v>1972</v>
      </c>
    </row>
    <row r="2" spans="1:41" x14ac:dyDescent="0.25">
      <c r="A2" s="239" t="s">
        <v>2020</v>
      </c>
      <c r="C2" s="11" t="s">
        <v>632</v>
      </c>
    </row>
    <row r="3" spans="1:41" x14ac:dyDescent="0.25">
      <c r="A3" s="239" t="s">
        <v>2019</v>
      </c>
      <c r="C3" s="11"/>
    </row>
    <row r="4" spans="1:41" ht="15.75" thickBot="1" x14ac:dyDescent="0.3">
      <c r="A4" s="239" t="s">
        <v>2027</v>
      </c>
      <c r="C4" s="11"/>
    </row>
    <row r="5" spans="1:41" ht="105" thickBot="1" x14ac:dyDescent="0.3">
      <c r="C5" s="15" t="s">
        <v>630</v>
      </c>
      <c r="D5" s="16" t="s">
        <v>633</v>
      </c>
      <c r="E5" s="16" t="s">
        <v>631</v>
      </c>
      <c r="F5" s="76"/>
      <c r="G5" s="82" t="s">
        <v>1015</v>
      </c>
      <c r="H5" s="113" t="s">
        <v>1009</v>
      </c>
      <c r="I5" s="113" t="s">
        <v>1016</v>
      </c>
      <c r="J5" s="113" t="s">
        <v>1010</v>
      </c>
      <c r="K5" s="113" t="s">
        <v>1011</v>
      </c>
      <c r="L5" s="113" t="s">
        <v>1012</v>
      </c>
      <c r="M5" s="113" t="s">
        <v>1013</v>
      </c>
      <c r="N5" s="276" t="s">
        <v>1014</v>
      </c>
      <c r="O5" s="277"/>
      <c r="P5" s="277"/>
      <c r="Q5" s="277"/>
      <c r="R5" s="277"/>
      <c r="S5" s="277"/>
      <c r="T5" s="277"/>
      <c r="U5" s="277"/>
      <c r="V5" s="277"/>
      <c r="W5" s="277"/>
      <c r="X5" s="277"/>
      <c r="Y5" s="277"/>
      <c r="Z5" s="277"/>
      <c r="AA5" s="277"/>
      <c r="AB5" s="277"/>
      <c r="AC5" s="277"/>
      <c r="AD5" s="277"/>
      <c r="AE5" s="277"/>
      <c r="AF5" s="277"/>
      <c r="AG5" s="277"/>
      <c r="AH5" s="277"/>
      <c r="AI5" s="277"/>
      <c r="AJ5" s="277"/>
      <c r="AK5" s="277"/>
      <c r="AL5" s="277"/>
      <c r="AM5" s="277"/>
      <c r="AN5" s="277"/>
      <c r="AO5" s="278"/>
    </row>
    <row r="6" spans="1:41" hidden="1" x14ac:dyDescent="0.25">
      <c r="C6" s="56">
        <v>99</v>
      </c>
      <c r="D6" s="57">
        <v>1</v>
      </c>
      <c r="E6" s="65">
        <v>1</v>
      </c>
      <c r="F6" s="71"/>
      <c r="G6" s="86" t="s">
        <v>614</v>
      </c>
      <c r="H6" s="81" t="s">
        <v>634</v>
      </c>
      <c r="I6" s="58">
        <v>1</v>
      </c>
      <c r="J6" s="59">
        <v>0</v>
      </c>
      <c r="K6" s="58">
        <v>1</v>
      </c>
      <c r="L6" s="58">
        <v>0</v>
      </c>
      <c r="M6" s="68">
        <v>9</v>
      </c>
      <c r="N6" s="59" t="s">
        <v>643</v>
      </c>
      <c r="O6" s="90">
        <v>0</v>
      </c>
      <c r="P6" s="59"/>
      <c r="Q6" s="59"/>
      <c r="R6" s="59"/>
      <c r="S6" s="59"/>
      <c r="T6" s="58"/>
      <c r="U6" s="58"/>
      <c r="V6" s="58"/>
      <c r="W6" s="58"/>
      <c r="X6" s="58"/>
      <c r="Y6" s="58"/>
      <c r="Z6" s="58"/>
      <c r="AA6" s="58"/>
      <c r="AB6" s="59"/>
      <c r="AC6" s="90"/>
      <c r="AD6" s="59"/>
      <c r="AE6" s="59"/>
      <c r="AF6" s="59"/>
      <c r="AG6" s="59"/>
      <c r="AH6" s="58"/>
      <c r="AI6" s="58"/>
      <c r="AJ6" s="58"/>
      <c r="AK6" s="58"/>
      <c r="AL6" s="58"/>
      <c r="AM6" s="58"/>
      <c r="AN6" s="58"/>
      <c r="AO6" s="68"/>
    </row>
    <row r="7" spans="1:41" hidden="1" x14ac:dyDescent="0.25">
      <c r="C7" s="60">
        <v>99</v>
      </c>
      <c r="D7" s="52">
        <v>1</v>
      </c>
      <c r="E7" s="66">
        <v>2</v>
      </c>
      <c r="F7" s="72"/>
      <c r="G7" s="84" t="s">
        <v>615</v>
      </c>
      <c r="H7" s="79" t="s">
        <v>257</v>
      </c>
      <c r="I7" s="13">
        <v>1</v>
      </c>
      <c r="J7" s="53">
        <v>0</v>
      </c>
      <c r="K7" s="13">
        <v>0</v>
      </c>
      <c r="L7" s="13">
        <v>0</v>
      </c>
      <c r="M7" s="69">
        <v>9</v>
      </c>
      <c r="N7" s="53" t="s">
        <v>643</v>
      </c>
      <c r="O7" s="91">
        <v>0</v>
      </c>
      <c r="P7" s="53"/>
      <c r="Q7" s="53"/>
      <c r="R7" s="53"/>
      <c r="S7" s="53"/>
      <c r="T7" s="13"/>
      <c r="U7" s="13"/>
      <c r="V7" s="13"/>
      <c r="W7" s="13"/>
      <c r="X7" s="13"/>
      <c r="Y7" s="13"/>
      <c r="Z7" s="13"/>
      <c r="AA7" s="13"/>
      <c r="AB7" s="53"/>
      <c r="AC7" s="91"/>
      <c r="AD7" s="53"/>
      <c r="AE7" s="53"/>
      <c r="AF7" s="53"/>
      <c r="AG7" s="53"/>
      <c r="AH7" s="13"/>
      <c r="AI7" s="13"/>
      <c r="AJ7" s="13"/>
      <c r="AK7" s="13"/>
      <c r="AL7" s="13"/>
      <c r="AM7" s="13"/>
      <c r="AN7" s="13"/>
      <c r="AO7" s="69"/>
    </row>
    <row r="8" spans="1:41" hidden="1" x14ac:dyDescent="0.25">
      <c r="C8" s="60">
        <v>99</v>
      </c>
      <c r="D8" s="52">
        <v>1</v>
      </c>
      <c r="E8" s="66">
        <v>3</v>
      </c>
      <c r="F8" s="72"/>
      <c r="G8" s="84" t="s">
        <v>616</v>
      </c>
      <c r="H8" s="79" t="s">
        <v>257</v>
      </c>
      <c r="I8" s="13">
        <v>0</v>
      </c>
      <c r="J8" s="53">
        <v>3</v>
      </c>
      <c r="K8" s="13">
        <v>0</v>
      </c>
      <c r="L8" s="13">
        <v>0</v>
      </c>
      <c r="M8" s="69">
        <v>9</v>
      </c>
      <c r="N8" s="53" t="s">
        <v>643</v>
      </c>
      <c r="O8" s="91">
        <v>0</v>
      </c>
      <c r="P8" s="53"/>
      <c r="Q8" s="53"/>
      <c r="R8" s="53"/>
      <c r="S8" s="53"/>
      <c r="T8" s="13"/>
      <c r="U8" s="13"/>
      <c r="V8" s="13"/>
      <c r="W8" s="13"/>
      <c r="X8" s="13"/>
      <c r="Y8" s="13"/>
      <c r="Z8" s="13"/>
      <c r="AA8" s="13"/>
      <c r="AB8" s="53"/>
      <c r="AC8" s="91"/>
      <c r="AD8" s="53"/>
      <c r="AE8" s="53"/>
      <c r="AF8" s="53"/>
      <c r="AG8" s="53"/>
      <c r="AH8" s="13"/>
      <c r="AI8" s="13"/>
      <c r="AJ8" s="13"/>
      <c r="AK8" s="13"/>
      <c r="AL8" s="13"/>
      <c r="AM8" s="13"/>
      <c r="AN8" s="13"/>
      <c r="AO8" s="69"/>
    </row>
    <row r="9" spans="1:41" hidden="1" x14ac:dyDescent="0.25">
      <c r="C9" s="60">
        <v>99</v>
      </c>
      <c r="D9" s="52">
        <v>1</v>
      </c>
      <c r="E9" s="66">
        <v>4</v>
      </c>
      <c r="F9" s="72"/>
      <c r="G9" s="84" t="s">
        <v>617</v>
      </c>
      <c r="H9" s="79" t="s">
        <v>635</v>
      </c>
      <c r="I9" s="13">
        <v>0</v>
      </c>
      <c r="J9" s="53">
        <v>4</v>
      </c>
      <c r="K9" s="13">
        <v>0</v>
      </c>
      <c r="L9" s="13">
        <v>0</v>
      </c>
      <c r="M9" s="69">
        <v>9</v>
      </c>
      <c r="N9" s="53" t="s">
        <v>643</v>
      </c>
      <c r="O9" s="91">
        <v>0</v>
      </c>
      <c r="P9" s="53"/>
      <c r="Q9" s="53"/>
      <c r="R9" s="53"/>
      <c r="S9" s="53"/>
      <c r="T9" s="13"/>
      <c r="U9" s="13"/>
      <c r="V9" s="13"/>
      <c r="W9" s="13"/>
      <c r="X9" s="13"/>
      <c r="Y9" s="13"/>
      <c r="Z9" s="13"/>
      <c r="AA9" s="13"/>
      <c r="AB9" s="53"/>
      <c r="AC9" s="91"/>
      <c r="AD9" s="53"/>
      <c r="AE9" s="53"/>
      <c r="AF9" s="53"/>
      <c r="AG9" s="53"/>
      <c r="AH9" s="13"/>
      <c r="AI9" s="13"/>
      <c r="AJ9" s="13"/>
      <c r="AK9" s="13"/>
      <c r="AL9" s="13"/>
      <c r="AM9" s="13"/>
      <c r="AN9" s="13"/>
      <c r="AO9" s="69"/>
    </row>
    <row r="10" spans="1:41" hidden="1" x14ac:dyDescent="0.25">
      <c r="C10" s="60">
        <v>99</v>
      </c>
      <c r="D10" s="52">
        <v>1</v>
      </c>
      <c r="E10" s="66">
        <v>5</v>
      </c>
      <c r="F10" s="72"/>
      <c r="G10" s="84" t="s">
        <v>617</v>
      </c>
      <c r="H10" s="79" t="s">
        <v>257</v>
      </c>
      <c r="I10" s="13">
        <v>0</v>
      </c>
      <c r="J10" s="53">
        <v>4</v>
      </c>
      <c r="K10" s="13">
        <v>0</v>
      </c>
      <c r="L10" s="13">
        <v>0</v>
      </c>
      <c r="M10" s="69">
        <v>9</v>
      </c>
      <c r="N10" s="53" t="s">
        <v>643</v>
      </c>
      <c r="O10" s="91">
        <v>0</v>
      </c>
      <c r="P10" s="53"/>
      <c r="Q10" s="53"/>
      <c r="R10" s="53"/>
      <c r="S10" s="53"/>
      <c r="T10" s="13"/>
      <c r="U10" s="13"/>
      <c r="V10" s="13"/>
      <c r="W10" s="13"/>
      <c r="X10" s="13"/>
      <c r="Y10" s="13"/>
      <c r="Z10" s="13"/>
      <c r="AA10" s="13"/>
      <c r="AB10" s="53"/>
      <c r="AC10" s="91"/>
      <c r="AD10" s="53"/>
      <c r="AE10" s="53"/>
      <c r="AF10" s="53"/>
      <c r="AG10" s="53"/>
      <c r="AH10" s="13"/>
      <c r="AI10" s="13"/>
      <c r="AJ10" s="13"/>
      <c r="AK10" s="13"/>
      <c r="AL10" s="13"/>
      <c r="AM10" s="13"/>
      <c r="AN10" s="13"/>
      <c r="AO10" s="69"/>
    </row>
    <row r="11" spans="1:41" hidden="1" x14ac:dyDescent="0.25">
      <c r="C11" s="60">
        <v>99</v>
      </c>
      <c r="D11" s="52">
        <v>1</v>
      </c>
      <c r="E11" s="66">
        <v>6</v>
      </c>
      <c r="F11" s="72"/>
      <c r="G11" s="84" t="s">
        <v>618</v>
      </c>
      <c r="H11" s="79" t="s">
        <v>634</v>
      </c>
      <c r="I11" s="13">
        <v>2</v>
      </c>
      <c r="J11" s="53">
        <v>0</v>
      </c>
      <c r="K11" s="13">
        <v>0</v>
      </c>
      <c r="L11" s="13">
        <v>0</v>
      </c>
      <c r="M11" s="69">
        <v>9</v>
      </c>
      <c r="N11" s="53" t="s">
        <v>643</v>
      </c>
      <c r="O11" s="91">
        <v>0</v>
      </c>
      <c r="P11" s="53"/>
      <c r="Q11" s="53"/>
      <c r="R11" s="53"/>
      <c r="S11" s="53"/>
      <c r="T11" s="13"/>
      <c r="U11" s="13"/>
      <c r="V11" s="13"/>
      <c r="W11" s="13"/>
      <c r="X11" s="13"/>
      <c r="Y11" s="13"/>
      <c r="Z11" s="13"/>
      <c r="AA11" s="13"/>
      <c r="AB11" s="53"/>
      <c r="AC11" s="91"/>
      <c r="AD11" s="53"/>
      <c r="AE11" s="53"/>
      <c r="AF11" s="53"/>
      <c r="AG11" s="53"/>
      <c r="AH11" s="13"/>
      <c r="AI11" s="13"/>
      <c r="AJ11" s="13"/>
      <c r="AK11" s="13"/>
      <c r="AL11" s="13"/>
      <c r="AM11" s="13"/>
      <c r="AN11" s="13"/>
      <c r="AO11" s="69"/>
    </row>
    <row r="12" spans="1:41" hidden="1" x14ac:dyDescent="0.25">
      <c r="C12" s="60">
        <v>99</v>
      </c>
      <c r="D12" s="52">
        <v>1</v>
      </c>
      <c r="E12" s="66">
        <v>7</v>
      </c>
      <c r="F12" s="72"/>
      <c r="G12" s="84" t="s">
        <v>619</v>
      </c>
      <c r="H12" s="79" t="s">
        <v>634</v>
      </c>
      <c r="I12" s="13">
        <v>1</v>
      </c>
      <c r="J12" s="53">
        <v>0</v>
      </c>
      <c r="K12" s="13">
        <v>0</v>
      </c>
      <c r="L12" s="13">
        <v>0</v>
      </c>
      <c r="M12" s="69">
        <v>9</v>
      </c>
      <c r="N12" s="53" t="s">
        <v>643</v>
      </c>
      <c r="O12" s="91">
        <v>0</v>
      </c>
      <c r="P12" s="53"/>
      <c r="Q12" s="53"/>
      <c r="R12" s="53"/>
      <c r="S12" s="53"/>
      <c r="T12" s="13"/>
      <c r="U12" s="13"/>
      <c r="V12" s="13"/>
      <c r="W12" s="13"/>
      <c r="X12" s="13"/>
      <c r="Y12" s="13"/>
      <c r="Z12" s="13"/>
      <c r="AA12" s="13"/>
      <c r="AB12" s="53"/>
      <c r="AC12" s="91"/>
      <c r="AD12" s="53"/>
      <c r="AE12" s="53"/>
      <c r="AF12" s="53"/>
      <c r="AG12" s="53"/>
      <c r="AH12" s="13"/>
      <c r="AI12" s="13"/>
      <c r="AJ12" s="13"/>
      <c r="AK12" s="13"/>
      <c r="AL12" s="13"/>
      <c r="AM12" s="13"/>
      <c r="AN12" s="13"/>
      <c r="AO12" s="69"/>
    </row>
    <row r="13" spans="1:41" hidden="1" x14ac:dyDescent="0.25">
      <c r="C13" s="60">
        <v>99</v>
      </c>
      <c r="D13" s="52">
        <v>1</v>
      </c>
      <c r="E13" s="66">
        <v>8</v>
      </c>
      <c r="F13" s="72"/>
      <c r="G13" s="84" t="s">
        <v>620</v>
      </c>
      <c r="H13" s="79" t="s">
        <v>257</v>
      </c>
      <c r="I13" s="13">
        <v>0</v>
      </c>
      <c r="J13" s="53">
        <v>3</v>
      </c>
      <c r="K13" s="13">
        <v>9</v>
      </c>
      <c r="L13" s="13">
        <v>0</v>
      </c>
      <c r="M13" s="69">
        <v>9</v>
      </c>
      <c r="N13" s="53" t="s">
        <v>643</v>
      </c>
      <c r="O13" s="91">
        <v>0</v>
      </c>
      <c r="P13" s="53"/>
      <c r="Q13" s="53"/>
      <c r="R13" s="53"/>
      <c r="S13" s="53"/>
      <c r="T13" s="13"/>
      <c r="U13" s="13"/>
      <c r="V13" s="13"/>
      <c r="W13" s="13"/>
      <c r="X13" s="13"/>
      <c r="Y13" s="13"/>
      <c r="Z13" s="13"/>
      <c r="AA13" s="13"/>
      <c r="AB13" s="53"/>
      <c r="AC13" s="91"/>
      <c r="AD13" s="53"/>
      <c r="AE13" s="53"/>
      <c r="AF13" s="53"/>
      <c r="AG13" s="53"/>
      <c r="AH13" s="13"/>
      <c r="AI13" s="13"/>
      <c r="AJ13" s="13"/>
      <c r="AK13" s="13"/>
      <c r="AL13" s="13"/>
      <c r="AM13" s="13"/>
      <c r="AN13" s="13"/>
      <c r="AO13" s="69"/>
    </row>
    <row r="14" spans="1:41" hidden="1" x14ac:dyDescent="0.25">
      <c r="C14" s="60">
        <v>99</v>
      </c>
      <c r="D14" s="52">
        <v>1</v>
      </c>
      <c r="E14" s="66">
        <v>9</v>
      </c>
      <c r="F14" s="72"/>
      <c r="G14" s="84" t="s">
        <v>621</v>
      </c>
      <c r="H14" s="79" t="s">
        <v>634</v>
      </c>
      <c r="I14" s="13">
        <v>1</v>
      </c>
      <c r="J14" s="53">
        <v>5</v>
      </c>
      <c r="K14" s="13">
        <v>0</v>
      </c>
      <c r="L14" s="13">
        <v>0</v>
      </c>
      <c r="M14" s="69">
        <v>9</v>
      </c>
      <c r="N14" s="53" t="s">
        <v>643</v>
      </c>
      <c r="O14" s="91">
        <v>0</v>
      </c>
      <c r="P14" s="53"/>
      <c r="Q14" s="53"/>
      <c r="R14" s="53"/>
      <c r="S14" s="53"/>
      <c r="T14" s="13"/>
      <c r="U14" s="13"/>
      <c r="V14" s="13"/>
      <c r="W14" s="13"/>
      <c r="X14" s="13"/>
      <c r="Y14" s="13"/>
      <c r="Z14" s="13"/>
      <c r="AA14" s="13"/>
      <c r="AB14" s="53"/>
      <c r="AC14" s="91"/>
      <c r="AD14" s="53"/>
      <c r="AE14" s="53"/>
      <c r="AF14" s="53"/>
      <c r="AG14" s="53"/>
      <c r="AH14" s="13"/>
      <c r="AI14" s="13"/>
      <c r="AJ14" s="13"/>
      <c r="AK14" s="13"/>
      <c r="AL14" s="13"/>
      <c r="AM14" s="13"/>
      <c r="AN14" s="13"/>
      <c r="AO14" s="69"/>
    </row>
    <row r="15" spans="1:41" hidden="1" x14ac:dyDescent="0.25">
      <c r="C15" s="60">
        <v>99</v>
      </c>
      <c r="D15" s="52">
        <v>1</v>
      </c>
      <c r="E15" s="66">
        <v>10</v>
      </c>
      <c r="F15" s="72"/>
      <c r="G15" s="84" t="s">
        <v>621</v>
      </c>
      <c r="H15" s="79" t="s">
        <v>634</v>
      </c>
      <c r="I15" s="13">
        <v>1</v>
      </c>
      <c r="J15" s="53">
        <v>5</v>
      </c>
      <c r="K15" s="13">
        <v>1</v>
      </c>
      <c r="L15" s="13">
        <v>0</v>
      </c>
      <c r="M15" s="69">
        <v>9</v>
      </c>
      <c r="N15" s="53" t="s">
        <v>643</v>
      </c>
      <c r="O15" s="91">
        <v>0</v>
      </c>
      <c r="P15" s="53"/>
      <c r="Q15" s="53"/>
      <c r="R15" s="53"/>
      <c r="S15" s="53"/>
      <c r="T15" s="13"/>
      <c r="U15" s="13"/>
      <c r="V15" s="13"/>
      <c r="W15" s="13"/>
      <c r="X15" s="13"/>
      <c r="Y15" s="13"/>
      <c r="Z15" s="13"/>
      <c r="AA15" s="13"/>
      <c r="AB15" s="53"/>
      <c r="AC15" s="91"/>
      <c r="AD15" s="53"/>
      <c r="AE15" s="53"/>
      <c r="AF15" s="53"/>
      <c r="AG15" s="53"/>
      <c r="AH15" s="13"/>
      <c r="AI15" s="13"/>
      <c r="AJ15" s="13"/>
      <c r="AK15" s="13"/>
      <c r="AL15" s="13"/>
      <c r="AM15" s="13"/>
      <c r="AN15" s="13"/>
      <c r="AO15" s="69"/>
    </row>
    <row r="16" spans="1:41" hidden="1" x14ac:dyDescent="0.25">
      <c r="C16" s="60">
        <v>99</v>
      </c>
      <c r="D16" s="52">
        <v>1</v>
      </c>
      <c r="E16" s="66">
        <v>11</v>
      </c>
      <c r="F16" s="72"/>
      <c r="G16" s="84" t="s">
        <v>621</v>
      </c>
      <c r="H16" s="79" t="s">
        <v>634</v>
      </c>
      <c r="I16" s="13">
        <v>2</v>
      </c>
      <c r="J16" s="53">
        <v>5</v>
      </c>
      <c r="K16" s="13">
        <v>0</v>
      </c>
      <c r="L16" s="13">
        <v>0</v>
      </c>
      <c r="M16" s="69">
        <v>9</v>
      </c>
      <c r="N16" s="53" t="s">
        <v>643</v>
      </c>
      <c r="O16" s="91">
        <v>0</v>
      </c>
      <c r="P16" s="53"/>
      <c r="Q16" s="53"/>
      <c r="R16" s="53"/>
      <c r="S16" s="53"/>
      <c r="T16" s="13"/>
      <c r="U16" s="13"/>
      <c r="V16" s="13"/>
      <c r="W16" s="13"/>
      <c r="X16" s="13"/>
      <c r="Y16" s="13"/>
      <c r="Z16" s="13"/>
      <c r="AA16" s="13"/>
      <c r="AB16" s="53"/>
      <c r="AC16" s="91"/>
      <c r="AD16" s="53"/>
      <c r="AE16" s="53"/>
      <c r="AF16" s="53"/>
      <c r="AG16" s="53"/>
      <c r="AH16" s="13"/>
      <c r="AI16" s="13"/>
      <c r="AJ16" s="13"/>
      <c r="AK16" s="13"/>
      <c r="AL16" s="13"/>
      <c r="AM16" s="13"/>
      <c r="AN16" s="13"/>
      <c r="AO16" s="69"/>
    </row>
    <row r="17" spans="3:41" hidden="1" x14ac:dyDescent="0.25">
      <c r="C17" s="60">
        <v>99</v>
      </c>
      <c r="D17" s="52">
        <v>1</v>
      </c>
      <c r="E17" s="66">
        <v>12</v>
      </c>
      <c r="F17" s="72"/>
      <c r="G17" s="84" t="s">
        <v>621</v>
      </c>
      <c r="H17" s="79" t="s">
        <v>635</v>
      </c>
      <c r="I17" s="13">
        <v>0</v>
      </c>
      <c r="J17" s="53">
        <v>5</v>
      </c>
      <c r="K17" s="13">
        <v>0</v>
      </c>
      <c r="L17" s="13">
        <v>0</v>
      </c>
      <c r="M17" s="69">
        <v>9</v>
      </c>
      <c r="N17" s="53" t="s">
        <v>643</v>
      </c>
      <c r="O17" s="91">
        <v>0</v>
      </c>
      <c r="P17" s="53"/>
      <c r="Q17" s="53"/>
      <c r="R17" s="53"/>
      <c r="S17" s="53"/>
      <c r="T17" s="13"/>
      <c r="U17" s="13"/>
      <c r="V17" s="13"/>
      <c r="W17" s="13"/>
      <c r="X17" s="13"/>
      <c r="Y17" s="13"/>
      <c r="Z17" s="13"/>
      <c r="AA17" s="13"/>
      <c r="AB17" s="53"/>
      <c r="AC17" s="91"/>
      <c r="AD17" s="53"/>
      <c r="AE17" s="53"/>
      <c r="AF17" s="53"/>
      <c r="AG17" s="53"/>
      <c r="AH17" s="13"/>
      <c r="AI17" s="13"/>
      <c r="AJ17" s="13"/>
      <c r="AK17" s="13"/>
      <c r="AL17" s="13"/>
      <c r="AM17" s="13"/>
      <c r="AN17" s="13"/>
      <c r="AO17" s="69"/>
    </row>
    <row r="18" spans="3:41" hidden="1" x14ac:dyDescent="0.25">
      <c r="C18" s="60">
        <v>99</v>
      </c>
      <c r="D18" s="52">
        <v>1</v>
      </c>
      <c r="E18" s="66">
        <v>13</v>
      </c>
      <c r="F18" s="72"/>
      <c r="G18" s="84" t="s">
        <v>621</v>
      </c>
      <c r="H18" s="79" t="s">
        <v>257</v>
      </c>
      <c r="I18" s="13">
        <v>1</v>
      </c>
      <c r="J18" s="53">
        <v>5</v>
      </c>
      <c r="K18" s="13">
        <v>0</v>
      </c>
      <c r="L18" s="13">
        <v>0</v>
      </c>
      <c r="M18" s="69">
        <v>9</v>
      </c>
      <c r="N18" s="53" t="s">
        <v>643</v>
      </c>
      <c r="O18" s="91">
        <v>0</v>
      </c>
      <c r="P18" s="53"/>
      <c r="Q18" s="53"/>
      <c r="R18" s="53"/>
      <c r="S18" s="53"/>
      <c r="T18" s="13"/>
      <c r="U18" s="13"/>
      <c r="V18" s="13"/>
      <c r="W18" s="13"/>
      <c r="X18" s="13"/>
      <c r="Y18" s="13"/>
      <c r="Z18" s="13"/>
      <c r="AA18" s="13"/>
      <c r="AB18" s="53"/>
      <c r="AC18" s="91"/>
      <c r="AD18" s="53"/>
      <c r="AE18" s="53"/>
      <c r="AF18" s="53"/>
      <c r="AG18" s="53"/>
      <c r="AH18" s="13"/>
      <c r="AI18" s="13"/>
      <c r="AJ18" s="13"/>
      <c r="AK18" s="13"/>
      <c r="AL18" s="13"/>
      <c r="AM18" s="13"/>
      <c r="AN18" s="13"/>
      <c r="AO18" s="69"/>
    </row>
    <row r="19" spans="3:41" hidden="1" x14ac:dyDescent="0.25">
      <c r="C19" s="60">
        <v>99</v>
      </c>
      <c r="D19" s="52">
        <v>1</v>
      </c>
      <c r="E19" s="66">
        <v>14</v>
      </c>
      <c r="F19" s="72"/>
      <c r="G19" s="84" t="s">
        <v>622</v>
      </c>
      <c r="H19" s="79" t="s">
        <v>257</v>
      </c>
      <c r="I19" s="13">
        <v>0</v>
      </c>
      <c r="J19" s="53">
        <v>2</v>
      </c>
      <c r="K19" s="13">
        <v>0</v>
      </c>
      <c r="L19" s="13">
        <v>0</v>
      </c>
      <c r="M19" s="69">
        <v>9</v>
      </c>
      <c r="N19" s="53" t="s">
        <v>643</v>
      </c>
      <c r="O19" s="91">
        <v>0</v>
      </c>
      <c r="P19" s="53"/>
      <c r="Q19" s="53"/>
      <c r="R19" s="53"/>
      <c r="S19" s="53"/>
      <c r="T19" s="13"/>
      <c r="U19" s="13"/>
      <c r="V19" s="13"/>
      <c r="W19" s="13"/>
      <c r="X19" s="13"/>
      <c r="Y19" s="13"/>
      <c r="Z19" s="13"/>
      <c r="AA19" s="13"/>
      <c r="AB19" s="53"/>
      <c r="AC19" s="91"/>
      <c r="AD19" s="53"/>
      <c r="AE19" s="53"/>
      <c r="AF19" s="53"/>
      <c r="AG19" s="53"/>
      <c r="AH19" s="13"/>
      <c r="AI19" s="13"/>
      <c r="AJ19" s="13"/>
      <c r="AK19" s="13"/>
      <c r="AL19" s="13"/>
      <c r="AM19" s="13"/>
      <c r="AN19" s="13"/>
      <c r="AO19" s="69"/>
    </row>
    <row r="20" spans="3:41" hidden="1" x14ac:dyDescent="0.25">
      <c r="C20" s="60">
        <v>99</v>
      </c>
      <c r="D20" s="52">
        <v>1</v>
      </c>
      <c r="E20" s="66">
        <v>15</v>
      </c>
      <c r="F20" s="72"/>
      <c r="G20" s="84" t="s">
        <v>623</v>
      </c>
      <c r="H20" s="79" t="s">
        <v>634</v>
      </c>
      <c r="I20" s="13">
        <v>1</v>
      </c>
      <c r="J20" s="53">
        <v>7</v>
      </c>
      <c r="K20" s="13">
        <v>0</v>
      </c>
      <c r="L20" s="13">
        <v>0</v>
      </c>
      <c r="M20" s="69">
        <v>9</v>
      </c>
      <c r="N20" s="53" t="s">
        <v>643</v>
      </c>
      <c r="O20" s="91">
        <v>0</v>
      </c>
      <c r="P20" s="53"/>
      <c r="Q20" s="53"/>
      <c r="R20" s="53"/>
      <c r="S20" s="53"/>
      <c r="T20" s="13"/>
      <c r="U20" s="13"/>
      <c r="V20" s="13"/>
      <c r="W20" s="13"/>
      <c r="X20" s="13"/>
      <c r="Y20" s="13"/>
      <c r="Z20" s="13"/>
      <c r="AA20" s="13"/>
      <c r="AB20" s="53"/>
      <c r="AC20" s="91"/>
      <c r="AD20" s="53"/>
      <c r="AE20" s="53"/>
      <c r="AF20" s="53"/>
      <c r="AG20" s="53"/>
      <c r="AH20" s="13"/>
      <c r="AI20" s="13"/>
      <c r="AJ20" s="13"/>
      <c r="AK20" s="13"/>
      <c r="AL20" s="13"/>
      <c r="AM20" s="13"/>
      <c r="AN20" s="13"/>
      <c r="AO20" s="69"/>
    </row>
    <row r="21" spans="3:41" hidden="1" x14ac:dyDescent="0.25">
      <c r="C21" s="60">
        <v>99</v>
      </c>
      <c r="D21" s="52">
        <v>1</v>
      </c>
      <c r="E21" s="66">
        <v>16</v>
      </c>
      <c r="F21" s="72"/>
      <c r="G21" s="84" t="s">
        <v>623</v>
      </c>
      <c r="H21" s="79" t="s">
        <v>634</v>
      </c>
      <c r="I21" s="13">
        <v>1</v>
      </c>
      <c r="J21" s="53">
        <v>7</v>
      </c>
      <c r="K21" s="13">
        <v>1</v>
      </c>
      <c r="L21" s="13">
        <v>0</v>
      </c>
      <c r="M21" s="69">
        <v>9</v>
      </c>
      <c r="N21" s="53" t="s">
        <v>643</v>
      </c>
      <c r="O21" s="91">
        <v>0</v>
      </c>
      <c r="P21" s="53"/>
      <c r="Q21" s="53"/>
      <c r="R21" s="53"/>
      <c r="S21" s="53"/>
      <c r="T21" s="13"/>
      <c r="U21" s="13"/>
      <c r="V21" s="13"/>
      <c r="W21" s="13"/>
      <c r="X21" s="13"/>
      <c r="Y21" s="13"/>
      <c r="Z21" s="13"/>
      <c r="AA21" s="13"/>
      <c r="AB21" s="53"/>
      <c r="AC21" s="91"/>
      <c r="AD21" s="53"/>
      <c r="AE21" s="53"/>
      <c r="AF21" s="53"/>
      <c r="AG21" s="53"/>
      <c r="AH21" s="13"/>
      <c r="AI21" s="13"/>
      <c r="AJ21" s="13"/>
      <c r="AK21" s="13"/>
      <c r="AL21" s="13"/>
      <c r="AM21" s="13"/>
      <c r="AN21" s="13"/>
      <c r="AO21" s="69"/>
    </row>
    <row r="22" spans="3:41" hidden="1" x14ac:dyDescent="0.25">
      <c r="C22" s="60">
        <v>99</v>
      </c>
      <c r="D22" s="52">
        <v>1</v>
      </c>
      <c r="E22" s="66">
        <v>17</v>
      </c>
      <c r="F22" s="72"/>
      <c r="G22" s="84" t="s">
        <v>623</v>
      </c>
      <c r="H22" s="79" t="s">
        <v>634</v>
      </c>
      <c r="I22" s="13">
        <v>2</v>
      </c>
      <c r="J22" s="53">
        <v>7</v>
      </c>
      <c r="K22" s="13">
        <v>0</v>
      </c>
      <c r="L22" s="13">
        <v>0</v>
      </c>
      <c r="M22" s="69">
        <v>9</v>
      </c>
      <c r="N22" s="53" t="s">
        <v>643</v>
      </c>
      <c r="O22" s="91">
        <v>0</v>
      </c>
      <c r="P22" s="53"/>
      <c r="Q22" s="53"/>
      <c r="R22" s="53"/>
      <c r="S22" s="53"/>
      <c r="T22" s="13"/>
      <c r="U22" s="13"/>
      <c r="V22" s="13"/>
      <c r="W22" s="13"/>
      <c r="X22" s="13"/>
      <c r="Y22" s="13"/>
      <c r="Z22" s="13"/>
      <c r="AA22" s="13"/>
      <c r="AB22" s="53"/>
      <c r="AC22" s="91"/>
      <c r="AD22" s="53"/>
      <c r="AE22" s="53"/>
      <c r="AF22" s="53"/>
      <c r="AG22" s="53"/>
      <c r="AH22" s="13"/>
      <c r="AI22" s="13"/>
      <c r="AJ22" s="13"/>
      <c r="AK22" s="13"/>
      <c r="AL22" s="13"/>
      <c r="AM22" s="13"/>
      <c r="AN22" s="13"/>
      <c r="AO22" s="69"/>
    </row>
    <row r="23" spans="3:41" hidden="1" x14ac:dyDescent="0.25">
      <c r="C23" s="60">
        <v>99</v>
      </c>
      <c r="D23" s="52">
        <v>1</v>
      </c>
      <c r="E23" s="66">
        <v>18</v>
      </c>
      <c r="F23" s="72"/>
      <c r="G23" s="84" t="s">
        <v>623</v>
      </c>
      <c r="H23" s="79" t="s">
        <v>635</v>
      </c>
      <c r="I23" s="13">
        <v>1</v>
      </c>
      <c r="J23" s="53">
        <v>7</v>
      </c>
      <c r="K23" s="13">
        <v>0</v>
      </c>
      <c r="L23" s="13">
        <v>0</v>
      </c>
      <c r="M23" s="69">
        <v>9</v>
      </c>
      <c r="N23" s="53" t="s">
        <v>643</v>
      </c>
      <c r="O23" s="91">
        <v>0</v>
      </c>
      <c r="P23" s="53"/>
      <c r="Q23" s="53"/>
      <c r="R23" s="53"/>
      <c r="S23" s="53"/>
      <c r="T23" s="13"/>
      <c r="U23" s="13"/>
      <c r="V23" s="13"/>
      <c r="W23" s="13"/>
      <c r="X23" s="13"/>
      <c r="Y23" s="13"/>
      <c r="Z23" s="13"/>
      <c r="AA23" s="13"/>
      <c r="AB23" s="53"/>
      <c r="AC23" s="91"/>
      <c r="AD23" s="53"/>
      <c r="AE23" s="53"/>
      <c r="AF23" s="53"/>
      <c r="AG23" s="53"/>
      <c r="AH23" s="13"/>
      <c r="AI23" s="13"/>
      <c r="AJ23" s="13"/>
      <c r="AK23" s="13"/>
      <c r="AL23" s="13"/>
      <c r="AM23" s="13"/>
      <c r="AN23" s="13"/>
      <c r="AO23" s="69"/>
    </row>
    <row r="24" spans="3:41" hidden="1" x14ac:dyDescent="0.25">
      <c r="C24" s="60">
        <v>99</v>
      </c>
      <c r="D24" s="52">
        <v>1</v>
      </c>
      <c r="E24" s="66">
        <v>19</v>
      </c>
      <c r="F24" s="72"/>
      <c r="G24" s="84" t="s">
        <v>623</v>
      </c>
      <c r="H24" s="79" t="s">
        <v>257</v>
      </c>
      <c r="I24" s="13">
        <v>1</v>
      </c>
      <c r="J24" s="53">
        <v>7</v>
      </c>
      <c r="K24" s="13">
        <v>0</v>
      </c>
      <c r="L24" s="13">
        <v>0</v>
      </c>
      <c r="M24" s="69">
        <v>9</v>
      </c>
      <c r="N24" s="53" t="s">
        <v>643</v>
      </c>
      <c r="O24" s="91">
        <v>0</v>
      </c>
      <c r="P24" s="53"/>
      <c r="Q24" s="53"/>
      <c r="R24" s="53"/>
      <c r="S24" s="53"/>
      <c r="T24" s="13"/>
      <c r="U24" s="13"/>
      <c r="V24" s="13"/>
      <c r="W24" s="13"/>
      <c r="X24" s="13"/>
      <c r="Y24" s="13"/>
      <c r="Z24" s="13"/>
      <c r="AA24" s="13"/>
      <c r="AB24" s="53"/>
      <c r="AC24" s="91"/>
      <c r="AD24" s="53"/>
      <c r="AE24" s="53"/>
      <c r="AF24" s="53"/>
      <c r="AG24" s="53"/>
      <c r="AH24" s="13"/>
      <c r="AI24" s="13"/>
      <c r="AJ24" s="13"/>
      <c r="AK24" s="13"/>
      <c r="AL24" s="13"/>
      <c r="AM24" s="13"/>
      <c r="AN24" s="13"/>
      <c r="AO24" s="69"/>
    </row>
    <row r="25" spans="3:41" hidden="1" x14ac:dyDescent="0.25">
      <c r="C25" s="60">
        <v>99</v>
      </c>
      <c r="D25" s="52">
        <v>1</v>
      </c>
      <c r="E25" s="66">
        <v>20</v>
      </c>
      <c r="F25" s="72"/>
      <c r="G25" s="84" t="s">
        <v>624</v>
      </c>
      <c r="H25" s="79" t="s">
        <v>635</v>
      </c>
      <c r="I25" s="13">
        <v>1</v>
      </c>
      <c r="J25" s="53">
        <v>0</v>
      </c>
      <c r="K25" s="13">
        <v>0</v>
      </c>
      <c r="L25" s="13">
        <v>0</v>
      </c>
      <c r="M25" s="69">
        <v>1</v>
      </c>
      <c r="N25" s="53" t="s">
        <v>643</v>
      </c>
      <c r="O25" s="91">
        <v>0</v>
      </c>
      <c r="P25" s="53"/>
      <c r="Q25" s="53"/>
      <c r="R25" s="53"/>
      <c r="S25" s="53"/>
      <c r="T25" s="13"/>
      <c r="U25" s="13"/>
      <c r="V25" s="13"/>
      <c r="W25" s="13"/>
      <c r="X25" s="13"/>
      <c r="Y25" s="13"/>
      <c r="Z25" s="13"/>
      <c r="AA25" s="13"/>
      <c r="AB25" s="53"/>
      <c r="AC25" s="91"/>
      <c r="AD25" s="53"/>
      <c r="AE25" s="53"/>
      <c r="AF25" s="53"/>
      <c r="AG25" s="53"/>
      <c r="AH25" s="13"/>
      <c r="AI25" s="13"/>
      <c r="AJ25" s="13"/>
      <c r="AK25" s="13"/>
      <c r="AL25" s="13"/>
      <c r="AM25" s="13"/>
      <c r="AN25" s="13"/>
      <c r="AO25" s="69"/>
    </row>
    <row r="26" spans="3:41" hidden="1" x14ac:dyDescent="0.25">
      <c r="C26" s="60">
        <v>99</v>
      </c>
      <c r="D26" s="52">
        <v>1</v>
      </c>
      <c r="E26" s="66">
        <v>21</v>
      </c>
      <c r="F26" s="72"/>
      <c r="G26" s="84" t="s">
        <v>625</v>
      </c>
      <c r="H26" s="79" t="s">
        <v>257</v>
      </c>
      <c r="I26" s="13">
        <v>1</v>
      </c>
      <c r="J26" s="53">
        <v>0</v>
      </c>
      <c r="K26" s="13">
        <v>0</v>
      </c>
      <c r="L26" s="13">
        <v>0</v>
      </c>
      <c r="M26" s="69">
        <v>1</v>
      </c>
      <c r="N26" s="53" t="s">
        <v>643</v>
      </c>
      <c r="O26" s="91">
        <v>0</v>
      </c>
      <c r="P26" s="53"/>
      <c r="Q26" s="53"/>
      <c r="R26" s="53"/>
      <c r="S26" s="53"/>
      <c r="T26" s="13"/>
      <c r="U26" s="13"/>
      <c r="V26" s="13"/>
      <c r="W26" s="13"/>
      <c r="X26" s="13"/>
      <c r="Y26" s="13"/>
      <c r="Z26" s="13"/>
      <c r="AA26" s="13"/>
      <c r="AB26" s="53"/>
      <c r="AC26" s="91"/>
      <c r="AD26" s="53"/>
      <c r="AE26" s="53"/>
      <c r="AF26" s="53"/>
      <c r="AG26" s="53"/>
      <c r="AH26" s="13"/>
      <c r="AI26" s="13"/>
      <c r="AJ26" s="13"/>
      <c r="AK26" s="13"/>
      <c r="AL26" s="13"/>
      <c r="AM26" s="13"/>
      <c r="AN26" s="13"/>
      <c r="AO26" s="69"/>
    </row>
    <row r="27" spans="3:41" hidden="1" x14ac:dyDescent="0.25">
      <c r="C27" s="60">
        <v>99</v>
      </c>
      <c r="D27" s="52">
        <v>1</v>
      </c>
      <c r="E27" s="66">
        <v>22</v>
      </c>
      <c r="F27" s="72"/>
      <c r="G27" s="84" t="s">
        <v>626</v>
      </c>
      <c r="H27" s="79" t="s">
        <v>634</v>
      </c>
      <c r="I27" s="13">
        <v>3</v>
      </c>
      <c r="J27" s="53">
        <v>0</v>
      </c>
      <c r="K27" s="13">
        <v>1</v>
      </c>
      <c r="L27" s="13">
        <v>0</v>
      </c>
      <c r="M27" s="69">
        <v>9</v>
      </c>
      <c r="N27" s="53" t="s">
        <v>643</v>
      </c>
      <c r="O27" s="91">
        <v>0</v>
      </c>
      <c r="P27" s="53"/>
      <c r="Q27" s="53"/>
      <c r="R27" s="53"/>
      <c r="S27" s="53"/>
      <c r="T27" s="13"/>
      <c r="U27" s="13"/>
      <c r="V27" s="13"/>
      <c r="W27" s="13"/>
      <c r="X27" s="13"/>
      <c r="Y27" s="13"/>
      <c r="Z27" s="13"/>
      <c r="AA27" s="13"/>
      <c r="AB27" s="53"/>
      <c r="AC27" s="91"/>
      <c r="AD27" s="53"/>
      <c r="AE27" s="53"/>
      <c r="AF27" s="53"/>
      <c r="AG27" s="53"/>
      <c r="AH27" s="13"/>
      <c r="AI27" s="13"/>
      <c r="AJ27" s="13"/>
      <c r="AK27" s="13"/>
      <c r="AL27" s="13"/>
      <c r="AM27" s="13"/>
      <c r="AN27" s="13"/>
      <c r="AO27" s="69"/>
    </row>
    <row r="28" spans="3:41" hidden="1" x14ac:dyDescent="0.25">
      <c r="C28" s="60">
        <v>99</v>
      </c>
      <c r="D28" s="52">
        <v>1</v>
      </c>
      <c r="E28" s="66">
        <v>23</v>
      </c>
      <c r="F28" s="72"/>
      <c r="G28" s="84" t="s">
        <v>627</v>
      </c>
      <c r="H28" s="79" t="s">
        <v>634</v>
      </c>
      <c r="I28" s="13">
        <v>1</v>
      </c>
      <c r="J28" s="53">
        <v>6</v>
      </c>
      <c r="K28" s="13">
        <v>0</v>
      </c>
      <c r="L28" s="13">
        <v>0</v>
      </c>
      <c r="M28" s="69">
        <v>9</v>
      </c>
      <c r="N28" s="53" t="s">
        <v>643</v>
      </c>
      <c r="O28" s="91">
        <v>0</v>
      </c>
      <c r="P28" s="53"/>
      <c r="Q28" s="53"/>
      <c r="R28" s="53"/>
      <c r="S28" s="53"/>
      <c r="T28" s="13"/>
      <c r="U28" s="13"/>
      <c r="V28" s="13"/>
      <c r="W28" s="13"/>
      <c r="X28" s="13"/>
      <c r="Y28" s="13"/>
      <c r="Z28" s="13"/>
      <c r="AA28" s="13"/>
      <c r="AB28" s="53"/>
      <c r="AC28" s="91"/>
      <c r="AD28" s="53"/>
      <c r="AE28" s="53"/>
      <c r="AF28" s="53"/>
      <c r="AG28" s="53"/>
      <c r="AH28" s="13"/>
      <c r="AI28" s="13"/>
      <c r="AJ28" s="13"/>
      <c r="AK28" s="13"/>
      <c r="AL28" s="13"/>
      <c r="AM28" s="13"/>
      <c r="AN28" s="13"/>
      <c r="AO28" s="69"/>
    </row>
    <row r="29" spans="3:41" hidden="1" x14ac:dyDescent="0.25">
      <c r="C29" s="60">
        <v>99</v>
      </c>
      <c r="D29" s="52">
        <v>1</v>
      </c>
      <c r="E29" s="66">
        <v>24</v>
      </c>
      <c r="F29" s="72"/>
      <c r="G29" s="84" t="s">
        <v>627</v>
      </c>
      <c r="H29" s="79" t="s">
        <v>634</v>
      </c>
      <c r="I29" s="13">
        <v>1</v>
      </c>
      <c r="J29" s="53">
        <v>6</v>
      </c>
      <c r="K29" s="13">
        <v>1</v>
      </c>
      <c r="L29" s="13">
        <v>0</v>
      </c>
      <c r="M29" s="69">
        <v>9</v>
      </c>
      <c r="N29" s="53" t="s">
        <v>643</v>
      </c>
      <c r="O29" s="91">
        <v>0</v>
      </c>
      <c r="P29" s="53"/>
      <c r="Q29" s="53"/>
      <c r="R29" s="53"/>
      <c r="S29" s="53"/>
      <c r="T29" s="13"/>
      <c r="U29" s="13"/>
      <c r="V29" s="13"/>
      <c r="W29" s="13"/>
      <c r="X29" s="13"/>
      <c r="Y29" s="13"/>
      <c r="Z29" s="13"/>
      <c r="AA29" s="13"/>
      <c r="AB29" s="53"/>
      <c r="AC29" s="91"/>
      <c r="AD29" s="53"/>
      <c r="AE29" s="53"/>
      <c r="AF29" s="53"/>
      <c r="AG29" s="53"/>
      <c r="AH29" s="13"/>
      <c r="AI29" s="13"/>
      <c r="AJ29" s="13"/>
      <c r="AK29" s="13"/>
      <c r="AL29" s="13"/>
      <c r="AM29" s="13"/>
      <c r="AN29" s="13"/>
      <c r="AO29" s="69"/>
    </row>
    <row r="30" spans="3:41" hidden="1" x14ac:dyDescent="0.25">
      <c r="C30" s="60">
        <v>99</v>
      </c>
      <c r="D30" s="52">
        <v>1</v>
      </c>
      <c r="E30" s="66">
        <v>25</v>
      </c>
      <c r="F30" s="72"/>
      <c r="G30" s="84" t="s">
        <v>627</v>
      </c>
      <c r="H30" s="79" t="s">
        <v>634</v>
      </c>
      <c r="I30" s="13">
        <v>2</v>
      </c>
      <c r="J30" s="53">
        <v>6</v>
      </c>
      <c r="K30" s="13">
        <v>0</v>
      </c>
      <c r="L30" s="13">
        <v>0</v>
      </c>
      <c r="M30" s="69">
        <v>9</v>
      </c>
      <c r="N30" s="53" t="s">
        <v>643</v>
      </c>
      <c r="O30" s="91">
        <v>0</v>
      </c>
      <c r="P30" s="53"/>
      <c r="Q30" s="53"/>
      <c r="R30" s="53"/>
      <c r="S30" s="53"/>
      <c r="T30" s="13"/>
      <c r="U30" s="13"/>
      <c r="V30" s="13"/>
      <c r="W30" s="13"/>
      <c r="X30" s="13"/>
      <c r="Y30" s="13"/>
      <c r="Z30" s="13"/>
      <c r="AA30" s="13"/>
      <c r="AB30" s="53"/>
      <c r="AC30" s="91"/>
      <c r="AD30" s="53"/>
      <c r="AE30" s="53"/>
      <c r="AF30" s="53"/>
      <c r="AG30" s="53"/>
      <c r="AH30" s="13"/>
      <c r="AI30" s="13"/>
      <c r="AJ30" s="13"/>
      <c r="AK30" s="13"/>
      <c r="AL30" s="13"/>
      <c r="AM30" s="13"/>
      <c r="AN30" s="13"/>
      <c r="AO30" s="69"/>
    </row>
    <row r="31" spans="3:41" hidden="1" x14ac:dyDescent="0.25">
      <c r="C31" s="60">
        <v>99</v>
      </c>
      <c r="D31" s="52">
        <v>1</v>
      </c>
      <c r="E31" s="66">
        <v>26</v>
      </c>
      <c r="F31" s="72"/>
      <c r="G31" s="84" t="s">
        <v>627</v>
      </c>
      <c r="H31" s="79" t="s">
        <v>635</v>
      </c>
      <c r="I31" s="13">
        <v>0</v>
      </c>
      <c r="J31" s="53">
        <v>6</v>
      </c>
      <c r="K31" s="13">
        <v>0</v>
      </c>
      <c r="L31" s="13">
        <v>0</v>
      </c>
      <c r="M31" s="69">
        <v>9</v>
      </c>
      <c r="N31" s="53" t="s">
        <v>643</v>
      </c>
      <c r="O31" s="91">
        <v>0</v>
      </c>
      <c r="P31" s="53"/>
      <c r="Q31" s="53"/>
      <c r="R31" s="53"/>
      <c r="S31" s="53"/>
      <c r="T31" s="13"/>
      <c r="U31" s="13"/>
      <c r="V31" s="13"/>
      <c r="W31" s="13"/>
      <c r="X31" s="13"/>
      <c r="Y31" s="13"/>
      <c r="Z31" s="13"/>
      <c r="AA31" s="13"/>
      <c r="AB31" s="53"/>
      <c r="AC31" s="91"/>
      <c r="AD31" s="53"/>
      <c r="AE31" s="53"/>
      <c r="AF31" s="53"/>
      <c r="AG31" s="53"/>
      <c r="AH31" s="13"/>
      <c r="AI31" s="13"/>
      <c r="AJ31" s="13"/>
      <c r="AK31" s="13"/>
      <c r="AL31" s="13"/>
      <c r="AM31" s="13"/>
      <c r="AN31" s="13"/>
      <c r="AO31" s="69"/>
    </row>
    <row r="32" spans="3:41" hidden="1" x14ac:dyDescent="0.25">
      <c r="C32" s="60">
        <v>99</v>
      </c>
      <c r="D32" s="52">
        <v>1</v>
      </c>
      <c r="E32" s="66">
        <v>27</v>
      </c>
      <c r="F32" s="72"/>
      <c r="G32" s="84" t="s">
        <v>627</v>
      </c>
      <c r="H32" s="79" t="s">
        <v>257</v>
      </c>
      <c r="I32" s="13">
        <v>0</v>
      </c>
      <c r="J32" s="53">
        <v>6</v>
      </c>
      <c r="K32" s="13">
        <v>0</v>
      </c>
      <c r="L32" s="13">
        <v>0</v>
      </c>
      <c r="M32" s="69">
        <v>9</v>
      </c>
      <c r="N32" s="53" t="s">
        <v>643</v>
      </c>
      <c r="O32" s="91">
        <v>0</v>
      </c>
      <c r="P32" s="53"/>
      <c r="Q32" s="53"/>
      <c r="R32" s="53"/>
      <c r="S32" s="53"/>
      <c r="T32" s="13"/>
      <c r="U32" s="13"/>
      <c r="V32" s="13"/>
      <c r="W32" s="13"/>
      <c r="X32" s="13"/>
      <c r="Y32" s="13"/>
      <c r="Z32" s="13"/>
      <c r="AA32" s="13"/>
      <c r="AB32" s="53"/>
      <c r="AC32" s="91"/>
      <c r="AD32" s="53"/>
      <c r="AE32" s="53"/>
      <c r="AF32" s="53"/>
      <c r="AG32" s="53"/>
      <c r="AH32" s="13"/>
      <c r="AI32" s="13"/>
      <c r="AJ32" s="13"/>
      <c r="AK32" s="13"/>
      <c r="AL32" s="13"/>
      <c r="AM32" s="13"/>
      <c r="AN32" s="13"/>
      <c r="AO32" s="69"/>
    </row>
    <row r="33" spans="3:41" hidden="1" x14ac:dyDescent="0.25">
      <c r="C33" s="60">
        <v>99</v>
      </c>
      <c r="D33" s="52">
        <v>1</v>
      </c>
      <c r="E33" s="66">
        <v>28</v>
      </c>
      <c r="F33" s="72"/>
      <c r="G33" s="84" t="s">
        <v>628</v>
      </c>
      <c r="H33" s="79" t="s">
        <v>636</v>
      </c>
      <c r="I33" s="13">
        <v>4</v>
      </c>
      <c r="J33" s="53" t="s">
        <v>637</v>
      </c>
      <c r="K33" s="13" t="s">
        <v>636</v>
      </c>
      <c r="L33" s="13" t="s">
        <v>636</v>
      </c>
      <c r="M33" s="69" t="s">
        <v>636</v>
      </c>
      <c r="N33" s="53" t="s">
        <v>643</v>
      </c>
      <c r="O33" s="91">
        <v>0</v>
      </c>
      <c r="P33" s="53"/>
      <c r="Q33" s="53"/>
      <c r="R33" s="53"/>
      <c r="S33" s="53"/>
      <c r="T33" s="13"/>
      <c r="U33" s="13"/>
      <c r="V33" s="13"/>
      <c r="W33" s="13"/>
      <c r="X33" s="13"/>
      <c r="Y33" s="13"/>
      <c r="Z33" s="13"/>
      <c r="AA33" s="13"/>
      <c r="AB33" s="53"/>
      <c r="AC33" s="91"/>
      <c r="AD33" s="53"/>
      <c r="AE33" s="53"/>
      <c r="AF33" s="53"/>
      <c r="AG33" s="53"/>
      <c r="AH33" s="13"/>
      <c r="AI33" s="13"/>
      <c r="AJ33" s="13"/>
      <c r="AK33" s="13"/>
      <c r="AL33" s="13"/>
      <c r="AM33" s="13"/>
      <c r="AN33" s="13"/>
      <c r="AO33" s="69"/>
    </row>
    <row r="34" spans="3:41" hidden="1" x14ac:dyDescent="0.25">
      <c r="C34" s="60">
        <v>99</v>
      </c>
      <c r="D34" s="52">
        <v>1</v>
      </c>
      <c r="E34" s="66">
        <v>29</v>
      </c>
      <c r="F34" s="72"/>
      <c r="G34" s="84" t="s">
        <v>627</v>
      </c>
      <c r="H34" s="79" t="s">
        <v>634</v>
      </c>
      <c r="I34" s="13">
        <v>3</v>
      </c>
      <c r="J34" s="53">
        <v>6</v>
      </c>
      <c r="K34" s="13">
        <v>0</v>
      </c>
      <c r="L34" s="13">
        <v>0</v>
      </c>
      <c r="M34" s="69">
        <v>9</v>
      </c>
      <c r="N34" s="53" t="s">
        <v>643</v>
      </c>
      <c r="O34" s="91">
        <v>0</v>
      </c>
      <c r="P34" s="53"/>
      <c r="Q34" s="53"/>
      <c r="R34" s="53"/>
      <c r="S34" s="53"/>
      <c r="T34" s="13"/>
      <c r="U34" s="13"/>
      <c r="V34" s="13"/>
      <c r="W34" s="13"/>
      <c r="X34" s="13"/>
      <c r="Y34" s="13"/>
      <c r="Z34" s="13"/>
      <c r="AA34" s="13"/>
      <c r="AB34" s="53"/>
      <c r="AC34" s="91"/>
      <c r="AD34" s="53"/>
      <c r="AE34" s="53"/>
      <c r="AF34" s="53"/>
      <c r="AG34" s="53"/>
      <c r="AH34" s="13"/>
      <c r="AI34" s="13"/>
      <c r="AJ34" s="13"/>
      <c r="AK34" s="13"/>
      <c r="AL34" s="13"/>
      <c r="AM34" s="13"/>
      <c r="AN34" s="13"/>
      <c r="AO34" s="69"/>
    </row>
    <row r="35" spans="3:41" hidden="1" x14ac:dyDescent="0.25">
      <c r="C35" s="60">
        <v>99</v>
      </c>
      <c r="D35" s="52">
        <v>1</v>
      </c>
      <c r="E35" s="66">
        <v>30</v>
      </c>
      <c r="F35" s="72"/>
      <c r="G35" s="84" t="s">
        <v>623</v>
      </c>
      <c r="H35" s="79" t="s">
        <v>634</v>
      </c>
      <c r="I35" s="13">
        <v>3</v>
      </c>
      <c r="J35" s="53">
        <v>7</v>
      </c>
      <c r="K35" s="13">
        <v>0</v>
      </c>
      <c r="L35" s="13">
        <v>0</v>
      </c>
      <c r="M35" s="69">
        <v>9</v>
      </c>
      <c r="N35" s="53" t="s">
        <v>643</v>
      </c>
      <c r="O35" s="91">
        <v>0</v>
      </c>
      <c r="P35" s="53"/>
      <c r="Q35" s="53"/>
      <c r="R35" s="53"/>
      <c r="S35" s="53"/>
      <c r="T35" s="13"/>
      <c r="U35" s="13"/>
      <c r="V35" s="13"/>
      <c r="W35" s="13"/>
      <c r="X35" s="13"/>
      <c r="Y35" s="13"/>
      <c r="Z35" s="13"/>
      <c r="AA35" s="13"/>
      <c r="AB35" s="53"/>
      <c r="AC35" s="91"/>
      <c r="AD35" s="53"/>
      <c r="AE35" s="53"/>
      <c r="AF35" s="53"/>
      <c r="AG35" s="53"/>
      <c r="AH35" s="13"/>
      <c r="AI35" s="13"/>
      <c r="AJ35" s="13"/>
      <c r="AK35" s="13"/>
      <c r="AL35" s="13"/>
      <c r="AM35" s="13"/>
      <c r="AN35" s="13"/>
      <c r="AO35" s="69"/>
    </row>
    <row r="36" spans="3:41" hidden="1" x14ac:dyDescent="0.25">
      <c r="C36" s="60">
        <v>99</v>
      </c>
      <c r="D36" s="52">
        <v>1</v>
      </c>
      <c r="E36" s="66">
        <v>31</v>
      </c>
      <c r="F36" s="72"/>
      <c r="G36" s="84" t="s">
        <v>621</v>
      </c>
      <c r="H36" s="79" t="s">
        <v>634</v>
      </c>
      <c r="I36" s="13">
        <v>3</v>
      </c>
      <c r="J36" s="53">
        <v>5</v>
      </c>
      <c r="K36" s="13">
        <v>0</v>
      </c>
      <c r="L36" s="13">
        <v>0</v>
      </c>
      <c r="M36" s="69">
        <v>9</v>
      </c>
      <c r="N36" s="53" t="s">
        <v>643</v>
      </c>
      <c r="O36" s="91">
        <v>0</v>
      </c>
      <c r="P36" s="53"/>
      <c r="Q36" s="53"/>
      <c r="R36" s="53"/>
      <c r="S36" s="53"/>
      <c r="T36" s="13"/>
      <c r="U36" s="13"/>
      <c r="V36" s="13"/>
      <c r="W36" s="13"/>
      <c r="X36" s="13"/>
      <c r="Y36" s="13"/>
      <c r="Z36" s="13"/>
      <c r="AA36" s="13"/>
      <c r="AB36" s="53"/>
      <c r="AC36" s="91"/>
      <c r="AD36" s="53"/>
      <c r="AE36" s="53"/>
      <c r="AF36" s="53"/>
      <c r="AG36" s="53"/>
      <c r="AH36" s="13"/>
      <c r="AI36" s="13"/>
      <c r="AJ36" s="13"/>
      <c r="AK36" s="13"/>
      <c r="AL36" s="13"/>
      <c r="AM36" s="13"/>
      <c r="AN36" s="13"/>
      <c r="AO36" s="69"/>
    </row>
    <row r="37" spans="3:41" ht="15.75" hidden="1" thickBot="1" x14ac:dyDescent="0.3">
      <c r="C37" s="61">
        <v>99</v>
      </c>
      <c r="D37" s="62">
        <v>1</v>
      </c>
      <c r="E37" s="67">
        <v>32</v>
      </c>
      <c r="F37" s="73"/>
      <c r="G37" s="85" t="s">
        <v>629</v>
      </c>
      <c r="H37" s="80" t="s">
        <v>635</v>
      </c>
      <c r="I37" s="63">
        <v>1</v>
      </c>
      <c r="J37" s="64">
        <v>0</v>
      </c>
      <c r="K37" s="63">
        <v>0</v>
      </c>
      <c r="L37" s="63">
        <v>0</v>
      </c>
      <c r="M37" s="70">
        <v>9</v>
      </c>
      <c r="N37" s="64" t="s">
        <v>643</v>
      </c>
      <c r="O37" s="92">
        <v>0</v>
      </c>
      <c r="P37" s="64"/>
      <c r="Q37" s="64"/>
      <c r="R37" s="64"/>
      <c r="S37" s="64"/>
      <c r="T37" s="63"/>
      <c r="U37" s="63"/>
      <c r="V37" s="63"/>
      <c r="W37" s="63"/>
      <c r="X37" s="63"/>
      <c r="Y37" s="63"/>
      <c r="Z37" s="63"/>
      <c r="AA37" s="63"/>
      <c r="AB37" s="64"/>
      <c r="AC37" s="92"/>
      <c r="AD37" s="64"/>
      <c r="AE37" s="64"/>
      <c r="AF37" s="64"/>
      <c r="AG37" s="64"/>
      <c r="AH37" s="63"/>
      <c r="AI37" s="63"/>
      <c r="AJ37" s="63"/>
      <c r="AK37" s="63"/>
      <c r="AL37" s="63"/>
      <c r="AM37" s="63"/>
      <c r="AN37" s="63"/>
      <c r="AO37" s="70"/>
    </row>
    <row r="38" spans="3:41" hidden="1" x14ac:dyDescent="0.25">
      <c r="C38" s="56">
        <v>99</v>
      </c>
      <c r="D38" s="57">
        <v>2</v>
      </c>
      <c r="E38" s="65">
        <v>1</v>
      </c>
      <c r="F38" s="71"/>
      <c r="G38" s="86" t="s">
        <v>614</v>
      </c>
      <c r="H38" s="81" t="s">
        <v>634</v>
      </c>
      <c r="I38" s="58">
        <v>1</v>
      </c>
      <c r="J38" s="59">
        <v>0</v>
      </c>
      <c r="K38" s="58">
        <v>1</v>
      </c>
      <c r="L38" s="58">
        <v>0</v>
      </c>
      <c r="M38" s="68">
        <v>9</v>
      </c>
      <c r="N38" s="88" t="s">
        <v>643</v>
      </c>
      <c r="O38" s="90">
        <v>0</v>
      </c>
      <c r="P38" s="59"/>
      <c r="Q38" s="59"/>
      <c r="R38" s="59"/>
      <c r="S38" s="59"/>
      <c r="T38" s="58"/>
      <c r="U38" s="58"/>
      <c r="V38" s="58"/>
      <c r="W38" s="58"/>
      <c r="X38" s="58"/>
      <c r="Y38" s="58"/>
      <c r="Z38" s="58"/>
      <c r="AA38" s="58"/>
      <c r="AB38" s="88"/>
      <c r="AC38" s="90"/>
      <c r="AD38" s="59"/>
      <c r="AE38" s="59"/>
      <c r="AF38" s="59"/>
      <c r="AG38" s="59"/>
      <c r="AH38" s="58"/>
      <c r="AI38" s="58"/>
      <c r="AJ38" s="58"/>
      <c r="AK38" s="58"/>
      <c r="AL38" s="58"/>
      <c r="AM38" s="58"/>
      <c r="AN38" s="58"/>
      <c r="AO38" s="68"/>
    </row>
    <row r="39" spans="3:41" hidden="1" x14ac:dyDescent="0.25">
      <c r="C39" s="60">
        <v>99</v>
      </c>
      <c r="D39" s="52">
        <v>2</v>
      </c>
      <c r="E39" s="66">
        <v>2</v>
      </c>
      <c r="F39" s="72"/>
      <c r="G39" s="84" t="s">
        <v>615</v>
      </c>
      <c r="H39" s="79" t="s">
        <v>257</v>
      </c>
      <c r="I39" s="13">
        <v>1</v>
      </c>
      <c r="J39" s="53">
        <v>0</v>
      </c>
      <c r="K39" s="13">
        <v>0</v>
      </c>
      <c r="L39" s="13">
        <v>0</v>
      </c>
      <c r="M39" s="69">
        <v>9</v>
      </c>
      <c r="N39" s="53" t="s">
        <v>643</v>
      </c>
      <c r="O39" s="91">
        <v>0</v>
      </c>
      <c r="P39" s="53"/>
      <c r="Q39" s="53"/>
      <c r="R39" s="53"/>
      <c r="S39" s="53"/>
      <c r="T39" s="13"/>
      <c r="U39" s="13"/>
      <c r="V39" s="13"/>
      <c r="W39" s="13"/>
      <c r="X39" s="13"/>
      <c r="Y39" s="13"/>
      <c r="Z39" s="13"/>
      <c r="AA39" s="13"/>
      <c r="AB39" s="53"/>
      <c r="AC39" s="91"/>
      <c r="AD39" s="53"/>
      <c r="AE39" s="53"/>
      <c r="AF39" s="53"/>
      <c r="AG39" s="53"/>
      <c r="AH39" s="13"/>
      <c r="AI39" s="13"/>
      <c r="AJ39" s="13"/>
      <c r="AK39" s="13"/>
      <c r="AL39" s="13"/>
      <c r="AM39" s="13"/>
      <c r="AN39" s="13"/>
      <c r="AO39" s="69"/>
    </row>
    <row r="40" spans="3:41" hidden="1" x14ac:dyDescent="0.25">
      <c r="C40" s="60">
        <v>99</v>
      </c>
      <c r="D40" s="52">
        <v>2</v>
      </c>
      <c r="E40" s="66">
        <v>3</v>
      </c>
      <c r="F40" s="72"/>
      <c r="G40" s="84" t="s">
        <v>616</v>
      </c>
      <c r="H40" s="79" t="s">
        <v>257</v>
      </c>
      <c r="I40" s="13">
        <v>0</v>
      </c>
      <c r="J40" s="53">
        <v>3</v>
      </c>
      <c r="K40" s="13">
        <v>0</v>
      </c>
      <c r="L40" s="13">
        <v>0</v>
      </c>
      <c r="M40" s="69">
        <v>9</v>
      </c>
      <c r="N40" s="53" t="s">
        <v>643</v>
      </c>
      <c r="O40" s="91">
        <v>0</v>
      </c>
      <c r="P40" s="53"/>
      <c r="Q40" s="53"/>
      <c r="R40" s="53"/>
      <c r="S40" s="53"/>
      <c r="T40" s="13"/>
      <c r="U40" s="13"/>
      <c r="V40" s="13"/>
      <c r="W40" s="13"/>
      <c r="X40" s="13"/>
      <c r="Y40" s="13"/>
      <c r="Z40" s="13"/>
      <c r="AA40" s="13"/>
      <c r="AB40" s="53"/>
      <c r="AC40" s="91"/>
      <c r="AD40" s="53"/>
      <c r="AE40" s="53"/>
      <c r="AF40" s="53"/>
      <c r="AG40" s="53"/>
      <c r="AH40" s="13"/>
      <c r="AI40" s="13"/>
      <c r="AJ40" s="13"/>
      <c r="AK40" s="13"/>
      <c r="AL40" s="13"/>
      <c r="AM40" s="13"/>
      <c r="AN40" s="13"/>
      <c r="AO40" s="69"/>
    </row>
    <row r="41" spans="3:41" hidden="1" x14ac:dyDescent="0.25">
      <c r="C41" s="60">
        <v>99</v>
      </c>
      <c r="D41" s="52">
        <v>2</v>
      </c>
      <c r="E41" s="66">
        <v>4</v>
      </c>
      <c r="F41" s="72"/>
      <c r="G41" s="84" t="s">
        <v>617</v>
      </c>
      <c r="H41" s="79" t="s">
        <v>635</v>
      </c>
      <c r="I41" s="13">
        <v>0</v>
      </c>
      <c r="J41" s="53">
        <v>4</v>
      </c>
      <c r="K41" s="13">
        <v>0</v>
      </c>
      <c r="L41" s="13">
        <v>0</v>
      </c>
      <c r="M41" s="69">
        <v>9</v>
      </c>
      <c r="N41" s="53" t="s">
        <v>643</v>
      </c>
      <c r="O41" s="91">
        <v>0</v>
      </c>
      <c r="P41" s="53"/>
      <c r="Q41" s="53"/>
      <c r="R41" s="53"/>
      <c r="S41" s="53"/>
      <c r="T41" s="13"/>
      <c r="U41" s="13"/>
      <c r="V41" s="13"/>
      <c r="W41" s="13"/>
      <c r="X41" s="13"/>
      <c r="Y41" s="13"/>
      <c r="Z41" s="13"/>
      <c r="AA41" s="13"/>
      <c r="AB41" s="53"/>
      <c r="AC41" s="91"/>
      <c r="AD41" s="53"/>
      <c r="AE41" s="53"/>
      <c r="AF41" s="53"/>
      <c r="AG41" s="53"/>
      <c r="AH41" s="13"/>
      <c r="AI41" s="13"/>
      <c r="AJ41" s="13"/>
      <c r="AK41" s="13"/>
      <c r="AL41" s="13"/>
      <c r="AM41" s="13"/>
      <c r="AN41" s="13"/>
      <c r="AO41" s="69"/>
    </row>
    <row r="42" spans="3:41" hidden="1" x14ac:dyDescent="0.25">
      <c r="C42" s="60">
        <v>99</v>
      </c>
      <c r="D42" s="52">
        <v>2</v>
      </c>
      <c r="E42" s="66">
        <v>5</v>
      </c>
      <c r="F42" s="72"/>
      <c r="G42" s="84" t="s">
        <v>617</v>
      </c>
      <c r="H42" s="79" t="s">
        <v>257</v>
      </c>
      <c r="I42" s="13">
        <v>0</v>
      </c>
      <c r="J42" s="53">
        <v>4</v>
      </c>
      <c r="K42" s="13">
        <v>0</v>
      </c>
      <c r="L42" s="13">
        <v>0</v>
      </c>
      <c r="M42" s="69">
        <v>9</v>
      </c>
      <c r="N42" s="53" t="s">
        <v>643</v>
      </c>
      <c r="O42" s="91">
        <v>0</v>
      </c>
      <c r="P42" s="53"/>
      <c r="Q42" s="53"/>
      <c r="R42" s="53"/>
      <c r="S42" s="53"/>
      <c r="T42" s="13"/>
      <c r="U42" s="13"/>
      <c r="V42" s="13"/>
      <c r="W42" s="13"/>
      <c r="X42" s="13"/>
      <c r="Y42" s="13"/>
      <c r="Z42" s="13"/>
      <c r="AA42" s="13"/>
      <c r="AB42" s="53"/>
      <c r="AC42" s="91"/>
      <c r="AD42" s="53"/>
      <c r="AE42" s="53"/>
      <c r="AF42" s="53"/>
      <c r="AG42" s="53"/>
      <c r="AH42" s="13"/>
      <c r="AI42" s="13"/>
      <c r="AJ42" s="13"/>
      <c r="AK42" s="13"/>
      <c r="AL42" s="13"/>
      <c r="AM42" s="13"/>
      <c r="AN42" s="13"/>
      <c r="AO42" s="69"/>
    </row>
    <row r="43" spans="3:41" hidden="1" x14ac:dyDescent="0.25">
      <c r="C43" s="60">
        <v>99</v>
      </c>
      <c r="D43" s="52">
        <v>2</v>
      </c>
      <c r="E43" s="66">
        <v>6</v>
      </c>
      <c r="F43" s="72"/>
      <c r="G43" s="84" t="s">
        <v>618</v>
      </c>
      <c r="H43" s="79" t="s">
        <v>634</v>
      </c>
      <c r="I43" s="13">
        <v>2</v>
      </c>
      <c r="J43" s="53">
        <v>0</v>
      </c>
      <c r="K43" s="13">
        <v>0</v>
      </c>
      <c r="L43" s="13">
        <v>0</v>
      </c>
      <c r="M43" s="69">
        <v>9</v>
      </c>
      <c r="N43" s="53" t="s">
        <v>643</v>
      </c>
      <c r="O43" s="91">
        <v>0</v>
      </c>
      <c r="P43" s="53"/>
      <c r="Q43" s="53"/>
      <c r="R43" s="53"/>
      <c r="S43" s="53"/>
      <c r="T43" s="13"/>
      <c r="U43" s="13"/>
      <c r="V43" s="13"/>
      <c r="W43" s="13"/>
      <c r="X43" s="13"/>
      <c r="Y43" s="13"/>
      <c r="Z43" s="13"/>
      <c r="AA43" s="13"/>
      <c r="AB43" s="53"/>
      <c r="AC43" s="91"/>
      <c r="AD43" s="53"/>
      <c r="AE43" s="53"/>
      <c r="AF43" s="53"/>
      <c r="AG43" s="53"/>
      <c r="AH43" s="13"/>
      <c r="AI43" s="13"/>
      <c r="AJ43" s="13"/>
      <c r="AK43" s="13"/>
      <c r="AL43" s="13"/>
      <c r="AM43" s="13"/>
      <c r="AN43" s="13"/>
      <c r="AO43" s="69"/>
    </row>
    <row r="44" spans="3:41" hidden="1" x14ac:dyDescent="0.25">
      <c r="C44" s="60">
        <v>99</v>
      </c>
      <c r="D44" s="52">
        <v>2</v>
      </c>
      <c r="E44" s="66">
        <v>7</v>
      </c>
      <c r="F44" s="72"/>
      <c r="G44" s="84" t="s">
        <v>619</v>
      </c>
      <c r="H44" s="79" t="s">
        <v>634</v>
      </c>
      <c r="I44" s="13">
        <v>1</v>
      </c>
      <c r="J44" s="53">
        <v>0</v>
      </c>
      <c r="K44" s="13">
        <v>0</v>
      </c>
      <c r="L44" s="13">
        <v>0</v>
      </c>
      <c r="M44" s="69">
        <v>9</v>
      </c>
      <c r="N44" s="53" t="s">
        <v>643</v>
      </c>
      <c r="O44" s="91">
        <v>0</v>
      </c>
      <c r="P44" s="53"/>
      <c r="Q44" s="53"/>
      <c r="R44" s="53"/>
      <c r="S44" s="53"/>
      <c r="T44" s="13"/>
      <c r="U44" s="13"/>
      <c r="V44" s="13"/>
      <c r="W44" s="13"/>
      <c r="X44" s="13"/>
      <c r="Y44" s="13"/>
      <c r="Z44" s="13"/>
      <c r="AA44" s="13"/>
      <c r="AB44" s="53"/>
      <c r="AC44" s="91"/>
      <c r="AD44" s="53"/>
      <c r="AE44" s="53"/>
      <c r="AF44" s="53"/>
      <c r="AG44" s="53"/>
      <c r="AH44" s="13"/>
      <c r="AI44" s="13"/>
      <c r="AJ44" s="13"/>
      <c r="AK44" s="13"/>
      <c r="AL44" s="13"/>
      <c r="AM44" s="13"/>
      <c r="AN44" s="13"/>
      <c r="AO44" s="69"/>
    </row>
    <row r="45" spans="3:41" hidden="1" x14ac:dyDescent="0.25">
      <c r="C45" s="60">
        <v>99</v>
      </c>
      <c r="D45" s="52">
        <v>2</v>
      </c>
      <c r="E45" s="66">
        <v>8</v>
      </c>
      <c r="F45" s="72"/>
      <c r="G45" s="84" t="s">
        <v>620</v>
      </c>
      <c r="H45" s="79" t="s">
        <v>257</v>
      </c>
      <c r="I45" s="13">
        <v>0</v>
      </c>
      <c r="J45" s="53">
        <v>3</v>
      </c>
      <c r="K45" s="13">
        <v>9</v>
      </c>
      <c r="L45" s="13">
        <v>0</v>
      </c>
      <c r="M45" s="69">
        <v>9</v>
      </c>
      <c r="N45" s="53" t="s">
        <v>643</v>
      </c>
      <c r="O45" s="91">
        <v>0</v>
      </c>
      <c r="P45" s="53"/>
      <c r="Q45" s="53"/>
      <c r="R45" s="53"/>
      <c r="S45" s="53"/>
      <c r="T45" s="13"/>
      <c r="U45" s="13"/>
      <c r="V45" s="13"/>
      <c r="W45" s="13"/>
      <c r="X45" s="13"/>
      <c r="Y45" s="13"/>
      <c r="Z45" s="13"/>
      <c r="AA45" s="13"/>
      <c r="AB45" s="53"/>
      <c r="AC45" s="91"/>
      <c r="AD45" s="53"/>
      <c r="AE45" s="53"/>
      <c r="AF45" s="53"/>
      <c r="AG45" s="53"/>
      <c r="AH45" s="13"/>
      <c r="AI45" s="13"/>
      <c r="AJ45" s="13"/>
      <c r="AK45" s="13"/>
      <c r="AL45" s="13"/>
      <c r="AM45" s="13"/>
      <c r="AN45" s="13"/>
      <c r="AO45" s="69"/>
    </row>
    <row r="46" spans="3:41" hidden="1" x14ac:dyDescent="0.25">
      <c r="C46" s="60">
        <v>99</v>
      </c>
      <c r="D46" s="52">
        <v>2</v>
      </c>
      <c r="E46" s="66">
        <v>9</v>
      </c>
      <c r="F46" s="72"/>
      <c r="G46" s="84" t="s">
        <v>621</v>
      </c>
      <c r="H46" s="79" t="s">
        <v>634</v>
      </c>
      <c r="I46" s="13">
        <v>1</v>
      </c>
      <c r="J46" s="53">
        <v>5</v>
      </c>
      <c r="K46" s="13">
        <v>0</v>
      </c>
      <c r="L46" s="13">
        <v>0</v>
      </c>
      <c r="M46" s="69">
        <v>9</v>
      </c>
      <c r="N46" s="53" t="s">
        <v>643</v>
      </c>
      <c r="O46" s="91">
        <v>0</v>
      </c>
      <c r="P46" s="53"/>
      <c r="Q46" s="53"/>
      <c r="R46" s="53"/>
      <c r="S46" s="53"/>
      <c r="T46" s="13"/>
      <c r="U46" s="13"/>
      <c r="V46" s="13"/>
      <c r="W46" s="13"/>
      <c r="X46" s="13"/>
      <c r="Y46" s="13"/>
      <c r="Z46" s="13"/>
      <c r="AA46" s="13"/>
      <c r="AB46" s="53"/>
      <c r="AC46" s="91"/>
      <c r="AD46" s="53"/>
      <c r="AE46" s="53"/>
      <c r="AF46" s="53"/>
      <c r="AG46" s="53"/>
      <c r="AH46" s="13"/>
      <c r="AI46" s="13"/>
      <c r="AJ46" s="13"/>
      <c r="AK46" s="13"/>
      <c r="AL46" s="13"/>
      <c r="AM46" s="13"/>
      <c r="AN46" s="13"/>
      <c r="AO46" s="69"/>
    </row>
    <row r="47" spans="3:41" hidden="1" x14ac:dyDescent="0.25">
      <c r="C47" s="60">
        <v>99</v>
      </c>
      <c r="D47" s="52">
        <v>2</v>
      </c>
      <c r="E47" s="66">
        <v>10</v>
      </c>
      <c r="F47" s="72"/>
      <c r="G47" s="84" t="s">
        <v>621</v>
      </c>
      <c r="H47" s="79" t="s">
        <v>634</v>
      </c>
      <c r="I47" s="13">
        <v>1</v>
      </c>
      <c r="J47" s="53">
        <v>5</v>
      </c>
      <c r="K47" s="13">
        <v>1</v>
      </c>
      <c r="L47" s="13">
        <v>0</v>
      </c>
      <c r="M47" s="69">
        <v>9</v>
      </c>
      <c r="N47" s="53" t="s">
        <v>643</v>
      </c>
      <c r="O47" s="91">
        <v>0</v>
      </c>
      <c r="P47" s="53"/>
      <c r="Q47" s="53"/>
      <c r="R47" s="53"/>
      <c r="S47" s="53"/>
      <c r="T47" s="13"/>
      <c r="U47" s="13"/>
      <c r="V47" s="13"/>
      <c r="W47" s="13"/>
      <c r="X47" s="13"/>
      <c r="Y47" s="13"/>
      <c r="Z47" s="13"/>
      <c r="AA47" s="13"/>
      <c r="AB47" s="53"/>
      <c r="AC47" s="91"/>
      <c r="AD47" s="53"/>
      <c r="AE47" s="53"/>
      <c r="AF47" s="53"/>
      <c r="AG47" s="53"/>
      <c r="AH47" s="13"/>
      <c r="AI47" s="13"/>
      <c r="AJ47" s="13"/>
      <c r="AK47" s="13"/>
      <c r="AL47" s="13"/>
      <c r="AM47" s="13"/>
      <c r="AN47" s="13"/>
      <c r="AO47" s="69"/>
    </row>
    <row r="48" spans="3:41" hidden="1" x14ac:dyDescent="0.25">
      <c r="C48" s="60">
        <v>99</v>
      </c>
      <c r="D48" s="52">
        <v>2</v>
      </c>
      <c r="E48" s="66">
        <v>11</v>
      </c>
      <c r="F48" s="72"/>
      <c r="G48" s="84" t="s">
        <v>621</v>
      </c>
      <c r="H48" s="79" t="s">
        <v>634</v>
      </c>
      <c r="I48" s="13">
        <v>2</v>
      </c>
      <c r="J48" s="53">
        <v>5</v>
      </c>
      <c r="K48" s="13">
        <v>0</v>
      </c>
      <c r="L48" s="13">
        <v>0</v>
      </c>
      <c r="M48" s="69">
        <v>9</v>
      </c>
      <c r="N48" s="53" t="s">
        <v>643</v>
      </c>
      <c r="O48" s="91">
        <v>0</v>
      </c>
      <c r="P48" s="53"/>
      <c r="Q48" s="53"/>
      <c r="R48" s="53"/>
      <c r="S48" s="53"/>
      <c r="T48" s="13"/>
      <c r="U48" s="13"/>
      <c r="V48" s="13"/>
      <c r="W48" s="13"/>
      <c r="X48" s="13"/>
      <c r="Y48" s="13"/>
      <c r="Z48" s="13"/>
      <c r="AA48" s="13"/>
      <c r="AB48" s="53"/>
      <c r="AC48" s="91"/>
      <c r="AD48" s="53"/>
      <c r="AE48" s="53"/>
      <c r="AF48" s="53"/>
      <c r="AG48" s="53"/>
      <c r="AH48" s="13"/>
      <c r="AI48" s="13"/>
      <c r="AJ48" s="13"/>
      <c r="AK48" s="13"/>
      <c r="AL48" s="13"/>
      <c r="AM48" s="13"/>
      <c r="AN48" s="13"/>
      <c r="AO48" s="69"/>
    </row>
    <row r="49" spans="3:41" hidden="1" x14ac:dyDescent="0.25">
      <c r="C49" s="60">
        <v>99</v>
      </c>
      <c r="D49" s="52">
        <v>2</v>
      </c>
      <c r="E49" s="66">
        <v>12</v>
      </c>
      <c r="F49" s="72"/>
      <c r="G49" s="84" t="s">
        <v>621</v>
      </c>
      <c r="H49" s="79" t="s">
        <v>635</v>
      </c>
      <c r="I49" s="13">
        <v>0</v>
      </c>
      <c r="J49" s="53">
        <v>5</v>
      </c>
      <c r="K49" s="13">
        <v>0</v>
      </c>
      <c r="L49" s="13">
        <v>0</v>
      </c>
      <c r="M49" s="69">
        <v>9</v>
      </c>
      <c r="N49" s="53" t="s">
        <v>643</v>
      </c>
      <c r="O49" s="91">
        <v>0</v>
      </c>
      <c r="P49" s="53"/>
      <c r="Q49" s="53"/>
      <c r="R49" s="53"/>
      <c r="S49" s="53"/>
      <c r="T49" s="13"/>
      <c r="U49" s="13"/>
      <c r="V49" s="13"/>
      <c r="W49" s="13"/>
      <c r="X49" s="13"/>
      <c r="Y49" s="13"/>
      <c r="Z49" s="13"/>
      <c r="AA49" s="13"/>
      <c r="AB49" s="53"/>
      <c r="AC49" s="91"/>
      <c r="AD49" s="53"/>
      <c r="AE49" s="53"/>
      <c r="AF49" s="53"/>
      <c r="AG49" s="53"/>
      <c r="AH49" s="13"/>
      <c r="AI49" s="13"/>
      <c r="AJ49" s="13"/>
      <c r="AK49" s="13"/>
      <c r="AL49" s="13"/>
      <c r="AM49" s="13"/>
      <c r="AN49" s="13"/>
      <c r="AO49" s="69"/>
    </row>
    <row r="50" spans="3:41" hidden="1" x14ac:dyDescent="0.25">
      <c r="C50" s="60">
        <v>99</v>
      </c>
      <c r="D50" s="52">
        <v>2</v>
      </c>
      <c r="E50" s="66">
        <v>13</v>
      </c>
      <c r="F50" s="72"/>
      <c r="G50" s="84" t="s">
        <v>621</v>
      </c>
      <c r="H50" s="79" t="s">
        <v>257</v>
      </c>
      <c r="I50" s="13">
        <v>1</v>
      </c>
      <c r="J50" s="53">
        <v>5</v>
      </c>
      <c r="K50" s="13">
        <v>0</v>
      </c>
      <c r="L50" s="13">
        <v>0</v>
      </c>
      <c r="M50" s="69">
        <v>9</v>
      </c>
      <c r="N50" s="53" t="s">
        <v>643</v>
      </c>
      <c r="O50" s="91">
        <v>0</v>
      </c>
      <c r="P50" s="53"/>
      <c r="Q50" s="53"/>
      <c r="R50" s="53"/>
      <c r="S50" s="53"/>
      <c r="T50" s="13"/>
      <c r="U50" s="13"/>
      <c r="V50" s="13"/>
      <c r="W50" s="13"/>
      <c r="X50" s="13"/>
      <c r="Y50" s="13"/>
      <c r="Z50" s="13"/>
      <c r="AA50" s="13"/>
      <c r="AB50" s="53"/>
      <c r="AC50" s="91"/>
      <c r="AD50" s="53"/>
      <c r="AE50" s="53"/>
      <c r="AF50" s="53"/>
      <c r="AG50" s="53"/>
      <c r="AH50" s="13"/>
      <c r="AI50" s="13"/>
      <c r="AJ50" s="13"/>
      <c r="AK50" s="13"/>
      <c r="AL50" s="13"/>
      <c r="AM50" s="13"/>
      <c r="AN50" s="13"/>
      <c r="AO50" s="69"/>
    </row>
    <row r="51" spans="3:41" hidden="1" x14ac:dyDescent="0.25">
      <c r="C51" s="60">
        <v>99</v>
      </c>
      <c r="D51" s="52">
        <v>2</v>
      </c>
      <c r="E51" s="66">
        <v>14</v>
      </c>
      <c r="F51" s="72"/>
      <c r="G51" s="84" t="s">
        <v>622</v>
      </c>
      <c r="H51" s="79" t="s">
        <v>257</v>
      </c>
      <c r="I51" s="13">
        <v>0</v>
      </c>
      <c r="J51" s="53">
        <v>2</v>
      </c>
      <c r="K51" s="13">
        <v>0</v>
      </c>
      <c r="L51" s="13">
        <v>0</v>
      </c>
      <c r="M51" s="69">
        <v>9</v>
      </c>
      <c r="N51" s="53" t="s">
        <v>643</v>
      </c>
      <c r="O51" s="91">
        <v>0</v>
      </c>
      <c r="P51" s="53"/>
      <c r="Q51" s="53"/>
      <c r="R51" s="53"/>
      <c r="S51" s="53"/>
      <c r="T51" s="13"/>
      <c r="U51" s="13"/>
      <c r="V51" s="13"/>
      <c r="W51" s="13"/>
      <c r="X51" s="13"/>
      <c r="Y51" s="13"/>
      <c r="Z51" s="13"/>
      <c r="AA51" s="13"/>
      <c r="AB51" s="53"/>
      <c r="AC51" s="91"/>
      <c r="AD51" s="53"/>
      <c r="AE51" s="53"/>
      <c r="AF51" s="53"/>
      <c r="AG51" s="53"/>
      <c r="AH51" s="13"/>
      <c r="AI51" s="13"/>
      <c r="AJ51" s="13"/>
      <c r="AK51" s="13"/>
      <c r="AL51" s="13"/>
      <c r="AM51" s="13"/>
      <c r="AN51" s="13"/>
      <c r="AO51" s="69"/>
    </row>
    <row r="52" spans="3:41" hidden="1" x14ac:dyDescent="0.25">
      <c r="C52" s="60">
        <v>99</v>
      </c>
      <c r="D52" s="52">
        <v>2</v>
      </c>
      <c r="E52" s="66">
        <v>15</v>
      </c>
      <c r="F52" s="72"/>
      <c r="G52" s="84" t="s">
        <v>623</v>
      </c>
      <c r="H52" s="79" t="s">
        <v>634</v>
      </c>
      <c r="I52" s="13">
        <v>1</v>
      </c>
      <c r="J52" s="53">
        <v>7</v>
      </c>
      <c r="K52" s="13">
        <v>0</v>
      </c>
      <c r="L52" s="13">
        <v>0</v>
      </c>
      <c r="M52" s="69">
        <v>9</v>
      </c>
      <c r="N52" s="53" t="s">
        <v>643</v>
      </c>
      <c r="O52" s="91">
        <v>0</v>
      </c>
      <c r="P52" s="53"/>
      <c r="Q52" s="53"/>
      <c r="R52" s="53"/>
      <c r="S52" s="53"/>
      <c r="T52" s="13"/>
      <c r="U52" s="13"/>
      <c r="V52" s="13"/>
      <c r="W52" s="13"/>
      <c r="X52" s="13"/>
      <c r="Y52" s="13"/>
      <c r="Z52" s="13"/>
      <c r="AA52" s="13"/>
      <c r="AB52" s="53"/>
      <c r="AC52" s="91"/>
      <c r="AD52" s="53"/>
      <c r="AE52" s="53"/>
      <c r="AF52" s="53"/>
      <c r="AG52" s="53"/>
      <c r="AH52" s="13"/>
      <c r="AI52" s="13"/>
      <c r="AJ52" s="13"/>
      <c r="AK52" s="13"/>
      <c r="AL52" s="13"/>
      <c r="AM52" s="13"/>
      <c r="AN52" s="13"/>
      <c r="AO52" s="69"/>
    </row>
    <row r="53" spans="3:41" hidden="1" x14ac:dyDescent="0.25">
      <c r="C53" s="60">
        <v>99</v>
      </c>
      <c r="D53" s="52">
        <v>2</v>
      </c>
      <c r="E53" s="66">
        <v>16</v>
      </c>
      <c r="F53" s="72"/>
      <c r="G53" s="84" t="s">
        <v>623</v>
      </c>
      <c r="H53" s="79" t="s">
        <v>634</v>
      </c>
      <c r="I53" s="13">
        <v>1</v>
      </c>
      <c r="J53" s="53">
        <v>7</v>
      </c>
      <c r="K53" s="13">
        <v>1</v>
      </c>
      <c r="L53" s="13">
        <v>0</v>
      </c>
      <c r="M53" s="69">
        <v>9</v>
      </c>
      <c r="N53" s="53" t="s">
        <v>643</v>
      </c>
      <c r="O53" s="91">
        <v>0</v>
      </c>
      <c r="P53" s="53"/>
      <c r="Q53" s="53"/>
      <c r="R53" s="53"/>
      <c r="S53" s="53"/>
      <c r="T53" s="13"/>
      <c r="U53" s="13"/>
      <c r="V53" s="13"/>
      <c r="W53" s="13"/>
      <c r="X53" s="13"/>
      <c r="Y53" s="13"/>
      <c r="Z53" s="13"/>
      <c r="AA53" s="13"/>
      <c r="AB53" s="53"/>
      <c r="AC53" s="91"/>
      <c r="AD53" s="53"/>
      <c r="AE53" s="53"/>
      <c r="AF53" s="53"/>
      <c r="AG53" s="53"/>
      <c r="AH53" s="13"/>
      <c r="AI53" s="13"/>
      <c r="AJ53" s="13"/>
      <c r="AK53" s="13"/>
      <c r="AL53" s="13"/>
      <c r="AM53" s="13"/>
      <c r="AN53" s="13"/>
      <c r="AO53" s="69"/>
    </row>
    <row r="54" spans="3:41" hidden="1" x14ac:dyDescent="0.25">
      <c r="C54" s="60">
        <v>99</v>
      </c>
      <c r="D54" s="52">
        <v>2</v>
      </c>
      <c r="E54" s="66">
        <v>17</v>
      </c>
      <c r="F54" s="72"/>
      <c r="G54" s="84" t="s">
        <v>623</v>
      </c>
      <c r="H54" s="79" t="s">
        <v>634</v>
      </c>
      <c r="I54" s="13">
        <v>2</v>
      </c>
      <c r="J54" s="53">
        <v>7</v>
      </c>
      <c r="K54" s="13">
        <v>0</v>
      </c>
      <c r="L54" s="13">
        <v>0</v>
      </c>
      <c r="M54" s="69">
        <v>9</v>
      </c>
      <c r="N54" s="53" t="s">
        <v>643</v>
      </c>
      <c r="O54" s="91">
        <v>0</v>
      </c>
      <c r="P54" s="53"/>
      <c r="Q54" s="53"/>
      <c r="R54" s="53"/>
      <c r="S54" s="53"/>
      <c r="T54" s="13"/>
      <c r="U54" s="13"/>
      <c r="V54" s="13"/>
      <c r="W54" s="13"/>
      <c r="X54" s="13"/>
      <c r="Y54" s="13"/>
      <c r="Z54" s="13"/>
      <c r="AA54" s="13"/>
      <c r="AB54" s="53"/>
      <c r="AC54" s="91"/>
      <c r="AD54" s="53"/>
      <c r="AE54" s="53"/>
      <c r="AF54" s="53"/>
      <c r="AG54" s="53"/>
      <c r="AH54" s="13"/>
      <c r="AI54" s="13"/>
      <c r="AJ54" s="13"/>
      <c r="AK54" s="13"/>
      <c r="AL54" s="13"/>
      <c r="AM54" s="13"/>
      <c r="AN54" s="13"/>
      <c r="AO54" s="69"/>
    </row>
    <row r="55" spans="3:41" hidden="1" x14ac:dyDescent="0.25">
      <c r="C55" s="60">
        <v>99</v>
      </c>
      <c r="D55" s="52">
        <v>2</v>
      </c>
      <c r="E55" s="66">
        <v>18</v>
      </c>
      <c r="F55" s="72"/>
      <c r="G55" s="84" t="s">
        <v>623</v>
      </c>
      <c r="H55" s="79" t="s">
        <v>635</v>
      </c>
      <c r="I55" s="13">
        <v>1</v>
      </c>
      <c r="J55" s="53">
        <v>7</v>
      </c>
      <c r="K55" s="13">
        <v>0</v>
      </c>
      <c r="L55" s="13">
        <v>0</v>
      </c>
      <c r="M55" s="69">
        <v>9</v>
      </c>
      <c r="N55" s="53" t="s">
        <v>643</v>
      </c>
      <c r="O55" s="91">
        <v>0</v>
      </c>
      <c r="P55" s="53"/>
      <c r="Q55" s="53"/>
      <c r="R55" s="53"/>
      <c r="S55" s="53"/>
      <c r="T55" s="13"/>
      <c r="U55" s="13"/>
      <c r="V55" s="13"/>
      <c r="W55" s="13"/>
      <c r="X55" s="13"/>
      <c r="Y55" s="13"/>
      <c r="Z55" s="13"/>
      <c r="AA55" s="13"/>
      <c r="AB55" s="53"/>
      <c r="AC55" s="91"/>
      <c r="AD55" s="53"/>
      <c r="AE55" s="53"/>
      <c r="AF55" s="53"/>
      <c r="AG55" s="53"/>
      <c r="AH55" s="13"/>
      <c r="AI55" s="13"/>
      <c r="AJ55" s="13"/>
      <c r="AK55" s="13"/>
      <c r="AL55" s="13"/>
      <c r="AM55" s="13"/>
      <c r="AN55" s="13"/>
      <c r="AO55" s="69"/>
    </row>
    <row r="56" spans="3:41" hidden="1" x14ac:dyDescent="0.25">
      <c r="C56" s="60">
        <v>99</v>
      </c>
      <c r="D56" s="52">
        <v>2</v>
      </c>
      <c r="E56" s="66">
        <v>19</v>
      </c>
      <c r="F56" s="72"/>
      <c r="G56" s="84" t="s">
        <v>623</v>
      </c>
      <c r="H56" s="79" t="s">
        <v>257</v>
      </c>
      <c r="I56" s="13">
        <v>1</v>
      </c>
      <c r="J56" s="53">
        <v>7</v>
      </c>
      <c r="K56" s="13">
        <v>0</v>
      </c>
      <c r="L56" s="13">
        <v>0</v>
      </c>
      <c r="M56" s="69">
        <v>9</v>
      </c>
      <c r="N56" s="53" t="s">
        <v>643</v>
      </c>
      <c r="O56" s="91">
        <v>0</v>
      </c>
      <c r="P56" s="53"/>
      <c r="Q56" s="53"/>
      <c r="R56" s="53"/>
      <c r="S56" s="53"/>
      <c r="T56" s="13"/>
      <c r="U56" s="13"/>
      <c r="V56" s="13"/>
      <c r="W56" s="13"/>
      <c r="X56" s="13"/>
      <c r="Y56" s="13"/>
      <c r="Z56" s="13"/>
      <c r="AA56" s="13"/>
      <c r="AB56" s="53"/>
      <c r="AC56" s="91"/>
      <c r="AD56" s="53"/>
      <c r="AE56" s="53"/>
      <c r="AF56" s="53"/>
      <c r="AG56" s="53"/>
      <c r="AH56" s="13"/>
      <c r="AI56" s="13"/>
      <c r="AJ56" s="13"/>
      <c r="AK56" s="13"/>
      <c r="AL56" s="13"/>
      <c r="AM56" s="13"/>
      <c r="AN56" s="13"/>
      <c r="AO56" s="69"/>
    </row>
    <row r="57" spans="3:41" hidden="1" x14ac:dyDescent="0.25">
      <c r="C57" s="60">
        <v>99</v>
      </c>
      <c r="D57" s="52">
        <v>2</v>
      </c>
      <c r="E57" s="66">
        <v>20</v>
      </c>
      <c r="F57" s="72"/>
      <c r="G57" s="84" t="s">
        <v>624</v>
      </c>
      <c r="H57" s="79" t="s">
        <v>635</v>
      </c>
      <c r="I57" s="13">
        <v>1</v>
      </c>
      <c r="J57" s="53">
        <v>0</v>
      </c>
      <c r="K57" s="13">
        <v>0</v>
      </c>
      <c r="L57" s="13">
        <v>0</v>
      </c>
      <c r="M57" s="69">
        <v>1</v>
      </c>
      <c r="N57" s="53" t="s">
        <v>643</v>
      </c>
      <c r="O57" s="91">
        <v>0</v>
      </c>
      <c r="P57" s="53"/>
      <c r="Q57" s="53"/>
      <c r="R57" s="53"/>
      <c r="S57" s="53"/>
      <c r="T57" s="13"/>
      <c r="U57" s="13"/>
      <c r="V57" s="13"/>
      <c r="W57" s="13"/>
      <c r="X57" s="13"/>
      <c r="Y57" s="13"/>
      <c r="Z57" s="13"/>
      <c r="AA57" s="13"/>
      <c r="AB57" s="53"/>
      <c r="AC57" s="91"/>
      <c r="AD57" s="53"/>
      <c r="AE57" s="53"/>
      <c r="AF57" s="53"/>
      <c r="AG57" s="53"/>
      <c r="AH57" s="13"/>
      <c r="AI57" s="13"/>
      <c r="AJ57" s="13"/>
      <c r="AK57" s="13"/>
      <c r="AL57" s="13"/>
      <c r="AM57" s="13"/>
      <c r="AN57" s="13"/>
      <c r="AO57" s="69"/>
    </row>
    <row r="58" spans="3:41" hidden="1" x14ac:dyDescent="0.25">
      <c r="C58" s="60">
        <v>99</v>
      </c>
      <c r="D58" s="52">
        <v>2</v>
      </c>
      <c r="E58" s="66">
        <v>21</v>
      </c>
      <c r="F58" s="72"/>
      <c r="G58" s="84" t="s">
        <v>625</v>
      </c>
      <c r="H58" s="79" t="s">
        <v>257</v>
      </c>
      <c r="I58" s="13">
        <v>1</v>
      </c>
      <c r="J58" s="53">
        <v>0</v>
      </c>
      <c r="K58" s="13">
        <v>0</v>
      </c>
      <c r="L58" s="13">
        <v>0</v>
      </c>
      <c r="M58" s="69">
        <v>1</v>
      </c>
      <c r="N58" s="53" t="s">
        <v>643</v>
      </c>
      <c r="O58" s="91">
        <v>0</v>
      </c>
      <c r="P58" s="53"/>
      <c r="Q58" s="53"/>
      <c r="R58" s="53"/>
      <c r="S58" s="53"/>
      <c r="T58" s="13"/>
      <c r="U58" s="13"/>
      <c r="V58" s="13"/>
      <c r="W58" s="13"/>
      <c r="X58" s="13"/>
      <c r="Y58" s="13"/>
      <c r="Z58" s="13"/>
      <c r="AA58" s="13"/>
      <c r="AB58" s="53"/>
      <c r="AC58" s="91"/>
      <c r="AD58" s="53"/>
      <c r="AE58" s="53"/>
      <c r="AF58" s="53"/>
      <c r="AG58" s="53"/>
      <c r="AH58" s="13"/>
      <c r="AI58" s="13"/>
      <c r="AJ58" s="13"/>
      <c r="AK58" s="13"/>
      <c r="AL58" s="13"/>
      <c r="AM58" s="13"/>
      <c r="AN58" s="13"/>
      <c r="AO58" s="69"/>
    </row>
    <row r="59" spans="3:41" hidden="1" x14ac:dyDescent="0.25">
      <c r="C59" s="60">
        <v>99</v>
      </c>
      <c r="D59" s="52">
        <v>2</v>
      </c>
      <c r="E59" s="66">
        <v>22</v>
      </c>
      <c r="F59" s="72"/>
      <c r="G59" s="84" t="s">
        <v>626</v>
      </c>
      <c r="H59" s="79" t="s">
        <v>634</v>
      </c>
      <c r="I59" s="13">
        <v>3</v>
      </c>
      <c r="J59" s="53">
        <v>0</v>
      </c>
      <c r="K59" s="13">
        <v>1</v>
      </c>
      <c r="L59" s="13">
        <v>0</v>
      </c>
      <c r="M59" s="69">
        <v>9</v>
      </c>
      <c r="N59" s="53" t="s">
        <v>643</v>
      </c>
      <c r="O59" s="91">
        <v>0</v>
      </c>
      <c r="P59" s="53"/>
      <c r="Q59" s="53"/>
      <c r="R59" s="53"/>
      <c r="S59" s="53"/>
      <c r="T59" s="13"/>
      <c r="U59" s="13"/>
      <c r="V59" s="13"/>
      <c r="W59" s="13"/>
      <c r="X59" s="13"/>
      <c r="Y59" s="13"/>
      <c r="Z59" s="13"/>
      <c r="AA59" s="13"/>
      <c r="AB59" s="53"/>
      <c r="AC59" s="91"/>
      <c r="AD59" s="53"/>
      <c r="AE59" s="53"/>
      <c r="AF59" s="53"/>
      <c r="AG59" s="53"/>
      <c r="AH59" s="13"/>
      <c r="AI59" s="13"/>
      <c r="AJ59" s="13"/>
      <c r="AK59" s="13"/>
      <c r="AL59" s="13"/>
      <c r="AM59" s="13"/>
      <c r="AN59" s="13"/>
      <c r="AO59" s="69"/>
    </row>
    <row r="60" spans="3:41" hidden="1" x14ac:dyDescent="0.25">
      <c r="C60" s="60">
        <v>99</v>
      </c>
      <c r="D60" s="52">
        <v>2</v>
      </c>
      <c r="E60" s="66">
        <v>23</v>
      </c>
      <c r="F60" s="72"/>
      <c r="G60" s="84" t="s">
        <v>627</v>
      </c>
      <c r="H60" s="79" t="s">
        <v>634</v>
      </c>
      <c r="I60" s="13">
        <v>1</v>
      </c>
      <c r="J60" s="53">
        <v>6</v>
      </c>
      <c r="K60" s="13">
        <v>0</v>
      </c>
      <c r="L60" s="13">
        <v>0</v>
      </c>
      <c r="M60" s="69">
        <v>9</v>
      </c>
      <c r="N60" s="53" t="s">
        <v>643</v>
      </c>
      <c r="O60" s="91">
        <v>0</v>
      </c>
      <c r="P60" s="53"/>
      <c r="Q60" s="53"/>
      <c r="R60" s="53"/>
      <c r="S60" s="53"/>
      <c r="T60" s="13"/>
      <c r="U60" s="13"/>
      <c r="V60" s="13"/>
      <c r="W60" s="13"/>
      <c r="X60" s="13"/>
      <c r="Y60" s="13"/>
      <c r="Z60" s="13"/>
      <c r="AA60" s="13"/>
      <c r="AB60" s="53"/>
      <c r="AC60" s="91"/>
      <c r="AD60" s="53"/>
      <c r="AE60" s="53"/>
      <c r="AF60" s="53"/>
      <c r="AG60" s="53"/>
      <c r="AH60" s="13"/>
      <c r="AI60" s="13"/>
      <c r="AJ60" s="13"/>
      <c r="AK60" s="13"/>
      <c r="AL60" s="13"/>
      <c r="AM60" s="13"/>
      <c r="AN60" s="13"/>
      <c r="AO60" s="69"/>
    </row>
    <row r="61" spans="3:41" hidden="1" x14ac:dyDescent="0.25">
      <c r="C61" s="60">
        <v>99</v>
      </c>
      <c r="D61" s="52">
        <v>2</v>
      </c>
      <c r="E61" s="66">
        <v>24</v>
      </c>
      <c r="F61" s="72"/>
      <c r="G61" s="84" t="s">
        <v>627</v>
      </c>
      <c r="H61" s="79" t="s">
        <v>634</v>
      </c>
      <c r="I61" s="13">
        <v>1</v>
      </c>
      <c r="J61" s="53">
        <v>6</v>
      </c>
      <c r="K61" s="13">
        <v>1</v>
      </c>
      <c r="L61" s="13">
        <v>0</v>
      </c>
      <c r="M61" s="69">
        <v>9</v>
      </c>
      <c r="N61" s="53" t="s">
        <v>643</v>
      </c>
      <c r="O61" s="91">
        <v>0</v>
      </c>
      <c r="P61" s="53"/>
      <c r="Q61" s="53"/>
      <c r="R61" s="53"/>
      <c r="S61" s="53"/>
      <c r="T61" s="13"/>
      <c r="U61" s="13"/>
      <c r="V61" s="13"/>
      <c r="W61" s="13"/>
      <c r="X61" s="13"/>
      <c r="Y61" s="13"/>
      <c r="Z61" s="13"/>
      <c r="AA61" s="13"/>
      <c r="AB61" s="53"/>
      <c r="AC61" s="91"/>
      <c r="AD61" s="53"/>
      <c r="AE61" s="53"/>
      <c r="AF61" s="53"/>
      <c r="AG61" s="53"/>
      <c r="AH61" s="13"/>
      <c r="AI61" s="13"/>
      <c r="AJ61" s="13"/>
      <c r="AK61" s="13"/>
      <c r="AL61" s="13"/>
      <c r="AM61" s="13"/>
      <c r="AN61" s="13"/>
      <c r="AO61" s="69"/>
    </row>
    <row r="62" spans="3:41" hidden="1" x14ac:dyDescent="0.25">
      <c r="C62" s="60">
        <v>99</v>
      </c>
      <c r="D62" s="52">
        <v>2</v>
      </c>
      <c r="E62" s="66">
        <v>25</v>
      </c>
      <c r="F62" s="72"/>
      <c r="G62" s="84" t="s">
        <v>627</v>
      </c>
      <c r="H62" s="79" t="s">
        <v>634</v>
      </c>
      <c r="I62" s="13">
        <v>2</v>
      </c>
      <c r="J62" s="53">
        <v>6</v>
      </c>
      <c r="K62" s="13">
        <v>0</v>
      </c>
      <c r="L62" s="13">
        <v>0</v>
      </c>
      <c r="M62" s="69">
        <v>9</v>
      </c>
      <c r="N62" s="53" t="s">
        <v>643</v>
      </c>
      <c r="O62" s="91">
        <v>0</v>
      </c>
      <c r="P62" s="53"/>
      <c r="Q62" s="53"/>
      <c r="R62" s="53"/>
      <c r="S62" s="53"/>
      <c r="T62" s="13"/>
      <c r="U62" s="13"/>
      <c r="V62" s="13"/>
      <c r="W62" s="13"/>
      <c r="X62" s="13"/>
      <c r="Y62" s="13"/>
      <c r="Z62" s="13"/>
      <c r="AA62" s="13"/>
      <c r="AB62" s="53"/>
      <c r="AC62" s="91"/>
      <c r="AD62" s="53"/>
      <c r="AE62" s="53"/>
      <c r="AF62" s="53"/>
      <c r="AG62" s="53"/>
      <c r="AH62" s="13"/>
      <c r="AI62" s="13"/>
      <c r="AJ62" s="13"/>
      <c r="AK62" s="13"/>
      <c r="AL62" s="13"/>
      <c r="AM62" s="13"/>
      <c r="AN62" s="13"/>
      <c r="AO62" s="69"/>
    </row>
    <row r="63" spans="3:41" hidden="1" x14ac:dyDescent="0.25">
      <c r="C63" s="60">
        <v>99</v>
      </c>
      <c r="D63" s="52">
        <v>2</v>
      </c>
      <c r="E63" s="66">
        <v>26</v>
      </c>
      <c r="F63" s="72"/>
      <c r="G63" s="84" t="s">
        <v>627</v>
      </c>
      <c r="H63" s="79" t="s">
        <v>635</v>
      </c>
      <c r="I63" s="13">
        <v>0</v>
      </c>
      <c r="J63" s="53">
        <v>6</v>
      </c>
      <c r="K63" s="13">
        <v>0</v>
      </c>
      <c r="L63" s="13">
        <v>0</v>
      </c>
      <c r="M63" s="69">
        <v>9</v>
      </c>
      <c r="N63" s="53" t="s">
        <v>643</v>
      </c>
      <c r="O63" s="91">
        <v>0</v>
      </c>
      <c r="P63" s="53"/>
      <c r="Q63" s="53"/>
      <c r="R63" s="53"/>
      <c r="S63" s="53"/>
      <c r="T63" s="13"/>
      <c r="U63" s="13"/>
      <c r="V63" s="13"/>
      <c r="W63" s="13"/>
      <c r="X63" s="13"/>
      <c r="Y63" s="13"/>
      <c r="Z63" s="13"/>
      <c r="AA63" s="13"/>
      <c r="AB63" s="53"/>
      <c r="AC63" s="91"/>
      <c r="AD63" s="53"/>
      <c r="AE63" s="53"/>
      <c r="AF63" s="53"/>
      <c r="AG63" s="53"/>
      <c r="AH63" s="13"/>
      <c r="AI63" s="13"/>
      <c r="AJ63" s="13"/>
      <c r="AK63" s="13"/>
      <c r="AL63" s="13"/>
      <c r="AM63" s="13"/>
      <c r="AN63" s="13"/>
      <c r="AO63" s="69"/>
    </row>
    <row r="64" spans="3:41" hidden="1" x14ac:dyDescent="0.25">
      <c r="C64" s="60">
        <v>99</v>
      </c>
      <c r="D64" s="52">
        <v>2</v>
      </c>
      <c r="E64" s="66">
        <v>27</v>
      </c>
      <c r="F64" s="72"/>
      <c r="G64" s="84" t="s">
        <v>627</v>
      </c>
      <c r="H64" s="79" t="s">
        <v>257</v>
      </c>
      <c r="I64" s="13">
        <v>0</v>
      </c>
      <c r="J64" s="53">
        <v>6</v>
      </c>
      <c r="K64" s="13">
        <v>0</v>
      </c>
      <c r="L64" s="13">
        <v>0</v>
      </c>
      <c r="M64" s="69">
        <v>9</v>
      </c>
      <c r="N64" s="53" t="s">
        <v>643</v>
      </c>
      <c r="O64" s="91">
        <v>0</v>
      </c>
      <c r="P64" s="53"/>
      <c r="Q64" s="53"/>
      <c r="R64" s="53"/>
      <c r="S64" s="53"/>
      <c r="T64" s="13"/>
      <c r="U64" s="13"/>
      <c r="V64" s="13"/>
      <c r="W64" s="13"/>
      <c r="X64" s="13"/>
      <c r="Y64" s="13"/>
      <c r="Z64" s="13"/>
      <c r="AA64" s="13"/>
      <c r="AB64" s="53"/>
      <c r="AC64" s="91"/>
      <c r="AD64" s="53"/>
      <c r="AE64" s="53"/>
      <c r="AF64" s="53"/>
      <c r="AG64" s="53"/>
      <c r="AH64" s="13"/>
      <c r="AI64" s="13"/>
      <c r="AJ64" s="13"/>
      <c r="AK64" s="13"/>
      <c r="AL64" s="13"/>
      <c r="AM64" s="13"/>
      <c r="AN64" s="13"/>
      <c r="AO64" s="69"/>
    </row>
    <row r="65" spans="3:41" hidden="1" x14ac:dyDescent="0.25">
      <c r="C65" s="60">
        <v>99</v>
      </c>
      <c r="D65" s="52">
        <v>2</v>
      </c>
      <c r="E65" s="66">
        <v>28</v>
      </c>
      <c r="F65" s="72"/>
      <c r="G65" s="84" t="s">
        <v>628</v>
      </c>
      <c r="H65" s="79" t="s">
        <v>636</v>
      </c>
      <c r="I65" s="13">
        <v>4</v>
      </c>
      <c r="J65" s="53" t="s">
        <v>637</v>
      </c>
      <c r="K65" s="13" t="s">
        <v>636</v>
      </c>
      <c r="L65" s="13" t="s">
        <v>636</v>
      </c>
      <c r="M65" s="69" t="s">
        <v>636</v>
      </c>
      <c r="N65" s="53" t="s">
        <v>643</v>
      </c>
      <c r="O65" s="91">
        <v>0</v>
      </c>
      <c r="P65" s="53"/>
      <c r="Q65" s="53"/>
      <c r="R65" s="53"/>
      <c r="S65" s="53"/>
      <c r="T65" s="13"/>
      <c r="U65" s="13"/>
      <c r="V65" s="13"/>
      <c r="W65" s="13"/>
      <c r="X65" s="13"/>
      <c r="Y65" s="13"/>
      <c r="Z65" s="13"/>
      <c r="AA65" s="13"/>
      <c r="AB65" s="53"/>
      <c r="AC65" s="91"/>
      <c r="AD65" s="53"/>
      <c r="AE65" s="53"/>
      <c r="AF65" s="53"/>
      <c r="AG65" s="53"/>
      <c r="AH65" s="13"/>
      <c r="AI65" s="13"/>
      <c r="AJ65" s="13"/>
      <c r="AK65" s="13"/>
      <c r="AL65" s="13"/>
      <c r="AM65" s="13"/>
      <c r="AN65" s="13"/>
      <c r="AO65" s="69"/>
    </row>
    <row r="66" spans="3:41" hidden="1" x14ac:dyDescent="0.25">
      <c r="C66" s="60">
        <v>99</v>
      </c>
      <c r="D66" s="52">
        <v>2</v>
      </c>
      <c r="E66" s="66">
        <v>29</v>
      </c>
      <c r="F66" s="72"/>
      <c r="G66" s="84" t="s">
        <v>627</v>
      </c>
      <c r="H66" s="79" t="s">
        <v>634</v>
      </c>
      <c r="I66" s="13">
        <v>3</v>
      </c>
      <c r="J66" s="53">
        <v>6</v>
      </c>
      <c r="K66" s="13">
        <v>0</v>
      </c>
      <c r="L66" s="13">
        <v>0</v>
      </c>
      <c r="M66" s="69">
        <v>9</v>
      </c>
      <c r="N66" s="53" t="s">
        <v>643</v>
      </c>
      <c r="O66" s="91">
        <v>0</v>
      </c>
      <c r="P66" s="53"/>
      <c r="Q66" s="53"/>
      <c r="R66" s="53"/>
      <c r="S66" s="53"/>
      <c r="T66" s="13"/>
      <c r="U66" s="13"/>
      <c r="V66" s="13"/>
      <c r="W66" s="13"/>
      <c r="X66" s="13"/>
      <c r="Y66" s="13"/>
      <c r="Z66" s="13"/>
      <c r="AA66" s="13"/>
      <c r="AB66" s="53"/>
      <c r="AC66" s="91"/>
      <c r="AD66" s="53"/>
      <c r="AE66" s="53"/>
      <c r="AF66" s="53"/>
      <c r="AG66" s="53"/>
      <c r="AH66" s="13"/>
      <c r="AI66" s="13"/>
      <c r="AJ66" s="13"/>
      <c r="AK66" s="13"/>
      <c r="AL66" s="13"/>
      <c r="AM66" s="13"/>
      <c r="AN66" s="13"/>
      <c r="AO66" s="69"/>
    </row>
    <row r="67" spans="3:41" hidden="1" x14ac:dyDescent="0.25">
      <c r="C67" s="60">
        <v>99</v>
      </c>
      <c r="D67" s="52">
        <v>2</v>
      </c>
      <c r="E67" s="66">
        <v>30</v>
      </c>
      <c r="F67" s="72"/>
      <c r="G67" s="84" t="s">
        <v>623</v>
      </c>
      <c r="H67" s="79" t="s">
        <v>634</v>
      </c>
      <c r="I67" s="13">
        <v>3</v>
      </c>
      <c r="J67" s="53">
        <v>7</v>
      </c>
      <c r="K67" s="13">
        <v>0</v>
      </c>
      <c r="L67" s="13">
        <v>0</v>
      </c>
      <c r="M67" s="69">
        <v>9</v>
      </c>
      <c r="N67" s="53" t="s">
        <v>643</v>
      </c>
      <c r="O67" s="91">
        <v>0</v>
      </c>
      <c r="P67" s="53"/>
      <c r="Q67" s="53"/>
      <c r="R67" s="53"/>
      <c r="S67" s="53"/>
      <c r="T67" s="13"/>
      <c r="U67" s="13"/>
      <c r="V67" s="13"/>
      <c r="W67" s="13"/>
      <c r="X67" s="13"/>
      <c r="Y67" s="13"/>
      <c r="Z67" s="13"/>
      <c r="AA67" s="13"/>
      <c r="AB67" s="53"/>
      <c r="AC67" s="91"/>
      <c r="AD67" s="53"/>
      <c r="AE67" s="53"/>
      <c r="AF67" s="53"/>
      <c r="AG67" s="53"/>
      <c r="AH67" s="13"/>
      <c r="AI67" s="13"/>
      <c r="AJ67" s="13"/>
      <c r="AK67" s="13"/>
      <c r="AL67" s="13"/>
      <c r="AM67" s="13"/>
      <c r="AN67" s="13"/>
      <c r="AO67" s="69"/>
    </row>
    <row r="68" spans="3:41" hidden="1" x14ac:dyDescent="0.25">
      <c r="C68" s="60">
        <v>99</v>
      </c>
      <c r="D68" s="52">
        <v>2</v>
      </c>
      <c r="E68" s="66">
        <v>31</v>
      </c>
      <c r="F68" s="72"/>
      <c r="G68" s="84" t="s">
        <v>621</v>
      </c>
      <c r="H68" s="79" t="s">
        <v>634</v>
      </c>
      <c r="I68" s="13">
        <v>3</v>
      </c>
      <c r="J68" s="53">
        <v>5</v>
      </c>
      <c r="K68" s="13">
        <v>0</v>
      </c>
      <c r="L68" s="13">
        <v>0</v>
      </c>
      <c r="M68" s="69">
        <v>9</v>
      </c>
      <c r="N68" s="53" t="s">
        <v>643</v>
      </c>
      <c r="O68" s="91">
        <v>0</v>
      </c>
      <c r="P68" s="53"/>
      <c r="Q68" s="53"/>
      <c r="R68" s="53"/>
      <c r="S68" s="53"/>
      <c r="T68" s="13"/>
      <c r="U68" s="13"/>
      <c r="V68" s="13"/>
      <c r="W68" s="13"/>
      <c r="X68" s="13"/>
      <c r="Y68" s="13"/>
      <c r="Z68" s="13"/>
      <c r="AA68" s="13"/>
      <c r="AB68" s="53"/>
      <c r="AC68" s="91"/>
      <c r="AD68" s="53"/>
      <c r="AE68" s="53"/>
      <c r="AF68" s="53"/>
      <c r="AG68" s="53"/>
      <c r="AH68" s="13"/>
      <c r="AI68" s="13"/>
      <c r="AJ68" s="13"/>
      <c r="AK68" s="13"/>
      <c r="AL68" s="13"/>
      <c r="AM68" s="13"/>
      <c r="AN68" s="13"/>
      <c r="AO68" s="69"/>
    </row>
    <row r="69" spans="3:41" ht="15.75" hidden="1" thickBot="1" x14ac:dyDescent="0.3">
      <c r="C69" s="61">
        <v>99</v>
      </c>
      <c r="D69" s="62">
        <v>2</v>
      </c>
      <c r="E69" s="67">
        <v>32</v>
      </c>
      <c r="F69" s="73"/>
      <c r="G69" s="85" t="s">
        <v>629</v>
      </c>
      <c r="H69" s="80" t="s">
        <v>635</v>
      </c>
      <c r="I69" s="63">
        <v>1</v>
      </c>
      <c r="J69" s="64">
        <v>0</v>
      </c>
      <c r="K69" s="63">
        <v>0</v>
      </c>
      <c r="L69" s="63">
        <v>0</v>
      </c>
      <c r="M69" s="70">
        <v>9</v>
      </c>
      <c r="N69" s="64" t="s">
        <v>643</v>
      </c>
      <c r="O69" s="92">
        <v>0</v>
      </c>
      <c r="P69" s="64"/>
      <c r="Q69" s="64"/>
      <c r="R69" s="64"/>
      <c r="S69" s="64"/>
      <c r="T69" s="63"/>
      <c r="U69" s="63"/>
      <c r="V69" s="63"/>
      <c r="W69" s="63"/>
      <c r="X69" s="63"/>
      <c r="Y69" s="63"/>
      <c r="Z69" s="63"/>
      <c r="AA69" s="63"/>
      <c r="AB69" s="64"/>
      <c r="AC69" s="92"/>
      <c r="AD69" s="64"/>
      <c r="AE69" s="64"/>
      <c r="AF69" s="64"/>
      <c r="AG69" s="64"/>
      <c r="AH69" s="63"/>
      <c r="AI69" s="63"/>
      <c r="AJ69" s="63"/>
      <c r="AK69" s="63"/>
      <c r="AL69" s="63"/>
      <c r="AM69" s="63"/>
      <c r="AN69" s="63"/>
      <c r="AO69" s="70"/>
    </row>
    <row r="70" spans="3:41" x14ac:dyDescent="0.25">
      <c r="C70" s="74">
        <v>99</v>
      </c>
      <c r="D70" s="54">
        <v>3</v>
      </c>
      <c r="E70" s="87">
        <v>1</v>
      </c>
      <c r="F70" s="77"/>
      <c r="G70" s="83" t="s">
        <v>614</v>
      </c>
      <c r="H70" s="78" t="s">
        <v>634</v>
      </c>
      <c r="I70" s="14">
        <v>1</v>
      </c>
      <c r="J70" s="55">
        <v>0</v>
      </c>
      <c r="K70" s="14">
        <v>1</v>
      </c>
      <c r="L70" s="14">
        <v>0</v>
      </c>
      <c r="M70" s="75">
        <v>9</v>
      </c>
      <c r="N70" s="88" t="s">
        <v>643</v>
      </c>
      <c r="O70" s="93">
        <v>22</v>
      </c>
      <c r="P70" s="55" t="s">
        <v>643</v>
      </c>
      <c r="Q70" s="55">
        <v>10</v>
      </c>
      <c r="R70" s="55" t="s">
        <v>643</v>
      </c>
      <c r="S70" s="55">
        <v>0</v>
      </c>
      <c r="T70" s="14"/>
      <c r="U70" s="14"/>
      <c r="V70" s="14"/>
      <c r="W70" s="14"/>
      <c r="X70" s="14"/>
      <c r="Y70" s="14"/>
      <c r="Z70" s="14"/>
      <c r="AA70" s="14"/>
      <c r="AB70" s="88"/>
      <c r="AC70" s="93"/>
      <c r="AD70" s="55"/>
      <c r="AE70" s="55"/>
      <c r="AF70" s="55"/>
      <c r="AG70" s="55"/>
      <c r="AH70" s="14"/>
      <c r="AI70" s="14"/>
      <c r="AJ70" s="14"/>
      <c r="AK70" s="14"/>
      <c r="AL70" s="14"/>
      <c r="AM70" s="14"/>
      <c r="AN70" s="14"/>
      <c r="AO70" s="75"/>
    </row>
    <row r="71" spans="3:41" x14ac:dyDescent="0.25">
      <c r="C71" s="60">
        <v>99</v>
      </c>
      <c r="D71" s="52">
        <v>3</v>
      </c>
      <c r="E71" s="66">
        <v>2</v>
      </c>
      <c r="F71" s="72"/>
      <c r="G71" s="84" t="s">
        <v>615</v>
      </c>
      <c r="H71" s="79" t="s">
        <v>257</v>
      </c>
      <c r="I71" s="13">
        <v>1</v>
      </c>
      <c r="J71" s="53">
        <v>0</v>
      </c>
      <c r="K71" s="13">
        <v>0</v>
      </c>
      <c r="L71" s="13">
        <v>0</v>
      </c>
      <c r="M71" s="69">
        <v>9</v>
      </c>
      <c r="N71" s="53" t="s">
        <v>643</v>
      </c>
      <c r="O71" s="91">
        <v>3</v>
      </c>
      <c r="P71" s="53" t="s">
        <v>643</v>
      </c>
      <c r="Q71" s="53">
        <v>5</v>
      </c>
      <c r="R71" s="12" t="s">
        <v>643</v>
      </c>
      <c r="S71" s="53">
        <v>8</v>
      </c>
      <c r="T71" s="12" t="s">
        <v>643</v>
      </c>
      <c r="U71" s="53">
        <v>13</v>
      </c>
      <c r="V71" s="12" t="s">
        <v>643</v>
      </c>
      <c r="W71" s="53">
        <v>14</v>
      </c>
      <c r="X71" s="12" t="s">
        <v>643</v>
      </c>
      <c r="Y71" s="53">
        <v>0</v>
      </c>
      <c r="Z71" s="13"/>
      <c r="AA71" s="13"/>
      <c r="AB71" s="53"/>
      <c r="AC71" s="91"/>
      <c r="AD71" s="53"/>
      <c r="AE71" s="53"/>
      <c r="AF71" s="12"/>
      <c r="AG71" s="53"/>
      <c r="AH71" s="12"/>
      <c r="AI71" s="53"/>
      <c r="AJ71" s="13"/>
      <c r="AK71" s="13"/>
      <c r="AL71" s="13"/>
      <c r="AM71" s="13"/>
      <c r="AN71" s="13"/>
      <c r="AO71" s="69"/>
    </row>
    <row r="72" spans="3:41" x14ac:dyDescent="0.25">
      <c r="C72" s="60">
        <v>99</v>
      </c>
      <c r="D72" s="52">
        <v>3</v>
      </c>
      <c r="E72" s="66">
        <v>3</v>
      </c>
      <c r="F72" s="72"/>
      <c r="G72" s="84" t="s">
        <v>616</v>
      </c>
      <c r="H72" s="79" t="s">
        <v>257</v>
      </c>
      <c r="I72" s="13">
        <v>0</v>
      </c>
      <c r="J72" s="53">
        <v>3</v>
      </c>
      <c r="K72" s="13">
        <v>0</v>
      </c>
      <c r="L72" s="13">
        <v>0</v>
      </c>
      <c r="M72" s="69">
        <v>9</v>
      </c>
      <c r="N72" s="53" t="s">
        <v>643</v>
      </c>
      <c r="O72" s="91">
        <v>5</v>
      </c>
      <c r="P72" s="53" t="s">
        <v>643</v>
      </c>
      <c r="Q72" s="53">
        <v>0</v>
      </c>
      <c r="R72" s="53"/>
      <c r="S72" s="53"/>
      <c r="T72" s="13"/>
      <c r="U72" s="13"/>
      <c r="V72" s="13"/>
      <c r="W72" s="13"/>
      <c r="X72" s="13"/>
      <c r="Y72" s="13"/>
      <c r="Z72" s="13"/>
      <c r="AA72" s="13"/>
      <c r="AB72" s="53"/>
      <c r="AC72" s="91"/>
      <c r="AD72" s="53"/>
      <c r="AE72" s="53"/>
      <c r="AF72" s="53"/>
      <c r="AG72" s="53"/>
      <c r="AH72" s="13"/>
      <c r="AI72" s="13"/>
      <c r="AJ72" s="13"/>
      <c r="AK72" s="13"/>
      <c r="AL72" s="13"/>
      <c r="AM72" s="13"/>
      <c r="AN72" s="13"/>
      <c r="AO72" s="69"/>
    </row>
    <row r="73" spans="3:41" x14ac:dyDescent="0.25">
      <c r="C73" s="60">
        <v>99</v>
      </c>
      <c r="D73" s="52">
        <v>3</v>
      </c>
      <c r="E73" s="66">
        <v>4</v>
      </c>
      <c r="F73" s="72"/>
      <c r="G73" s="84" t="s">
        <v>617</v>
      </c>
      <c r="H73" s="79" t="s">
        <v>635</v>
      </c>
      <c r="I73" s="13">
        <v>0</v>
      </c>
      <c r="J73" s="53">
        <v>4</v>
      </c>
      <c r="K73" s="13">
        <v>0</v>
      </c>
      <c r="L73" s="13">
        <v>0</v>
      </c>
      <c r="M73" s="69">
        <v>9</v>
      </c>
      <c r="N73" s="53" t="s">
        <v>643</v>
      </c>
      <c r="O73" s="91">
        <v>0</v>
      </c>
      <c r="P73" s="53"/>
      <c r="Q73" s="53"/>
      <c r="R73" s="53"/>
      <c r="S73" s="53"/>
      <c r="T73" s="13"/>
      <c r="U73" s="13"/>
      <c r="V73" s="13"/>
      <c r="W73" s="13"/>
      <c r="X73" s="13"/>
      <c r="Y73" s="13"/>
      <c r="Z73" s="13"/>
      <c r="AA73" s="13"/>
      <c r="AB73" s="53"/>
      <c r="AC73" s="91"/>
      <c r="AD73" s="53"/>
      <c r="AE73" s="53"/>
      <c r="AF73" s="53"/>
      <c r="AG73" s="53"/>
      <c r="AH73" s="13"/>
      <c r="AI73" s="13"/>
      <c r="AJ73" s="13"/>
      <c r="AK73" s="13"/>
      <c r="AL73" s="13"/>
      <c r="AM73" s="13"/>
      <c r="AN73" s="13"/>
      <c r="AO73" s="69"/>
    </row>
    <row r="74" spans="3:41" x14ac:dyDescent="0.25">
      <c r="C74" s="60">
        <v>99</v>
      </c>
      <c r="D74" s="52">
        <v>3</v>
      </c>
      <c r="E74" s="66">
        <v>5</v>
      </c>
      <c r="F74" s="72"/>
      <c r="G74" s="84" t="s">
        <v>617</v>
      </c>
      <c r="H74" s="79" t="s">
        <v>257</v>
      </c>
      <c r="I74" s="13">
        <v>0</v>
      </c>
      <c r="J74" s="53">
        <v>4</v>
      </c>
      <c r="K74" s="13">
        <v>0</v>
      </c>
      <c r="L74" s="13">
        <v>0</v>
      </c>
      <c r="M74" s="69">
        <v>9</v>
      </c>
      <c r="N74" s="53" t="s">
        <v>643</v>
      </c>
      <c r="O74" s="91">
        <v>0</v>
      </c>
      <c r="P74" s="53"/>
      <c r="Q74" s="53"/>
      <c r="R74" s="53"/>
      <c r="S74" s="53"/>
      <c r="T74" s="13"/>
      <c r="U74" s="13"/>
      <c r="V74" s="13"/>
      <c r="W74" s="13"/>
      <c r="X74" s="13"/>
      <c r="Y74" s="13"/>
      <c r="Z74" s="13"/>
      <c r="AA74" s="13"/>
      <c r="AB74" s="53"/>
      <c r="AC74" s="91"/>
      <c r="AD74" s="53"/>
      <c r="AE74" s="53"/>
      <c r="AF74" s="53"/>
      <c r="AG74" s="53"/>
      <c r="AH74" s="13"/>
      <c r="AI74" s="13"/>
      <c r="AJ74" s="13"/>
      <c r="AK74" s="13"/>
      <c r="AL74" s="13"/>
      <c r="AM74" s="13"/>
      <c r="AN74" s="13"/>
      <c r="AO74" s="69"/>
    </row>
    <row r="75" spans="3:41" x14ac:dyDescent="0.25">
      <c r="C75" s="60">
        <v>99</v>
      </c>
      <c r="D75" s="52">
        <v>3</v>
      </c>
      <c r="E75" s="66">
        <v>6</v>
      </c>
      <c r="F75" s="72"/>
      <c r="G75" s="84" t="s">
        <v>618</v>
      </c>
      <c r="H75" s="79" t="s">
        <v>634</v>
      </c>
      <c r="I75" s="13">
        <v>2</v>
      </c>
      <c r="J75" s="53">
        <v>0</v>
      </c>
      <c r="K75" s="13">
        <v>0</v>
      </c>
      <c r="L75" s="13">
        <v>0</v>
      </c>
      <c r="M75" s="69">
        <v>9</v>
      </c>
      <c r="N75" s="53" t="s">
        <v>643</v>
      </c>
      <c r="O75" s="91">
        <v>0</v>
      </c>
      <c r="P75" s="53"/>
      <c r="Q75" s="53"/>
      <c r="R75" s="53"/>
      <c r="S75" s="53"/>
      <c r="T75" s="13"/>
      <c r="U75" s="13"/>
      <c r="V75" s="13"/>
      <c r="W75" s="13"/>
      <c r="X75" s="13"/>
      <c r="Y75" s="13"/>
      <c r="Z75" s="13"/>
      <c r="AA75" s="13"/>
      <c r="AB75" s="53"/>
      <c r="AC75" s="91"/>
      <c r="AD75" s="53"/>
      <c r="AE75" s="53"/>
      <c r="AF75" s="53"/>
      <c r="AG75" s="53"/>
      <c r="AH75" s="13"/>
      <c r="AI75" s="13"/>
      <c r="AJ75" s="13"/>
      <c r="AK75" s="13"/>
      <c r="AL75" s="13"/>
      <c r="AM75" s="13"/>
      <c r="AN75" s="13"/>
      <c r="AO75" s="69"/>
    </row>
    <row r="76" spans="3:41" x14ac:dyDescent="0.25">
      <c r="C76" s="60">
        <v>99</v>
      </c>
      <c r="D76" s="52">
        <v>3</v>
      </c>
      <c r="E76" s="66">
        <v>7</v>
      </c>
      <c r="F76" s="72"/>
      <c r="G76" s="84" t="s">
        <v>619</v>
      </c>
      <c r="H76" s="79" t="s">
        <v>634</v>
      </c>
      <c r="I76" s="13">
        <v>1</v>
      </c>
      <c r="J76" s="53">
        <v>0</v>
      </c>
      <c r="K76" s="13">
        <v>0</v>
      </c>
      <c r="L76" s="13">
        <v>0</v>
      </c>
      <c r="M76" s="69">
        <v>9</v>
      </c>
      <c r="N76" s="53" t="s">
        <v>643</v>
      </c>
      <c r="O76" s="91">
        <v>1</v>
      </c>
      <c r="P76" s="53" t="s">
        <v>643</v>
      </c>
      <c r="Q76" s="53">
        <v>9</v>
      </c>
      <c r="R76" s="12" t="s">
        <v>643</v>
      </c>
      <c r="S76" s="53">
        <v>21</v>
      </c>
      <c r="T76" s="13" t="s">
        <v>643</v>
      </c>
      <c r="U76" s="53">
        <v>23</v>
      </c>
      <c r="V76" s="12" t="s">
        <v>643</v>
      </c>
      <c r="W76" s="53">
        <v>0</v>
      </c>
      <c r="X76" s="13"/>
      <c r="Y76" s="13"/>
      <c r="Z76" s="13"/>
      <c r="AA76" s="13"/>
      <c r="AB76" s="53"/>
      <c r="AC76" s="91"/>
      <c r="AD76" s="53"/>
      <c r="AE76" s="53"/>
      <c r="AF76" s="12"/>
      <c r="AG76" s="53"/>
      <c r="AH76" s="13"/>
      <c r="AI76" s="13"/>
      <c r="AJ76" s="13"/>
      <c r="AK76" s="13"/>
      <c r="AL76" s="13"/>
      <c r="AM76" s="13"/>
      <c r="AN76" s="13"/>
      <c r="AO76" s="69"/>
    </row>
    <row r="77" spans="3:41" x14ac:dyDescent="0.25">
      <c r="C77" s="60">
        <v>99</v>
      </c>
      <c r="D77" s="52">
        <v>3</v>
      </c>
      <c r="E77" s="66">
        <v>8</v>
      </c>
      <c r="F77" s="72"/>
      <c r="G77" s="84" t="s">
        <v>620</v>
      </c>
      <c r="H77" s="79" t="s">
        <v>257</v>
      </c>
      <c r="I77" s="13">
        <v>0</v>
      </c>
      <c r="J77" s="53">
        <v>3</v>
      </c>
      <c r="K77" s="13">
        <v>9</v>
      </c>
      <c r="L77" s="13">
        <v>0</v>
      </c>
      <c r="M77" s="69">
        <v>9</v>
      </c>
      <c r="N77" s="53" t="s">
        <v>643</v>
      </c>
      <c r="O77" s="91">
        <v>0</v>
      </c>
      <c r="P77" s="53"/>
      <c r="Q77" s="53"/>
      <c r="R77" s="53"/>
      <c r="S77" s="53"/>
      <c r="T77" s="13"/>
      <c r="U77" s="13"/>
      <c r="V77" s="13"/>
      <c r="W77" s="13"/>
      <c r="X77" s="13"/>
      <c r="Y77" s="13"/>
      <c r="Z77" s="13"/>
      <c r="AA77" s="13"/>
      <c r="AB77" s="53"/>
      <c r="AC77" s="91"/>
      <c r="AD77" s="53"/>
      <c r="AE77" s="53"/>
      <c r="AF77" s="53"/>
      <c r="AG77" s="53"/>
      <c r="AH77" s="13"/>
      <c r="AI77" s="13"/>
      <c r="AJ77" s="13"/>
      <c r="AK77" s="13"/>
      <c r="AL77" s="13"/>
      <c r="AM77" s="13"/>
      <c r="AN77" s="13"/>
      <c r="AO77" s="69"/>
    </row>
    <row r="78" spans="3:41" x14ac:dyDescent="0.25">
      <c r="C78" s="60">
        <v>99</v>
      </c>
      <c r="D78" s="52">
        <v>3</v>
      </c>
      <c r="E78" s="66">
        <v>9</v>
      </c>
      <c r="F78" s="72"/>
      <c r="G78" s="84" t="s">
        <v>621</v>
      </c>
      <c r="H78" s="79" t="s">
        <v>634</v>
      </c>
      <c r="I78" s="13">
        <v>1</v>
      </c>
      <c r="J78" s="53">
        <v>5</v>
      </c>
      <c r="K78" s="13">
        <v>0</v>
      </c>
      <c r="L78" s="13">
        <v>0</v>
      </c>
      <c r="M78" s="69">
        <v>9</v>
      </c>
      <c r="N78" s="53" t="s">
        <v>643</v>
      </c>
      <c r="O78" s="91">
        <v>15</v>
      </c>
      <c r="P78" s="53" t="s">
        <v>643</v>
      </c>
      <c r="Q78" s="53">
        <v>23</v>
      </c>
      <c r="R78" s="53" t="s">
        <v>643</v>
      </c>
      <c r="S78" s="53">
        <v>0</v>
      </c>
      <c r="T78" s="13"/>
      <c r="U78" s="13"/>
      <c r="V78" s="13"/>
      <c r="W78" s="13"/>
      <c r="X78" s="13"/>
      <c r="Y78" s="13"/>
      <c r="Z78" s="13"/>
      <c r="AA78" s="13"/>
      <c r="AB78" s="53"/>
      <c r="AC78" s="91"/>
      <c r="AD78" s="53"/>
      <c r="AE78" s="53"/>
      <c r="AF78" s="53"/>
      <c r="AG78" s="53"/>
      <c r="AH78" s="13"/>
      <c r="AI78" s="13"/>
      <c r="AJ78" s="13"/>
      <c r="AK78" s="13"/>
      <c r="AL78" s="13"/>
      <c r="AM78" s="13"/>
      <c r="AN78" s="13"/>
      <c r="AO78" s="69"/>
    </row>
    <row r="79" spans="3:41" x14ac:dyDescent="0.25">
      <c r="C79" s="60">
        <v>99</v>
      </c>
      <c r="D79" s="52">
        <v>3</v>
      </c>
      <c r="E79" s="66">
        <v>10</v>
      </c>
      <c r="F79" s="72"/>
      <c r="G79" s="84" t="s">
        <v>621</v>
      </c>
      <c r="H79" s="79" t="s">
        <v>634</v>
      </c>
      <c r="I79" s="13">
        <v>1</v>
      </c>
      <c r="J79" s="53">
        <v>3</v>
      </c>
      <c r="K79" s="13">
        <v>1</v>
      </c>
      <c r="L79" s="13">
        <v>0</v>
      </c>
      <c r="M79" s="69">
        <v>9</v>
      </c>
      <c r="N79" s="53" t="s">
        <v>643</v>
      </c>
      <c r="O79" s="91">
        <v>16</v>
      </c>
      <c r="P79" s="53" t="s">
        <v>643</v>
      </c>
      <c r="Q79" s="53">
        <v>24</v>
      </c>
      <c r="R79" s="53" t="s">
        <v>643</v>
      </c>
      <c r="S79" s="53">
        <v>0</v>
      </c>
      <c r="T79" s="13"/>
      <c r="U79" s="13"/>
      <c r="V79" s="13"/>
      <c r="W79" s="13"/>
      <c r="X79" s="13"/>
      <c r="Y79" s="13"/>
      <c r="Z79" s="13"/>
      <c r="AA79" s="13"/>
      <c r="AB79" s="53"/>
      <c r="AC79" s="91"/>
      <c r="AD79" s="53"/>
      <c r="AE79" s="53"/>
      <c r="AF79" s="53"/>
      <c r="AG79" s="53"/>
      <c r="AH79" s="13"/>
      <c r="AI79" s="13"/>
      <c r="AJ79" s="13"/>
      <c r="AK79" s="13"/>
      <c r="AL79" s="13"/>
      <c r="AM79" s="13"/>
      <c r="AN79" s="13"/>
      <c r="AO79" s="69"/>
    </row>
    <row r="80" spans="3:41" x14ac:dyDescent="0.25">
      <c r="C80" s="60">
        <v>99</v>
      </c>
      <c r="D80" s="52">
        <v>3</v>
      </c>
      <c r="E80" s="66">
        <v>11</v>
      </c>
      <c r="F80" s="72"/>
      <c r="G80" s="84" t="s">
        <v>621</v>
      </c>
      <c r="H80" s="79" t="s">
        <v>634</v>
      </c>
      <c r="I80" s="13">
        <v>2</v>
      </c>
      <c r="J80" s="53">
        <v>5</v>
      </c>
      <c r="K80" s="13">
        <v>0</v>
      </c>
      <c r="L80" s="13">
        <v>0</v>
      </c>
      <c r="M80" s="69">
        <v>9</v>
      </c>
      <c r="N80" s="53" t="s">
        <v>643</v>
      </c>
      <c r="O80" s="91">
        <v>17</v>
      </c>
      <c r="P80" s="53" t="s">
        <v>643</v>
      </c>
      <c r="Q80" s="53">
        <v>25</v>
      </c>
      <c r="R80" s="53" t="s">
        <v>643</v>
      </c>
      <c r="S80" s="53">
        <v>0</v>
      </c>
      <c r="T80" s="13"/>
      <c r="U80" s="13"/>
      <c r="V80" s="13"/>
      <c r="W80" s="13"/>
      <c r="X80" s="13"/>
      <c r="Y80" s="13"/>
      <c r="Z80" s="13"/>
      <c r="AA80" s="13"/>
      <c r="AB80" s="53"/>
      <c r="AC80" s="91"/>
      <c r="AD80" s="53"/>
      <c r="AE80" s="53"/>
      <c r="AF80" s="53"/>
      <c r="AG80" s="53"/>
      <c r="AH80" s="13"/>
      <c r="AI80" s="13"/>
      <c r="AJ80" s="13"/>
      <c r="AK80" s="13"/>
      <c r="AL80" s="13"/>
      <c r="AM80" s="13"/>
      <c r="AN80" s="13"/>
      <c r="AO80" s="69"/>
    </row>
    <row r="81" spans="3:41" x14ac:dyDescent="0.25">
      <c r="C81" s="60">
        <v>99</v>
      </c>
      <c r="D81" s="52">
        <v>3</v>
      </c>
      <c r="E81" s="66">
        <v>12</v>
      </c>
      <c r="F81" s="72"/>
      <c r="G81" s="84" t="s">
        <v>621</v>
      </c>
      <c r="H81" s="79" t="s">
        <v>635</v>
      </c>
      <c r="I81" s="13">
        <v>0</v>
      </c>
      <c r="J81" s="53">
        <v>5</v>
      </c>
      <c r="K81" s="13">
        <v>0</v>
      </c>
      <c r="L81" s="13">
        <v>0</v>
      </c>
      <c r="M81" s="69">
        <v>9</v>
      </c>
      <c r="N81" s="53" t="s">
        <v>643</v>
      </c>
      <c r="O81" s="91">
        <v>18</v>
      </c>
      <c r="P81" s="53" t="s">
        <v>643</v>
      </c>
      <c r="Q81" s="53">
        <v>26</v>
      </c>
      <c r="R81" s="53" t="s">
        <v>643</v>
      </c>
      <c r="S81" s="53">
        <v>0</v>
      </c>
      <c r="T81" s="13"/>
      <c r="U81" s="13"/>
      <c r="V81" s="13"/>
      <c r="W81" s="13"/>
      <c r="X81" s="13"/>
      <c r="Y81" s="13"/>
      <c r="Z81" s="13"/>
      <c r="AA81" s="13"/>
      <c r="AB81" s="53"/>
      <c r="AC81" s="91"/>
      <c r="AD81" s="53"/>
      <c r="AE81" s="53"/>
      <c r="AF81" s="53"/>
      <c r="AG81" s="53"/>
      <c r="AH81" s="13"/>
      <c r="AI81" s="13"/>
      <c r="AJ81" s="13"/>
      <c r="AK81" s="13"/>
      <c r="AL81" s="13"/>
      <c r="AM81" s="13"/>
      <c r="AN81" s="13"/>
      <c r="AO81" s="69"/>
    </row>
    <row r="82" spans="3:41" x14ac:dyDescent="0.25">
      <c r="C82" s="60">
        <v>99</v>
      </c>
      <c r="D82" s="52">
        <v>3</v>
      </c>
      <c r="E82" s="66">
        <v>13</v>
      </c>
      <c r="F82" s="72"/>
      <c r="G82" s="84" t="s">
        <v>621</v>
      </c>
      <c r="H82" s="79" t="s">
        <v>257</v>
      </c>
      <c r="I82" s="13">
        <v>1</v>
      </c>
      <c r="J82" s="53">
        <v>5</v>
      </c>
      <c r="K82" s="13">
        <v>0</v>
      </c>
      <c r="L82" s="13">
        <v>0</v>
      </c>
      <c r="M82" s="69">
        <v>9</v>
      </c>
      <c r="N82" s="53" t="s">
        <v>643</v>
      </c>
      <c r="O82" s="91">
        <v>19</v>
      </c>
      <c r="P82" s="53" t="s">
        <v>643</v>
      </c>
      <c r="Q82" s="53">
        <v>27</v>
      </c>
      <c r="R82" s="53" t="s">
        <v>643</v>
      </c>
      <c r="S82" s="53">
        <v>0</v>
      </c>
      <c r="T82" s="13"/>
      <c r="U82" s="13"/>
      <c r="V82" s="13"/>
      <c r="W82" s="13"/>
      <c r="X82" s="13"/>
      <c r="Y82" s="13"/>
      <c r="Z82" s="13"/>
      <c r="AA82" s="13"/>
      <c r="AB82" s="53"/>
      <c r="AC82" s="91"/>
      <c r="AD82" s="53"/>
      <c r="AE82" s="53"/>
      <c r="AF82" s="53"/>
      <c r="AG82" s="53"/>
      <c r="AH82" s="13"/>
      <c r="AI82" s="13"/>
      <c r="AJ82" s="13"/>
      <c r="AK82" s="13"/>
      <c r="AL82" s="13"/>
      <c r="AM82" s="13"/>
      <c r="AN82" s="13"/>
      <c r="AO82" s="69"/>
    </row>
    <row r="83" spans="3:41" x14ac:dyDescent="0.25">
      <c r="C83" s="60">
        <v>99</v>
      </c>
      <c r="D83" s="52">
        <v>3</v>
      </c>
      <c r="E83" s="66">
        <v>14</v>
      </c>
      <c r="F83" s="72"/>
      <c r="G83" s="84" t="s">
        <v>622</v>
      </c>
      <c r="H83" s="79" t="s">
        <v>257</v>
      </c>
      <c r="I83" s="13">
        <v>0</v>
      </c>
      <c r="J83" s="53">
        <v>2</v>
      </c>
      <c r="K83" s="13">
        <v>0</v>
      </c>
      <c r="L83" s="13">
        <v>0</v>
      </c>
      <c r="M83" s="69">
        <v>9</v>
      </c>
      <c r="N83" s="53" t="s">
        <v>643</v>
      </c>
      <c r="O83" s="91">
        <v>0</v>
      </c>
      <c r="P83" s="53"/>
      <c r="Q83" s="53"/>
      <c r="R83" s="53"/>
      <c r="S83" s="53"/>
      <c r="T83" s="13"/>
      <c r="U83" s="13"/>
      <c r="V83" s="13"/>
      <c r="W83" s="13"/>
      <c r="X83" s="13"/>
      <c r="Y83" s="13"/>
      <c r="Z83" s="13"/>
      <c r="AA83" s="13"/>
      <c r="AB83" s="53"/>
      <c r="AC83" s="91"/>
      <c r="AD83" s="53"/>
      <c r="AE83" s="53"/>
      <c r="AF83" s="53"/>
      <c r="AG83" s="53"/>
      <c r="AH83" s="13"/>
      <c r="AI83" s="13"/>
      <c r="AJ83" s="13"/>
      <c r="AK83" s="13"/>
      <c r="AL83" s="13"/>
      <c r="AM83" s="13"/>
      <c r="AN83" s="13"/>
      <c r="AO83" s="69"/>
    </row>
    <row r="84" spans="3:41" x14ac:dyDescent="0.25">
      <c r="C84" s="60">
        <v>99</v>
      </c>
      <c r="D84" s="52">
        <v>3</v>
      </c>
      <c r="E84" s="66">
        <v>15</v>
      </c>
      <c r="F84" s="72"/>
      <c r="G84" s="84" t="s">
        <v>623</v>
      </c>
      <c r="H84" s="79" t="s">
        <v>634</v>
      </c>
      <c r="I84" s="13">
        <v>1</v>
      </c>
      <c r="J84" s="53">
        <v>7</v>
      </c>
      <c r="K84" s="13">
        <v>0</v>
      </c>
      <c r="L84" s="13">
        <v>0</v>
      </c>
      <c r="M84" s="69">
        <v>9</v>
      </c>
      <c r="N84" s="53" t="s">
        <v>643</v>
      </c>
      <c r="O84" s="91">
        <v>1</v>
      </c>
      <c r="P84" s="53" t="s">
        <v>643</v>
      </c>
      <c r="Q84" s="53">
        <v>9</v>
      </c>
      <c r="R84" s="53" t="s">
        <v>643</v>
      </c>
      <c r="S84" s="53">
        <v>0</v>
      </c>
      <c r="T84" s="13"/>
      <c r="U84" s="13"/>
      <c r="V84" s="13"/>
      <c r="W84" s="13"/>
      <c r="X84" s="13"/>
      <c r="Y84" s="13"/>
      <c r="Z84" s="13"/>
      <c r="AA84" s="13"/>
      <c r="AB84" s="53"/>
      <c r="AC84" s="91"/>
      <c r="AD84" s="53"/>
      <c r="AE84" s="53"/>
      <c r="AF84" s="53"/>
      <c r="AG84" s="53"/>
      <c r="AH84" s="13"/>
      <c r="AI84" s="13"/>
      <c r="AJ84" s="13"/>
      <c r="AK84" s="13"/>
      <c r="AL84" s="13"/>
      <c r="AM84" s="13"/>
      <c r="AN84" s="13"/>
      <c r="AO84" s="69"/>
    </row>
    <row r="85" spans="3:41" x14ac:dyDescent="0.25">
      <c r="C85" s="60">
        <v>99</v>
      </c>
      <c r="D85" s="52">
        <v>3</v>
      </c>
      <c r="E85" s="66">
        <v>16</v>
      </c>
      <c r="F85" s="72"/>
      <c r="G85" s="84" t="s">
        <v>623</v>
      </c>
      <c r="H85" s="79" t="s">
        <v>634</v>
      </c>
      <c r="I85" s="13">
        <v>1</v>
      </c>
      <c r="J85" s="53">
        <v>7</v>
      </c>
      <c r="K85" s="13">
        <v>1</v>
      </c>
      <c r="L85" s="13">
        <v>0</v>
      </c>
      <c r="M85" s="69">
        <v>9</v>
      </c>
      <c r="N85" s="53" t="s">
        <v>643</v>
      </c>
      <c r="O85" s="91">
        <v>10</v>
      </c>
      <c r="P85" s="53" t="s">
        <v>643</v>
      </c>
      <c r="Q85" s="53">
        <v>22</v>
      </c>
      <c r="R85" s="53" t="s">
        <v>643</v>
      </c>
      <c r="S85" s="53">
        <v>0</v>
      </c>
      <c r="T85" s="13"/>
      <c r="U85" s="13"/>
      <c r="V85" s="13"/>
      <c r="W85" s="13"/>
      <c r="X85" s="13"/>
      <c r="Y85" s="13"/>
      <c r="Z85" s="13"/>
      <c r="AA85" s="13"/>
      <c r="AB85" s="53"/>
      <c r="AC85" s="91"/>
      <c r="AD85" s="53"/>
      <c r="AE85" s="53"/>
      <c r="AF85" s="53"/>
      <c r="AG85" s="53"/>
      <c r="AH85" s="13"/>
      <c r="AI85" s="13"/>
      <c r="AJ85" s="13"/>
      <c r="AK85" s="13"/>
      <c r="AL85" s="13"/>
      <c r="AM85" s="13"/>
      <c r="AN85" s="13"/>
      <c r="AO85" s="69"/>
    </row>
    <row r="86" spans="3:41" x14ac:dyDescent="0.25">
      <c r="C86" s="60">
        <v>99</v>
      </c>
      <c r="D86" s="52">
        <v>3</v>
      </c>
      <c r="E86" s="66">
        <v>17</v>
      </c>
      <c r="F86" s="72"/>
      <c r="G86" s="84" t="s">
        <v>623</v>
      </c>
      <c r="H86" s="79" t="s">
        <v>634</v>
      </c>
      <c r="I86" s="13">
        <v>2</v>
      </c>
      <c r="J86" s="53">
        <v>7</v>
      </c>
      <c r="K86" s="13">
        <v>0</v>
      </c>
      <c r="L86" s="13">
        <v>0</v>
      </c>
      <c r="M86" s="69">
        <v>9</v>
      </c>
      <c r="N86" s="53" t="s">
        <v>643</v>
      </c>
      <c r="O86" s="91">
        <v>11</v>
      </c>
      <c r="P86" s="53" t="s">
        <v>643</v>
      </c>
      <c r="Q86" s="53">
        <v>0</v>
      </c>
      <c r="R86" s="53"/>
      <c r="S86" s="53"/>
      <c r="T86" s="13"/>
      <c r="U86" s="13"/>
      <c r="V86" s="13"/>
      <c r="W86" s="13"/>
      <c r="X86" s="13"/>
      <c r="Y86" s="13"/>
      <c r="Z86" s="13"/>
      <c r="AA86" s="13"/>
      <c r="AB86" s="53"/>
      <c r="AC86" s="91"/>
      <c r="AD86" s="53"/>
      <c r="AE86" s="53"/>
      <c r="AF86" s="53"/>
      <c r="AG86" s="53"/>
      <c r="AH86" s="13"/>
      <c r="AI86" s="13"/>
      <c r="AJ86" s="13"/>
      <c r="AK86" s="13"/>
      <c r="AL86" s="13"/>
      <c r="AM86" s="13"/>
      <c r="AN86" s="13"/>
      <c r="AO86" s="69"/>
    </row>
    <row r="87" spans="3:41" x14ac:dyDescent="0.25">
      <c r="C87" s="60">
        <v>99</v>
      </c>
      <c r="D87" s="52">
        <v>3</v>
      </c>
      <c r="E87" s="66">
        <v>18</v>
      </c>
      <c r="F87" s="72"/>
      <c r="G87" s="84" t="s">
        <v>623</v>
      </c>
      <c r="H87" s="79" t="s">
        <v>635</v>
      </c>
      <c r="I87" s="13">
        <v>1</v>
      </c>
      <c r="J87" s="53">
        <v>7</v>
      </c>
      <c r="K87" s="13">
        <v>0</v>
      </c>
      <c r="L87" s="13">
        <v>0</v>
      </c>
      <c r="M87" s="69">
        <v>9</v>
      </c>
      <c r="N87" s="53" t="s">
        <v>643</v>
      </c>
      <c r="O87" s="91">
        <v>0</v>
      </c>
      <c r="P87" s="53" t="s">
        <v>643</v>
      </c>
      <c r="Q87" s="53"/>
      <c r="R87" s="53"/>
      <c r="S87" s="53"/>
      <c r="T87" s="13"/>
      <c r="U87" s="13"/>
      <c r="V87" s="13"/>
      <c r="W87" s="13"/>
      <c r="X87" s="13"/>
      <c r="Y87" s="13"/>
      <c r="Z87" s="13"/>
      <c r="AA87" s="13"/>
      <c r="AB87" s="53"/>
      <c r="AC87" s="91"/>
      <c r="AD87" s="53"/>
      <c r="AE87" s="53"/>
      <c r="AF87" s="53"/>
      <c r="AG87" s="53"/>
      <c r="AH87" s="13"/>
      <c r="AI87" s="13"/>
      <c r="AJ87" s="13"/>
      <c r="AK87" s="13"/>
      <c r="AL87" s="13"/>
      <c r="AM87" s="13"/>
      <c r="AN87" s="13"/>
      <c r="AO87" s="69"/>
    </row>
    <row r="88" spans="3:41" x14ac:dyDescent="0.25">
      <c r="C88" s="60">
        <v>99</v>
      </c>
      <c r="D88" s="52">
        <v>3</v>
      </c>
      <c r="E88" s="66">
        <v>19</v>
      </c>
      <c r="F88" s="72"/>
      <c r="G88" s="84" t="s">
        <v>623</v>
      </c>
      <c r="H88" s="79" t="s">
        <v>257</v>
      </c>
      <c r="I88" s="13">
        <v>1</v>
      </c>
      <c r="J88" s="53">
        <v>7</v>
      </c>
      <c r="K88" s="13">
        <v>0</v>
      </c>
      <c r="L88" s="13">
        <v>0</v>
      </c>
      <c r="M88" s="69">
        <v>9</v>
      </c>
      <c r="N88" s="53" t="s">
        <v>643</v>
      </c>
      <c r="O88" s="91">
        <v>3</v>
      </c>
      <c r="P88" s="53" t="s">
        <v>643</v>
      </c>
      <c r="Q88" s="53">
        <v>5</v>
      </c>
      <c r="R88" s="12" t="s">
        <v>643</v>
      </c>
      <c r="S88" s="53">
        <v>8</v>
      </c>
      <c r="T88" s="12" t="s">
        <v>643</v>
      </c>
      <c r="U88" s="53">
        <v>13</v>
      </c>
      <c r="V88" s="12" t="s">
        <v>643</v>
      </c>
      <c r="W88" s="53">
        <v>14</v>
      </c>
      <c r="X88" s="12" t="s">
        <v>643</v>
      </c>
      <c r="Y88" s="53">
        <v>0</v>
      </c>
      <c r="Z88" s="13"/>
      <c r="AA88" s="13"/>
      <c r="AB88" s="53"/>
      <c r="AC88" s="91"/>
      <c r="AD88" s="53"/>
      <c r="AE88" s="53"/>
      <c r="AF88" s="12"/>
      <c r="AG88" s="53"/>
      <c r="AH88" s="12"/>
      <c r="AI88" s="53"/>
      <c r="AJ88" s="13"/>
      <c r="AK88" s="13"/>
      <c r="AL88" s="13"/>
      <c r="AM88" s="13"/>
      <c r="AN88" s="13"/>
      <c r="AO88" s="69"/>
    </row>
    <row r="89" spans="3:41" x14ac:dyDescent="0.25">
      <c r="C89" s="60">
        <v>99</v>
      </c>
      <c r="D89" s="52">
        <v>3</v>
      </c>
      <c r="E89" s="66">
        <v>20</v>
      </c>
      <c r="F89" s="72"/>
      <c r="G89" s="84" t="s">
        <v>624</v>
      </c>
      <c r="H89" s="79" t="s">
        <v>635</v>
      </c>
      <c r="I89" s="13">
        <v>1</v>
      </c>
      <c r="J89" s="53">
        <v>0</v>
      </c>
      <c r="K89" s="13">
        <v>0</v>
      </c>
      <c r="L89" s="13">
        <v>0</v>
      </c>
      <c r="M89" s="69">
        <v>1</v>
      </c>
      <c r="N89" s="53" t="s">
        <v>643</v>
      </c>
      <c r="O89" s="91">
        <v>0</v>
      </c>
      <c r="P89" s="53"/>
      <c r="Q89" s="53"/>
      <c r="R89" s="53"/>
      <c r="S89" s="53"/>
      <c r="T89" s="13"/>
      <c r="U89" s="13"/>
      <c r="V89" s="13"/>
      <c r="W89" s="13"/>
      <c r="X89" s="13"/>
      <c r="Y89" s="13"/>
      <c r="Z89" s="13"/>
      <c r="AA89" s="13"/>
      <c r="AB89" s="53"/>
      <c r="AC89" s="91"/>
      <c r="AD89" s="53"/>
      <c r="AE89" s="53"/>
      <c r="AF89" s="53"/>
      <c r="AG89" s="53"/>
      <c r="AH89" s="13"/>
      <c r="AI89" s="13"/>
      <c r="AJ89" s="13"/>
      <c r="AK89" s="13"/>
      <c r="AL89" s="13"/>
      <c r="AM89" s="13"/>
      <c r="AN89" s="13"/>
      <c r="AO89" s="69"/>
    </row>
    <row r="90" spans="3:41" x14ac:dyDescent="0.25">
      <c r="C90" s="60">
        <v>99</v>
      </c>
      <c r="D90" s="52">
        <v>3</v>
      </c>
      <c r="E90" s="66">
        <v>21</v>
      </c>
      <c r="F90" s="72"/>
      <c r="G90" s="84" t="s">
        <v>625</v>
      </c>
      <c r="H90" s="79" t="s">
        <v>257</v>
      </c>
      <c r="I90" s="13">
        <v>1</v>
      </c>
      <c r="J90" s="53">
        <v>0</v>
      </c>
      <c r="K90" s="13">
        <v>0</v>
      </c>
      <c r="L90" s="13">
        <v>0</v>
      </c>
      <c r="M90" s="69">
        <v>1</v>
      </c>
      <c r="N90" s="53" t="s">
        <v>643</v>
      </c>
      <c r="O90" s="91">
        <v>3</v>
      </c>
      <c r="P90" s="53" t="s">
        <v>643</v>
      </c>
      <c r="Q90" s="53">
        <v>5</v>
      </c>
      <c r="R90" s="12" t="s">
        <v>643</v>
      </c>
      <c r="S90" s="53">
        <v>8</v>
      </c>
      <c r="T90" s="12" t="s">
        <v>643</v>
      </c>
      <c r="U90" s="53">
        <v>13</v>
      </c>
      <c r="V90" s="12" t="s">
        <v>643</v>
      </c>
      <c r="W90" s="53">
        <v>14</v>
      </c>
      <c r="X90" s="12" t="s">
        <v>643</v>
      </c>
      <c r="Y90" s="53">
        <v>0</v>
      </c>
      <c r="Z90" s="13"/>
      <c r="AA90" s="13"/>
      <c r="AB90" s="53"/>
      <c r="AC90" s="91"/>
      <c r="AD90" s="53"/>
      <c r="AE90" s="53"/>
      <c r="AF90" s="12"/>
      <c r="AG90" s="53"/>
      <c r="AH90" s="12"/>
      <c r="AI90" s="53"/>
      <c r="AJ90" s="13"/>
      <c r="AK90" s="13"/>
      <c r="AL90" s="13"/>
      <c r="AM90" s="13"/>
      <c r="AN90" s="13"/>
      <c r="AO90" s="69"/>
    </row>
    <row r="91" spans="3:41" x14ac:dyDescent="0.25">
      <c r="C91" s="60">
        <v>99</v>
      </c>
      <c r="D91" s="52">
        <v>3</v>
      </c>
      <c r="E91" s="66">
        <v>22</v>
      </c>
      <c r="F91" s="72"/>
      <c r="G91" s="84" t="s">
        <v>626</v>
      </c>
      <c r="H91" s="79" t="s">
        <v>634</v>
      </c>
      <c r="I91" s="13">
        <v>3</v>
      </c>
      <c r="J91" s="53">
        <v>0</v>
      </c>
      <c r="K91" s="13">
        <v>1</v>
      </c>
      <c r="L91" s="13">
        <v>0</v>
      </c>
      <c r="M91" s="69">
        <v>9</v>
      </c>
      <c r="N91" s="53" t="s">
        <v>643</v>
      </c>
      <c r="O91" s="91">
        <v>29</v>
      </c>
      <c r="P91" s="53" t="s">
        <v>643</v>
      </c>
      <c r="Q91" s="53">
        <v>31</v>
      </c>
      <c r="R91" s="53" t="s">
        <v>643</v>
      </c>
      <c r="S91" s="53">
        <v>0</v>
      </c>
      <c r="T91" s="13"/>
      <c r="U91" s="13"/>
      <c r="V91" s="13"/>
      <c r="W91" s="13"/>
      <c r="X91" s="13"/>
      <c r="Y91" s="13"/>
      <c r="Z91" s="13"/>
      <c r="AA91" s="13"/>
      <c r="AB91" s="53"/>
      <c r="AC91" s="91"/>
      <c r="AD91" s="53"/>
      <c r="AE91" s="53"/>
      <c r="AF91" s="53"/>
      <c r="AG91" s="53"/>
      <c r="AH91" s="13"/>
      <c r="AI91" s="13"/>
      <c r="AJ91" s="13"/>
      <c r="AK91" s="13"/>
      <c r="AL91" s="13"/>
      <c r="AM91" s="13"/>
      <c r="AN91" s="13"/>
      <c r="AO91" s="69"/>
    </row>
    <row r="92" spans="3:41" x14ac:dyDescent="0.25">
      <c r="C92" s="60">
        <v>99</v>
      </c>
      <c r="D92" s="52">
        <v>3</v>
      </c>
      <c r="E92" s="66">
        <v>23</v>
      </c>
      <c r="F92" s="72"/>
      <c r="G92" s="84" t="s">
        <v>627</v>
      </c>
      <c r="H92" s="79" t="s">
        <v>634</v>
      </c>
      <c r="I92" s="13">
        <v>1</v>
      </c>
      <c r="J92" s="53">
        <v>6</v>
      </c>
      <c r="K92" s="13">
        <v>0</v>
      </c>
      <c r="L92" s="13">
        <v>0</v>
      </c>
      <c r="M92" s="69">
        <v>9</v>
      </c>
      <c r="N92" s="53" t="s">
        <v>643</v>
      </c>
      <c r="O92" s="91">
        <v>15</v>
      </c>
      <c r="P92" s="53" t="s">
        <v>643</v>
      </c>
      <c r="Q92" s="53">
        <v>0</v>
      </c>
      <c r="R92" s="53"/>
      <c r="S92" s="53"/>
      <c r="T92" s="13"/>
      <c r="U92" s="13"/>
      <c r="V92" s="13"/>
      <c r="W92" s="13"/>
      <c r="X92" s="13"/>
      <c r="Y92" s="13"/>
      <c r="Z92" s="13"/>
      <c r="AA92" s="13"/>
      <c r="AB92" s="53"/>
      <c r="AC92" s="91"/>
      <c r="AD92" s="53"/>
      <c r="AE92" s="53"/>
      <c r="AF92" s="53"/>
      <c r="AG92" s="53"/>
      <c r="AH92" s="13"/>
      <c r="AI92" s="13"/>
      <c r="AJ92" s="13"/>
      <c r="AK92" s="13"/>
      <c r="AL92" s="13"/>
      <c r="AM92" s="13"/>
      <c r="AN92" s="13"/>
      <c r="AO92" s="69"/>
    </row>
    <row r="93" spans="3:41" x14ac:dyDescent="0.25">
      <c r="C93" s="60">
        <v>99</v>
      </c>
      <c r="D93" s="52">
        <v>3</v>
      </c>
      <c r="E93" s="66">
        <v>24</v>
      </c>
      <c r="F93" s="72"/>
      <c r="G93" s="84" t="s">
        <v>627</v>
      </c>
      <c r="H93" s="79" t="s">
        <v>634</v>
      </c>
      <c r="I93" s="13">
        <v>1</v>
      </c>
      <c r="J93" s="53">
        <v>6</v>
      </c>
      <c r="K93" s="13">
        <v>1</v>
      </c>
      <c r="L93" s="13">
        <v>0</v>
      </c>
      <c r="M93" s="69">
        <v>9</v>
      </c>
      <c r="N93" s="53" t="s">
        <v>643</v>
      </c>
      <c r="O93" s="91">
        <v>16</v>
      </c>
      <c r="P93" s="53" t="s">
        <v>643</v>
      </c>
      <c r="Q93" s="53">
        <v>0</v>
      </c>
      <c r="R93" s="53"/>
      <c r="S93" s="53"/>
      <c r="T93" s="13"/>
      <c r="U93" s="13"/>
      <c r="V93" s="13"/>
      <c r="W93" s="13"/>
      <c r="X93" s="13"/>
      <c r="Y93" s="13"/>
      <c r="Z93" s="13"/>
      <c r="AA93" s="13"/>
      <c r="AB93" s="53"/>
      <c r="AC93" s="91"/>
      <c r="AD93" s="53"/>
      <c r="AE93" s="53"/>
      <c r="AF93" s="53"/>
      <c r="AG93" s="53"/>
      <c r="AH93" s="13"/>
      <c r="AI93" s="13"/>
      <c r="AJ93" s="13"/>
      <c r="AK93" s="13"/>
      <c r="AL93" s="13"/>
      <c r="AM93" s="13"/>
      <c r="AN93" s="13"/>
      <c r="AO93" s="69"/>
    </row>
    <row r="94" spans="3:41" x14ac:dyDescent="0.25">
      <c r="C94" s="60">
        <v>99</v>
      </c>
      <c r="D94" s="52">
        <v>3</v>
      </c>
      <c r="E94" s="66">
        <v>25</v>
      </c>
      <c r="F94" s="72"/>
      <c r="G94" s="84" t="s">
        <v>627</v>
      </c>
      <c r="H94" s="79" t="s">
        <v>634</v>
      </c>
      <c r="I94" s="13">
        <v>2</v>
      </c>
      <c r="J94" s="53">
        <v>6</v>
      </c>
      <c r="K94" s="13">
        <v>0</v>
      </c>
      <c r="L94" s="13">
        <v>0</v>
      </c>
      <c r="M94" s="69">
        <v>9</v>
      </c>
      <c r="N94" s="53" t="s">
        <v>643</v>
      </c>
      <c r="O94" s="91">
        <v>17</v>
      </c>
      <c r="P94" s="53" t="s">
        <v>643</v>
      </c>
      <c r="Q94" s="53">
        <v>0</v>
      </c>
      <c r="R94" s="53"/>
      <c r="S94" s="53"/>
      <c r="T94" s="13"/>
      <c r="U94" s="13"/>
      <c r="V94" s="13"/>
      <c r="W94" s="13"/>
      <c r="X94" s="13"/>
      <c r="Y94" s="13"/>
      <c r="Z94" s="13"/>
      <c r="AA94" s="13"/>
      <c r="AB94" s="53"/>
      <c r="AC94" s="91"/>
      <c r="AD94" s="53"/>
      <c r="AE94" s="53"/>
      <c r="AF94" s="53"/>
      <c r="AG94" s="53"/>
      <c r="AH94" s="13"/>
      <c r="AI94" s="13"/>
      <c r="AJ94" s="13"/>
      <c r="AK94" s="13"/>
      <c r="AL94" s="13"/>
      <c r="AM94" s="13"/>
      <c r="AN94" s="13"/>
      <c r="AO94" s="69"/>
    </row>
    <row r="95" spans="3:41" x14ac:dyDescent="0.25">
      <c r="C95" s="60">
        <v>99</v>
      </c>
      <c r="D95" s="52">
        <v>3</v>
      </c>
      <c r="E95" s="66">
        <v>26</v>
      </c>
      <c r="F95" s="72"/>
      <c r="G95" s="84" t="s">
        <v>627</v>
      </c>
      <c r="H95" s="79" t="s">
        <v>635</v>
      </c>
      <c r="I95" s="13">
        <v>0</v>
      </c>
      <c r="J95" s="53">
        <v>6</v>
      </c>
      <c r="K95" s="13">
        <v>0</v>
      </c>
      <c r="L95" s="13">
        <v>0</v>
      </c>
      <c r="M95" s="69">
        <v>9</v>
      </c>
      <c r="N95" s="53" t="s">
        <v>643</v>
      </c>
      <c r="O95" s="91">
        <v>0</v>
      </c>
      <c r="P95" s="53"/>
      <c r="Q95" s="53"/>
      <c r="R95" s="53"/>
      <c r="S95" s="53"/>
      <c r="T95" s="13"/>
      <c r="U95" s="13"/>
      <c r="V95" s="13"/>
      <c r="W95" s="13"/>
      <c r="X95" s="13"/>
      <c r="Y95" s="13"/>
      <c r="Z95" s="13"/>
      <c r="AA95" s="13"/>
      <c r="AB95" s="53"/>
      <c r="AC95" s="91"/>
      <c r="AD95" s="53"/>
      <c r="AE95" s="53"/>
      <c r="AF95" s="53"/>
      <c r="AG95" s="53"/>
      <c r="AH95" s="13"/>
      <c r="AI95" s="13"/>
      <c r="AJ95" s="13"/>
      <c r="AK95" s="13"/>
      <c r="AL95" s="13"/>
      <c r="AM95" s="13"/>
      <c r="AN95" s="13"/>
      <c r="AO95" s="69"/>
    </row>
    <row r="96" spans="3:41" x14ac:dyDescent="0.25">
      <c r="C96" s="60">
        <v>99</v>
      </c>
      <c r="D96" s="52">
        <v>3</v>
      </c>
      <c r="E96" s="66">
        <v>27</v>
      </c>
      <c r="F96" s="72"/>
      <c r="G96" s="84" t="s">
        <v>627</v>
      </c>
      <c r="H96" s="79" t="s">
        <v>257</v>
      </c>
      <c r="I96" s="13">
        <v>0</v>
      </c>
      <c r="J96" s="53">
        <v>6</v>
      </c>
      <c r="K96" s="13">
        <v>0</v>
      </c>
      <c r="L96" s="13">
        <v>0</v>
      </c>
      <c r="M96" s="69">
        <v>9</v>
      </c>
      <c r="N96" s="53" t="s">
        <v>643</v>
      </c>
      <c r="O96" s="91">
        <v>19</v>
      </c>
      <c r="P96" s="53" t="s">
        <v>643</v>
      </c>
      <c r="Q96" s="53">
        <v>0</v>
      </c>
      <c r="R96" s="53"/>
      <c r="S96" s="53"/>
      <c r="T96" s="13"/>
      <c r="U96" s="13"/>
      <c r="V96" s="13"/>
      <c r="W96" s="13"/>
      <c r="X96" s="13"/>
      <c r="Y96" s="13"/>
      <c r="Z96" s="13"/>
      <c r="AA96" s="13"/>
      <c r="AB96" s="53"/>
      <c r="AC96" s="91"/>
      <c r="AD96" s="53"/>
      <c r="AE96" s="53"/>
      <c r="AF96" s="53"/>
      <c r="AG96" s="53"/>
      <c r="AH96" s="13"/>
      <c r="AI96" s="13"/>
      <c r="AJ96" s="13"/>
      <c r="AK96" s="13"/>
      <c r="AL96" s="13"/>
      <c r="AM96" s="13"/>
      <c r="AN96" s="13"/>
      <c r="AO96" s="69"/>
    </row>
    <row r="97" spans="3:41" x14ac:dyDescent="0.25">
      <c r="C97" s="60">
        <v>99</v>
      </c>
      <c r="D97" s="52">
        <v>3</v>
      </c>
      <c r="E97" s="66">
        <v>28</v>
      </c>
      <c r="F97" s="72"/>
      <c r="G97" s="84" t="s">
        <v>628</v>
      </c>
      <c r="H97" s="79" t="s">
        <v>636</v>
      </c>
      <c r="I97" s="13">
        <v>4</v>
      </c>
      <c r="J97" s="53" t="s">
        <v>637</v>
      </c>
      <c r="K97" s="13" t="s">
        <v>636</v>
      </c>
      <c r="L97" s="13" t="s">
        <v>636</v>
      </c>
      <c r="M97" s="69" t="s">
        <v>636</v>
      </c>
      <c r="N97" s="53" t="s">
        <v>643</v>
      </c>
      <c r="O97" s="91">
        <v>0</v>
      </c>
      <c r="P97" s="53"/>
      <c r="Q97" s="53"/>
      <c r="R97" s="53"/>
      <c r="S97" s="53"/>
      <c r="T97" s="13"/>
      <c r="U97" s="13"/>
      <c r="V97" s="13"/>
      <c r="W97" s="13"/>
      <c r="X97" s="13"/>
      <c r="Y97" s="13"/>
      <c r="Z97" s="13"/>
      <c r="AA97" s="13"/>
      <c r="AB97" s="53"/>
      <c r="AC97" s="91"/>
      <c r="AD97" s="53"/>
      <c r="AE97" s="53"/>
      <c r="AF97" s="53"/>
      <c r="AG97" s="53"/>
      <c r="AH97" s="13"/>
      <c r="AI97" s="13"/>
      <c r="AJ97" s="13"/>
      <c r="AK97" s="13"/>
      <c r="AL97" s="13"/>
      <c r="AM97" s="13"/>
      <c r="AN97" s="13"/>
      <c r="AO97" s="69"/>
    </row>
    <row r="98" spans="3:41" x14ac:dyDescent="0.25">
      <c r="C98" s="60">
        <v>99</v>
      </c>
      <c r="D98" s="52">
        <v>3</v>
      </c>
      <c r="E98" s="66">
        <v>29</v>
      </c>
      <c r="F98" s="72"/>
      <c r="G98" s="84" t="s">
        <v>627</v>
      </c>
      <c r="H98" s="79" t="s">
        <v>634</v>
      </c>
      <c r="I98" s="13">
        <v>3</v>
      </c>
      <c r="J98" s="53">
        <v>6</v>
      </c>
      <c r="K98" s="13">
        <v>0</v>
      </c>
      <c r="L98" s="13">
        <v>0</v>
      </c>
      <c r="M98" s="69">
        <v>9</v>
      </c>
      <c r="N98" s="53" t="s">
        <v>643</v>
      </c>
      <c r="O98" s="91">
        <v>30</v>
      </c>
      <c r="P98" s="53" t="s">
        <v>643</v>
      </c>
      <c r="Q98" s="53">
        <v>0</v>
      </c>
      <c r="R98" s="53"/>
      <c r="S98" s="53"/>
      <c r="T98" s="13"/>
      <c r="U98" s="13"/>
      <c r="V98" s="13"/>
      <c r="W98" s="13"/>
      <c r="X98" s="13"/>
      <c r="Y98" s="13"/>
      <c r="Z98" s="13"/>
      <c r="AA98" s="13"/>
      <c r="AB98" s="53"/>
      <c r="AC98" s="91"/>
      <c r="AD98" s="53"/>
      <c r="AE98" s="53"/>
      <c r="AF98" s="53"/>
      <c r="AG98" s="53"/>
      <c r="AH98" s="13"/>
      <c r="AI98" s="13"/>
      <c r="AJ98" s="13"/>
      <c r="AK98" s="13"/>
      <c r="AL98" s="13"/>
      <c r="AM98" s="13"/>
      <c r="AN98" s="13"/>
      <c r="AO98" s="69"/>
    </row>
    <row r="99" spans="3:41" x14ac:dyDescent="0.25">
      <c r="C99" s="60">
        <v>99</v>
      </c>
      <c r="D99" s="52">
        <v>3</v>
      </c>
      <c r="E99" s="66">
        <v>30</v>
      </c>
      <c r="F99" s="72"/>
      <c r="G99" s="84" t="s">
        <v>623</v>
      </c>
      <c r="H99" s="79" t="s">
        <v>634</v>
      </c>
      <c r="I99" s="13">
        <v>3</v>
      </c>
      <c r="J99" s="53">
        <v>7</v>
      </c>
      <c r="K99" s="13">
        <v>0</v>
      </c>
      <c r="L99" s="13">
        <v>0</v>
      </c>
      <c r="M99" s="69">
        <v>9</v>
      </c>
      <c r="N99" s="53" t="s">
        <v>643</v>
      </c>
      <c r="O99" s="91">
        <v>31</v>
      </c>
      <c r="P99" s="53" t="s">
        <v>643</v>
      </c>
      <c r="Q99" s="53">
        <v>0</v>
      </c>
      <c r="R99" s="53"/>
      <c r="S99" s="53"/>
      <c r="T99" s="13"/>
      <c r="U99" s="13"/>
      <c r="V99" s="13"/>
      <c r="W99" s="13"/>
      <c r="X99" s="13"/>
      <c r="Y99" s="13"/>
      <c r="Z99" s="13"/>
      <c r="AA99" s="13"/>
      <c r="AB99" s="53"/>
      <c r="AC99" s="91"/>
      <c r="AD99" s="53"/>
      <c r="AE99" s="53"/>
      <c r="AF99" s="53"/>
      <c r="AG99" s="53"/>
      <c r="AH99" s="13"/>
      <c r="AI99" s="13"/>
      <c r="AJ99" s="13"/>
      <c r="AK99" s="13"/>
      <c r="AL99" s="13"/>
      <c r="AM99" s="13"/>
      <c r="AN99" s="13"/>
      <c r="AO99" s="69"/>
    </row>
    <row r="100" spans="3:41" x14ac:dyDescent="0.25">
      <c r="C100" s="60">
        <v>99</v>
      </c>
      <c r="D100" s="52">
        <v>3</v>
      </c>
      <c r="E100" s="66">
        <v>31</v>
      </c>
      <c r="F100" s="72"/>
      <c r="G100" s="84" t="s">
        <v>621</v>
      </c>
      <c r="H100" s="79" t="s">
        <v>634</v>
      </c>
      <c r="I100" s="13">
        <v>3</v>
      </c>
      <c r="J100" s="53">
        <v>5</v>
      </c>
      <c r="K100" s="13">
        <v>0</v>
      </c>
      <c r="L100" s="13">
        <v>0</v>
      </c>
      <c r="M100" s="69">
        <v>9</v>
      </c>
      <c r="N100" s="53" t="s">
        <v>643</v>
      </c>
      <c r="O100" s="91">
        <v>29</v>
      </c>
      <c r="P100" s="53" t="s">
        <v>643</v>
      </c>
      <c r="Q100" s="53">
        <v>30</v>
      </c>
      <c r="R100" s="53" t="s">
        <v>643</v>
      </c>
      <c r="S100" s="53">
        <v>0</v>
      </c>
      <c r="T100" s="13"/>
      <c r="U100" s="13"/>
      <c r="V100" s="13"/>
      <c r="W100" s="13"/>
      <c r="X100" s="13"/>
      <c r="Y100" s="13"/>
      <c r="Z100" s="13"/>
      <c r="AA100" s="13"/>
      <c r="AB100" s="53"/>
      <c r="AC100" s="91"/>
      <c r="AD100" s="53"/>
      <c r="AE100" s="53"/>
      <c r="AF100" s="53"/>
      <c r="AG100" s="53"/>
      <c r="AH100" s="13"/>
      <c r="AI100" s="13"/>
      <c r="AJ100" s="13"/>
      <c r="AK100" s="13"/>
      <c r="AL100" s="13"/>
      <c r="AM100" s="13"/>
      <c r="AN100" s="13"/>
      <c r="AO100" s="69"/>
    </row>
    <row r="101" spans="3:41" ht="15.75" thickBot="1" x14ac:dyDescent="0.3">
      <c r="C101" s="61">
        <v>99</v>
      </c>
      <c r="D101" s="62">
        <v>3</v>
      </c>
      <c r="E101" s="67">
        <v>32</v>
      </c>
      <c r="F101" s="73"/>
      <c r="G101" s="85" t="s">
        <v>629</v>
      </c>
      <c r="H101" s="80" t="s">
        <v>635</v>
      </c>
      <c r="I101" s="63">
        <v>1</v>
      </c>
      <c r="J101" s="64">
        <v>0</v>
      </c>
      <c r="K101" s="63">
        <v>0</v>
      </c>
      <c r="L101" s="63">
        <v>0</v>
      </c>
      <c r="M101" s="70">
        <v>9</v>
      </c>
      <c r="N101" s="64" t="s">
        <v>643</v>
      </c>
      <c r="O101" s="92">
        <v>4</v>
      </c>
      <c r="P101" s="64" t="s">
        <v>643</v>
      </c>
      <c r="Q101" s="64">
        <v>12</v>
      </c>
      <c r="R101" s="64" t="s">
        <v>643</v>
      </c>
      <c r="S101" s="64">
        <v>26</v>
      </c>
      <c r="T101" s="63" t="s">
        <v>643</v>
      </c>
      <c r="U101" s="64">
        <v>0</v>
      </c>
      <c r="V101" s="63"/>
      <c r="W101" s="63"/>
      <c r="X101" s="63"/>
      <c r="Y101" s="63"/>
      <c r="Z101" s="63"/>
      <c r="AA101" s="63"/>
      <c r="AB101" s="64"/>
      <c r="AC101" s="92"/>
      <c r="AD101" s="64"/>
      <c r="AE101" s="64"/>
      <c r="AF101" s="64"/>
      <c r="AG101" s="64"/>
      <c r="AH101" s="63"/>
      <c r="AI101" s="63"/>
      <c r="AJ101" s="63"/>
      <c r="AK101" s="63"/>
      <c r="AL101" s="63"/>
      <c r="AM101" s="63"/>
      <c r="AN101" s="63"/>
      <c r="AO101" s="70"/>
    </row>
    <row r="102" spans="3:41" hidden="1" x14ac:dyDescent="0.25">
      <c r="C102" s="56">
        <v>99</v>
      </c>
      <c r="D102" s="57">
        <v>4</v>
      </c>
      <c r="E102" s="65">
        <v>1</v>
      </c>
      <c r="F102" s="72"/>
      <c r="G102" s="86" t="s">
        <v>614</v>
      </c>
      <c r="H102" s="81" t="s">
        <v>634</v>
      </c>
      <c r="I102" s="58">
        <v>1</v>
      </c>
      <c r="J102" s="59">
        <v>0</v>
      </c>
      <c r="K102" s="58">
        <v>1</v>
      </c>
      <c r="L102" s="58">
        <v>0</v>
      </c>
      <c r="M102" s="68">
        <v>9</v>
      </c>
      <c r="N102" s="88" t="s">
        <v>643</v>
      </c>
      <c r="O102" s="90">
        <v>0</v>
      </c>
      <c r="P102" s="59"/>
      <c r="Q102" s="59"/>
      <c r="R102" s="59"/>
      <c r="S102" s="59"/>
      <c r="T102" s="58"/>
      <c r="U102" s="58"/>
      <c r="V102" s="58"/>
      <c r="W102" s="58"/>
      <c r="X102" s="58"/>
      <c r="Y102" s="58"/>
      <c r="Z102" s="58"/>
      <c r="AA102" s="58"/>
      <c r="AB102" s="88"/>
      <c r="AC102" s="90"/>
      <c r="AD102" s="59"/>
      <c r="AE102" s="59"/>
      <c r="AF102" s="59"/>
      <c r="AG102" s="59"/>
      <c r="AH102" s="58"/>
      <c r="AI102" s="58"/>
      <c r="AJ102" s="58"/>
      <c r="AK102" s="58"/>
      <c r="AL102" s="58"/>
      <c r="AM102" s="58"/>
      <c r="AN102" s="58"/>
      <c r="AO102" s="68"/>
    </row>
    <row r="103" spans="3:41" hidden="1" x14ac:dyDescent="0.25">
      <c r="C103" s="60">
        <v>99</v>
      </c>
      <c r="D103" s="52">
        <v>4</v>
      </c>
      <c r="E103" s="66">
        <v>2</v>
      </c>
      <c r="F103" s="72"/>
      <c r="G103" s="84" t="s">
        <v>615</v>
      </c>
      <c r="H103" s="79" t="s">
        <v>257</v>
      </c>
      <c r="I103" s="13">
        <v>1</v>
      </c>
      <c r="J103" s="53">
        <v>0</v>
      </c>
      <c r="K103" s="13">
        <v>0</v>
      </c>
      <c r="L103" s="13">
        <v>0</v>
      </c>
      <c r="M103" s="69">
        <v>9</v>
      </c>
      <c r="N103" s="53" t="s">
        <v>643</v>
      </c>
      <c r="O103" s="91">
        <v>0</v>
      </c>
      <c r="P103" s="53"/>
      <c r="Q103" s="53"/>
      <c r="R103" s="53"/>
      <c r="S103" s="53"/>
      <c r="T103" s="13"/>
      <c r="U103" s="13"/>
      <c r="V103" s="13"/>
      <c r="W103" s="13"/>
      <c r="X103" s="13"/>
      <c r="Y103" s="13"/>
      <c r="Z103" s="13"/>
      <c r="AA103" s="13"/>
      <c r="AB103" s="53"/>
      <c r="AC103" s="91"/>
      <c r="AD103" s="53"/>
      <c r="AE103" s="53"/>
      <c r="AF103" s="53"/>
      <c r="AG103" s="53"/>
      <c r="AH103" s="13"/>
      <c r="AI103" s="13"/>
      <c r="AJ103" s="13"/>
      <c r="AK103" s="13"/>
      <c r="AL103" s="13"/>
      <c r="AM103" s="13"/>
      <c r="AN103" s="13"/>
      <c r="AO103" s="69"/>
    </row>
    <row r="104" spans="3:41" hidden="1" x14ac:dyDescent="0.25">
      <c r="C104" s="60">
        <v>99</v>
      </c>
      <c r="D104" s="52">
        <v>4</v>
      </c>
      <c r="E104" s="66">
        <v>3</v>
      </c>
      <c r="F104" s="72"/>
      <c r="G104" s="84" t="s">
        <v>616</v>
      </c>
      <c r="H104" s="79" t="s">
        <v>257</v>
      </c>
      <c r="I104" s="13">
        <v>0</v>
      </c>
      <c r="J104" s="53">
        <v>3</v>
      </c>
      <c r="K104" s="13">
        <v>0</v>
      </c>
      <c r="L104" s="13">
        <v>0</v>
      </c>
      <c r="M104" s="69">
        <v>9</v>
      </c>
      <c r="N104" s="53" t="s">
        <v>643</v>
      </c>
      <c r="O104" s="91">
        <v>0</v>
      </c>
      <c r="P104" s="53"/>
      <c r="Q104" s="53"/>
      <c r="R104" s="53"/>
      <c r="S104" s="53"/>
      <c r="T104" s="13"/>
      <c r="U104" s="13"/>
      <c r="V104" s="13"/>
      <c r="W104" s="13"/>
      <c r="X104" s="13"/>
      <c r="Y104" s="13"/>
      <c r="Z104" s="13"/>
      <c r="AA104" s="13"/>
      <c r="AB104" s="53"/>
      <c r="AC104" s="91"/>
      <c r="AD104" s="53"/>
      <c r="AE104" s="53"/>
      <c r="AF104" s="53"/>
      <c r="AG104" s="53"/>
      <c r="AH104" s="13"/>
      <c r="AI104" s="13"/>
      <c r="AJ104" s="13"/>
      <c r="AK104" s="13"/>
      <c r="AL104" s="13"/>
      <c r="AM104" s="13"/>
      <c r="AN104" s="13"/>
      <c r="AO104" s="69"/>
    </row>
    <row r="105" spans="3:41" hidden="1" x14ac:dyDescent="0.25">
      <c r="C105" s="60">
        <v>99</v>
      </c>
      <c r="D105" s="52">
        <v>4</v>
      </c>
      <c r="E105" s="66">
        <v>4</v>
      </c>
      <c r="F105" s="72"/>
      <c r="G105" s="84" t="s">
        <v>617</v>
      </c>
      <c r="H105" s="79" t="s">
        <v>635</v>
      </c>
      <c r="I105" s="13">
        <v>0</v>
      </c>
      <c r="J105" s="53">
        <v>4</v>
      </c>
      <c r="K105" s="13">
        <v>0</v>
      </c>
      <c r="L105" s="13">
        <v>0</v>
      </c>
      <c r="M105" s="69">
        <v>9</v>
      </c>
      <c r="N105" s="53" t="s">
        <v>643</v>
      </c>
      <c r="O105" s="91">
        <v>0</v>
      </c>
      <c r="P105" s="53"/>
      <c r="Q105" s="53"/>
      <c r="R105" s="53"/>
      <c r="S105" s="53"/>
      <c r="T105" s="13"/>
      <c r="U105" s="13"/>
      <c r="V105" s="13"/>
      <c r="W105" s="13"/>
      <c r="X105" s="13"/>
      <c r="Y105" s="13"/>
      <c r="Z105" s="13"/>
      <c r="AA105" s="13"/>
      <c r="AB105" s="53"/>
      <c r="AC105" s="91"/>
      <c r="AD105" s="53"/>
      <c r="AE105" s="53"/>
      <c r="AF105" s="53"/>
      <c r="AG105" s="53"/>
      <c r="AH105" s="13"/>
      <c r="AI105" s="13"/>
      <c r="AJ105" s="13"/>
      <c r="AK105" s="13"/>
      <c r="AL105" s="13"/>
      <c r="AM105" s="13"/>
      <c r="AN105" s="13"/>
      <c r="AO105" s="69"/>
    </row>
    <row r="106" spans="3:41" hidden="1" x14ac:dyDescent="0.25">
      <c r="C106" s="60">
        <v>99</v>
      </c>
      <c r="D106" s="52">
        <v>4</v>
      </c>
      <c r="E106" s="66">
        <v>5</v>
      </c>
      <c r="F106" s="72"/>
      <c r="G106" s="84" t="s">
        <v>617</v>
      </c>
      <c r="H106" s="79" t="s">
        <v>257</v>
      </c>
      <c r="I106" s="13">
        <v>0</v>
      </c>
      <c r="J106" s="53">
        <v>4</v>
      </c>
      <c r="K106" s="13">
        <v>0</v>
      </c>
      <c r="L106" s="13">
        <v>0</v>
      </c>
      <c r="M106" s="69">
        <v>9</v>
      </c>
      <c r="N106" s="53" t="s">
        <v>643</v>
      </c>
      <c r="O106" s="91">
        <v>0</v>
      </c>
      <c r="P106" s="53"/>
      <c r="Q106" s="53"/>
      <c r="R106" s="53"/>
      <c r="S106" s="53"/>
      <c r="T106" s="13"/>
      <c r="U106" s="13"/>
      <c r="V106" s="13"/>
      <c r="W106" s="13"/>
      <c r="X106" s="13"/>
      <c r="Y106" s="13"/>
      <c r="Z106" s="13"/>
      <c r="AA106" s="13"/>
      <c r="AB106" s="53"/>
      <c r="AC106" s="91"/>
      <c r="AD106" s="53"/>
      <c r="AE106" s="53"/>
      <c r="AF106" s="53"/>
      <c r="AG106" s="53"/>
      <c r="AH106" s="13"/>
      <c r="AI106" s="13"/>
      <c r="AJ106" s="13"/>
      <c r="AK106" s="13"/>
      <c r="AL106" s="13"/>
      <c r="AM106" s="13"/>
      <c r="AN106" s="13"/>
      <c r="AO106" s="69"/>
    </row>
    <row r="107" spans="3:41" hidden="1" x14ac:dyDescent="0.25">
      <c r="C107" s="60">
        <v>99</v>
      </c>
      <c r="D107" s="52">
        <v>4</v>
      </c>
      <c r="E107" s="66">
        <v>6</v>
      </c>
      <c r="F107" s="72"/>
      <c r="G107" s="84" t="s">
        <v>618</v>
      </c>
      <c r="H107" s="79" t="s">
        <v>634</v>
      </c>
      <c r="I107" s="13">
        <v>2</v>
      </c>
      <c r="J107" s="53">
        <v>0</v>
      </c>
      <c r="K107" s="13">
        <v>0</v>
      </c>
      <c r="L107" s="13">
        <v>0</v>
      </c>
      <c r="M107" s="69">
        <v>9</v>
      </c>
      <c r="N107" s="53" t="s">
        <v>643</v>
      </c>
      <c r="O107" s="91">
        <v>0</v>
      </c>
      <c r="P107" s="53"/>
      <c r="Q107" s="53"/>
      <c r="R107" s="53"/>
      <c r="S107" s="53"/>
      <c r="T107" s="13"/>
      <c r="U107" s="13"/>
      <c r="V107" s="13"/>
      <c r="W107" s="13"/>
      <c r="X107" s="13"/>
      <c r="Y107" s="13"/>
      <c r="Z107" s="13"/>
      <c r="AA107" s="13"/>
      <c r="AB107" s="53"/>
      <c r="AC107" s="91"/>
      <c r="AD107" s="53"/>
      <c r="AE107" s="53"/>
      <c r="AF107" s="53"/>
      <c r="AG107" s="53"/>
      <c r="AH107" s="13"/>
      <c r="AI107" s="13"/>
      <c r="AJ107" s="13"/>
      <c r="AK107" s="13"/>
      <c r="AL107" s="13"/>
      <c r="AM107" s="13"/>
      <c r="AN107" s="13"/>
      <c r="AO107" s="69"/>
    </row>
    <row r="108" spans="3:41" hidden="1" x14ac:dyDescent="0.25">
      <c r="C108" s="60">
        <v>99</v>
      </c>
      <c r="D108" s="52">
        <v>4</v>
      </c>
      <c r="E108" s="66">
        <v>7</v>
      </c>
      <c r="F108" s="72"/>
      <c r="G108" s="84" t="s">
        <v>619</v>
      </c>
      <c r="H108" s="79" t="s">
        <v>634</v>
      </c>
      <c r="I108" s="13">
        <v>1</v>
      </c>
      <c r="J108" s="53">
        <v>0</v>
      </c>
      <c r="K108" s="13">
        <v>0</v>
      </c>
      <c r="L108" s="13">
        <v>0</v>
      </c>
      <c r="M108" s="69">
        <v>9</v>
      </c>
      <c r="N108" s="53" t="s">
        <v>643</v>
      </c>
      <c r="O108" s="91">
        <v>0</v>
      </c>
      <c r="P108" s="53"/>
      <c r="Q108" s="53"/>
      <c r="R108" s="53"/>
      <c r="S108" s="53"/>
      <c r="T108" s="13"/>
      <c r="U108" s="13"/>
      <c r="V108" s="13"/>
      <c r="W108" s="13"/>
      <c r="X108" s="13"/>
      <c r="Y108" s="13"/>
      <c r="Z108" s="13"/>
      <c r="AA108" s="13"/>
      <c r="AB108" s="53"/>
      <c r="AC108" s="91"/>
      <c r="AD108" s="53"/>
      <c r="AE108" s="53"/>
      <c r="AF108" s="53"/>
      <c r="AG108" s="53"/>
      <c r="AH108" s="13"/>
      <c r="AI108" s="13"/>
      <c r="AJ108" s="13"/>
      <c r="AK108" s="13"/>
      <c r="AL108" s="13"/>
      <c r="AM108" s="13"/>
      <c r="AN108" s="13"/>
      <c r="AO108" s="69"/>
    </row>
    <row r="109" spans="3:41" hidden="1" x14ac:dyDescent="0.25">
      <c r="C109" s="60">
        <v>99</v>
      </c>
      <c r="D109" s="52">
        <v>4</v>
      </c>
      <c r="E109" s="66">
        <v>8</v>
      </c>
      <c r="F109" s="72"/>
      <c r="G109" s="84" t="s">
        <v>620</v>
      </c>
      <c r="H109" s="79" t="s">
        <v>257</v>
      </c>
      <c r="I109" s="13">
        <v>0</v>
      </c>
      <c r="J109" s="53">
        <v>3</v>
      </c>
      <c r="K109" s="13">
        <v>9</v>
      </c>
      <c r="L109" s="13">
        <v>0</v>
      </c>
      <c r="M109" s="69">
        <v>9</v>
      </c>
      <c r="N109" s="53" t="s">
        <v>643</v>
      </c>
      <c r="O109" s="91">
        <v>0</v>
      </c>
      <c r="P109" s="53"/>
      <c r="Q109" s="53"/>
      <c r="R109" s="53"/>
      <c r="S109" s="53"/>
      <c r="T109" s="13"/>
      <c r="U109" s="13"/>
      <c r="V109" s="13"/>
      <c r="W109" s="13"/>
      <c r="X109" s="13"/>
      <c r="Y109" s="13"/>
      <c r="Z109" s="13"/>
      <c r="AA109" s="13"/>
      <c r="AB109" s="53"/>
      <c r="AC109" s="91"/>
      <c r="AD109" s="53"/>
      <c r="AE109" s="53"/>
      <c r="AF109" s="53"/>
      <c r="AG109" s="53"/>
      <c r="AH109" s="13"/>
      <c r="AI109" s="13"/>
      <c r="AJ109" s="13"/>
      <c r="AK109" s="13"/>
      <c r="AL109" s="13"/>
      <c r="AM109" s="13"/>
      <c r="AN109" s="13"/>
      <c r="AO109" s="69"/>
    </row>
    <row r="110" spans="3:41" hidden="1" x14ac:dyDescent="0.25">
      <c r="C110" s="60">
        <v>99</v>
      </c>
      <c r="D110" s="52">
        <v>4</v>
      </c>
      <c r="E110" s="66">
        <v>9</v>
      </c>
      <c r="F110" s="72"/>
      <c r="G110" s="84" t="s">
        <v>621</v>
      </c>
      <c r="H110" s="79" t="s">
        <v>634</v>
      </c>
      <c r="I110" s="13">
        <v>1</v>
      </c>
      <c r="J110" s="53">
        <v>5</v>
      </c>
      <c r="K110" s="13">
        <v>0</v>
      </c>
      <c r="L110" s="13">
        <v>0</v>
      </c>
      <c r="M110" s="69">
        <v>9</v>
      </c>
      <c r="N110" s="53" t="s">
        <v>643</v>
      </c>
      <c r="O110" s="91">
        <v>0</v>
      </c>
      <c r="P110" s="53"/>
      <c r="Q110" s="53"/>
      <c r="R110" s="53"/>
      <c r="S110" s="53"/>
      <c r="T110" s="13"/>
      <c r="U110" s="13"/>
      <c r="V110" s="13"/>
      <c r="W110" s="13"/>
      <c r="X110" s="13"/>
      <c r="Y110" s="13"/>
      <c r="Z110" s="13"/>
      <c r="AA110" s="13"/>
      <c r="AB110" s="53"/>
      <c r="AC110" s="91"/>
      <c r="AD110" s="53"/>
      <c r="AE110" s="53"/>
      <c r="AF110" s="53"/>
      <c r="AG110" s="53"/>
      <c r="AH110" s="13"/>
      <c r="AI110" s="13"/>
      <c r="AJ110" s="13"/>
      <c r="AK110" s="13"/>
      <c r="AL110" s="13"/>
      <c r="AM110" s="13"/>
      <c r="AN110" s="13"/>
      <c r="AO110" s="69"/>
    </row>
    <row r="111" spans="3:41" hidden="1" x14ac:dyDescent="0.25">
      <c r="C111" s="60">
        <v>99</v>
      </c>
      <c r="D111" s="52">
        <v>4</v>
      </c>
      <c r="E111" s="66">
        <v>10</v>
      </c>
      <c r="F111" s="72"/>
      <c r="G111" s="84" t="s">
        <v>621</v>
      </c>
      <c r="H111" s="79" t="s">
        <v>634</v>
      </c>
      <c r="I111" s="13">
        <v>1</v>
      </c>
      <c r="J111" s="53">
        <v>5</v>
      </c>
      <c r="K111" s="13">
        <v>1</v>
      </c>
      <c r="L111" s="13">
        <v>0</v>
      </c>
      <c r="M111" s="69">
        <v>9</v>
      </c>
      <c r="N111" s="53" t="s">
        <v>643</v>
      </c>
      <c r="O111" s="91">
        <v>0</v>
      </c>
      <c r="P111" s="53"/>
      <c r="Q111" s="53"/>
      <c r="R111" s="53"/>
      <c r="S111" s="53"/>
      <c r="T111" s="13"/>
      <c r="U111" s="13"/>
      <c r="V111" s="13"/>
      <c r="W111" s="13"/>
      <c r="X111" s="13"/>
      <c r="Y111" s="13"/>
      <c r="Z111" s="13"/>
      <c r="AA111" s="13"/>
      <c r="AB111" s="53"/>
      <c r="AC111" s="91"/>
      <c r="AD111" s="53"/>
      <c r="AE111" s="53"/>
      <c r="AF111" s="53"/>
      <c r="AG111" s="53"/>
      <c r="AH111" s="13"/>
      <c r="AI111" s="13"/>
      <c r="AJ111" s="13"/>
      <c r="AK111" s="13"/>
      <c r="AL111" s="13"/>
      <c r="AM111" s="13"/>
      <c r="AN111" s="13"/>
      <c r="AO111" s="69"/>
    </row>
    <row r="112" spans="3:41" hidden="1" x14ac:dyDescent="0.25">
      <c r="C112" s="60">
        <v>99</v>
      </c>
      <c r="D112" s="52">
        <v>4</v>
      </c>
      <c r="E112" s="66">
        <v>11</v>
      </c>
      <c r="F112" s="72"/>
      <c r="G112" s="84" t="s">
        <v>621</v>
      </c>
      <c r="H112" s="79" t="s">
        <v>634</v>
      </c>
      <c r="I112" s="13">
        <v>2</v>
      </c>
      <c r="J112" s="53">
        <v>5</v>
      </c>
      <c r="K112" s="13">
        <v>0</v>
      </c>
      <c r="L112" s="13">
        <v>0</v>
      </c>
      <c r="M112" s="69">
        <v>9</v>
      </c>
      <c r="N112" s="53" t="s">
        <v>643</v>
      </c>
      <c r="O112" s="91">
        <v>0</v>
      </c>
      <c r="P112" s="53"/>
      <c r="Q112" s="53"/>
      <c r="R112" s="53"/>
      <c r="S112" s="53"/>
      <c r="T112" s="13"/>
      <c r="U112" s="13"/>
      <c r="V112" s="13"/>
      <c r="W112" s="13"/>
      <c r="X112" s="13"/>
      <c r="Y112" s="13"/>
      <c r="Z112" s="13"/>
      <c r="AA112" s="13"/>
      <c r="AB112" s="53"/>
      <c r="AC112" s="91"/>
      <c r="AD112" s="53"/>
      <c r="AE112" s="53"/>
      <c r="AF112" s="53"/>
      <c r="AG112" s="53"/>
      <c r="AH112" s="13"/>
      <c r="AI112" s="13"/>
      <c r="AJ112" s="13"/>
      <c r="AK112" s="13"/>
      <c r="AL112" s="13"/>
      <c r="AM112" s="13"/>
      <c r="AN112" s="13"/>
      <c r="AO112" s="69"/>
    </row>
    <row r="113" spans="3:41" hidden="1" x14ac:dyDescent="0.25">
      <c r="C113" s="60">
        <v>99</v>
      </c>
      <c r="D113" s="52">
        <v>4</v>
      </c>
      <c r="E113" s="66">
        <v>12</v>
      </c>
      <c r="F113" s="72"/>
      <c r="G113" s="84" t="s">
        <v>621</v>
      </c>
      <c r="H113" s="79" t="s">
        <v>635</v>
      </c>
      <c r="I113" s="13">
        <v>0</v>
      </c>
      <c r="J113" s="53">
        <v>5</v>
      </c>
      <c r="K113" s="13">
        <v>0</v>
      </c>
      <c r="L113" s="13">
        <v>0</v>
      </c>
      <c r="M113" s="69">
        <v>9</v>
      </c>
      <c r="N113" s="53" t="s">
        <v>643</v>
      </c>
      <c r="O113" s="91">
        <v>0</v>
      </c>
      <c r="P113" s="53"/>
      <c r="Q113" s="53"/>
      <c r="R113" s="53"/>
      <c r="S113" s="53"/>
      <c r="T113" s="13"/>
      <c r="U113" s="13"/>
      <c r="V113" s="13"/>
      <c r="W113" s="13"/>
      <c r="X113" s="13"/>
      <c r="Y113" s="13"/>
      <c r="Z113" s="13"/>
      <c r="AA113" s="13"/>
      <c r="AB113" s="53"/>
      <c r="AC113" s="91"/>
      <c r="AD113" s="53"/>
      <c r="AE113" s="53"/>
      <c r="AF113" s="53"/>
      <c r="AG113" s="53"/>
      <c r="AH113" s="13"/>
      <c r="AI113" s="13"/>
      <c r="AJ113" s="13"/>
      <c r="AK113" s="13"/>
      <c r="AL113" s="13"/>
      <c r="AM113" s="13"/>
      <c r="AN113" s="13"/>
      <c r="AO113" s="69"/>
    </row>
    <row r="114" spans="3:41" hidden="1" x14ac:dyDescent="0.25">
      <c r="C114" s="60">
        <v>99</v>
      </c>
      <c r="D114" s="52">
        <v>4</v>
      </c>
      <c r="E114" s="66">
        <v>13</v>
      </c>
      <c r="F114" s="72"/>
      <c r="G114" s="84" t="s">
        <v>621</v>
      </c>
      <c r="H114" s="79" t="s">
        <v>257</v>
      </c>
      <c r="I114" s="13">
        <v>1</v>
      </c>
      <c r="J114" s="53">
        <v>5</v>
      </c>
      <c r="K114" s="13">
        <v>0</v>
      </c>
      <c r="L114" s="13">
        <v>0</v>
      </c>
      <c r="M114" s="69">
        <v>9</v>
      </c>
      <c r="N114" s="53" t="s">
        <v>643</v>
      </c>
      <c r="O114" s="91">
        <v>0</v>
      </c>
      <c r="P114" s="53"/>
      <c r="Q114" s="53"/>
      <c r="R114" s="53"/>
      <c r="S114" s="53"/>
      <c r="T114" s="13"/>
      <c r="U114" s="13"/>
      <c r="V114" s="13"/>
      <c r="W114" s="13"/>
      <c r="X114" s="13"/>
      <c r="Y114" s="13"/>
      <c r="Z114" s="13"/>
      <c r="AA114" s="13"/>
      <c r="AB114" s="53"/>
      <c r="AC114" s="91"/>
      <c r="AD114" s="53"/>
      <c r="AE114" s="53"/>
      <c r="AF114" s="53"/>
      <c r="AG114" s="53"/>
      <c r="AH114" s="13"/>
      <c r="AI114" s="13"/>
      <c r="AJ114" s="13"/>
      <c r="AK114" s="13"/>
      <c r="AL114" s="13"/>
      <c r="AM114" s="13"/>
      <c r="AN114" s="13"/>
      <c r="AO114" s="69"/>
    </row>
    <row r="115" spans="3:41" hidden="1" x14ac:dyDescent="0.25">
      <c r="C115" s="60">
        <v>99</v>
      </c>
      <c r="D115" s="52">
        <v>4</v>
      </c>
      <c r="E115" s="66">
        <v>14</v>
      </c>
      <c r="F115" s="72"/>
      <c r="G115" s="84" t="s">
        <v>622</v>
      </c>
      <c r="H115" s="79" t="s">
        <v>257</v>
      </c>
      <c r="I115" s="13">
        <v>0</v>
      </c>
      <c r="J115" s="53">
        <v>2</v>
      </c>
      <c r="K115" s="13">
        <v>0</v>
      </c>
      <c r="L115" s="13">
        <v>0</v>
      </c>
      <c r="M115" s="69">
        <v>9</v>
      </c>
      <c r="N115" s="53" t="s">
        <v>643</v>
      </c>
      <c r="O115" s="91">
        <v>0</v>
      </c>
      <c r="P115" s="53"/>
      <c r="Q115" s="53"/>
      <c r="R115" s="53"/>
      <c r="S115" s="53"/>
      <c r="T115" s="13"/>
      <c r="U115" s="13"/>
      <c r="V115" s="13"/>
      <c r="W115" s="13"/>
      <c r="X115" s="13"/>
      <c r="Y115" s="13"/>
      <c r="Z115" s="13"/>
      <c r="AA115" s="13"/>
      <c r="AB115" s="53"/>
      <c r="AC115" s="91"/>
      <c r="AD115" s="53"/>
      <c r="AE115" s="53"/>
      <c r="AF115" s="53"/>
      <c r="AG115" s="53"/>
      <c r="AH115" s="13"/>
      <c r="AI115" s="13"/>
      <c r="AJ115" s="13"/>
      <c r="AK115" s="13"/>
      <c r="AL115" s="13"/>
      <c r="AM115" s="13"/>
      <c r="AN115" s="13"/>
      <c r="AO115" s="69"/>
    </row>
    <row r="116" spans="3:41" hidden="1" x14ac:dyDescent="0.25">
      <c r="C116" s="60">
        <v>99</v>
      </c>
      <c r="D116" s="52">
        <v>4</v>
      </c>
      <c r="E116" s="66">
        <v>15</v>
      </c>
      <c r="F116" s="72"/>
      <c r="G116" s="84" t="s">
        <v>623</v>
      </c>
      <c r="H116" s="79" t="s">
        <v>634</v>
      </c>
      <c r="I116" s="13">
        <v>1</v>
      </c>
      <c r="J116" s="53">
        <v>7</v>
      </c>
      <c r="K116" s="13">
        <v>0</v>
      </c>
      <c r="L116" s="13">
        <v>0</v>
      </c>
      <c r="M116" s="69">
        <v>9</v>
      </c>
      <c r="N116" s="53" t="s">
        <v>643</v>
      </c>
      <c r="O116" s="91">
        <v>0</v>
      </c>
      <c r="P116" s="53"/>
      <c r="Q116" s="53"/>
      <c r="R116" s="53"/>
      <c r="S116" s="53"/>
      <c r="T116" s="13"/>
      <c r="U116" s="13"/>
      <c r="V116" s="13"/>
      <c r="W116" s="13"/>
      <c r="X116" s="13"/>
      <c r="Y116" s="13"/>
      <c r="Z116" s="13"/>
      <c r="AA116" s="13"/>
      <c r="AB116" s="53"/>
      <c r="AC116" s="91"/>
      <c r="AD116" s="53"/>
      <c r="AE116" s="53"/>
      <c r="AF116" s="53"/>
      <c r="AG116" s="53"/>
      <c r="AH116" s="13"/>
      <c r="AI116" s="13"/>
      <c r="AJ116" s="13"/>
      <c r="AK116" s="13"/>
      <c r="AL116" s="13"/>
      <c r="AM116" s="13"/>
      <c r="AN116" s="13"/>
      <c r="AO116" s="69"/>
    </row>
    <row r="117" spans="3:41" hidden="1" x14ac:dyDescent="0.25">
      <c r="C117" s="60">
        <v>99</v>
      </c>
      <c r="D117" s="52">
        <v>4</v>
      </c>
      <c r="E117" s="66">
        <v>16</v>
      </c>
      <c r="F117" s="72"/>
      <c r="G117" s="84" t="s">
        <v>623</v>
      </c>
      <c r="H117" s="79" t="s">
        <v>634</v>
      </c>
      <c r="I117" s="13">
        <v>1</v>
      </c>
      <c r="J117" s="53">
        <v>7</v>
      </c>
      <c r="K117" s="13">
        <v>1</v>
      </c>
      <c r="L117" s="13">
        <v>0</v>
      </c>
      <c r="M117" s="69">
        <v>9</v>
      </c>
      <c r="N117" s="53" t="s">
        <v>643</v>
      </c>
      <c r="O117" s="91">
        <v>0</v>
      </c>
      <c r="P117" s="53"/>
      <c r="Q117" s="53"/>
      <c r="R117" s="53"/>
      <c r="S117" s="53"/>
      <c r="T117" s="13"/>
      <c r="U117" s="13"/>
      <c r="V117" s="13"/>
      <c r="W117" s="13"/>
      <c r="X117" s="13"/>
      <c r="Y117" s="13"/>
      <c r="Z117" s="13"/>
      <c r="AA117" s="13"/>
      <c r="AB117" s="53"/>
      <c r="AC117" s="91"/>
      <c r="AD117" s="53"/>
      <c r="AE117" s="53"/>
      <c r="AF117" s="53"/>
      <c r="AG117" s="53"/>
      <c r="AH117" s="13"/>
      <c r="AI117" s="13"/>
      <c r="AJ117" s="13"/>
      <c r="AK117" s="13"/>
      <c r="AL117" s="13"/>
      <c r="AM117" s="13"/>
      <c r="AN117" s="13"/>
      <c r="AO117" s="69"/>
    </row>
    <row r="118" spans="3:41" hidden="1" x14ac:dyDescent="0.25">
      <c r="C118" s="60">
        <v>99</v>
      </c>
      <c r="D118" s="52">
        <v>4</v>
      </c>
      <c r="E118" s="66">
        <v>17</v>
      </c>
      <c r="F118" s="72"/>
      <c r="G118" s="84" t="s">
        <v>623</v>
      </c>
      <c r="H118" s="79" t="s">
        <v>634</v>
      </c>
      <c r="I118" s="13">
        <v>2</v>
      </c>
      <c r="J118" s="53">
        <v>7</v>
      </c>
      <c r="K118" s="13">
        <v>0</v>
      </c>
      <c r="L118" s="13">
        <v>0</v>
      </c>
      <c r="M118" s="69">
        <v>9</v>
      </c>
      <c r="N118" s="53" t="s">
        <v>643</v>
      </c>
      <c r="O118" s="91">
        <v>0</v>
      </c>
      <c r="P118" s="53"/>
      <c r="Q118" s="53"/>
      <c r="R118" s="53"/>
      <c r="S118" s="53"/>
      <c r="T118" s="13"/>
      <c r="U118" s="13"/>
      <c r="V118" s="13"/>
      <c r="W118" s="13"/>
      <c r="X118" s="13"/>
      <c r="Y118" s="13"/>
      <c r="Z118" s="13"/>
      <c r="AA118" s="13"/>
      <c r="AB118" s="53"/>
      <c r="AC118" s="91"/>
      <c r="AD118" s="53"/>
      <c r="AE118" s="53"/>
      <c r="AF118" s="53"/>
      <c r="AG118" s="53"/>
      <c r="AH118" s="13"/>
      <c r="AI118" s="13"/>
      <c r="AJ118" s="13"/>
      <c r="AK118" s="13"/>
      <c r="AL118" s="13"/>
      <c r="AM118" s="13"/>
      <c r="AN118" s="13"/>
      <c r="AO118" s="69"/>
    </row>
    <row r="119" spans="3:41" hidden="1" x14ac:dyDescent="0.25">
      <c r="C119" s="60">
        <v>99</v>
      </c>
      <c r="D119" s="52">
        <v>4</v>
      </c>
      <c r="E119" s="66">
        <v>18</v>
      </c>
      <c r="F119" s="72"/>
      <c r="G119" s="84" t="s">
        <v>623</v>
      </c>
      <c r="H119" s="79" t="s">
        <v>635</v>
      </c>
      <c r="I119" s="13">
        <v>1</v>
      </c>
      <c r="J119" s="53">
        <v>7</v>
      </c>
      <c r="K119" s="13">
        <v>0</v>
      </c>
      <c r="L119" s="13">
        <v>0</v>
      </c>
      <c r="M119" s="69">
        <v>9</v>
      </c>
      <c r="N119" s="53" t="s">
        <v>643</v>
      </c>
      <c r="O119" s="91">
        <v>0</v>
      </c>
      <c r="P119" s="53"/>
      <c r="Q119" s="53"/>
      <c r="R119" s="53"/>
      <c r="S119" s="53"/>
      <c r="T119" s="13"/>
      <c r="U119" s="13"/>
      <c r="V119" s="13"/>
      <c r="W119" s="13"/>
      <c r="X119" s="13"/>
      <c r="Y119" s="13"/>
      <c r="Z119" s="13"/>
      <c r="AA119" s="13"/>
      <c r="AB119" s="53"/>
      <c r="AC119" s="91"/>
      <c r="AD119" s="53"/>
      <c r="AE119" s="53"/>
      <c r="AF119" s="53"/>
      <c r="AG119" s="53"/>
      <c r="AH119" s="13"/>
      <c r="AI119" s="13"/>
      <c r="AJ119" s="13"/>
      <c r="AK119" s="13"/>
      <c r="AL119" s="13"/>
      <c r="AM119" s="13"/>
      <c r="AN119" s="13"/>
      <c r="AO119" s="69"/>
    </row>
    <row r="120" spans="3:41" hidden="1" x14ac:dyDescent="0.25">
      <c r="C120" s="60">
        <v>99</v>
      </c>
      <c r="D120" s="52">
        <v>4</v>
      </c>
      <c r="E120" s="66">
        <v>19</v>
      </c>
      <c r="F120" s="72"/>
      <c r="G120" s="84" t="s">
        <v>623</v>
      </c>
      <c r="H120" s="79" t="s">
        <v>257</v>
      </c>
      <c r="I120" s="13">
        <v>1</v>
      </c>
      <c r="J120" s="53">
        <v>7</v>
      </c>
      <c r="K120" s="13">
        <v>0</v>
      </c>
      <c r="L120" s="13">
        <v>0</v>
      </c>
      <c r="M120" s="69">
        <v>9</v>
      </c>
      <c r="N120" s="53" t="s">
        <v>643</v>
      </c>
      <c r="O120" s="91">
        <v>0</v>
      </c>
      <c r="P120" s="53"/>
      <c r="Q120" s="53"/>
      <c r="R120" s="53"/>
      <c r="S120" s="53"/>
      <c r="T120" s="13"/>
      <c r="U120" s="13"/>
      <c r="V120" s="13"/>
      <c r="W120" s="13"/>
      <c r="X120" s="13"/>
      <c r="Y120" s="13"/>
      <c r="Z120" s="13"/>
      <c r="AA120" s="13"/>
      <c r="AB120" s="53"/>
      <c r="AC120" s="91"/>
      <c r="AD120" s="53"/>
      <c r="AE120" s="53"/>
      <c r="AF120" s="53"/>
      <c r="AG120" s="53"/>
      <c r="AH120" s="13"/>
      <c r="AI120" s="13"/>
      <c r="AJ120" s="13"/>
      <c r="AK120" s="13"/>
      <c r="AL120" s="13"/>
      <c r="AM120" s="13"/>
      <c r="AN120" s="13"/>
      <c r="AO120" s="69"/>
    </row>
    <row r="121" spans="3:41" hidden="1" x14ac:dyDescent="0.25">
      <c r="C121" s="60">
        <v>99</v>
      </c>
      <c r="D121" s="52">
        <v>4</v>
      </c>
      <c r="E121" s="66">
        <v>20</v>
      </c>
      <c r="F121" s="72"/>
      <c r="G121" s="84" t="s">
        <v>624</v>
      </c>
      <c r="H121" s="79" t="s">
        <v>635</v>
      </c>
      <c r="I121" s="13">
        <v>1</v>
      </c>
      <c r="J121" s="53">
        <v>0</v>
      </c>
      <c r="K121" s="13">
        <v>0</v>
      </c>
      <c r="L121" s="13">
        <v>0</v>
      </c>
      <c r="M121" s="69">
        <v>1</v>
      </c>
      <c r="N121" s="53" t="s">
        <v>643</v>
      </c>
      <c r="O121" s="91">
        <v>0</v>
      </c>
      <c r="P121" s="53"/>
      <c r="Q121" s="53"/>
      <c r="R121" s="53"/>
      <c r="S121" s="53"/>
      <c r="T121" s="13"/>
      <c r="U121" s="13"/>
      <c r="V121" s="13"/>
      <c r="W121" s="13"/>
      <c r="X121" s="13"/>
      <c r="Y121" s="13"/>
      <c r="Z121" s="13"/>
      <c r="AA121" s="13"/>
      <c r="AB121" s="53"/>
      <c r="AC121" s="91"/>
      <c r="AD121" s="53"/>
      <c r="AE121" s="53"/>
      <c r="AF121" s="53"/>
      <c r="AG121" s="53"/>
      <c r="AH121" s="13"/>
      <c r="AI121" s="13"/>
      <c r="AJ121" s="13"/>
      <c r="AK121" s="13"/>
      <c r="AL121" s="13"/>
      <c r="AM121" s="13"/>
      <c r="AN121" s="13"/>
      <c r="AO121" s="69"/>
    </row>
    <row r="122" spans="3:41" hidden="1" x14ac:dyDescent="0.25">
      <c r="C122" s="60">
        <v>99</v>
      </c>
      <c r="D122" s="52">
        <v>4</v>
      </c>
      <c r="E122" s="66">
        <v>21</v>
      </c>
      <c r="F122" s="72"/>
      <c r="G122" s="84" t="s">
        <v>625</v>
      </c>
      <c r="H122" s="79" t="s">
        <v>257</v>
      </c>
      <c r="I122" s="13">
        <v>1</v>
      </c>
      <c r="J122" s="53">
        <v>0</v>
      </c>
      <c r="K122" s="13">
        <v>0</v>
      </c>
      <c r="L122" s="13">
        <v>0</v>
      </c>
      <c r="M122" s="69">
        <v>1</v>
      </c>
      <c r="N122" s="53" t="s">
        <v>643</v>
      </c>
      <c r="O122" s="91">
        <v>0</v>
      </c>
      <c r="P122" s="53"/>
      <c r="Q122" s="53"/>
      <c r="R122" s="53"/>
      <c r="S122" s="53"/>
      <c r="T122" s="13"/>
      <c r="U122" s="13"/>
      <c r="V122" s="13"/>
      <c r="W122" s="13"/>
      <c r="X122" s="13"/>
      <c r="Y122" s="13"/>
      <c r="Z122" s="13"/>
      <c r="AA122" s="13"/>
      <c r="AB122" s="53"/>
      <c r="AC122" s="91"/>
      <c r="AD122" s="53"/>
      <c r="AE122" s="53"/>
      <c r="AF122" s="53"/>
      <c r="AG122" s="53"/>
      <c r="AH122" s="13"/>
      <c r="AI122" s="13"/>
      <c r="AJ122" s="13"/>
      <c r="AK122" s="13"/>
      <c r="AL122" s="13"/>
      <c r="AM122" s="13"/>
      <c r="AN122" s="13"/>
      <c r="AO122" s="69"/>
    </row>
    <row r="123" spans="3:41" hidden="1" x14ac:dyDescent="0.25">
      <c r="C123" s="60">
        <v>99</v>
      </c>
      <c r="D123" s="52">
        <v>4</v>
      </c>
      <c r="E123" s="66">
        <v>22</v>
      </c>
      <c r="F123" s="72"/>
      <c r="G123" s="84" t="s">
        <v>626</v>
      </c>
      <c r="H123" s="79" t="s">
        <v>634</v>
      </c>
      <c r="I123" s="13">
        <v>3</v>
      </c>
      <c r="J123" s="53">
        <v>0</v>
      </c>
      <c r="K123" s="13">
        <v>1</v>
      </c>
      <c r="L123" s="13">
        <v>0</v>
      </c>
      <c r="M123" s="69">
        <v>9</v>
      </c>
      <c r="N123" s="53" t="s">
        <v>643</v>
      </c>
      <c r="O123" s="91">
        <v>0</v>
      </c>
      <c r="P123" s="53"/>
      <c r="Q123" s="53"/>
      <c r="R123" s="53"/>
      <c r="S123" s="53"/>
      <c r="T123" s="13"/>
      <c r="U123" s="13"/>
      <c r="V123" s="13"/>
      <c r="W123" s="13"/>
      <c r="X123" s="13"/>
      <c r="Y123" s="13"/>
      <c r="Z123" s="13"/>
      <c r="AA123" s="13"/>
      <c r="AB123" s="53"/>
      <c r="AC123" s="91"/>
      <c r="AD123" s="53"/>
      <c r="AE123" s="53"/>
      <c r="AF123" s="53"/>
      <c r="AG123" s="53"/>
      <c r="AH123" s="13"/>
      <c r="AI123" s="13"/>
      <c r="AJ123" s="13"/>
      <c r="AK123" s="13"/>
      <c r="AL123" s="13"/>
      <c r="AM123" s="13"/>
      <c r="AN123" s="13"/>
      <c r="AO123" s="69"/>
    </row>
    <row r="124" spans="3:41" hidden="1" x14ac:dyDescent="0.25">
      <c r="C124" s="60">
        <v>99</v>
      </c>
      <c r="D124" s="52">
        <v>4</v>
      </c>
      <c r="E124" s="66">
        <v>23</v>
      </c>
      <c r="F124" s="72"/>
      <c r="G124" s="84" t="s">
        <v>627</v>
      </c>
      <c r="H124" s="79" t="s">
        <v>634</v>
      </c>
      <c r="I124" s="13">
        <v>1</v>
      </c>
      <c r="J124" s="53">
        <v>6</v>
      </c>
      <c r="K124" s="13">
        <v>0</v>
      </c>
      <c r="L124" s="13">
        <v>0</v>
      </c>
      <c r="M124" s="69">
        <v>9</v>
      </c>
      <c r="N124" s="53" t="s">
        <v>643</v>
      </c>
      <c r="O124" s="91">
        <v>0</v>
      </c>
      <c r="P124" s="53"/>
      <c r="Q124" s="53"/>
      <c r="R124" s="53"/>
      <c r="S124" s="53"/>
      <c r="T124" s="13"/>
      <c r="U124" s="13"/>
      <c r="V124" s="13"/>
      <c r="W124" s="13"/>
      <c r="X124" s="13"/>
      <c r="Y124" s="13"/>
      <c r="Z124" s="13"/>
      <c r="AA124" s="13"/>
      <c r="AB124" s="53"/>
      <c r="AC124" s="91"/>
      <c r="AD124" s="53"/>
      <c r="AE124" s="53"/>
      <c r="AF124" s="53"/>
      <c r="AG124" s="53"/>
      <c r="AH124" s="13"/>
      <c r="AI124" s="13"/>
      <c r="AJ124" s="13"/>
      <c r="AK124" s="13"/>
      <c r="AL124" s="13"/>
      <c r="AM124" s="13"/>
      <c r="AN124" s="13"/>
      <c r="AO124" s="69"/>
    </row>
    <row r="125" spans="3:41" hidden="1" x14ac:dyDescent="0.25">
      <c r="C125" s="60">
        <v>99</v>
      </c>
      <c r="D125" s="52">
        <v>4</v>
      </c>
      <c r="E125" s="66">
        <v>24</v>
      </c>
      <c r="F125" s="72"/>
      <c r="G125" s="84" t="s">
        <v>627</v>
      </c>
      <c r="H125" s="79" t="s">
        <v>634</v>
      </c>
      <c r="I125" s="13">
        <v>1</v>
      </c>
      <c r="J125" s="53">
        <v>6</v>
      </c>
      <c r="K125" s="13">
        <v>1</v>
      </c>
      <c r="L125" s="13">
        <v>0</v>
      </c>
      <c r="M125" s="69">
        <v>9</v>
      </c>
      <c r="N125" s="53" t="s">
        <v>643</v>
      </c>
      <c r="O125" s="91">
        <v>0</v>
      </c>
      <c r="P125" s="53"/>
      <c r="Q125" s="53"/>
      <c r="R125" s="53"/>
      <c r="S125" s="53"/>
      <c r="T125" s="13"/>
      <c r="U125" s="13"/>
      <c r="V125" s="13"/>
      <c r="W125" s="13"/>
      <c r="X125" s="13"/>
      <c r="Y125" s="13"/>
      <c r="Z125" s="13"/>
      <c r="AA125" s="13"/>
      <c r="AB125" s="53"/>
      <c r="AC125" s="91"/>
      <c r="AD125" s="53"/>
      <c r="AE125" s="53"/>
      <c r="AF125" s="53"/>
      <c r="AG125" s="53"/>
      <c r="AH125" s="13"/>
      <c r="AI125" s="13"/>
      <c r="AJ125" s="13"/>
      <c r="AK125" s="13"/>
      <c r="AL125" s="13"/>
      <c r="AM125" s="13"/>
      <c r="AN125" s="13"/>
      <c r="AO125" s="69"/>
    </row>
    <row r="126" spans="3:41" hidden="1" x14ac:dyDescent="0.25">
      <c r="C126" s="60">
        <v>99</v>
      </c>
      <c r="D126" s="52">
        <v>4</v>
      </c>
      <c r="E126" s="66">
        <v>25</v>
      </c>
      <c r="F126" s="72"/>
      <c r="G126" s="84" t="s">
        <v>627</v>
      </c>
      <c r="H126" s="79" t="s">
        <v>634</v>
      </c>
      <c r="I126" s="13">
        <v>2</v>
      </c>
      <c r="J126" s="53">
        <v>6</v>
      </c>
      <c r="K126" s="13">
        <v>0</v>
      </c>
      <c r="L126" s="13">
        <v>0</v>
      </c>
      <c r="M126" s="69">
        <v>9</v>
      </c>
      <c r="N126" s="53" t="s">
        <v>643</v>
      </c>
      <c r="O126" s="91">
        <v>0</v>
      </c>
      <c r="P126" s="53"/>
      <c r="Q126" s="53"/>
      <c r="R126" s="53"/>
      <c r="S126" s="53"/>
      <c r="T126" s="13"/>
      <c r="U126" s="13"/>
      <c r="V126" s="13"/>
      <c r="W126" s="13"/>
      <c r="X126" s="13"/>
      <c r="Y126" s="13"/>
      <c r="Z126" s="13"/>
      <c r="AA126" s="13"/>
      <c r="AB126" s="53"/>
      <c r="AC126" s="91"/>
      <c r="AD126" s="53"/>
      <c r="AE126" s="53"/>
      <c r="AF126" s="53"/>
      <c r="AG126" s="53"/>
      <c r="AH126" s="13"/>
      <c r="AI126" s="13"/>
      <c r="AJ126" s="13"/>
      <c r="AK126" s="13"/>
      <c r="AL126" s="13"/>
      <c r="AM126" s="13"/>
      <c r="AN126" s="13"/>
      <c r="AO126" s="69"/>
    </row>
    <row r="127" spans="3:41" hidden="1" x14ac:dyDescent="0.25">
      <c r="C127" s="60">
        <v>99</v>
      </c>
      <c r="D127" s="52">
        <v>4</v>
      </c>
      <c r="E127" s="66">
        <v>26</v>
      </c>
      <c r="F127" s="72"/>
      <c r="G127" s="84" t="s">
        <v>627</v>
      </c>
      <c r="H127" s="79" t="s">
        <v>635</v>
      </c>
      <c r="I127" s="13">
        <v>0</v>
      </c>
      <c r="J127" s="53">
        <v>6</v>
      </c>
      <c r="K127" s="13">
        <v>0</v>
      </c>
      <c r="L127" s="13">
        <v>0</v>
      </c>
      <c r="M127" s="69">
        <v>9</v>
      </c>
      <c r="N127" s="53" t="s">
        <v>643</v>
      </c>
      <c r="O127" s="91">
        <v>0</v>
      </c>
      <c r="P127" s="53"/>
      <c r="Q127" s="53"/>
      <c r="R127" s="53"/>
      <c r="S127" s="53"/>
      <c r="T127" s="13"/>
      <c r="U127" s="13"/>
      <c r="V127" s="13"/>
      <c r="W127" s="13"/>
      <c r="X127" s="13"/>
      <c r="Y127" s="13"/>
      <c r="Z127" s="13"/>
      <c r="AA127" s="13"/>
      <c r="AB127" s="53"/>
      <c r="AC127" s="91"/>
      <c r="AD127" s="53"/>
      <c r="AE127" s="53"/>
      <c r="AF127" s="53"/>
      <c r="AG127" s="53"/>
      <c r="AH127" s="13"/>
      <c r="AI127" s="13"/>
      <c r="AJ127" s="13"/>
      <c r="AK127" s="13"/>
      <c r="AL127" s="13"/>
      <c r="AM127" s="13"/>
      <c r="AN127" s="13"/>
      <c r="AO127" s="69"/>
    </row>
    <row r="128" spans="3:41" hidden="1" x14ac:dyDescent="0.25">
      <c r="C128" s="60">
        <v>99</v>
      </c>
      <c r="D128" s="52">
        <v>4</v>
      </c>
      <c r="E128" s="66">
        <v>27</v>
      </c>
      <c r="F128" s="72"/>
      <c r="G128" s="84" t="s">
        <v>627</v>
      </c>
      <c r="H128" s="79" t="s">
        <v>257</v>
      </c>
      <c r="I128" s="13">
        <v>0</v>
      </c>
      <c r="J128" s="53">
        <v>6</v>
      </c>
      <c r="K128" s="13">
        <v>0</v>
      </c>
      <c r="L128" s="13">
        <v>0</v>
      </c>
      <c r="M128" s="69">
        <v>9</v>
      </c>
      <c r="N128" s="53" t="s">
        <v>643</v>
      </c>
      <c r="O128" s="91">
        <v>0</v>
      </c>
      <c r="P128" s="53"/>
      <c r="Q128" s="53"/>
      <c r="R128" s="53"/>
      <c r="S128" s="53"/>
      <c r="T128" s="13"/>
      <c r="U128" s="13"/>
      <c r="V128" s="13"/>
      <c r="W128" s="13"/>
      <c r="X128" s="13"/>
      <c r="Y128" s="13"/>
      <c r="Z128" s="13"/>
      <c r="AA128" s="13"/>
      <c r="AB128" s="53"/>
      <c r="AC128" s="91"/>
      <c r="AD128" s="53"/>
      <c r="AE128" s="53"/>
      <c r="AF128" s="53"/>
      <c r="AG128" s="53"/>
      <c r="AH128" s="13"/>
      <c r="AI128" s="13"/>
      <c r="AJ128" s="13"/>
      <c r="AK128" s="13"/>
      <c r="AL128" s="13"/>
      <c r="AM128" s="13"/>
      <c r="AN128" s="13"/>
      <c r="AO128" s="69"/>
    </row>
    <row r="129" spans="3:41" hidden="1" x14ac:dyDescent="0.25">
      <c r="C129" s="60">
        <v>99</v>
      </c>
      <c r="D129" s="52">
        <v>4</v>
      </c>
      <c r="E129" s="66">
        <v>28</v>
      </c>
      <c r="F129" s="72"/>
      <c r="G129" s="84" t="s">
        <v>628</v>
      </c>
      <c r="H129" s="79" t="s">
        <v>636</v>
      </c>
      <c r="I129" s="13">
        <v>4</v>
      </c>
      <c r="J129" s="53" t="s">
        <v>637</v>
      </c>
      <c r="K129" s="13" t="s">
        <v>636</v>
      </c>
      <c r="L129" s="13" t="s">
        <v>636</v>
      </c>
      <c r="M129" s="69" t="s">
        <v>636</v>
      </c>
      <c r="N129" s="53" t="s">
        <v>643</v>
      </c>
      <c r="O129" s="91">
        <v>0</v>
      </c>
      <c r="P129" s="53"/>
      <c r="Q129" s="53"/>
      <c r="R129" s="53"/>
      <c r="S129" s="53"/>
      <c r="T129" s="13"/>
      <c r="U129" s="13"/>
      <c r="V129" s="13"/>
      <c r="W129" s="13"/>
      <c r="X129" s="13"/>
      <c r="Y129" s="13"/>
      <c r="Z129" s="13"/>
      <c r="AA129" s="13"/>
      <c r="AB129" s="53"/>
      <c r="AC129" s="91"/>
      <c r="AD129" s="53"/>
      <c r="AE129" s="53"/>
      <c r="AF129" s="53"/>
      <c r="AG129" s="53"/>
      <c r="AH129" s="13"/>
      <c r="AI129" s="13"/>
      <c r="AJ129" s="13"/>
      <c r="AK129" s="13"/>
      <c r="AL129" s="13"/>
      <c r="AM129" s="13"/>
      <c r="AN129" s="13"/>
      <c r="AO129" s="69"/>
    </row>
    <row r="130" spans="3:41" hidden="1" x14ac:dyDescent="0.25">
      <c r="C130" s="60">
        <v>99</v>
      </c>
      <c r="D130" s="52">
        <v>4</v>
      </c>
      <c r="E130" s="66">
        <v>29</v>
      </c>
      <c r="F130" s="72"/>
      <c r="G130" s="84" t="s">
        <v>627</v>
      </c>
      <c r="H130" s="79" t="s">
        <v>634</v>
      </c>
      <c r="I130" s="13">
        <v>3</v>
      </c>
      <c r="J130" s="53">
        <v>6</v>
      </c>
      <c r="K130" s="13">
        <v>0</v>
      </c>
      <c r="L130" s="13">
        <v>0</v>
      </c>
      <c r="M130" s="69">
        <v>9</v>
      </c>
      <c r="N130" s="53" t="s">
        <v>643</v>
      </c>
      <c r="O130" s="91">
        <v>0</v>
      </c>
      <c r="P130" s="53"/>
      <c r="Q130" s="53"/>
      <c r="R130" s="53"/>
      <c r="S130" s="53"/>
      <c r="T130" s="13"/>
      <c r="U130" s="13"/>
      <c r="V130" s="13"/>
      <c r="W130" s="13"/>
      <c r="X130" s="13"/>
      <c r="Y130" s="13"/>
      <c r="Z130" s="13"/>
      <c r="AA130" s="13"/>
      <c r="AB130" s="53"/>
      <c r="AC130" s="91"/>
      <c r="AD130" s="53"/>
      <c r="AE130" s="53"/>
      <c r="AF130" s="53"/>
      <c r="AG130" s="53"/>
      <c r="AH130" s="13"/>
      <c r="AI130" s="13"/>
      <c r="AJ130" s="13"/>
      <c r="AK130" s="13"/>
      <c r="AL130" s="13"/>
      <c r="AM130" s="13"/>
      <c r="AN130" s="13"/>
      <c r="AO130" s="69"/>
    </row>
    <row r="131" spans="3:41" hidden="1" x14ac:dyDescent="0.25">
      <c r="C131" s="60">
        <v>99</v>
      </c>
      <c r="D131" s="52">
        <v>4</v>
      </c>
      <c r="E131" s="66">
        <v>30</v>
      </c>
      <c r="F131" s="72"/>
      <c r="G131" s="84" t="s">
        <v>623</v>
      </c>
      <c r="H131" s="79" t="s">
        <v>634</v>
      </c>
      <c r="I131" s="13">
        <v>3</v>
      </c>
      <c r="J131" s="53">
        <v>7</v>
      </c>
      <c r="K131" s="13">
        <v>0</v>
      </c>
      <c r="L131" s="13">
        <v>0</v>
      </c>
      <c r="M131" s="69">
        <v>9</v>
      </c>
      <c r="N131" s="53" t="s">
        <v>643</v>
      </c>
      <c r="O131" s="91">
        <v>0</v>
      </c>
      <c r="P131" s="53"/>
      <c r="Q131" s="53"/>
      <c r="R131" s="53"/>
      <c r="S131" s="53"/>
      <c r="T131" s="13"/>
      <c r="U131" s="13"/>
      <c r="V131" s="13"/>
      <c r="W131" s="13"/>
      <c r="X131" s="13"/>
      <c r="Y131" s="13"/>
      <c r="Z131" s="13"/>
      <c r="AA131" s="13"/>
      <c r="AB131" s="53"/>
      <c r="AC131" s="91"/>
      <c r="AD131" s="53"/>
      <c r="AE131" s="53"/>
      <c r="AF131" s="53"/>
      <c r="AG131" s="53"/>
      <c r="AH131" s="13"/>
      <c r="AI131" s="13"/>
      <c r="AJ131" s="13"/>
      <c r="AK131" s="13"/>
      <c r="AL131" s="13"/>
      <c r="AM131" s="13"/>
      <c r="AN131" s="13"/>
      <c r="AO131" s="69"/>
    </row>
    <row r="132" spans="3:41" hidden="1" x14ac:dyDescent="0.25">
      <c r="C132" s="60">
        <v>99</v>
      </c>
      <c r="D132" s="52">
        <v>4</v>
      </c>
      <c r="E132" s="66">
        <v>31</v>
      </c>
      <c r="F132" s="72"/>
      <c r="G132" s="84" t="s">
        <v>621</v>
      </c>
      <c r="H132" s="79" t="s">
        <v>634</v>
      </c>
      <c r="I132" s="13">
        <v>3</v>
      </c>
      <c r="J132" s="53">
        <v>5</v>
      </c>
      <c r="K132" s="13">
        <v>0</v>
      </c>
      <c r="L132" s="13">
        <v>0</v>
      </c>
      <c r="M132" s="69">
        <v>9</v>
      </c>
      <c r="N132" s="53" t="s">
        <v>643</v>
      </c>
      <c r="O132" s="91">
        <v>0</v>
      </c>
      <c r="P132" s="53"/>
      <c r="Q132" s="53"/>
      <c r="R132" s="53"/>
      <c r="S132" s="53"/>
      <c r="T132" s="13"/>
      <c r="U132" s="13"/>
      <c r="V132" s="13"/>
      <c r="W132" s="13"/>
      <c r="X132" s="13"/>
      <c r="Y132" s="13"/>
      <c r="Z132" s="13"/>
      <c r="AA132" s="13"/>
      <c r="AB132" s="53"/>
      <c r="AC132" s="91"/>
      <c r="AD132" s="53"/>
      <c r="AE132" s="53"/>
      <c r="AF132" s="53"/>
      <c r="AG132" s="53"/>
      <c r="AH132" s="13"/>
      <c r="AI132" s="13"/>
      <c r="AJ132" s="13"/>
      <c r="AK132" s="13"/>
      <c r="AL132" s="13"/>
      <c r="AM132" s="13"/>
      <c r="AN132" s="13"/>
      <c r="AO132" s="69"/>
    </row>
    <row r="133" spans="3:41" ht="15.75" hidden="1" thickBot="1" x14ac:dyDescent="0.3">
      <c r="C133" s="61">
        <v>99</v>
      </c>
      <c r="D133" s="62">
        <v>4</v>
      </c>
      <c r="E133" s="67">
        <v>32</v>
      </c>
      <c r="F133" s="73"/>
      <c r="G133" s="85" t="s">
        <v>629</v>
      </c>
      <c r="H133" s="80" t="s">
        <v>635</v>
      </c>
      <c r="I133" s="63">
        <v>1</v>
      </c>
      <c r="J133" s="64">
        <v>0</v>
      </c>
      <c r="K133" s="63">
        <v>0</v>
      </c>
      <c r="L133" s="63">
        <v>0</v>
      </c>
      <c r="M133" s="70">
        <v>9</v>
      </c>
      <c r="N133" s="64" t="s">
        <v>643</v>
      </c>
      <c r="O133" s="92">
        <v>0</v>
      </c>
      <c r="P133" s="64"/>
      <c r="Q133" s="64"/>
      <c r="R133" s="64"/>
      <c r="S133" s="64"/>
      <c r="T133" s="63"/>
      <c r="U133" s="63"/>
      <c r="V133" s="63"/>
      <c r="W133" s="63"/>
      <c r="X133" s="63"/>
      <c r="Y133" s="63"/>
      <c r="Z133" s="63"/>
      <c r="AA133" s="63"/>
      <c r="AB133" s="64"/>
      <c r="AC133" s="92"/>
      <c r="AD133" s="64"/>
      <c r="AE133" s="64"/>
      <c r="AF133" s="64"/>
      <c r="AG133" s="64"/>
      <c r="AH133" s="63"/>
      <c r="AI133" s="63"/>
      <c r="AJ133" s="63"/>
      <c r="AK133" s="63"/>
      <c r="AL133" s="63"/>
      <c r="AM133" s="63"/>
      <c r="AN133" s="63"/>
      <c r="AO133" s="70"/>
    </row>
    <row r="134" spans="3:41" hidden="1" x14ac:dyDescent="0.25">
      <c r="C134" s="56">
        <v>99</v>
      </c>
      <c r="D134" s="57">
        <v>5</v>
      </c>
      <c r="E134" s="65">
        <v>1</v>
      </c>
      <c r="F134" s="72"/>
      <c r="G134" s="86" t="s">
        <v>614</v>
      </c>
      <c r="H134" s="81" t="s">
        <v>634</v>
      </c>
      <c r="I134" s="58">
        <v>1</v>
      </c>
      <c r="J134" s="59">
        <v>0</v>
      </c>
      <c r="K134" s="58">
        <v>1</v>
      </c>
      <c r="L134" s="58">
        <v>0</v>
      </c>
      <c r="M134" s="68">
        <v>9</v>
      </c>
      <c r="N134" s="88" t="s">
        <v>643</v>
      </c>
      <c r="O134" s="90">
        <v>0</v>
      </c>
      <c r="P134" s="59"/>
      <c r="Q134" s="59"/>
      <c r="R134" s="59"/>
      <c r="S134" s="59"/>
      <c r="T134" s="58"/>
      <c r="U134" s="58"/>
      <c r="V134" s="58"/>
      <c r="W134" s="58"/>
      <c r="X134" s="58"/>
      <c r="Y134" s="58"/>
      <c r="Z134" s="58"/>
      <c r="AA134" s="58"/>
      <c r="AB134" s="88"/>
      <c r="AC134" s="90"/>
      <c r="AD134" s="59"/>
      <c r="AE134" s="59"/>
      <c r="AF134" s="59"/>
      <c r="AG134" s="59"/>
      <c r="AH134" s="58"/>
      <c r="AI134" s="58"/>
      <c r="AJ134" s="58"/>
      <c r="AK134" s="58"/>
      <c r="AL134" s="58"/>
      <c r="AM134" s="58"/>
      <c r="AN134" s="58"/>
      <c r="AO134" s="68"/>
    </row>
    <row r="135" spans="3:41" hidden="1" x14ac:dyDescent="0.25">
      <c r="C135" s="60">
        <v>99</v>
      </c>
      <c r="D135" s="52">
        <v>5</v>
      </c>
      <c r="E135" s="66">
        <v>2</v>
      </c>
      <c r="F135" s="72"/>
      <c r="G135" s="84" t="s">
        <v>615</v>
      </c>
      <c r="H135" s="79" t="s">
        <v>257</v>
      </c>
      <c r="I135" s="13">
        <v>1</v>
      </c>
      <c r="J135" s="53">
        <v>0</v>
      </c>
      <c r="K135" s="13">
        <v>0</v>
      </c>
      <c r="L135" s="13">
        <v>0</v>
      </c>
      <c r="M135" s="69">
        <v>9</v>
      </c>
      <c r="N135" s="53" t="s">
        <v>643</v>
      </c>
      <c r="O135" s="91">
        <v>0</v>
      </c>
      <c r="P135" s="53"/>
      <c r="Q135" s="53"/>
      <c r="R135" s="53"/>
      <c r="S135" s="53"/>
      <c r="T135" s="13"/>
      <c r="U135" s="13"/>
      <c r="V135" s="13"/>
      <c r="W135" s="13"/>
      <c r="X135" s="13"/>
      <c r="Y135" s="13"/>
      <c r="Z135" s="13"/>
      <c r="AA135" s="13"/>
      <c r="AB135" s="53"/>
      <c r="AC135" s="91"/>
      <c r="AD135" s="53"/>
      <c r="AE135" s="53"/>
      <c r="AF135" s="53"/>
      <c r="AG135" s="53"/>
      <c r="AH135" s="13"/>
      <c r="AI135" s="13"/>
      <c r="AJ135" s="13"/>
      <c r="AK135" s="13"/>
      <c r="AL135" s="13"/>
      <c r="AM135" s="13"/>
      <c r="AN135" s="13"/>
      <c r="AO135" s="69"/>
    </row>
    <row r="136" spans="3:41" hidden="1" x14ac:dyDescent="0.25">
      <c r="C136" s="60">
        <v>99</v>
      </c>
      <c r="D136" s="52">
        <v>5</v>
      </c>
      <c r="E136" s="66">
        <v>3</v>
      </c>
      <c r="F136" s="72"/>
      <c r="G136" s="84" t="s">
        <v>616</v>
      </c>
      <c r="H136" s="79" t="s">
        <v>257</v>
      </c>
      <c r="I136" s="13">
        <v>0</v>
      </c>
      <c r="J136" s="53">
        <v>3</v>
      </c>
      <c r="K136" s="13">
        <v>0</v>
      </c>
      <c r="L136" s="13">
        <v>0</v>
      </c>
      <c r="M136" s="69">
        <v>9</v>
      </c>
      <c r="N136" s="53" t="s">
        <v>643</v>
      </c>
      <c r="O136" s="91">
        <v>0</v>
      </c>
      <c r="P136" s="53"/>
      <c r="Q136" s="53"/>
      <c r="R136" s="53"/>
      <c r="S136" s="53"/>
      <c r="T136" s="13"/>
      <c r="U136" s="13"/>
      <c r="V136" s="13"/>
      <c r="W136" s="13"/>
      <c r="X136" s="13"/>
      <c r="Y136" s="13"/>
      <c r="Z136" s="13"/>
      <c r="AA136" s="13"/>
      <c r="AB136" s="53"/>
      <c r="AC136" s="91"/>
      <c r="AD136" s="53"/>
      <c r="AE136" s="53"/>
      <c r="AF136" s="53"/>
      <c r="AG136" s="53"/>
      <c r="AH136" s="13"/>
      <c r="AI136" s="13"/>
      <c r="AJ136" s="13"/>
      <c r="AK136" s="13"/>
      <c r="AL136" s="13"/>
      <c r="AM136" s="13"/>
      <c r="AN136" s="13"/>
      <c r="AO136" s="69"/>
    </row>
    <row r="137" spans="3:41" hidden="1" x14ac:dyDescent="0.25">
      <c r="C137" s="60">
        <v>99</v>
      </c>
      <c r="D137" s="52">
        <v>5</v>
      </c>
      <c r="E137" s="66">
        <v>4</v>
      </c>
      <c r="F137" s="72"/>
      <c r="G137" s="84" t="s">
        <v>617</v>
      </c>
      <c r="H137" s="79" t="s">
        <v>635</v>
      </c>
      <c r="I137" s="13">
        <v>0</v>
      </c>
      <c r="J137" s="53">
        <v>4</v>
      </c>
      <c r="K137" s="13">
        <v>0</v>
      </c>
      <c r="L137" s="13">
        <v>0</v>
      </c>
      <c r="M137" s="69">
        <v>9</v>
      </c>
      <c r="N137" s="53" t="s">
        <v>643</v>
      </c>
      <c r="O137" s="91">
        <v>0</v>
      </c>
      <c r="P137" s="53"/>
      <c r="Q137" s="53"/>
      <c r="R137" s="53"/>
      <c r="S137" s="53"/>
      <c r="T137" s="13"/>
      <c r="U137" s="13"/>
      <c r="V137" s="13"/>
      <c r="W137" s="13"/>
      <c r="X137" s="13"/>
      <c r="Y137" s="13"/>
      <c r="Z137" s="13"/>
      <c r="AA137" s="13"/>
      <c r="AB137" s="53"/>
      <c r="AC137" s="91"/>
      <c r="AD137" s="53"/>
      <c r="AE137" s="53"/>
      <c r="AF137" s="53"/>
      <c r="AG137" s="53"/>
      <c r="AH137" s="13"/>
      <c r="AI137" s="13"/>
      <c r="AJ137" s="13"/>
      <c r="AK137" s="13"/>
      <c r="AL137" s="13"/>
      <c r="AM137" s="13"/>
      <c r="AN137" s="13"/>
      <c r="AO137" s="69"/>
    </row>
    <row r="138" spans="3:41" hidden="1" x14ac:dyDescent="0.25">
      <c r="C138" s="60">
        <v>99</v>
      </c>
      <c r="D138" s="52">
        <v>5</v>
      </c>
      <c r="E138" s="66">
        <v>5</v>
      </c>
      <c r="F138" s="72"/>
      <c r="G138" s="84" t="s">
        <v>617</v>
      </c>
      <c r="H138" s="79" t="s">
        <v>257</v>
      </c>
      <c r="I138" s="13">
        <v>0</v>
      </c>
      <c r="J138" s="53">
        <v>4</v>
      </c>
      <c r="K138" s="13">
        <v>0</v>
      </c>
      <c r="L138" s="13">
        <v>0</v>
      </c>
      <c r="M138" s="69">
        <v>9</v>
      </c>
      <c r="N138" s="53" t="s">
        <v>643</v>
      </c>
      <c r="O138" s="91">
        <v>0</v>
      </c>
      <c r="P138" s="53"/>
      <c r="Q138" s="53"/>
      <c r="R138" s="53"/>
      <c r="S138" s="53"/>
      <c r="T138" s="13"/>
      <c r="U138" s="13"/>
      <c r="V138" s="13"/>
      <c r="W138" s="13"/>
      <c r="X138" s="13"/>
      <c r="Y138" s="13"/>
      <c r="Z138" s="13"/>
      <c r="AA138" s="13"/>
      <c r="AB138" s="53"/>
      <c r="AC138" s="91"/>
      <c r="AD138" s="53"/>
      <c r="AE138" s="53"/>
      <c r="AF138" s="53"/>
      <c r="AG138" s="53"/>
      <c r="AH138" s="13"/>
      <c r="AI138" s="13"/>
      <c r="AJ138" s="13"/>
      <c r="AK138" s="13"/>
      <c r="AL138" s="13"/>
      <c r="AM138" s="13"/>
      <c r="AN138" s="13"/>
      <c r="AO138" s="69"/>
    </row>
    <row r="139" spans="3:41" hidden="1" x14ac:dyDescent="0.25">
      <c r="C139" s="60">
        <v>99</v>
      </c>
      <c r="D139" s="52">
        <v>5</v>
      </c>
      <c r="E139" s="66">
        <v>6</v>
      </c>
      <c r="F139" s="72"/>
      <c r="G139" s="84" t="s">
        <v>618</v>
      </c>
      <c r="H139" s="79" t="s">
        <v>634</v>
      </c>
      <c r="I139" s="13">
        <v>2</v>
      </c>
      <c r="J139" s="53">
        <v>0</v>
      </c>
      <c r="K139" s="13">
        <v>0</v>
      </c>
      <c r="L139" s="13">
        <v>0</v>
      </c>
      <c r="M139" s="69">
        <v>9</v>
      </c>
      <c r="N139" s="53" t="s">
        <v>643</v>
      </c>
      <c r="O139" s="91">
        <v>0</v>
      </c>
      <c r="P139" s="53"/>
      <c r="Q139" s="53"/>
      <c r="R139" s="53"/>
      <c r="S139" s="53"/>
      <c r="T139" s="13"/>
      <c r="U139" s="13"/>
      <c r="V139" s="13"/>
      <c r="W139" s="13"/>
      <c r="X139" s="13"/>
      <c r="Y139" s="13"/>
      <c r="Z139" s="13"/>
      <c r="AA139" s="13"/>
      <c r="AB139" s="53"/>
      <c r="AC139" s="91"/>
      <c r="AD139" s="53"/>
      <c r="AE139" s="53"/>
      <c r="AF139" s="53"/>
      <c r="AG139" s="53"/>
      <c r="AH139" s="13"/>
      <c r="AI139" s="13"/>
      <c r="AJ139" s="13"/>
      <c r="AK139" s="13"/>
      <c r="AL139" s="13"/>
      <c r="AM139" s="13"/>
      <c r="AN139" s="13"/>
      <c r="AO139" s="69"/>
    </row>
    <row r="140" spans="3:41" hidden="1" x14ac:dyDescent="0.25">
      <c r="C140" s="60">
        <v>99</v>
      </c>
      <c r="D140" s="52">
        <v>5</v>
      </c>
      <c r="E140" s="66">
        <v>7</v>
      </c>
      <c r="F140" s="72"/>
      <c r="G140" s="84" t="s">
        <v>619</v>
      </c>
      <c r="H140" s="79" t="s">
        <v>634</v>
      </c>
      <c r="I140" s="13">
        <v>1</v>
      </c>
      <c r="J140" s="53">
        <v>0</v>
      </c>
      <c r="K140" s="13">
        <v>0</v>
      </c>
      <c r="L140" s="13">
        <v>0</v>
      </c>
      <c r="M140" s="69">
        <v>9</v>
      </c>
      <c r="N140" s="53" t="s">
        <v>643</v>
      </c>
      <c r="O140" s="91">
        <v>0</v>
      </c>
      <c r="P140" s="53"/>
      <c r="Q140" s="53"/>
      <c r="R140" s="53"/>
      <c r="S140" s="53"/>
      <c r="T140" s="13"/>
      <c r="U140" s="13"/>
      <c r="V140" s="13"/>
      <c r="W140" s="13"/>
      <c r="X140" s="13"/>
      <c r="Y140" s="13"/>
      <c r="Z140" s="13"/>
      <c r="AA140" s="13"/>
      <c r="AB140" s="53"/>
      <c r="AC140" s="91"/>
      <c r="AD140" s="53"/>
      <c r="AE140" s="53"/>
      <c r="AF140" s="53"/>
      <c r="AG140" s="53"/>
      <c r="AH140" s="13"/>
      <c r="AI140" s="13"/>
      <c r="AJ140" s="13"/>
      <c r="AK140" s="13"/>
      <c r="AL140" s="13"/>
      <c r="AM140" s="13"/>
      <c r="AN140" s="13"/>
      <c r="AO140" s="69"/>
    </row>
    <row r="141" spans="3:41" hidden="1" x14ac:dyDescent="0.25">
      <c r="C141" s="60">
        <v>99</v>
      </c>
      <c r="D141" s="52">
        <v>5</v>
      </c>
      <c r="E141" s="66">
        <v>8</v>
      </c>
      <c r="F141" s="72"/>
      <c r="G141" s="84" t="s">
        <v>620</v>
      </c>
      <c r="H141" s="79" t="s">
        <v>257</v>
      </c>
      <c r="I141" s="13">
        <v>0</v>
      </c>
      <c r="J141" s="53">
        <v>3</v>
      </c>
      <c r="K141" s="13">
        <v>9</v>
      </c>
      <c r="L141" s="13">
        <v>0</v>
      </c>
      <c r="M141" s="69">
        <v>9</v>
      </c>
      <c r="N141" s="53" t="s">
        <v>643</v>
      </c>
      <c r="O141" s="91">
        <v>0</v>
      </c>
      <c r="P141" s="53"/>
      <c r="Q141" s="53"/>
      <c r="R141" s="53"/>
      <c r="S141" s="53"/>
      <c r="T141" s="13"/>
      <c r="U141" s="13"/>
      <c r="V141" s="13"/>
      <c r="W141" s="13"/>
      <c r="X141" s="13"/>
      <c r="Y141" s="13"/>
      <c r="Z141" s="13"/>
      <c r="AA141" s="13"/>
      <c r="AB141" s="53"/>
      <c r="AC141" s="91"/>
      <c r="AD141" s="53"/>
      <c r="AE141" s="53"/>
      <c r="AF141" s="53"/>
      <c r="AG141" s="53"/>
      <c r="AH141" s="13"/>
      <c r="AI141" s="13"/>
      <c r="AJ141" s="13"/>
      <c r="AK141" s="13"/>
      <c r="AL141" s="13"/>
      <c r="AM141" s="13"/>
      <c r="AN141" s="13"/>
      <c r="AO141" s="69"/>
    </row>
    <row r="142" spans="3:41" hidden="1" x14ac:dyDescent="0.25">
      <c r="C142" s="60">
        <v>99</v>
      </c>
      <c r="D142" s="52">
        <v>5</v>
      </c>
      <c r="E142" s="66">
        <v>9</v>
      </c>
      <c r="F142" s="72"/>
      <c r="G142" s="84" t="s">
        <v>621</v>
      </c>
      <c r="H142" s="79" t="s">
        <v>634</v>
      </c>
      <c r="I142" s="13">
        <v>1</v>
      </c>
      <c r="J142" s="53">
        <v>5</v>
      </c>
      <c r="K142" s="13">
        <v>0</v>
      </c>
      <c r="L142" s="13">
        <v>0</v>
      </c>
      <c r="M142" s="69">
        <v>9</v>
      </c>
      <c r="N142" s="53" t="s">
        <v>643</v>
      </c>
      <c r="O142" s="91">
        <v>0</v>
      </c>
      <c r="P142" s="53"/>
      <c r="Q142" s="53"/>
      <c r="R142" s="53"/>
      <c r="S142" s="53"/>
      <c r="T142" s="13"/>
      <c r="U142" s="13"/>
      <c r="V142" s="13"/>
      <c r="W142" s="13"/>
      <c r="X142" s="13"/>
      <c r="Y142" s="13"/>
      <c r="Z142" s="13"/>
      <c r="AA142" s="13"/>
      <c r="AB142" s="53"/>
      <c r="AC142" s="91"/>
      <c r="AD142" s="53"/>
      <c r="AE142" s="53"/>
      <c r="AF142" s="53"/>
      <c r="AG142" s="53"/>
      <c r="AH142" s="13"/>
      <c r="AI142" s="13"/>
      <c r="AJ142" s="13"/>
      <c r="AK142" s="13"/>
      <c r="AL142" s="13"/>
      <c r="AM142" s="13"/>
      <c r="AN142" s="13"/>
      <c r="AO142" s="69"/>
    </row>
    <row r="143" spans="3:41" hidden="1" x14ac:dyDescent="0.25">
      <c r="C143" s="60">
        <v>99</v>
      </c>
      <c r="D143" s="52">
        <v>5</v>
      </c>
      <c r="E143" s="66">
        <v>10</v>
      </c>
      <c r="F143" s="72"/>
      <c r="G143" s="84" t="s">
        <v>621</v>
      </c>
      <c r="H143" s="79" t="s">
        <v>634</v>
      </c>
      <c r="I143" s="13">
        <v>1</v>
      </c>
      <c r="J143" s="53">
        <v>5</v>
      </c>
      <c r="K143" s="13">
        <v>1</v>
      </c>
      <c r="L143" s="13">
        <v>0</v>
      </c>
      <c r="M143" s="69">
        <v>9</v>
      </c>
      <c r="N143" s="53" t="s">
        <v>643</v>
      </c>
      <c r="O143" s="91">
        <v>0</v>
      </c>
      <c r="P143" s="53"/>
      <c r="Q143" s="53"/>
      <c r="R143" s="53"/>
      <c r="S143" s="53"/>
      <c r="T143" s="13"/>
      <c r="U143" s="13"/>
      <c r="V143" s="13"/>
      <c r="W143" s="13"/>
      <c r="X143" s="13"/>
      <c r="Y143" s="13"/>
      <c r="Z143" s="13"/>
      <c r="AA143" s="13"/>
      <c r="AB143" s="53"/>
      <c r="AC143" s="91"/>
      <c r="AD143" s="53"/>
      <c r="AE143" s="53"/>
      <c r="AF143" s="53"/>
      <c r="AG143" s="53"/>
      <c r="AH143" s="13"/>
      <c r="AI143" s="13"/>
      <c r="AJ143" s="13"/>
      <c r="AK143" s="13"/>
      <c r="AL143" s="13"/>
      <c r="AM143" s="13"/>
      <c r="AN143" s="13"/>
      <c r="AO143" s="69"/>
    </row>
    <row r="144" spans="3:41" hidden="1" x14ac:dyDescent="0.25">
      <c r="C144" s="60">
        <v>99</v>
      </c>
      <c r="D144" s="52">
        <v>5</v>
      </c>
      <c r="E144" s="66">
        <v>11</v>
      </c>
      <c r="F144" s="72"/>
      <c r="G144" s="84" t="s">
        <v>621</v>
      </c>
      <c r="H144" s="79" t="s">
        <v>634</v>
      </c>
      <c r="I144" s="13">
        <v>2</v>
      </c>
      <c r="J144" s="53">
        <v>5</v>
      </c>
      <c r="K144" s="13">
        <v>0</v>
      </c>
      <c r="L144" s="13">
        <v>0</v>
      </c>
      <c r="M144" s="69">
        <v>9</v>
      </c>
      <c r="N144" s="53" t="s">
        <v>643</v>
      </c>
      <c r="O144" s="91">
        <v>0</v>
      </c>
      <c r="P144" s="53"/>
      <c r="Q144" s="53"/>
      <c r="R144" s="53"/>
      <c r="S144" s="53"/>
      <c r="T144" s="13"/>
      <c r="U144" s="13"/>
      <c r="V144" s="13"/>
      <c r="W144" s="13"/>
      <c r="X144" s="13"/>
      <c r="Y144" s="13"/>
      <c r="Z144" s="13"/>
      <c r="AA144" s="13"/>
      <c r="AB144" s="53"/>
      <c r="AC144" s="91"/>
      <c r="AD144" s="53"/>
      <c r="AE144" s="53"/>
      <c r="AF144" s="53"/>
      <c r="AG144" s="53"/>
      <c r="AH144" s="13"/>
      <c r="AI144" s="13"/>
      <c r="AJ144" s="13"/>
      <c r="AK144" s="13"/>
      <c r="AL144" s="13"/>
      <c r="AM144" s="13"/>
      <c r="AN144" s="13"/>
      <c r="AO144" s="69"/>
    </row>
    <row r="145" spans="3:41" hidden="1" x14ac:dyDescent="0.25">
      <c r="C145" s="60">
        <v>99</v>
      </c>
      <c r="D145" s="52">
        <v>5</v>
      </c>
      <c r="E145" s="66">
        <v>12</v>
      </c>
      <c r="F145" s="72"/>
      <c r="G145" s="84" t="s">
        <v>621</v>
      </c>
      <c r="H145" s="79" t="s">
        <v>635</v>
      </c>
      <c r="I145" s="13">
        <v>0</v>
      </c>
      <c r="J145" s="53">
        <v>5</v>
      </c>
      <c r="K145" s="13">
        <v>0</v>
      </c>
      <c r="L145" s="13">
        <v>0</v>
      </c>
      <c r="M145" s="69">
        <v>9</v>
      </c>
      <c r="N145" s="53" t="s">
        <v>643</v>
      </c>
      <c r="O145" s="91">
        <v>0</v>
      </c>
      <c r="P145" s="53"/>
      <c r="Q145" s="53"/>
      <c r="R145" s="53"/>
      <c r="S145" s="53"/>
      <c r="T145" s="13"/>
      <c r="U145" s="13"/>
      <c r="V145" s="13"/>
      <c r="W145" s="13"/>
      <c r="X145" s="13"/>
      <c r="Y145" s="13"/>
      <c r="Z145" s="13"/>
      <c r="AA145" s="13"/>
      <c r="AB145" s="53"/>
      <c r="AC145" s="91"/>
      <c r="AD145" s="53"/>
      <c r="AE145" s="53"/>
      <c r="AF145" s="53"/>
      <c r="AG145" s="53"/>
      <c r="AH145" s="13"/>
      <c r="AI145" s="13"/>
      <c r="AJ145" s="13"/>
      <c r="AK145" s="13"/>
      <c r="AL145" s="13"/>
      <c r="AM145" s="13"/>
      <c r="AN145" s="13"/>
      <c r="AO145" s="69"/>
    </row>
    <row r="146" spans="3:41" hidden="1" x14ac:dyDescent="0.25">
      <c r="C146" s="60">
        <v>99</v>
      </c>
      <c r="D146" s="52">
        <v>5</v>
      </c>
      <c r="E146" s="66">
        <v>13</v>
      </c>
      <c r="F146" s="72"/>
      <c r="G146" s="84" t="s">
        <v>621</v>
      </c>
      <c r="H146" s="79" t="s">
        <v>257</v>
      </c>
      <c r="I146" s="13">
        <v>1</v>
      </c>
      <c r="J146" s="53">
        <v>5</v>
      </c>
      <c r="K146" s="13">
        <v>0</v>
      </c>
      <c r="L146" s="13">
        <v>0</v>
      </c>
      <c r="M146" s="69">
        <v>9</v>
      </c>
      <c r="N146" s="53" t="s">
        <v>643</v>
      </c>
      <c r="O146" s="91">
        <v>0</v>
      </c>
      <c r="P146" s="53"/>
      <c r="Q146" s="53"/>
      <c r="R146" s="53"/>
      <c r="S146" s="53"/>
      <c r="T146" s="13"/>
      <c r="U146" s="13"/>
      <c r="V146" s="13"/>
      <c r="W146" s="13"/>
      <c r="X146" s="13"/>
      <c r="Y146" s="13"/>
      <c r="Z146" s="13"/>
      <c r="AA146" s="13"/>
      <c r="AB146" s="53"/>
      <c r="AC146" s="91"/>
      <c r="AD146" s="53"/>
      <c r="AE146" s="53"/>
      <c r="AF146" s="53"/>
      <c r="AG146" s="53"/>
      <c r="AH146" s="13"/>
      <c r="AI146" s="13"/>
      <c r="AJ146" s="13"/>
      <c r="AK146" s="13"/>
      <c r="AL146" s="13"/>
      <c r="AM146" s="13"/>
      <c r="AN146" s="13"/>
      <c r="AO146" s="69"/>
    </row>
    <row r="147" spans="3:41" hidden="1" x14ac:dyDescent="0.25">
      <c r="C147" s="60">
        <v>99</v>
      </c>
      <c r="D147" s="52">
        <v>5</v>
      </c>
      <c r="E147" s="66">
        <v>14</v>
      </c>
      <c r="F147" s="72"/>
      <c r="G147" s="84" t="s">
        <v>622</v>
      </c>
      <c r="H147" s="79" t="s">
        <v>257</v>
      </c>
      <c r="I147" s="13">
        <v>0</v>
      </c>
      <c r="J147" s="53">
        <v>2</v>
      </c>
      <c r="K147" s="13">
        <v>0</v>
      </c>
      <c r="L147" s="13">
        <v>0</v>
      </c>
      <c r="M147" s="69">
        <v>9</v>
      </c>
      <c r="N147" s="53" t="s">
        <v>643</v>
      </c>
      <c r="O147" s="91">
        <v>0</v>
      </c>
      <c r="P147" s="53"/>
      <c r="Q147" s="53"/>
      <c r="R147" s="53"/>
      <c r="S147" s="53"/>
      <c r="T147" s="13"/>
      <c r="U147" s="13"/>
      <c r="V147" s="13"/>
      <c r="W147" s="13"/>
      <c r="X147" s="13"/>
      <c r="Y147" s="13"/>
      <c r="Z147" s="13"/>
      <c r="AA147" s="13"/>
      <c r="AB147" s="53"/>
      <c r="AC147" s="91"/>
      <c r="AD147" s="53"/>
      <c r="AE147" s="53"/>
      <c r="AF147" s="53"/>
      <c r="AG147" s="53"/>
      <c r="AH147" s="13"/>
      <c r="AI147" s="13"/>
      <c r="AJ147" s="13"/>
      <c r="AK147" s="13"/>
      <c r="AL147" s="13"/>
      <c r="AM147" s="13"/>
      <c r="AN147" s="13"/>
      <c r="AO147" s="69"/>
    </row>
    <row r="148" spans="3:41" hidden="1" x14ac:dyDescent="0.25">
      <c r="C148" s="60">
        <v>99</v>
      </c>
      <c r="D148" s="52">
        <v>5</v>
      </c>
      <c r="E148" s="66">
        <v>15</v>
      </c>
      <c r="F148" s="72"/>
      <c r="G148" s="84" t="s">
        <v>623</v>
      </c>
      <c r="H148" s="79" t="s">
        <v>634</v>
      </c>
      <c r="I148" s="13">
        <v>1</v>
      </c>
      <c r="J148" s="53">
        <v>7</v>
      </c>
      <c r="K148" s="13">
        <v>0</v>
      </c>
      <c r="L148" s="13">
        <v>0</v>
      </c>
      <c r="M148" s="69">
        <v>9</v>
      </c>
      <c r="N148" s="53" t="s">
        <v>643</v>
      </c>
      <c r="O148" s="91">
        <v>0</v>
      </c>
      <c r="P148" s="53"/>
      <c r="Q148" s="53"/>
      <c r="R148" s="53"/>
      <c r="S148" s="53"/>
      <c r="T148" s="13"/>
      <c r="U148" s="13"/>
      <c r="V148" s="13"/>
      <c r="W148" s="13"/>
      <c r="X148" s="13"/>
      <c r="Y148" s="13"/>
      <c r="Z148" s="13"/>
      <c r="AA148" s="13"/>
      <c r="AB148" s="53"/>
      <c r="AC148" s="91"/>
      <c r="AD148" s="53"/>
      <c r="AE148" s="53"/>
      <c r="AF148" s="53"/>
      <c r="AG148" s="53"/>
      <c r="AH148" s="13"/>
      <c r="AI148" s="13"/>
      <c r="AJ148" s="13"/>
      <c r="AK148" s="13"/>
      <c r="AL148" s="13"/>
      <c r="AM148" s="13"/>
      <c r="AN148" s="13"/>
      <c r="AO148" s="69"/>
    </row>
    <row r="149" spans="3:41" hidden="1" x14ac:dyDescent="0.25">
      <c r="C149" s="60">
        <v>99</v>
      </c>
      <c r="D149" s="52">
        <v>5</v>
      </c>
      <c r="E149" s="66">
        <v>16</v>
      </c>
      <c r="F149" s="72"/>
      <c r="G149" s="84" t="s">
        <v>623</v>
      </c>
      <c r="H149" s="79" t="s">
        <v>634</v>
      </c>
      <c r="I149" s="13">
        <v>1</v>
      </c>
      <c r="J149" s="53">
        <v>7</v>
      </c>
      <c r="K149" s="13">
        <v>1</v>
      </c>
      <c r="L149" s="13">
        <v>0</v>
      </c>
      <c r="M149" s="69">
        <v>9</v>
      </c>
      <c r="N149" s="53" t="s">
        <v>643</v>
      </c>
      <c r="O149" s="91">
        <v>0</v>
      </c>
      <c r="P149" s="53"/>
      <c r="Q149" s="53"/>
      <c r="R149" s="53"/>
      <c r="S149" s="53"/>
      <c r="T149" s="13"/>
      <c r="U149" s="13"/>
      <c r="V149" s="13"/>
      <c r="W149" s="13"/>
      <c r="X149" s="13"/>
      <c r="Y149" s="13"/>
      <c r="Z149" s="13"/>
      <c r="AA149" s="13"/>
      <c r="AB149" s="53"/>
      <c r="AC149" s="91"/>
      <c r="AD149" s="53"/>
      <c r="AE149" s="53"/>
      <c r="AF149" s="53"/>
      <c r="AG149" s="53"/>
      <c r="AH149" s="13"/>
      <c r="AI149" s="13"/>
      <c r="AJ149" s="13"/>
      <c r="AK149" s="13"/>
      <c r="AL149" s="13"/>
      <c r="AM149" s="13"/>
      <c r="AN149" s="13"/>
      <c r="AO149" s="69"/>
    </row>
    <row r="150" spans="3:41" hidden="1" x14ac:dyDescent="0.25">
      <c r="C150" s="60">
        <v>99</v>
      </c>
      <c r="D150" s="52">
        <v>5</v>
      </c>
      <c r="E150" s="66">
        <v>17</v>
      </c>
      <c r="F150" s="72"/>
      <c r="G150" s="84" t="s">
        <v>623</v>
      </c>
      <c r="H150" s="79" t="s">
        <v>634</v>
      </c>
      <c r="I150" s="13">
        <v>2</v>
      </c>
      <c r="J150" s="53">
        <v>7</v>
      </c>
      <c r="K150" s="13">
        <v>0</v>
      </c>
      <c r="L150" s="13">
        <v>0</v>
      </c>
      <c r="M150" s="69">
        <v>9</v>
      </c>
      <c r="N150" s="53" t="s">
        <v>643</v>
      </c>
      <c r="O150" s="91">
        <v>0</v>
      </c>
      <c r="P150" s="53"/>
      <c r="Q150" s="53"/>
      <c r="R150" s="53"/>
      <c r="S150" s="53"/>
      <c r="T150" s="13"/>
      <c r="U150" s="13"/>
      <c r="V150" s="13"/>
      <c r="W150" s="13"/>
      <c r="X150" s="13"/>
      <c r="Y150" s="13"/>
      <c r="Z150" s="13"/>
      <c r="AA150" s="13"/>
      <c r="AB150" s="53"/>
      <c r="AC150" s="91"/>
      <c r="AD150" s="53"/>
      <c r="AE150" s="53"/>
      <c r="AF150" s="53"/>
      <c r="AG150" s="53"/>
      <c r="AH150" s="13"/>
      <c r="AI150" s="13"/>
      <c r="AJ150" s="13"/>
      <c r="AK150" s="13"/>
      <c r="AL150" s="13"/>
      <c r="AM150" s="13"/>
      <c r="AN150" s="13"/>
      <c r="AO150" s="69"/>
    </row>
    <row r="151" spans="3:41" hidden="1" x14ac:dyDescent="0.25">
      <c r="C151" s="60">
        <v>99</v>
      </c>
      <c r="D151" s="52">
        <v>5</v>
      </c>
      <c r="E151" s="66">
        <v>18</v>
      </c>
      <c r="F151" s="72"/>
      <c r="G151" s="84" t="s">
        <v>623</v>
      </c>
      <c r="H151" s="79" t="s">
        <v>635</v>
      </c>
      <c r="I151" s="13">
        <v>1</v>
      </c>
      <c r="J151" s="53">
        <v>7</v>
      </c>
      <c r="K151" s="13">
        <v>0</v>
      </c>
      <c r="L151" s="13">
        <v>0</v>
      </c>
      <c r="M151" s="69">
        <v>9</v>
      </c>
      <c r="N151" s="53" t="s">
        <v>643</v>
      </c>
      <c r="O151" s="91">
        <v>0</v>
      </c>
      <c r="P151" s="53"/>
      <c r="Q151" s="53"/>
      <c r="R151" s="53"/>
      <c r="S151" s="53"/>
      <c r="T151" s="13"/>
      <c r="U151" s="13"/>
      <c r="V151" s="13"/>
      <c r="W151" s="13"/>
      <c r="X151" s="13"/>
      <c r="Y151" s="13"/>
      <c r="Z151" s="13"/>
      <c r="AA151" s="13"/>
      <c r="AB151" s="53"/>
      <c r="AC151" s="91"/>
      <c r="AD151" s="53"/>
      <c r="AE151" s="53"/>
      <c r="AF151" s="53"/>
      <c r="AG151" s="53"/>
      <c r="AH151" s="13"/>
      <c r="AI151" s="13"/>
      <c r="AJ151" s="13"/>
      <c r="AK151" s="13"/>
      <c r="AL151" s="13"/>
      <c r="AM151" s="13"/>
      <c r="AN151" s="13"/>
      <c r="AO151" s="69"/>
    </row>
    <row r="152" spans="3:41" hidden="1" x14ac:dyDescent="0.25">
      <c r="C152" s="60">
        <v>99</v>
      </c>
      <c r="D152" s="52">
        <v>5</v>
      </c>
      <c r="E152" s="66">
        <v>19</v>
      </c>
      <c r="F152" s="72"/>
      <c r="G152" s="84" t="s">
        <v>623</v>
      </c>
      <c r="H152" s="79" t="s">
        <v>257</v>
      </c>
      <c r="I152" s="13">
        <v>1</v>
      </c>
      <c r="J152" s="53">
        <v>7</v>
      </c>
      <c r="K152" s="13">
        <v>0</v>
      </c>
      <c r="L152" s="13">
        <v>0</v>
      </c>
      <c r="M152" s="69">
        <v>9</v>
      </c>
      <c r="N152" s="53" t="s">
        <v>643</v>
      </c>
      <c r="O152" s="91">
        <v>0</v>
      </c>
      <c r="P152" s="53"/>
      <c r="Q152" s="53"/>
      <c r="R152" s="53"/>
      <c r="S152" s="53"/>
      <c r="T152" s="13"/>
      <c r="U152" s="13"/>
      <c r="V152" s="13"/>
      <c r="W152" s="13"/>
      <c r="X152" s="13"/>
      <c r="Y152" s="13"/>
      <c r="Z152" s="13"/>
      <c r="AA152" s="13"/>
      <c r="AB152" s="53"/>
      <c r="AC152" s="91"/>
      <c r="AD152" s="53"/>
      <c r="AE152" s="53"/>
      <c r="AF152" s="53"/>
      <c r="AG152" s="53"/>
      <c r="AH152" s="13"/>
      <c r="AI152" s="13"/>
      <c r="AJ152" s="13"/>
      <c r="AK152" s="13"/>
      <c r="AL152" s="13"/>
      <c r="AM152" s="13"/>
      <c r="AN152" s="13"/>
      <c r="AO152" s="69"/>
    </row>
    <row r="153" spans="3:41" hidden="1" x14ac:dyDescent="0.25">
      <c r="C153" s="60">
        <v>99</v>
      </c>
      <c r="D153" s="52">
        <v>5</v>
      </c>
      <c r="E153" s="66">
        <v>20</v>
      </c>
      <c r="F153" s="72"/>
      <c r="G153" s="84" t="s">
        <v>624</v>
      </c>
      <c r="H153" s="79" t="s">
        <v>635</v>
      </c>
      <c r="I153" s="13">
        <v>1</v>
      </c>
      <c r="J153" s="53">
        <v>0</v>
      </c>
      <c r="K153" s="13">
        <v>0</v>
      </c>
      <c r="L153" s="13">
        <v>0</v>
      </c>
      <c r="M153" s="69">
        <v>1</v>
      </c>
      <c r="N153" s="53" t="s">
        <v>643</v>
      </c>
      <c r="O153" s="91">
        <v>0</v>
      </c>
      <c r="P153" s="53"/>
      <c r="Q153" s="53"/>
      <c r="R153" s="53"/>
      <c r="S153" s="53"/>
      <c r="T153" s="13"/>
      <c r="U153" s="13"/>
      <c r="V153" s="13"/>
      <c r="W153" s="13"/>
      <c r="X153" s="13"/>
      <c r="Y153" s="13"/>
      <c r="Z153" s="13"/>
      <c r="AA153" s="13"/>
      <c r="AB153" s="53"/>
      <c r="AC153" s="91"/>
      <c r="AD153" s="53"/>
      <c r="AE153" s="53"/>
      <c r="AF153" s="53"/>
      <c r="AG153" s="53"/>
      <c r="AH153" s="13"/>
      <c r="AI153" s="13"/>
      <c r="AJ153" s="13"/>
      <c r="AK153" s="13"/>
      <c r="AL153" s="13"/>
      <c r="AM153" s="13"/>
      <c r="AN153" s="13"/>
      <c r="AO153" s="69"/>
    </row>
    <row r="154" spans="3:41" hidden="1" x14ac:dyDescent="0.25">
      <c r="C154" s="60">
        <v>99</v>
      </c>
      <c r="D154" s="52">
        <v>5</v>
      </c>
      <c r="E154" s="66">
        <v>21</v>
      </c>
      <c r="F154" s="72"/>
      <c r="G154" s="84" t="s">
        <v>625</v>
      </c>
      <c r="H154" s="79" t="s">
        <v>257</v>
      </c>
      <c r="I154" s="13">
        <v>1</v>
      </c>
      <c r="J154" s="53">
        <v>0</v>
      </c>
      <c r="K154" s="13">
        <v>0</v>
      </c>
      <c r="L154" s="13">
        <v>0</v>
      </c>
      <c r="M154" s="69">
        <v>1</v>
      </c>
      <c r="N154" s="53" t="s">
        <v>643</v>
      </c>
      <c r="O154" s="91">
        <v>0</v>
      </c>
      <c r="P154" s="53"/>
      <c r="Q154" s="53"/>
      <c r="R154" s="53"/>
      <c r="S154" s="53"/>
      <c r="T154" s="13"/>
      <c r="U154" s="13"/>
      <c r="V154" s="13"/>
      <c r="W154" s="13"/>
      <c r="X154" s="13"/>
      <c r="Y154" s="13"/>
      <c r="Z154" s="13"/>
      <c r="AA154" s="13"/>
      <c r="AB154" s="53"/>
      <c r="AC154" s="91"/>
      <c r="AD154" s="53"/>
      <c r="AE154" s="53"/>
      <c r="AF154" s="53"/>
      <c r="AG154" s="53"/>
      <c r="AH154" s="13"/>
      <c r="AI154" s="13"/>
      <c r="AJ154" s="13"/>
      <c r="AK154" s="13"/>
      <c r="AL154" s="13"/>
      <c r="AM154" s="13"/>
      <c r="AN154" s="13"/>
      <c r="AO154" s="69"/>
    </row>
    <row r="155" spans="3:41" hidden="1" x14ac:dyDescent="0.25">
      <c r="C155" s="60">
        <v>99</v>
      </c>
      <c r="D155" s="52">
        <v>5</v>
      </c>
      <c r="E155" s="66">
        <v>22</v>
      </c>
      <c r="F155" s="72"/>
      <c r="G155" s="84" t="s">
        <v>626</v>
      </c>
      <c r="H155" s="79" t="s">
        <v>634</v>
      </c>
      <c r="I155" s="13">
        <v>3</v>
      </c>
      <c r="J155" s="53">
        <v>0</v>
      </c>
      <c r="K155" s="13">
        <v>1</v>
      </c>
      <c r="L155" s="13">
        <v>0</v>
      </c>
      <c r="M155" s="69">
        <v>9</v>
      </c>
      <c r="N155" s="53" t="s">
        <v>643</v>
      </c>
      <c r="O155" s="91">
        <v>0</v>
      </c>
      <c r="P155" s="53"/>
      <c r="Q155" s="53"/>
      <c r="R155" s="53"/>
      <c r="S155" s="53"/>
      <c r="T155" s="13"/>
      <c r="U155" s="13"/>
      <c r="V155" s="13"/>
      <c r="W155" s="13"/>
      <c r="X155" s="13"/>
      <c r="Y155" s="13"/>
      <c r="Z155" s="13"/>
      <c r="AA155" s="13"/>
      <c r="AB155" s="53"/>
      <c r="AC155" s="91"/>
      <c r="AD155" s="53"/>
      <c r="AE155" s="53"/>
      <c r="AF155" s="53"/>
      <c r="AG155" s="53"/>
      <c r="AH155" s="13"/>
      <c r="AI155" s="13"/>
      <c r="AJ155" s="13"/>
      <c r="AK155" s="13"/>
      <c r="AL155" s="13"/>
      <c r="AM155" s="13"/>
      <c r="AN155" s="13"/>
      <c r="AO155" s="69"/>
    </row>
    <row r="156" spans="3:41" hidden="1" x14ac:dyDescent="0.25">
      <c r="C156" s="60">
        <v>99</v>
      </c>
      <c r="D156" s="52">
        <v>5</v>
      </c>
      <c r="E156" s="66">
        <v>23</v>
      </c>
      <c r="F156" s="72"/>
      <c r="G156" s="84" t="s">
        <v>627</v>
      </c>
      <c r="H156" s="79" t="s">
        <v>634</v>
      </c>
      <c r="I156" s="13">
        <v>1</v>
      </c>
      <c r="J156" s="53">
        <v>6</v>
      </c>
      <c r="K156" s="13">
        <v>0</v>
      </c>
      <c r="L156" s="13">
        <v>0</v>
      </c>
      <c r="M156" s="69">
        <v>9</v>
      </c>
      <c r="N156" s="53" t="s">
        <v>643</v>
      </c>
      <c r="O156" s="91">
        <v>0</v>
      </c>
      <c r="P156" s="53"/>
      <c r="Q156" s="53"/>
      <c r="R156" s="53"/>
      <c r="S156" s="53"/>
      <c r="T156" s="13"/>
      <c r="U156" s="13"/>
      <c r="V156" s="13"/>
      <c r="W156" s="13"/>
      <c r="X156" s="13"/>
      <c r="Y156" s="13"/>
      <c r="Z156" s="13"/>
      <c r="AA156" s="13"/>
      <c r="AB156" s="53"/>
      <c r="AC156" s="91"/>
      <c r="AD156" s="53"/>
      <c r="AE156" s="53"/>
      <c r="AF156" s="53"/>
      <c r="AG156" s="53"/>
      <c r="AH156" s="13"/>
      <c r="AI156" s="13"/>
      <c r="AJ156" s="13"/>
      <c r="AK156" s="13"/>
      <c r="AL156" s="13"/>
      <c r="AM156" s="13"/>
      <c r="AN156" s="13"/>
      <c r="AO156" s="69"/>
    </row>
    <row r="157" spans="3:41" hidden="1" x14ac:dyDescent="0.25">
      <c r="C157" s="60">
        <v>99</v>
      </c>
      <c r="D157" s="52">
        <v>5</v>
      </c>
      <c r="E157" s="66">
        <v>24</v>
      </c>
      <c r="F157" s="72"/>
      <c r="G157" s="84" t="s">
        <v>627</v>
      </c>
      <c r="H157" s="79" t="s">
        <v>634</v>
      </c>
      <c r="I157" s="13">
        <v>1</v>
      </c>
      <c r="J157" s="53">
        <v>6</v>
      </c>
      <c r="K157" s="13">
        <v>1</v>
      </c>
      <c r="L157" s="13">
        <v>0</v>
      </c>
      <c r="M157" s="69">
        <v>9</v>
      </c>
      <c r="N157" s="53" t="s">
        <v>643</v>
      </c>
      <c r="O157" s="91">
        <v>0</v>
      </c>
      <c r="P157" s="53"/>
      <c r="Q157" s="53"/>
      <c r="R157" s="53"/>
      <c r="S157" s="53"/>
      <c r="T157" s="13"/>
      <c r="U157" s="13"/>
      <c r="V157" s="13"/>
      <c r="W157" s="13"/>
      <c r="X157" s="13"/>
      <c r="Y157" s="13"/>
      <c r="Z157" s="13"/>
      <c r="AA157" s="13"/>
      <c r="AB157" s="53"/>
      <c r="AC157" s="91"/>
      <c r="AD157" s="53"/>
      <c r="AE157" s="53"/>
      <c r="AF157" s="53"/>
      <c r="AG157" s="53"/>
      <c r="AH157" s="13"/>
      <c r="AI157" s="13"/>
      <c r="AJ157" s="13"/>
      <c r="AK157" s="13"/>
      <c r="AL157" s="13"/>
      <c r="AM157" s="13"/>
      <c r="AN157" s="13"/>
      <c r="AO157" s="69"/>
    </row>
    <row r="158" spans="3:41" hidden="1" x14ac:dyDescent="0.25">
      <c r="C158" s="60">
        <v>99</v>
      </c>
      <c r="D158" s="52">
        <v>5</v>
      </c>
      <c r="E158" s="66">
        <v>25</v>
      </c>
      <c r="F158" s="72"/>
      <c r="G158" s="84" t="s">
        <v>627</v>
      </c>
      <c r="H158" s="79" t="s">
        <v>634</v>
      </c>
      <c r="I158" s="13">
        <v>2</v>
      </c>
      <c r="J158" s="53">
        <v>6</v>
      </c>
      <c r="K158" s="13">
        <v>0</v>
      </c>
      <c r="L158" s="13">
        <v>0</v>
      </c>
      <c r="M158" s="69">
        <v>9</v>
      </c>
      <c r="N158" s="53" t="s">
        <v>643</v>
      </c>
      <c r="O158" s="91">
        <v>0</v>
      </c>
      <c r="P158" s="53"/>
      <c r="Q158" s="53"/>
      <c r="R158" s="53"/>
      <c r="S158" s="53"/>
      <c r="T158" s="13"/>
      <c r="U158" s="13"/>
      <c r="V158" s="13"/>
      <c r="W158" s="13"/>
      <c r="X158" s="13"/>
      <c r="Y158" s="13"/>
      <c r="Z158" s="13"/>
      <c r="AA158" s="13"/>
      <c r="AB158" s="53"/>
      <c r="AC158" s="91"/>
      <c r="AD158" s="53"/>
      <c r="AE158" s="53"/>
      <c r="AF158" s="53"/>
      <c r="AG158" s="53"/>
      <c r="AH158" s="13"/>
      <c r="AI158" s="13"/>
      <c r="AJ158" s="13"/>
      <c r="AK158" s="13"/>
      <c r="AL158" s="13"/>
      <c r="AM158" s="13"/>
      <c r="AN158" s="13"/>
      <c r="AO158" s="69"/>
    </row>
    <row r="159" spans="3:41" hidden="1" x14ac:dyDescent="0.25">
      <c r="C159" s="60">
        <v>99</v>
      </c>
      <c r="D159" s="52">
        <v>5</v>
      </c>
      <c r="E159" s="66">
        <v>26</v>
      </c>
      <c r="F159" s="72"/>
      <c r="G159" s="84" t="s">
        <v>627</v>
      </c>
      <c r="H159" s="79" t="s">
        <v>635</v>
      </c>
      <c r="I159" s="13">
        <v>0</v>
      </c>
      <c r="J159" s="53">
        <v>6</v>
      </c>
      <c r="K159" s="13">
        <v>0</v>
      </c>
      <c r="L159" s="13">
        <v>0</v>
      </c>
      <c r="M159" s="69">
        <v>9</v>
      </c>
      <c r="N159" s="53" t="s">
        <v>643</v>
      </c>
      <c r="O159" s="91">
        <v>0</v>
      </c>
      <c r="P159" s="53"/>
      <c r="Q159" s="53"/>
      <c r="R159" s="53"/>
      <c r="S159" s="53"/>
      <c r="T159" s="13"/>
      <c r="U159" s="13"/>
      <c r="V159" s="13"/>
      <c r="W159" s="13"/>
      <c r="X159" s="13"/>
      <c r="Y159" s="13"/>
      <c r="Z159" s="13"/>
      <c r="AA159" s="13"/>
      <c r="AB159" s="53"/>
      <c r="AC159" s="91"/>
      <c r="AD159" s="53"/>
      <c r="AE159" s="53"/>
      <c r="AF159" s="53"/>
      <c r="AG159" s="53"/>
      <c r="AH159" s="13"/>
      <c r="AI159" s="13"/>
      <c r="AJ159" s="13"/>
      <c r="AK159" s="13"/>
      <c r="AL159" s="13"/>
      <c r="AM159" s="13"/>
      <c r="AN159" s="13"/>
      <c r="AO159" s="69"/>
    </row>
    <row r="160" spans="3:41" hidden="1" x14ac:dyDescent="0.25">
      <c r="C160" s="60">
        <v>99</v>
      </c>
      <c r="D160" s="52">
        <v>5</v>
      </c>
      <c r="E160" s="66">
        <v>27</v>
      </c>
      <c r="F160" s="72"/>
      <c r="G160" s="84" t="s">
        <v>627</v>
      </c>
      <c r="H160" s="79" t="s">
        <v>257</v>
      </c>
      <c r="I160" s="13">
        <v>0</v>
      </c>
      <c r="J160" s="53">
        <v>6</v>
      </c>
      <c r="K160" s="13">
        <v>0</v>
      </c>
      <c r="L160" s="13">
        <v>0</v>
      </c>
      <c r="M160" s="69">
        <v>9</v>
      </c>
      <c r="N160" s="53" t="s">
        <v>643</v>
      </c>
      <c r="O160" s="91">
        <v>0</v>
      </c>
      <c r="P160" s="53"/>
      <c r="Q160" s="53"/>
      <c r="R160" s="53"/>
      <c r="S160" s="53"/>
      <c r="T160" s="13"/>
      <c r="U160" s="13"/>
      <c r="V160" s="13"/>
      <c r="W160" s="13"/>
      <c r="X160" s="13"/>
      <c r="Y160" s="13"/>
      <c r="Z160" s="13"/>
      <c r="AA160" s="13"/>
      <c r="AB160" s="53"/>
      <c r="AC160" s="91"/>
      <c r="AD160" s="53"/>
      <c r="AE160" s="53"/>
      <c r="AF160" s="53"/>
      <c r="AG160" s="53"/>
      <c r="AH160" s="13"/>
      <c r="AI160" s="13"/>
      <c r="AJ160" s="13"/>
      <c r="AK160" s="13"/>
      <c r="AL160" s="13"/>
      <c r="AM160" s="13"/>
      <c r="AN160" s="13"/>
      <c r="AO160" s="69"/>
    </row>
    <row r="161" spans="3:41" hidden="1" x14ac:dyDescent="0.25">
      <c r="C161" s="60">
        <v>99</v>
      </c>
      <c r="D161" s="52">
        <v>5</v>
      </c>
      <c r="E161" s="66">
        <v>28</v>
      </c>
      <c r="F161" s="72"/>
      <c r="G161" s="84" t="s">
        <v>628</v>
      </c>
      <c r="H161" s="79" t="s">
        <v>636</v>
      </c>
      <c r="I161" s="13">
        <v>4</v>
      </c>
      <c r="J161" s="53" t="s">
        <v>637</v>
      </c>
      <c r="K161" s="13" t="s">
        <v>636</v>
      </c>
      <c r="L161" s="13" t="s">
        <v>636</v>
      </c>
      <c r="M161" s="69" t="s">
        <v>636</v>
      </c>
      <c r="N161" s="53" t="s">
        <v>643</v>
      </c>
      <c r="O161" s="91">
        <v>0</v>
      </c>
      <c r="P161" s="53"/>
      <c r="Q161" s="53"/>
      <c r="R161" s="53"/>
      <c r="S161" s="53"/>
      <c r="T161" s="13"/>
      <c r="U161" s="13"/>
      <c r="V161" s="13"/>
      <c r="W161" s="13"/>
      <c r="X161" s="13"/>
      <c r="Y161" s="13"/>
      <c r="Z161" s="13"/>
      <c r="AA161" s="13"/>
      <c r="AB161" s="53"/>
      <c r="AC161" s="91"/>
      <c r="AD161" s="53"/>
      <c r="AE161" s="53"/>
      <c r="AF161" s="53"/>
      <c r="AG161" s="53"/>
      <c r="AH161" s="13"/>
      <c r="AI161" s="13"/>
      <c r="AJ161" s="13"/>
      <c r="AK161" s="13"/>
      <c r="AL161" s="13"/>
      <c r="AM161" s="13"/>
      <c r="AN161" s="13"/>
      <c r="AO161" s="69"/>
    </row>
    <row r="162" spans="3:41" hidden="1" x14ac:dyDescent="0.25">
      <c r="C162" s="60">
        <v>99</v>
      </c>
      <c r="D162" s="52">
        <v>5</v>
      </c>
      <c r="E162" s="66">
        <v>29</v>
      </c>
      <c r="F162" s="72"/>
      <c r="G162" s="84" t="s">
        <v>627</v>
      </c>
      <c r="H162" s="79" t="s">
        <v>634</v>
      </c>
      <c r="I162" s="13">
        <v>3</v>
      </c>
      <c r="J162" s="53">
        <v>6</v>
      </c>
      <c r="K162" s="13">
        <v>0</v>
      </c>
      <c r="L162" s="13">
        <v>0</v>
      </c>
      <c r="M162" s="69">
        <v>9</v>
      </c>
      <c r="N162" s="53" t="s">
        <v>643</v>
      </c>
      <c r="O162" s="91">
        <v>0</v>
      </c>
      <c r="P162" s="53"/>
      <c r="Q162" s="53"/>
      <c r="R162" s="53"/>
      <c r="S162" s="53"/>
      <c r="T162" s="13"/>
      <c r="U162" s="13"/>
      <c r="V162" s="13"/>
      <c r="W162" s="13"/>
      <c r="X162" s="13"/>
      <c r="Y162" s="13"/>
      <c r="Z162" s="13"/>
      <c r="AA162" s="13"/>
      <c r="AB162" s="53"/>
      <c r="AC162" s="91"/>
      <c r="AD162" s="53"/>
      <c r="AE162" s="53"/>
      <c r="AF162" s="53"/>
      <c r="AG162" s="53"/>
      <c r="AH162" s="13"/>
      <c r="AI162" s="13"/>
      <c r="AJ162" s="13"/>
      <c r="AK162" s="13"/>
      <c r="AL162" s="13"/>
      <c r="AM162" s="13"/>
      <c r="AN162" s="13"/>
      <c r="AO162" s="69"/>
    </row>
    <row r="163" spans="3:41" hidden="1" x14ac:dyDescent="0.25">
      <c r="C163" s="60">
        <v>99</v>
      </c>
      <c r="D163" s="52">
        <v>5</v>
      </c>
      <c r="E163" s="66">
        <v>30</v>
      </c>
      <c r="F163" s="72"/>
      <c r="G163" s="84" t="s">
        <v>623</v>
      </c>
      <c r="H163" s="79" t="s">
        <v>634</v>
      </c>
      <c r="I163" s="13">
        <v>3</v>
      </c>
      <c r="J163" s="53">
        <v>7</v>
      </c>
      <c r="K163" s="13">
        <v>0</v>
      </c>
      <c r="L163" s="13">
        <v>0</v>
      </c>
      <c r="M163" s="69">
        <v>9</v>
      </c>
      <c r="N163" s="53" t="s">
        <v>643</v>
      </c>
      <c r="O163" s="91">
        <v>0</v>
      </c>
      <c r="P163" s="53"/>
      <c r="Q163" s="53"/>
      <c r="R163" s="53"/>
      <c r="S163" s="53"/>
      <c r="T163" s="13"/>
      <c r="U163" s="13"/>
      <c r="V163" s="13"/>
      <c r="W163" s="13"/>
      <c r="X163" s="13"/>
      <c r="Y163" s="13"/>
      <c r="Z163" s="13"/>
      <c r="AA163" s="13"/>
      <c r="AB163" s="53"/>
      <c r="AC163" s="91"/>
      <c r="AD163" s="53"/>
      <c r="AE163" s="53"/>
      <c r="AF163" s="53"/>
      <c r="AG163" s="53"/>
      <c r="AH163" s="13"/>
      <c r="AI163" s="13"/>
      <c r="AJ163" s="13"/>
      <c r="AK163" s="13"/>
      <c r="AL163" s="13"/>
      <c r="AM163" s="13"/>
      <c r="AN163" s="13"/>
      <c r="AO163" s="69"/>
    </row>
    <row r="164" spans="3:41" hidden="1" x14ac:dyDescent="0.25">
      <c r="C164" s="60">
        <v>99</v>
      </c>
      <c r="D164" s="52">
        <v>5</v>
      </c>
      <c r="E164" s="66">
        <v>31</v>
      </c>
      <c r="F164" s="72"/>
      <c r="G164" s="84" t="s">
        <v>621</v>
      </c>
      <c r="H164" s="79" t="s">
        <v>634</v>
      </c>
      <c r="I164" s="13">
        <v>3</v>
      </c>
      <c r="J164" s="53">
        <v>5</v>
      </c>
      <c r="K164" s="13">
        <v>0</v>
      </c>
      <c r="L164" s="13">
        <v>0</v>
      </c>
      <c r="M164" s="69">
        <v>9</v>
      </c>
      <c r="N164" s="53" t="s">
        <v>643</v>
      </c>
      <c r="O164" s="91">
        <v>0</v>
      </c>
      <c r="P164" s="53"/>
      <c r="Q164" s="53"/>
      <c r="R164" s="53"/>
      <c r="S164" s="53"/>
      <c r="T164" s="13"/>
      <c r="U164" s="13"/>
      <c r="V164" s="13"/>
      <c r="W164" s="13"/>
      <c r="X164" s="13"/>
      <c r="Y164" s="13"/>
      <c r="Z164" s="13"/>
      <c r="AA164" s="13"/>
      <c r="AB164" s="53"/>
      <c r="AC164" s="91"/>
      <c r="AD164" s="53"/>
      <c r="AE164" s="53"/>
      <c r="AF164" s="53"/>
      <c r="AG164" s="53"/>
      <c r="AH164" s="13"/>
      <c r="AI164" s="13"/>
      <c r="AJ164" s="13"/>
      <c r="AK164" s="13"/>
      <c r="AL164" s="13"/>
      <c r="AM164" s="13"/>
      <c r="AN164" s="13"/>
      <c r="AO164" s="69"/>
    </row>
    <row r="165" spans="3:41" ht="15.75" hidden="1" thickBot="1" x14ac:dyDescent="0.3">
      <c r="C165" s="61">
        <v>99</v>
      </c>
      <c r="D165" s="62">
        <v>5</v>
      </c>
      <c r="E165" s="67">
        <v>32</v>
      </c>
      <c r="F165" s="73"/>
      <c r="G165" s="85" t="s">
        <v>629</v>
      </c>
      <c r="H165" s="80" t="s">
        <v>635</v>
      </c>
      <c r="I165" s="63">
        <v>1</v>
      </c>
      <c r="J165" s="64">
        <v>0</v>
      </c>
      <c r="K165" s="63">
        <v>0</v>
      </c>
      <c r="L165" s="63">
        <v>0</v>
      </c>
      <c r="M165" s="70">
        <v>9</v>
      </c>
      <c r="N165" s="64" t="s">
        <v>643</v>
      </c>
      <c r="O165" s="92">
        <v>0</v>
      </c>
      <c r="P165" s="64"/>
      <c r="Q165" s="64"/>
      <c r="R165" s="64"/>
      <c r="S165" s="64"/>
      <c r="T165" s="63"/>
      <c r="U165" s="63"/>
      <c r="V165" s="63"/>
      <c r="W165" s="63"/>
      <c r="X165" s="63"/>
      <c r="Y165" s="63"/>
      <c r="Z165" s="63"/>
      <c r="AA165" s="63"/>
      <c r="AB165" s="64"/>
      <c r="AC165" s="92"/>
      <c r="AD165" s="64"/>
      <c r="AE165" s="64"/>
      <c r="AF165" s="64"/>
      <c r="AG165" s="64"/>
      <c r="AH165" s="63"/>
      <c r="AI165" s="63"/>
      <c r="AJ165" s="63"/>
      <c r="AK165" s="63"/>
      <c r="AL165" s="63"/>
      <c r="AM165" s="63"/>
      <c r="AN165" s="63"/>
      <c r="AO165" s="70"/>
    </row>
    <row r="166" spans="3:41" hidden="1" x14ac:dyDescent="0.25">
      <c r="C166" s="56">
        <v>99</v>
      </c>
      <c r="D166" s="57">
        <v>6</v>
      </c>
      <c r="E166" s="65">
        <v>1</v>
      </c>
      <c r="F166" s="72"/>
      <c r="G166" s="86" t="s">
        <v>614</v>
      </c>
      <c r="H166" s="81" t="s">
        <v>634</v>
      </c>
      <c r="I166" s="58">
        <v>1</v>
      </c>
      <c r="J166" s="59">
        <v>0</v>
      </c>
      <c r="K166" s="58">
        <v>1</v>
      </c>
      <c r="L166" s="58">
        <v>0</v>
      </c>
      <c r="M166" s="68">
        <v>9</v>
      </c>
      <c r="N166" s="88" t="s">
        <v>643</v>
      </c>
      <c r="O166" s="90">
        <v>0</v>
      </c>
      <c r="P166" s="59"/>
      <c r="Q166" s="59"/>
      <c r="R166" s="59"/>
      <c r="S166" s="59"/>
      <c r="T166" s="58"/>
      <c r="U166" s="58"/>
      <c r="V166" s="58"/>
      <c r="W166" s="58"/>
      <c r="X166" s="58"/>
      <c r="Y166" s="58"/>
      <c r="Z166" s="58"/>
      <c r="AA166" s="58"/>
      <c r="AB166" s="88"/>
      <c r="AC166" s="90"/>
      <c r="AD166" s="59"/>
      <c r="AE166" s="59"/>
      <c r="AF166" s="59"/>
      <c r="AG166" s="59"/>
      <c r="AH166" s="58"/>
      <c r="AI166" s="58"/>
      <c r="AJ166" s="58"/>
      <c r="AK166" s="58"/>
      <c r="AL166" s="58"/>
      <c r="AM166" s="58"/>
      <c r="AN166" s="58"/>
      <c r="AO166" s="68"/>
    </row>
    <row r="167" spans="3:41" hidden="1" x14ac:dyDescent="0.25">
      <c r="C167" s="60">
        <v>99</v>
      </c>
      <c r="D167" s="52">
        <v>6</v>
      </c>
      <c r="E167" s="66">
        <v>2</v>
      </c>
      <c r="F167" s="72"/>
      <c r="G167" s="84" t="s">
        <v>615</v>
      </c>
      <c r="H167" s="79" t="s">
        <v>257</v>
      </c>
      <c r="I167" s="13">
        <v>1</v>
      </c>
      <c r="J167" s="53">
        <v>0</v>
      </c>
      <c r="K167" s="13">
        <v>0</v>
      </c>
      <c r="L167" s="13">
        <v>0</v>
      </c>
      <c r="M167" s="69">
        <v>9</v>
      </c>
      <c r="N167" s="53" t="s">
        <v>643</v>
      </c>
      <c r="O167" s="91">
        <v>0</v>
      </c>
      <c r="P167" s="53"/>
      <c r="Q167" s="53"/>
      <c r="R167" s="53"/>
      <c r="S167" s="53"/>
      <c r="T167" s="13"/>
      <c r="U167" s="13"/>
      <c r="V167" s="13"/>
      <c r="W167" s="13"/>
      <c r="X167" s="13"/>
      <c r="Y167" s="13"/>
      <c r="Z167" s="13"/>
      <c r="AA167" s="13"/>
      <c r="AB167" s="53"/>
      <c r="AC167" s="91"/>
      <c r="AD167" s="53"/>
      <c r="AE167" s="53"/>
      <c r="AF167" s="53"/>
      <c r="AG167" s="53"/>
      <c r="AH167" s="13"/>
      <c r="AI167" s="13"/>
      <c r="AJ167" s="13"/>
      <c r="AK167" s="13"/>
      <c r="AL167" s="13"/>
      <c r="AM167" s="13"/>
      <c r="AN167" s="13"/>
      <c r="AO167" s="69"/>
    </row>
    <row r="168" spans="3:41" hidden="1" x14ac:dyDescent="0.25">
      <c r="C168" s="60">
        <v>99</v>
      </c>
      <c r="D168" s="52">
        <v>6</v>
      </c>
      <c r="E168" s="66">
        <v>3</v>
      </c>
      <c r="F168" s="72"/>
      <c r="G168" s="84" t="s">
        <v>616</v>
      </c>
      <c r="H168" s="79" t="s">
        <v>257</v>
      </c>
      <c r="I168" s="13">
        <v>0</v>
      </c>
      <c r="J168" s="53">
        <v>3</v>
      </c>
      <c r="K168" s="13">
        <v>0</v>
      </c>
      <c r="L168" s="13">
        <v>0</v>
      </c>
      <c r="M168" s="69">
        <v>9</v>
      </c>
      <c r="N168" s="53" t="s">
        <v>643</v>
      </c>
      <c r="O168" s="91">
        <v>0</v>
      </c>
      <c r="P168" s="53"/>
      <c r="Q168" s="53"/>
      <c r="R168" s="53"/>
      <c r="S168" s="53"/>
      <c r="T168" s="13"/>
      <c r="U168" s="13"/>
      <c r="V168" s="13"/>
      <c r="W168" s="13"/>
      <c r="X168" s="13"/>
      <c r="Y168" s="13"/>
      <c r="Z168" s="13"/>
      <c r="AA168" s="13"/>
      <c r="AB168" s="53"/>
      <c r="AC168" s="91"/>
      <c r="AD168" s="53"/>
      <c r="AE168" s="53"/>
      <c r="AF168" s="53"/>
      <c r="AG168" s="53"/>
      <c r="AH168" s="13"/>
      <c r="AI168" s="13"/>
      <c r="AJ168" s="13"/>
      <c r="AK168" s="13"/>
      <c r="AL168" s="13"/>
      <c r="AM168" s="13"/>
      <c r="AN168" s="13"/>
      <c r="AO168" s="69"/>
    </row>
    <row r="169" spans="3:41" hidden="1" x14ac:dyDescent="0.25">
      <c r="C169" s="60">
        <v>99</v>
      </c>
      <c r="D169" s="52">
        <v>6</v>
      </c>
      <c r="E169" s="66">
        <v>4</v>
      </c>
      <c r="F169" s="72"/>
      <c r="G169" s="84" t="s">
        <v>617</v>
      </c>
      <c r="H169" s="79" t="s">
        <v>635</v>
      </c>
      <c r="I169" s="13">
        <v>0</v>
      </c>
      <c r="J169" s="53">
        <v>4</v>
      </c>
      <c r="K169" s="13">
        <v>0</v>
      </c>
      <c r="L169" s="13">
        <v>0</v>
      </c>
      <c r="M169" s="69">
        <v>9</v>
      </c>
      <c r="N169" s="53" t="s">
        <v>643</v>
      </c>
      <c r="O169" s="91">
        <v>0</v>
      </c>
      <c r="P169" s="53"/>
      <c r="Q169" s="53"/>
      <c r="R169" s="53"/>
      <c r="S169" s="53"/>
      <c r="T169" s="13"/>
      <c r="U169" s="13"/>
      <c r="V169" s="13"/>
      <c r="W169" s="13"/>
      <c r="X169" s="13"/>
      <c r="Y169" s="13"/>
      <c r="Z169" s="13"/>
      <c r="AA169" s="13"/>
      <c r="AB169" s="53"/>
      <c r="AC169" s="91"/>
      <c r="AD169" s="53"/>
      <c r="AE169" s="53"/>
      <c r="AF169" s="53"/>
      <c r="AG169" s="53"/>
      <c r="AH169" s="13"/>
      <c r="AI169" s="13"/>
      <c r="AJ169" s="13"/>
      <c r="AK169" s="13"/>
      <c r="AL169" s="13"/>
      <c r="AM169" s="13"/>
      <c r="AN169" s="13"/>
      <c r="AO169" s="69"/>
    </row>
    <row r="170" spans="3:41" hidden="1" x14ac:dyDescent="0.25">
      <c r="C170" s="60">
        <v>99</v>
      </c>
      <c r="D170" s="52">
        <v>6</v>
      </c>
      <c r="E170" s="66">
        <v>5</v>
      </c>
      <c r="F170" s="72"/>
      <c r="G170" s="84" t="s">
        <v>617</v>
      </c>
      <c r="H170" s="79" t="s">
        <v>257</v>
      </c>
      <c r="I170" s="13">
        <v>0</v>
      </c>
      <c r="J170" s="53">
        <v>4</v>
      </c>
      <c r="K170" s="13">
        <v>0</v>
      </c>
      <c r="L170" s="13">
        <v>0</v>
      </c>
      <c r="M170" s="69">
        <v>9</v>
      </c>
      <c r="N170" s="53" t="s">
        <v>643</v>
      </c>
      <c r="O170" s="91">
        <v>0</v>
      </c>
      <c r="P170" s="53"/>
      <c r="Q170" s="53"/>
      <c r="R170" s="53"/>
      <c r="S170" s="53"/>
      <c r="T170" s="13"/>
      <c r="U170" s="13"/>
      <c r="V170" s="13"/>
      <c r="W170" s="13"/>
      <c r="X170" s="13"/>
      <c r="Y170" s="13"/>
      <c r="Z170" s="13"/>
      <c r="AA170" s="13"/>
      <c r="AB170" s="53"/>
      <c r="AC170" s="91"/>
      <c r="AD170" s="53"/>
      <c r="AE170" s="53"/>
      <c r="AF170" s="53"/>
      <c r="AG170" s="53"/>
      <c r="AH170" s="13"/>
      <c r="AI170" s="13"/>
      <c r="AJ170" s="13"/>
      <c r="AK170" s="13"/>
      <c r="AL170" s="13"/>
      <c r="AM170" s="13"/>
      <c r="AN170" s="13"/>
      <c r="AO170" s="69"/>
    </row>
    <row r="171" spans="3:41" hidden="1" x14ac:dyDescent="0.25">
      <c r="C171" s="60">
        <v>99</v>
      </c>
      <c r="D171" s="52">
        <v>6</v>
      </c>
      <c r="E171" s="66">
        <v>6</v>
      </c>
      <c r="F171" s="72"/>
      <c r="G171" s="84" t="s">
        <v>618</v>
      </c>
      <c r="H171" s="79" t="s">
        <v>634</v>
      </c>
      <c r="I171" s="13">
        <v>2</v>
      </c>
      <c r="J171" s="53">
        <v>0</v>
      </c>
      <c r="K171" s="13">
        <v>0</v>
      </c>
      <c r="L171" s="13">
        <v>0</v>
      </c>
      <c r="M171" s="69">
        <v>9</v>
      </c>
      <c r="N171" s="53" t="s">
        <v>643</v>
      </c>
      <c r="O171" s="91">
        <v>0</v>
      </c>
      <c r="P171" s="53"/>
      <c r="Q171" s="53"/>
      <c r="R171" s="53"/>
      <c r="S171" s="53"/>
      <c r="T171" s="13"/>
      <c r="U171" s="13"/>
      <c r="V171" s="13"/>
      <c r="W171" s="13"/>
      <c r="X171" s="13"/>
      <c r="Y171" s="13"/>
      <c r="Z171" s="13"/>
      <c r="AA171" s="13"/>
      <c r="AB171" s="53"/>
      <c r="AC171" s="91"/>
      <c r="AD171" s="53"/>
      <c r="AE171" s="53"/>
      <c r="AF171" s="53"/>
      <c r="AG171" s="53"/>
      <c r="AH171" s="13"/>
      <c r="AI171" s="13"/>
      <c r="AJ171" s="13"/>
      <c r="AK171" s="13"/>
      <c r="AL171" s="13"/>
      <c r="AM171" s="13"/>
      <c r="AN171" s="13"/>
      <c r="AO171" s="69"/>
    </row>
    <row r="172" spans="3:41" hidden="1" x14ac:dyDescent="0.25">
      <c r="C172" s="60">
        <v>99</v>
      </c>
      <c r="D172" s="52">
        <v>6</v>
      </c>
      <c r="E172" s="66">
        <v>7</v>
      </c>
      <c r="F172" s="72"/>
      <c r="G172" s="84" t="s">
        <v>619</v>
      </c>
      <c r="H172" s="79" t="s">
        <v>634</v>
      </c>
      <c r="I172" s="13">
        <v>1</v>
      </c>
      <c r="J172" s="53">
        <v>0</v>
      </c>
      <c r="K172" s="13">
        <v>0</v>
      </c>
      <c r="L172" s="13">
        <v>0</v>
      </c>
      <c r="M172" s="69">
        <v>9</v>
      </c>
      <c r="N172" s="53" t="s">
        <v>643</v>
      </c>
      <c r="O172" s="91">
        <v>0</v>
      </c>
      <c r="P172" s="53"/>
      <c r="Q172" s="53"/>
      <c r="R172" s="53"/>
      <c r="S172" s="53"/>
      <c r="T172" s="13"/>
      <c r="U172" s="13"/>
      <c r="V172" s="13"/>
      <c r="W172" s="13"/>
      <c r="X172" s="13"/>
      <c r="Y172" s="13"/>
      <c r="Z172" s="13"/>
      <c r="AA172" s="13"/>
      <c r="AB172" s="53"/>
      <c r="AC172" s="91"/>
      <c r="AD172" s="53"/>
      <c r="AE172" s="53"/>
      <c r="AF172" s="53"/>
      <c r="AG172" s="53"/>
      <c r="AH172" s="13"/>
      <c r="AI172" s="13"/>
      <c r="AJ172" s="13"/>
      <c r="AK172" s="13"/>
      <c r="AL172" s="13"/>
      <c r="AM172" s="13"/>
      <c r="AN172" s="13"/>
      <c r="AO172" s="69"/>
    </row>
    <row r="173" spans="3:41" hidden="1" x14ac:dyDescent="0.25">
      <c r="C173" s="60">
        <v>99</v>
      </c>
      <c r="D173" s="52">
        <v>6</v>
      </c>
      <c r="E173" s="66">
        <v>8</v>
      </c>
      <c r="F173" s="72"/>
      <c r="G173" s="84" t="s">
        <v>620</v>
      </c>
      <c r="H173" s="79" t="s">
        <v>257</v>
      </c>
      <c r="I173" s="13">
        <v>0</v>
      </c>
      <c r="J173" s="53">
        <v>3</v>
      </c>
      <c r="K173" s="13">
        <v>9</v>
      </c>
      <c r="L173" s="13">
        <v>0</v>
      </c>
      <c r="M173" s="69">
        <v>9</v>
      </c>
      <c r="N173" s="53" t="s">
        <v>643</v>
      </c>
      <c r="O173" s="91">
        <v>0</v>
      </c>
      <c r="P173" s="53"/>
      <c r="Q173" s="53"/>
      <c r="R173" s="53"/>
      <c r="S173" s="53"/>
      <c r="T173" s="13"/>
      <c r="U173" s="13"/>
      <c r="V173" s="13"/>
      <c r="W173" s="13"/>
      <c r="X173" s="13"/>
      <c r="Y173" s="13"/>
      <c r="Z173" s="13"/>
      <c r="AA173" s="13"/>
      <c r="AB173" s="53"/>
      <c r="AC173" s="91"/>
      <c r="AD173" s="53"/>
      <c r="AE173" s="53"/>
      <c r="AF173" s="53"/>
      <c r="AG173" s="53"/>
      <c r="AH173" s="13"/>
      <c r="AI173" s="13"/>
      <c r="AJ173" s="13"/>
      <c r="AK173" s="13"/>
      <c r="AL173" s="13"/>
      <c r="AM173" s="13"/>
      <c r="AN173" s="13"/>
      <c r="AO173" s="69"/>
    </row>
    <row r="174" spans="3:41" hidden="1" x14ac:dyDescent="0.25">
      <c r="C174" s="60">
        <v>99</v>
      </c>
      <c r="D174" s="52">
        <v>6</v>
      </c>
      <c r="E174" s="66">
        <v>9</v>
      </c>
      <c r="F174" s="72"/>
      <c r="G174" s="84" t="s">
        <v>621</v>
      </c>
      <c r="H174" s="79" t="s">
        <v>634</v>
      </c>
      <c r="I174" s="13">
        <v>1</v>
      </c>
      <c r="J174" s="53">
        <v>5</v>
      </c>
      <c r="K174" s="13">
        <v>0</v>
      </c>
      <c r="L174" s="13">
        <v>0</v>
      </c>
      <c r="M174" s="69">
        <v>9</v>
      </c>
      <c r="N174" s="53" t="s">
        <v>643</v>
      </c>
      <c r="O174" s="91">
        <v>0</v>
      </c>
      <c r="P174" s="53"/>
      <c r="Q174" s="53"/>
      <c r="R174" s="53"/>
      <c r="S174" s="53"/>
      <c r="T174" s="13"/>
      <c r="U174" s="13"/>
      <c r="V174" s="13"/>
      <c r="W174" s="13"/>
      <c r="X174" s="13"/>
      <c r="Y174" s="13"/>
      <c r="Z174" s="13"/>
      <c r="AA174" s="13"/>
      <c r="AB174" s="53"/>
      <c r="AC174" s="91"/>
      <c r="AD174" s="53"/>
      <c r="AE174" s="53"/>
      <c r="AF174" s="53"/>
      <c r="AG174" s="53"/>
      <c r="AH174" s="13"/>
      <c r="AI174" s="13"/>
      <c r="AJ174" s="13"/>
      <c r="AK174" s="13"/>
      <c r="AL174" s="13"/>
      <c r="AM174" s="13"/>
      <c r="AN174" s="13"/>
      <c r="AO174" s="69"/>
    </row>
    <row r="175" spans="3:41" hidden="1" x14ac:dyDescent="0.25">
      <c r="C175" s="60">
        <v>99</v>
      </c>
      <c r="D175" s="52">
        <v>6</v>
      </c>
      <c r="E175" s="66">
        <v>10</v>
      </c>
      <c r="F175" s="72"/>
      <c r="G175" s="84" t="s">
        <v>621</v>
      </c>
      <c r="H175" s="79" t="s">
        <v>634</v>
      </c>
      <c r="I175" s="13">
        <v>1</v>
      </c>
      <c r="J175" s="53">
        <v>5</v>
      </c>
      <c r="K175" s="13">
        <v>1</v>
      </c>
      <c r="L175" s="13">
        <v>0</v>
      </c>
      <c r="M175" s="69">
        <v>9</v>
      </c>
      <c r="N175" s="53" t="s">
        <v>643</v>
      </c>
      <c r="O175" s="91">
        <v>0</v>
      </c>
      <c r="P175" s="53"/>
      <c r="Q175" s="53"/>
      <c r="R175" s="53"/>
      <c r="S175" s="53"/>
      <c r="T175" s="13"/>
      <c r="U175" s="13"/>
      <c r="V175" s="13"/>
      <c r="W175" s="13"/>
      <c r="X175" s="13"/>
      <c r="Y175" s="13"/>
      <c r="Z175" s="13"/>
      <c r="AA175" s="13"/>
      <c r="AB175" s="53"/>
      <c r="AC175" s="91"/>
      <c r="AD175" s="53"/>
      <c r="AE175" s="53"/>
      <c r="AF175" s="53"/>
      <c r="AG175" s="53"/>
      <c r="AH175" s="13"/>
      <c r="AI175" s="13"/>
      <c r="AJ175" s="13"/>
      <c r="AK175" s="13"/>
      <c r="AL175" s="13"/>
      <c r="AM175" s="13"/>
      <c r="AN175" s="13"/>
      <c r="AO175" s="69"/>
    </row>
    <row r="176" spans="3:41" hidden="1" x14ac:dyDescent="0.25">
      <c r="C176" s="60">
        <v>99</v>
      </c>
      <c r="D176" s="52">
        <v>6</v>
      </c>
      <c r="E176" s="66">
        <v>11</v>
      </c>
      <c r="F176" s="72"/>
      <c r="G176" s="84" t="s">
        <v>621</v>
      </c>
      <c r="H176" s="79" t="s">
        <v>634</v>
      </c>
      <c r="I176" s="13">
        <v>2</v>
      </c>
      <c r="J176" s="53">
        <v>5</v>
      </c>
      <c r="K176" s="13">
        <v>0</v>
      </c>
      <c r="L176" s="13">
        <v>0</v>
      </c>
      <c r="M176" s="69">
        <v>9</v>
      </c>
      <c r="N176" s="53" t="s">
        <v>643</v>
      </c>
      <c r="O176" s="91">
        <v>0</v>
      </c>
      <c r="P176" s="53"/>
      <c r="Q176" s="53"/>
      <c r="R176" s="53"/>
      <c r="S176" s="53"/>
      <c r="T176" s="13"/>
      <c r="U176" s="13"/>
      <c r="V176" s="13"/>
      <c r="W176" s="13"/>
      <c r="X176" s="13"/>
      <c r="Y176" s="13"/>
      <c r="Z176" s="13"/>
      <c r="AA176" s="13"/>
      <c r="AB176" s="53"/>
      <c r="AC176" s="91"/>
      <c r="AD176" s="53"/>
      <c r="AE176" s="53"/>
      <c r="AF176" s="53"/>
      <c r="AG176" s="53"/>
      <c r="AH176" s="13"/>
      <c r="AI176" s="13"/>
      <c r="AJ176" s="13"/>
      <c r="AK176" s="13"/>
      <c r="AL176" s="13"/>
      <c r="AM176" s="13"/>
      <c r="AN176" s="13"/>
      <c r="AO176" s="69"/>
    </row>
    <row r="177" spans="3:41" hidden="1" x14ac:dyDescent="0.25">
      <c r="C177" s="60">
        <v>99</v>
      </c>
      <c r="D177" s="52">
        <v>6</v>
      </c>
      <c r="E177" s="66">
        <v>12</v>
      </c>
      <c r="F177" s="72"/>
      <c r="G177" s="84" t="s">
        <v>621</v>
      </c>
      <c r="H177" s="79" t="s">
        <v>635</v>
      </c>
      <c r="I177" s="13">
        <v>0</v>
      </c>
      <c r="J177" s="53">
        <v>5</v>
      </c>
      <c r="K177" s="13">
        <v>0</v>
      </c>
      <c r="L177" s="13">
        <v>0</v>
      </c>
      <c r="M177" s="69">
        <v>9</v>
      </c>
      <c r="N177" s="53" t="s">
        <v>643</v>
      </c>
      <c r="O177" s="91">
        <v>0</v>
      </c>
      <c r="P177" s="53"/>
      <c r="Q177" s="53"/>
      <c r="R177" s="53"/>
      <c r="S177" s="53"/>
      <c r="T177" s="13"/>
      <c r="U177" s="13"/>
      <c r="V177" s="13"/>
      <c r="W177" s="13"/>
      <c r="X177" s="13"/>
      <c r="Y177" s="13"/>
      <c r="Z177" s="13"/>
      <c r="AA177" s="13"/>
      <c r="AB177" s="53"/>
      <c r="AC177" s="91"/>
      <c r="AD177" s="53"/>
      <c r="AE177" s="53"/>
      <c r="AF177" s="53"/>
      <c r="AG177" s="53"/>
      <c r="AH177" s="13"/>
      <c r="AI177" s="13"/>
      <c r="AJ177" s="13"/>
      <c r="AK177" s="13"/>
      <c r="AL177" s="13"/>
      <c r="AM177" s="13"/>
      <c r="AN177" s="13"/>
      <c r="AO177" s="69"/>
    </row>
    <row r="178" spans="3:41" hidden="1" x14ac:dyDescent="0.25">
      <c r="C178" s="60">
        <v>99</v>
      </c>
      <c r="D178" s="52">
        <v>6</v>
      </c>
      <c r="E178" s="66">
        <v>13</v>
      </c>
      <c r="F178" s="72"/>
      <c r="G178" s="84" t="s">
        <v>621</v>
      </c>
      <c r="H178" s="79" t="s">
        <v>257</v>
      </c>
      <c r="I178" s="13">
        <v>1</v>
      </c>
      <c r="J178" s="53">
        <v>5</v>
      </c>
      <c r="K178" s="13">
        <v>0</v>
      </c>
      <c r="L178" s="13">
        <v>0</v>
      </c>
      <c r="M178" s="69">
        <v>9</v>
      </c>
      <c r="N178" s="53" t="s">
        <v>643</v>
      </c>
      <c r="O178" s="91">
        <v>0</v>
      </c>
      <c r="P178" s="53"/>
      <c r="Q178" s="53"/>
      <c r="R178" s="53"/>
      <c r="S178" s="53"/>
      <c r="T178" s="13"/>
      <c r="U178" s="13"/>
      <c r="V178" s="13"/>
      <c r="W178" s="13"/>
      <c r="X178" s="13"/>
      <c r="Y178" s="13"/>
      <c r="Z178" s="13"/>
      <c r="AA178" s="13"/>
      <c r="AB178" s="53"/>
      <c r="AC178" s="91"/>
      <c r="AD178" s="53"/>
      <c r="AE178" s="53"/>
      <c r="AF178" s="53"/>
      <c r="AG178" s="53"/>
      <c r="AH178" s="13"/>
      <c r="AI178" s="13"/>
      <c r="AJ178" s="13"/>
      <c r="AK178" s="13"/>
      <c r="AL178" s="13"/>
      <c r="AM178" s="13"/>
      <c r="AN178" s="13"/>
      <c r="AO178" s="69"/>
    </row>
    <row r="179" spans="3:41" hidden="1" x14ac:dyDescent="0.25">
      <c r="C179" s="60">
        <v>99</v>
      </c>
      <c r="D179" s="52">
        <v>6</v>
      </c>
      <c r="E179" s="66">
        <v>14</v>
      </c>
      <c r="F179" s="72"/>
      <c r="G179" s="84" t="s">
        <v>622</v>
      </c>
      <c r="H179" s="79" t="s">
        <v>257</v>
      </c>
      <c r="I179" s="13">
        <v>0</v>
      </c>
      <c r="J179" s="53">
        <v>2</v>
      </c>
      <c r="K179" s="13">
        <v>0</v>
      </c>
      <c r="L179" s="13">
        <v>0</v>
      </c>
      <c r="M179" s="69">
        <v>9</v>
      </c>
      <c r="N179" s="53" t="s">
        <v>643</v>
      </c>
      <c r="O179" s="91">
        <v>0</v>
      </c>
      <c r="P179" s="53"/>
      <c r="Q179" s="53"/>
      <c r="R179" s="53"/>
      <c r="S179" s="53"/>
      <c r="T179" s="13"/>
      <c r="U179" s="13"/>
      <c r="V179" s="13"/>
      <c r="W179" s="13"/>
      <c r="X179" s="13"/>
      <c r="Y179" s="13"/>
      <c r="Z179" s="13"/>
      <c r="AA179" s="13"/>
      <c r="AB179" s="53"/>
      <c r="AC179" s="91"/>
      <c r="AD179" s="53"/>
      <c r="AE179" s="53"/>
      <c r="AF179" s="53"/>
      <c r="AG179" s="53"/>
      <c r="AH179" s="13"/>
      <c r="AI179" s="13"/>
      <c r="AJ179" s="13"/>
      <c r="AK179" s="13"/>
      <c r="AL179" s="13"/>
      <c r="AM179" s="13"/>
      <c r="AN179" s="13"/>
      <c r="AO179" s="69"/>
    </row>
    <row r="180" spans="3:41" hidden="1" x14ac:dyDescent="0.25">
      <c r="C180" s="60">
        <v>99</v>
      </c>
      <c r="D180" s="52">
        <v>6</v>
      </c>
      <c r="E180" s="66">
        <v>15</v>
      </c>
      <c r="F180" s="72"/>
      <c r="G180" s="84" t="s">
        <v>623</v>
      </c>
      <c r="H180" s="79" t="s">
        <v>634</v>
      </c>
      <c r="I180" s="13">
        <v>1</v>
      </c>
      <c r="J180" s="53">
        <v>7</v>
      </c>
      <c r="K180" s="13">
        <v>0</v>
      </c>
      <c r="L180" s="13">
        <v>0</v>
      </c>
      <c r="M180" s="69">
        <v>9</v>
      </c>
      <c r="N180" s="53" t="s">
        <v>643</v>
      </c>
      <c r="O180" s="91">
        <v>0</v>
      </c>
      <c r="P180" s="53"/>
      <c r="Q180" s="53"/>
      <c r="R180" s="53"/>
      <c r="S180" s="53"/>
      <c r="T180" s="13"/>
      <c r="U180" s="13"/>
      <c r="V180" s="13"/>
      <c r="W180" s="13"/>
      <c r="X180" s="13"/>
      <c r="Y180" s="13"/>
      <c r="Z180" s="13"/>
      <c r="AA180" s="13"/>
      <c r="AB180" s="53"/>
      <c r="AC180" s="91"/>
      <c r="AD180" s="53"/>
      <c r="AE180" s="53"/>
      <c r="AF180" s="53"/>
      <c r="AG180" s="53"/>
      <c r="AH180" s="13"/>
      <c r="AI180" s="13"/>
      <c r="AJ180" s="13"/>
      <c r="AK180" s="13"/>
      <c r="AL180" s="13"/>
      <c r="AM180" s="13"/>
      <c r="AN180" s="13"/>
      <c r="AO180" s="69"/>
    </row>
    <row r="181" spans="3:41" hidden="1" x14ac:dyDescent="0.25">
      <c r="C181" s="60">
        <v>99</v>
      </c>
      <c r="D181" s="52">
        <v>6</v>
      </c>
      <c r="E181" s="66">
        <v>16</v>
      </c>
      <c r="F181" s="72"/>
      <c r="G181" s="84" t="s">
        <v>623</v>
      </c>
      <c r="H181" s="79" t="s">
        <v>634</v>
      </c>
      <c r="I181" s="13">
        <v>1</v>
      </c>
      <c r="J181" s="53">
        <v>7</v>
      </c>
      <c r="K181" s="13">
        <v>1</v>
      </c>
      <c r="L181" s="13">
        <v>0</v>
      </c>
      <c r="M181" s="69">
        <v>9</v>
      </c>
      <c r="N181" s="53" t="s">
        <v>643</v>
      </c>
      <c r="O181" s="91">
        <v>0</v>
      </c>
      <c r="P181" s="53"/>
      <c r="Q181" s="53"/>
      <c r="R181" s="53"/>
      <c r="S181" s="53"/>
      <c r="T181" s="13"/>
      <c r="U181" s="13"/>
      <c r="V181" s="13"/>
      <c r="W181" s="13"/>
      <c r="X181" s="13"/>
      <c r="Y181" s="13"/>
      <c r="Z181" s="13"/>
      <c r="AA181" s="13"/>
      <c r="AB181" s="53"/>
      <c r="AC181" s="91"/>
      <c r="AD181" s="53"/>
      <c r="AE181" s="53"/>
      <c r="AF181" s="53"/>
      <c r="AG181" s="53"/>
      <c r="AH181" s="13"/>
      <c r="AI181" s="13"/>
      <c r="AJ181" s="13"/>
      <c r="AK181" s="13"/>
      <c r="AL181" s="13"/>
      <c r="AM181" s="13"/>
      <c r="AN181" s="13"/>
      <c r="AO181" s="69"/>
    </row>
    <row r="182" spans="3:41" hidden="1" x14ac:dyDescent="0.25">
      <c r="C182" s="60">
        <v>99</v>
      </c>
      <c r="D182" s="52">
        <v>6</v>
      </c>
      <c r="E182" s="66">
        <v>17</v>
      </c>
      <c r="F182" s="72"/>
      <c r="G182" s="84" t="s">
        <v>623</v>
      </c>
      <c r="H182" s="79" t="s">
        <v>634</v>
      </c>
      <c r="I182" s="13">
        <v>2</v>
      </c>
      <c r="J182" s="53">
        <v>7</v>
      </c>
      <c r="K182" s="13">
        <v>0</v>
      </c>
      <c r="L182" s="13">
        <v>0</v>
      </c>
      <c r="M182" s="69">
        <v>9</v>
      </c>
      <c r="N182" s="53" t="s">
        <v>643</v>
      </c>
      <c r="O182" s="91">
        <v>0</v>
      </c>
      <c r="P182" s="53"/>
      <c r="Q182" s="53"/>
      <c r="R182" s="53"/>
      <c r="S182" s="53"/>
      <c r="T182" s="13"/>
      <c r="U182" s="13"/>
      <c r="V182" s="13"/>
      <c r="W182" s="13"/>
      <c r="X182" s="13"/>
      <c r="Y182" s="13"/>
      <c r="Z182" s="13"/>
      <c r="AA182" s="13"/>
      <c r="AB182" s="53"/>
      <c r="AC182" s="91"/>
      <c r="AD182" s="53"/>
      <c r="AE182" s="53"/>
      <c r="AF182" s="53"/>
      <c r="AG182" s="53"/>
      <c r="AH182" s="13"/>
      <c r="AI182" s="13"/>
      <c r="AJ182" s="13"/>
      <c r="AK182" s="13"/>
      <c r="AL182" s="13"/>
      <c r="AM182" s="13"/>
      <c r="AN182" s="13"/>
      <c r="AO182" s="69"/>
    </row>
    <row r="183" spans="3:41" hidden="1" x14ac:dyDescent="0.25">
      <c r="C183" s="60">
        <v>99</v>
      </c>
      <c r="D183" s="52">
        <v>6</v>
      </c>
      <c r="E183" s="66">
        <v>18</v>
      </c>
      <c r="F183" s="72"/>
      <c r="G183" s="84" t="s">
        <v>623</v>
      </c>
      <c r="H183" s="79" t="s">
        <v>635</v>
      </c>
      <c r="I183" s="13">
        <v>1</v>
      </c>
      <c r="J183" s="53">
        <v>7</v>
      </c>
      <c r="K183" s="13">
        <v>0</v>
      </c>
      <c r="L183" s="13">
        <v>0</v>
      </c>
      <c r="M183" s="69">
        <v>9</v>
      </c>
      <c r="N183" s="53" t="s">
        <v>643</v>
      </c>
      <c r="O183" s="91">
        <v>0</v>
      </c>
      <c r="P183" s="53"/>
      <c r="Q183" s="53"/>
      <c r="R183" s="53"/>
      <c r="S183" s="53"/>
      <c r="T183" s="13"/>
      <c r="U183" s="13"/>
      <c r="V183" s="13"/>
      <c r="W183" s="13"/>
      <c r="X183" s="13"/>
      <c r="Y183" s="13"/>
      <c r="Z183" s="13"/>
      <c r="AA183" s="13"/>
      <c r="AB183" s="53"/>
      <c r="AC183" s="91"/>
      <c r="AD183" s="53"/>
      <c r="AE183" s="53"/>
      <c r="AF183" s="53"/>
      <c r="AG183" s="53"/>
      <c r="AH183" s="13"/>
      <c r="AI183" s="13"/>
      <c r="AJ183" s="13"/>
      <c r="AK183" s="13"/>
      <c r="AL183" s="13"/>
      <c r="AM183" s="13"/>
      <c r="AN183" s="13"/>
      <c r="AO183" s="69"/>
    </row>
    <row r="184" spans="3:41" hidden="1" x14ac:dyDescent="0.25">
      <c r="C184" s="60">
        <v>99</v>
      </c>
      <c r="D184" s="52">
        <v>6</v>
      </c>
      <c r="E184" s="66">
        <v>19</v>
      </c>
      <c r="F184" s="72"/>
      <c r="G184" s="84" t="s">
        <v>623</v>
      </c>
      <c r="H184" s="79" t="s">
        <v>257</v>
      </c>
      <c r="I184" s="13">
        <v>1</v>
      </c>
      <c r="J184" s="53">
        <v>7</v>
      </c>
      <c r="K184" s="13">
        <v>0</v>
      </c>
      <c r="L184" s="13">
        <v>0</v>
      </c>
      <c r="M184" s="69">
        <v>9</v>
      </c>
      <c r="N184" s="53" t="s">
        <v>643</v>
      </c>
      <c r="O184" s="91">
        <v>0</v>
      </c>
      <c r="P184" s="53"/>
      <c r="Q184" s="53"/>
      <c r="R184" s="53"/>
      <c r="S184" s="53"/>
      <c r="T184" s="13"/>
      <c r="U184" s="13"/>
      <c r="V184" s="13"/>
      <c r="W184" s="13"/>
      <c r="X184" s="13"/>
      <c r="Y184" s="13"/>
      <c r="Z184" s="13"/>
      <c r="AA184" s="13"/>
      <c r="AB184" s="53"/>
      <c r="AC184" s="91"/>
      <c r="AD184" s="53"/>
      <c r="AE184" s="53"/>
      <c r="AF184" s="53"/>
      <c r="AG184" s="53"/>
      <c r="AH184" s="13"/>
      <c r="AI184" s="13"/>
      <c r="AJ184" s="13"/>
      <c r="AK184" s="13"/>
      <c r="AL184" s="13"/>
      <c r="AM184" s="13"/>
      <c r="AN184" s="13"/>
      <c r="AO184" s="69"/>
    </row>
    <row r="185" spans="3:41" hidden="1" x14ac:dyDescent="0.25">
      <c r="C185" s="60">
        <v>99</v>
      </c>
      <c r="D185" s="52">
        <v>6</v>
      </c>
      <c r="E185" s="66">
        <v>20</v>
      </c>
      <c r="F185" s="72"/>
      <c r="G185" s="84" t="s">
        <v>624</v>
      </c>
      <c r="H185" s="79" t="s">
        <v>635</v>
      </c>
      <c r="I185" s="13">
        <v>1</v>
      </c>
      <c r="J185" s="53">
        <v>0</v>
      </c>
      <c r="K185" s="13">
        <v>0</v>
      </c>
      <c r="L185" s="13">
        <v>0</v>
      </c>
      <c r="M185" s="69">
        <v>1</v>
      </c>
      <c r="N185" s="53" t="s">
        <v>643</v>
      </c>
      <c r="O185" s="91">
        <v>0</v>
      </c>
      <c r="P185" s="53"/>
      <c r="Q185" s="53"/>
      <c r="R185" s="53"/>
      <c r="S185" s="53"/>
      <c r="T185" s="13"/>
      <c r="U185" s="13"/>
      <c r="V185" s="13"/>
      <c r="W185" s="13"/>
      <c r="X185" s="13"/>
      <c r="Y185" s="13"/>
      <c r="Z185" s="13"/>
      <c r="AA185" s="13"/>
      <c r="AB185" s="53"/>
      <c r="AC185" s="91"/>
      <c r="AD185" s="53"/>
      <c r="AE185" s="53"/>
      <c r="AF185" s="53"/>
      <c r="AG185" s="53"/>
      <c r="AH185" s="13"/>
      <c r="AI185" s="13"/>
      <c r="AJ185" s="13"/>
      <c r="AK185" s="13"/>
      <c r="AL185" s="13"/>
      <c r="AM185" s="13"/>
      <c r="AN185" s="13"/>
      <c r="AO185" s="69"/>
    </row>
    <row r="186" spans="3:41" hidden="1" x14ac:dyDescent="0.25">
      <c r="C186" s="60">
        <v>99</v>
      </c>
      <c r="D186" s="52">
        <v>6</v>
      </c>
      <c r="E186" s="66">
        <v>21</v>
      </c>
      <c r="F186" s="72"/>
      <c r="G186" s="84" t="s">
        <v>625</v>
      </c>
      <c r="H186" s="79" t="s">
        <v>257</v>
      </c>
      <c r="I186" s="13">
        <v>1</v>
      </c>
      <c r="J186" s="53">
        <v>0</v>
      </c>
      <c r="K186" s="13">
        <v>0</v>
      </c>
      <c r="L186" s="13">
        <v>0</v>
      </c>
      <c r="M186" s="69">
        <v>1</v>
      </c>
      <c r="N186" s="53" t="s">
        <v>643</v>
      </c>
      <c r="O186" s="91">
        <v>0</v>
      </c>
      <c r="P186" s="53"/>
      <c r="Q186" s="53"/>
      <c r="R186" s="53"/>
      <c r="S186" s="53"/>
      <c r="T186" s="13"/>
      <c r="U186" s="13"/>
      <c r="V186" s="13"/>
      <c r="W186" s="13"/>
      <c r="X186" s="13"/>
      <c r="Y186" s="13"/>
      <c r="Z186" s="13"/>
      <c r="AA186" s="13"/>
      <c r="AB186" s="53"/>
      <c r="AC186" s="91"/>
      <c r="AD186" s="53"/>
      <c r="AE186" s="53"/>
      <c r="AF186" s="53"/>
      <c r="AG186" s="53"/>
      <c r="AH186" s="13"/>
      <c r="AI186" s="13"/>
      <c r="AJ186" s="13"/>
      <c r="AK186" s="13"/>
      <c r="AL186" s="13"/>
      <c r="AM186" s="13"/>
      <c r="AN186" s="13"/>
      <c r="AO186" s="69"/>
    </row>
    <row r="187" spans="3:41" hidden="1" x14ac:dyDescent="0.25">
      <c r="C187" s="60">
        <v>99</v>
      </c>
      <c r="D187" s="52">
        <v>6</v>
      </c>
      <c r="E187" s="66">
        <v>22</v>
      </c>
      <c r="F187" s="72"/>
      <c r="G187" s="84" t="s">
        <v>626</v>
      </c>
      <c r="H187" s="79" t="s">
        <v>634</v>
      </c>
      <c r="I187" s="13">
        <v>3</v>
      </c>
      <c r="J187" s="53">
        <v>0</v>
      </c>
      <c r="K187" s="13">
        <v>1</v>
      </c>
      <c r="L187" s="13">
        <v>0</v>
      </c>
      <c r="M187" s="69">
        <v>9</v>
      </c>
      <c r="N187" s="53" t="s">
        <v>643</v>
      </c>
      <c r="O187" s="91">
        <v>0</v>
      </c>
      <c r="P187" s="53"/>
      <c r="Q187" s="53"/>
      <c r="R187" s="53"/>
      <c r="S187" s="53"/>
      <c r="T187" s="13"/>
      <c r="U187" s="13"/>
      <c r="V187" s="13"/>
      <c r="W187" s="13"/>
      <c r="X187" s="13"/>
      <c r="Y187" s="13"/>
      <c r="Z187" s="13"/>
      <c r="AA187" s="13"/>
      <c r="AB187" s="53"/>
      <c r="AC187" s="91"/>
      <c r="AD187" s="53"/>
      <c r="AE187" s="53"/>
      <c r="AF187" s="53"/>
      <c r="AG187" s="53"/>
      <c r="AH187" s="13"/>
      <c r="AI187" s="13"/>
      <c r="AJ187" s="13"/>
      <c r="AK187" s="13"/>
      <c r="AL187" s="13"/>
      <c r="AM187" s="13"/>
      <c r="AN187" s="13"/>
      <c r="AO187" s="69"/>
    </row>
    <row r="188" spans="3:41" hidden="1" x14ac:dyDescent="0.25">
      <c r="C188" s="60">
        <v>99</v>
      </c>
      <c r="D188" s="52">
        <v>6</v>
      </c>
      <c r="E188" s="66">
        <v>23</v>
      </c>
      <c r="F188" s="72"/>
      <c r="G188" s="84" t="s">
        <v>627</v>
      </c>
      <c r="H188" s="79" t="s">
        <v>634</v>
      </c>
      <c r="I188" s="13">
        <v>1</v>
      </c>
      <c r="J188" s="53">
        <v>6</v>
      </c>
      <c r="K188" s="13">
        <v>0</v>
      </c>
      <c r="L188" s="13">
        <v>0</v>
      </c>
      <c r="M188" s="69">
        <v>9</v>
      </c>
      <c r="N188" s="53" t="s">
        <v>643</v>
      </c>
      <c r="O188" s="91">
        <v>0</v>
      </c>
      <c r="P188" s="53"/>
      <c r="Q188" s="53"/>
      <c r="R188" s="53"/>
      <c r="S188" s="53"/>
      <c r="T188" s="13"/>
      <c r="U188" s="13"/>
      <c r="V188" s="13"/>
      <c r="W188" s="13"/>
      <c r="X188" s="13"/>
      <c r="Y188" s="13"/>
      <c r="Z188" s="13"/>
      <c r="AA188" s="13"/>
      <c r="AB188" s="53"/>
      <c r="AC188" s="91"/>
      <c r="AD188" s="53"/>
      <c r="AE188" s="53"/>
      <c r="AF188" s="53"/>
      <c r="AG188" s="53"/>
      <c r="AH188" s="13"/>
      <c r="AI188" s="13"/>
      <c r="AJ188" s="13"/>
      <c r="AK188" s="13"/>
      <c r="AL188" s="13"/>
      <c r="AM188" s="13"/>
      <c r="AN188" s="13"/>
      <c r="AO188" s="69"/>
    </row>
    <row r="189" spans="3:41" hidden="1" x14ac:dyDescent="0.25">
      <c r="C189" s="60">
        <v>99</v>
      </c>
      <c r="D189" s="52">
        <v>6</v>
      </c>
      <c r="E189" s="66">
        <v>24</v>
      </c>
      <c r="F189" s="72"/>
      <c r="G189" s="84" t="s">
        <v>627</v>
      </c>
      <c r="H189" s="79" t="s">
        <v>634</v>
      </c>
      <c r="I189" s="13">
        <v>1</v>
      </c>
      <c r="J189" s="53">
        <v>6</v>
      </c>
      <c r="K189" s="13">
        <v>1</v>
      </c>
      <c r="L189" s="13">
        <v>0</v>
      </c>
      <c r="M189" s="69">
        <v>9</v>
      </c>
      <c r="N189" s="53" t="s">
        <v>643</v>
      </c>
      <c r="O189" s="91">
        <v>0</v>
      </c>
      <c r="P189" s="53"/>
      <c r="Q189" s="53"/>
      <c r="R189" s="53"/>
      <c r="S189" s="53"/>
      <c r="T189" s="13"/>
      <c r="U189" s="13"/>
      <c r="V189" s="13"/>
      <c r="W189" s="13"/>
      <c r="X189" s="13"/>
      <c r="Y189" s="13"/>
      <c r="Z189" s="13"/>
      <c r="AA189" s="13"/>
      <c r="AB189" s="53"/>
      <c r="AC189" s="91"/>
      <c r="AD189" s="53"/>
      <c r="AE189" s="53"/>
      <c r="AF189" s="53"/>
      <c r="AG189" s="53"/>
      <c r="AH189" s="13"/>
      <c r="AI189" s="13"/>
      <c r="AJ189" s="13"/>
      <c r="AK189" s="13"/>
      <c r="AL189" s="13"/>
      <c r="AM189" s="13"/>
      <c r="AN189" s="13"/>
      <c r="AO189" s="69"/>
    </row>
    <row r="190" spans="3:41" hidden="1" x14ac:dyDescent="0.25">
      <c r="C190" s="60">
        <v>99</v>
      </c>
      <c r="D190" s="52">
        <v>6</v>
      </c>
      <c r="E190" s="66">
        <v>25</v>
      </c>
      <c r="F190" s="72"/>
      <c r="G190" s="84" t="s">
        <v>627</v>
      </c>
      <c r="H190" s="79" t="s">
        <v>634</v>
      </c>
      <c r="I190" s="13">
        <v>2</v>
      </c>
      <c r="J190" s="53">
        <v>6</v>
      </c>
      <c r="K190" s="13">
        <v>0</v>
      </c>
      <c r="L190" s="13">
        <v>0</v>
      </c>
      <c r="M190" s="69">
        <v>9</v>
      </c>
      <c r="N190" s="53" t="s">
        <v>643</v>
      </c>
      <c r="O190" s="91">
        <v>0</v>
      </c>
      <c r="P190" s="53"/>
      <c r="Q190" s="53"/>
      <c r="R190" s="53"/>
      <c r="S190" s="53"/>
      <c r="T190" s="13"/>
      <c r="U190" s="13"/>
      <c r="V190" s="13"/>
      <c r="W190" s="13"/>
      <c r="X190" s="13"/>
      <c r="Y190" s="13"/>
      <c r="Z190" s="13"/>
      <c r="AA190" s="13"/>
      <c r="AB190" s="53"/>
      <c r="AC190" s="91"/>
      <c r="AD190" s="53"/>
      <c r="AE190" s="53"/>
      <c r="AF190" s="53"/>
      <c r="AG190" s="53"/>
      <c r="AH190" s="13"/>
      <c r="AI190" s="13"/>
      <c r="AJ190" s="13"/>
      <c r="AK190" s="13"/>
      <c r="AL190" s="13"/>
      <c r="AM190" s="13"/>
      <c r="AN190" s="13"/>
      <c r="AO190" s="69"/>
    </row>
    <row r="191" spans="3:41" hidden="1" x14ac:dyDescent="0.25">
      <c r="C191" s="60">
        <v>99</v>
      </c>
      <c r="D191" s="52">
        <v>6</v>
      </c>
      <c r="E191" s="66">
        <v>26</v>
      </c>
      <c r="F191" s="72"/>
      <c r="G191" s="84" t="s">
        <v>627</v>
      </c>
      <c r="H191" s="79" t="s">
        <v>635</v>
      </c>
      <c r="I191" s="13">
        <v>0</v>
      </c>
      <c r="J191" s="53">
        <v>6</v>
      </c>
      <c r="K191" s="13">
        <v>0</v>
      </c>
      <c r="L191" s="13">
        <v>0</v>
      </c>
      <c r="M191" s="69">
        <v>9</v>
      </c>
      <c r="N191" s="53" t="s">
        <v>643</v>
      </c>
      <c r="O191" s="91">
        <v>0</v>
      </c>
      <c r="P191" s="53"/>
      <c r="Q191" s="53"/>
      <c r="R191" s="53"/>
      <c r="S191" s="53"/>
      <c r="T191" s="13"/>
      <c r="U191" s="13"/>
      <c r="V191" s="13"/>
      <c r="W191" s="13"/>
      <c r="X191" s="13"/>
      <c r="Y191" s="13"/>
      <c r="Z191" s="13"/>
      <c r="AA191" s="13"/>
      <c r="AB191" s="53"/>
      <c r="AC191" s="91"/>
      <c r="AD191" s="53"/>
      <c r="AE191" s="53"/>
      <c r="AF191" s="53"/>
      <c r="AG191" s="53"/>
      <c r="AH191" s="13"/>
      <c r="AI191" s="13"/>
      <c r="AJ191" s="13"/>
      <c r="AK191" s="13"/>
      <c r="AL191" s="13"/>
      <c r="AM191" s="13"/>
      <c r="AN191" s="13"/>
      <c r="AO191" s="69"/>
    </row>
    <row r="192" spans="3:41" hidden="1" x14ac:dyDescent="0.25">
      <c r="C192" s="60">
        <v>99</v>
      </c>
      <c r="D192" s="52">
        <v>6</v>
      </c>
      <c r="E192" s="66">
        <v>27</v>
      </c>
      <c r="F192" s="72"/>
      <c r="G192" s="84" t="s">
        <v>627</v>
      </c>
      <c r="H192" s="79" t="s">
        <v>257</v>
      </c>
      <c r="I192" s="13">
        <v>0</v>
      </c>
      <c r="J192" s="53">
        <v>6</v>
      </c>
      <c r="K192" s="13">
        <v>0</v>
      </c>
      <c r="L192" s="13">
        <v>0</v>
      </c>
      <c r="M192" s="69">
        <v>9</v>
      </c>
      <c r="N192" s="53" t="s">
        <v>643</v>
      </c>
      <c r="O192" s="91">
        <v>0</v>
      </c>
      <c r="P192" s="53"/>
      <c r="Q192" s="53"/>
      <c r="R192" s="53"/>
      <c r="S192" s="53"/>
      <c r="T192" s="13"/>
      <c r="U192" s="13"/>
      <c r="V192" s="13"/>
      <c r="W192" s="13"/>
      <c r="X192" s="13"/>
      <c r="Y192" s="13"/>
      <c r="Z192" s="13"/>
      <c r="AA192" s="13"/>
      <c r="AB192" s="53"/>
      <c r="AC192" s="91"/>
      <c r="AD192" s="53"/>
      <c r="AE192" s="53"/>
      <c r="AF192" s="53"/>
      <c r="AG192" s="53"/>
      <c r="AH192" s="13"/>
      <c r="AI192" s="13"/>
      <c r="AJ192" s="13"/>
      <c r="AK192" s="13"/>
      <c r="AL192" s="13"/>
      <c r="AM192" s="13"/>
      <c r="AN192" s="13"/>
      <c r="AO192" s="69"/>
    </row>
    <row r="193" spans="3:41" hidden="1" x14ac:dyDescent="0.25">
      <c r="C193" s="60">
        <v>99</v>
      </c>
      <c r="D193" s="52">
        <v>6</v>
      </c>
      <c r="E193" s="66">
        <v>28</v>
      </c>
      <c r="F193" s="72"/>
      <c r="G193" s="84" t="s">
        <v>628</v>
      </c>
      <c r="H193" s="79" t="s">
        <v>636</v>
      </c>
      <c r="I193" s="13">
        <v>4</v>
      </c>
      <c r="J193" s="53" t="s">
        <v>637</v>
      </c>
      <c r="K193" s="13" t="s">
        <v>636</v>
      </c>
      <c r="L193" s="13" t="s">
        <v>636</v>
      </c>
      <c r="M193" s="69" t="s">
        <v>636</v>
      </c>
      <c r="N193" s="53" t="s">
        <v>643</v>
      </c>
      <c r="O193" s="91">
        <v>0</v>
      </c>
      <c r="P193" s="53"/>
      <c r="Q193" s="53"/>
      <c r="R193" s="53"/>
      <c r="S193" s="53"/>
      <c r="T193" s="13"/>
      <c r="U193" s="13"/>
      <c r="V193" s="13"/>
      <c r="W193" s="13"/>
      <c r="X193" s="13"/>
      <c r="Y193" s="13"/>
      <c r="Z193" s="13"/>
      <c r="AA193" s="13"/>
      <c r="AB193" s="53"/>
      <c r="AC193" s="91"/>
      <c r="AD193" s="53"/>
      <c r="AE193" s="53"/>
      <c r="AF193" s="53"/>
      <c r="AG193" s="53"/>
      <c r="AH193" s="13"/>
      <c r="AI193" s="13"/>
      <c r="AJ193" s="13"/>
      <c r="AK193" s="13"/>
      <c r="AL193" s="13"/>
      <c r="AM193" s="13"/>
      <c r="AN193" s="13"/>
      <c r="AO193" s="69"/>
    </row>
    <row r="194" spans="3:41" hidden="1" x14ac:dyDescent="0.25">
      <c r="C194" s="60">
        <v>99</v>
      </c>
      <c r="D194" s="52">
        <v>6</v>
      </c>
      <c r="E194" s="66">
        <v>29</v>
      </c>
      <c r="F194" s="72"/>
      <c r="G194" s="84" t="s">
        <v>627</v>
      </c>
      <c r="H194" s="79" t="s">
        <v>634</v>
      </c>
      <c r="I194" s="13">
        <v>3</v>
      </c>
      <c r="J194" s="53">
        <v>6</v>
      </c>
      <c r="K194" s="13">
        <v>0</v>
      </c>
      <c r="L194" s="13">
        <v>0</v>
      </c>
      <c r="M194" s="69">
        <v>9</v>
      </c>
      <c r="N194" s="53" t="s">
        <v>643</v>
      </c>
      <c r="O194" s="91">
        <v>0</v>
      </c>
      <c r="P194" s="53"/>
      <c r="Q194" s="53"/>
      <c r="R194" s="53"/>
      <c r="S194" s="53"/>
      <c r="T194" s="13"/>
      <c r="U194" s="13"/>
      <c r="V194" s="13"/>
      <c r="W194" s="13"/>
      <c r="X194" s="13"/>
      <c r="Y194" s="13"/>
      <c r="Z194" s="13"/>
      <c r="AA194" s="13"/>
      <c r="AB194" s="53"/>
      <c r="AC194" s="91"/>
      <c r="AD194" s="53"/>
      <c r="AE194" s="53"/>
      <c r="AF194" s="53"/>
      <c r="AG194" s="53"/>
      <c r="AH194" s="13"/>
      <c r="AI194" s="13"/>
      <c r="AJ194" s="13"/>
      <c r="AK194" s="13"/>
      <c r="AL194" s="13"/>
      <c r="AM194" s="13"/>
      <c r="AN194" s="13"/>
      <c r="AO194" s="69"/>
    </row>
    <row r="195" spans="3:41" hidden="1" x14ac:dyDescent="0.25">
      <c r="C195" s="60">
        <v>99</v>
      </c>
      <c r="D195" s="52">
        <v>6</v>
      </c>
      <c r="E195" s="66">
        <v>30</v>
      </c>
      <c r="F195" s="72"/>
      <c r="G195" s="84" t="s">
        <v>623</v>
      </c>
      <c r="H195" s="79" t="s">
        <v>634</v>
      </c>
      <c r="I195" s="13">
        <v>3</v>
      </c>
      <c r="J195" s="53">
        <v>7</v>
      </c>
      <c r="K195" s="13">
        <v>0</v>
      </c>
      <c r="L195" s="13">
        <v>0</v>
      </c>
      <c r="M195" s="69">
        <v>9</v>
      </c>
      <c r="N195" s="53" t="s">
        <v>643</v>
      </c>
      <c r="O195" s="91">
        <v>0</v>
      </c>
      <c r="P195" s="53"/>
      <c r="Q195" s="53"/>
      <c r="R195" s="53"/>
      <c r="S195" s="53"/>
      <c r="T195" s="13"/>
      <c r="U195" s="13"/>
      <c r="V195" s="13"/>
      <c r="W195" s="13"/>
      <c r="X195" s="13"/>
      <c r="Y195" s="13"/>
      <c r="Z195" s="13"/>
      <c r="AA195" s="13"/>
      <c r="AB195" s="53"/>
      <c r="AC195" s="91"/>
      <c r="AD195" s="53"/>
      <c r="AE195" s="53"/>
      <c r="AF195" s="53"/>
      <c r="AG195" s="53"/>
      <c r="AH195" s="13"/>
      <c r="AI195" s="13"/>
      <c r="AJ195" s="13"/>
      <c r="AK195" s="13"/>
      <c r="AL195" s="13"/>
      <c r="AM195" s="13"/>
      <c r="AN195" s="13"/>
      <c r="AO195" s="69"/>
    </row>
    <row r="196" spans="3:41" hidden="1" x14ac:dyDescent="0.25">
      <c r="C196" s="60">
        <v>99</v>
      </c>
      <c r="D196" s="52">
        <v>6</v>
      </c>
      <c r="E196" s="66">
        <v>31</v>
      </c>
      <c r="F196" s="72"/>
      <c r="G196" s="84" t="s">
        <v>621</v>
      </c>
      <c r="H196" s="79" t="s">
        <v>634</v>
      </c>
      <c r="I196" s="13">
        <v>3</v>
      </c>
      <c r="J196" s="53">
        <v>5</v>
      </c>
      <c r="K196" s="13">
        <v>0</v>
      </c>
      <c r="L196" s="13">
        <v>0</v>
      </c>
      <c r="M196" s="69">
        <v>9</v>
      </c>
      <c r="N196" s="53" t="s">
        <v>643</v>
      </c>
      <c r="O196" s="91">
        <v>0</v>
      </c>
      <c r="P196" s="53"/>
      <c r="Q196" s="53"/>
      <c r="R196" s="53"/>
      <c r="S196" s="53"/>
      <c r="T196" s="13"/>
      <c r="U196" s="13"/>
      <c r="V196" s="13"/>
      <c r="W196" s="13"/>
      <c r="X196" s="13"/>
      <c r="Y196" s="13"/>
      <c r="Z196" s="13"/>
      <c r="AA196" s="13"/>
      <c r="AB196" s="53"/>
      <c r="AC196" s="91"/>
      <c r="AD196" s="53"/>
      <c r="AE196" s="53"/>
      <c r="AF196" s="53"/>
      <c r="AG196" s="53"/>
      <c r="AH196" s="13"/>
      <c r="AI196" s="13"/>
      <c r="AJ196" s="13"/>
      <c r="AK196" s="13"/>
      <c r="AL196" s="13"/>
      <c r="AM196" s="13"/>
      <c r="AN196" s="13"/>
      <c r="AO196" s="69"/>
    </row>
    <row r="197" spans="3:41" ht="15.75" hidden="1" thickBot="1" x14ac:dyDescent="0.3">
      <c r="C197" s="61">
        <v>99</v>
      </c>
      <c r="D197" s="62">
        <v>6</v>
      </c>
      <c r="E197" s="67">
        <v>32</v>
      </c>
      <c r="F197" s="73"/>
      <c r="G197" s="85" t="s">
        <v>629</v>
      </c>
      <c r="H197" s="80" t="s">
        <v>635</v>
      </c>
      <c r="I197" s="63">
        <v>1</v>
      </c>
      <c r="J197" s="64">
        <v>0</v>
      </c>
      <c r="K197" s="63">
        <v>0</v>
      </c>
      <c r="L197" s="63">
        <v>0</v>
      </c>
      <c r="M197" s="70">
        <v>9</v>
      </c>
      <c r="N197" s="64" t="s">
        <v>643</v>
      </c>
      <c r="O197" s="92">
        <v>0</v>
      </c>
      <c r="P197" s="64"/>
      <c r="Q197" s="64"/>
      <c r="R197" s="64"/>
      <c r="S197" s="64"/>
      <c r="T197" s="63"/>
      <c r="U197" s="63"/>
      <c r="V197" s="63"/>
      <c r="W197" s="63"/>
      <c r="X197" s="63"/>
      <c r="Y197" s="63"/>
      <c r="Z197" s="63"/>
      <c r="AA197" s="63"/>
      <c r="AB197" s="64"/>
      <c r="AC197" s="92"/>
      <c r="AD197" s="64"/>
      <c r="AE197" s="64"/>
      <c r="AF197" s="64"/>
      <c r="AG197" s="64"/>
      <c r="AH197" s="63"/>
      <c r="AI197" s="63"/>
      <c r="AJ197" s="63"/>
      <c r="AK197" s="63"/>
      <c r="AL197" s="63"/>
      <c r="AM197" s="63"/>
      <c r="AN197" s="63"/>
      <c r="AO197" s="70"/>
    </row>
    <row r="198" spans="3:41" hidden="1" x14ac:dyDescent="0.25">
      <c r="C198" s="56">
        <v>99</v>
      </c>
      <c r="D198" s="57">
        <v>7</v>
      </c>
      <c r="E198" s="65">
        <v>1</v>
      </c>
      <c r="F198" s="72"/>
      <c r="G198" s="86" t="s">
        <v>614</v>
      </c>
      <c r="H198" s="81" t="s">
        <v>634</v>
      </c>
      <c r="I198" s="58">
        <v>1</v>
      </c>
      <c r="J198" s="59">
        <v>0</v>
      </c>
      <c r="K198" s="58">
        <v>1</v>
      </c>
      <c r="L198" s="58">
        <v>0</v>
      </c>
      <c r="M198" s="68">
        <v>9</v>
      </c>
      <c r="N198" s="88" t="s">
        <v>643</v>
      </c>
      <c r="O198" s="90">
        <v>0</v>
      </c>
      <c r="P198" s="59"/>
      <c r="Q198" s="59"/>
      <c r="R198" s="59"/>
      <c r="S198" s="59"/>
      <c r="T198" s="58"/>
      <c r="U198" s="58"/>
      <c r="V198" s="58"/>
      <c r="W198" s="58"/>
      <c r="X198" s="58"/>
      <c r="Y198" s="58"/>
      <c r="Z198" s="58"/>
      <c r="AA198" s="58"/>
      <c r="AB198" s="88"/>
      <c r="AC198" s="90"/>
      <c r="AD198" s="59"/>
      <c r="AE198" s="59"/>
      <c r="AF198" s="59"/>
      <c r="AG198" s="59"/>
      <c r="AH198" s="58"/>
      <c r="AI198" s="58"/>
      <c r="AJ198" s="58"/>
      <c r="AK198" s="58"/>
      <c r="AL198" s="58"/>
      <c r="AM198" s="58"/>
      <c r="AN198" s="58"/>
      <c r="AO198" s="68"/>
    </row>
    <row r="199" spans="3:41" hidden="1" x14ac:dyDescent="0.25">
      <c r="C199" s="60">
        <v>99</v>
      </c>
      <c r="D199" s="52">
        <v>7</v>
      </c>
      <c r="E199" s="66">
        <v>2</v>
      </c>
      <c r="F199" s="72"/>
      <c r="G199" s="84" t="s">
        <v>615</v>
      </c>
      <c r="H199" s="79" t="s">
        <v>257</v>
      </c>
      <c r="I199" s="13">
        <v>1</v>
      </c>
      <c r="J199" s="53">
        <v>0</v>
      </c>
      <c r="K199" s="13">
        <v>0</v>
      </c>
      <c r="L199" s="13">
        <v>0</v>
      </c>
      <c r="M199" s="69">
        <v>9</v>
      </c>
      <c r="N199" s="53" t="s">
        <v>643</v>
      </c>
      <c r="O199" s="91">
        <v>0</v>
      </c>
      <c r="P199" s="53"/>
      <c r="Q199" s="53"/>
      <c r="R199" s="53"/>
      <c r="S199" s="53"/>
      <c r="T199" s="13"/>
      <c r="U199" s="13"/>
      <c r="V199" s="13"/>
      <c r="W199" s="13"/>
      <c r="X199" s="13"/>
      <c r="Y199" s="13"/>
      <c r="Z199" s="13"/>
      <c r="AA199" s="13"/>
      <c r="AB199" s="53"/>
      <c r="AC199" s="91"/>
      <c r="AD199" s="53"/>
      <c r="AE199" s="53"/>
      <c r="AF199" s="53"/>
      <c r="AG199" s="53"/>
      <c r="AH199" s="13"/>
      <c r="AI199" s="13"/>
      <c r="AJ199" s="13"/>
      <c r="AK199" s="13"/>
      <c r="AL199" s="13"/>
      <c r="AM199" s="13"/>
      <c r="AN199" s="13"/>
      <c r="AO199" s="69"/>
    </row>
    <row r="200" spans="3:41" hidden="1" x14ac:dyDescent="0.25">
      <c r="C200" s="60">
        <v>99</v>
      </c>
      <c r="D200" s="52">
        <v>7</v>
      </c>
      <c r="E200" s="66">
        <v>3</v>
      </c>
      <c r="F200" s="72"/>
      <c r="G200" s="84" t="s">
        <v>616</v>
      </c>
      <c r="H200" s="79" t="s">
        <v>257</v>
      </c>
      <c r="I200" s="13">
        <v>0</v>
      </c>
      <c r="J200" s="53">
        <v>3</v>
      </c>
      <c r="K200" s="13">
        <v>0</v>
      </c>
      <c r="L200" s="13">
        <v>0</v>
      </c>
      <c r="M200" s="69">
        <v>9</v>
      </c>
      <c r="N200" s="53" t="s">
        <v>643</v>
      </c>
      <c r="O200" s="91">
        <v>0</v>
      </c>
      <c r="P200" s="53"/>
      <c r="Q200" s="53"/>
      <c r="R200" s="53"/>
      <c r="S200" s="53"/>
      <c r="T200" s="13"/>
      <c r="U200" s="13"/>
      <c r="V200" s="13"/>
      <c r="W200" s="13"/>
      <c r="X200" s="13"/>
      <c r="Y200" s="13"/>
      <c r="Z200" s="13"/>
      <c r="AA200" s="13"/>
      <c r="AB200" s="53"/>
      <c r="AC200" s="91"/>
      <c r="AD200" s="53"/>
      <c r="AE200" s="53"/>
      <c r="AF200" s="53"/>
      <c r="AG200" s="53"/>
      <c r="AH200" s="13"/>
      <c r="AI200" s="13"/>
      <c r="AJ200" s="13"/>
      <c r="AK200" s="13"/>
      <c r="AL200" s="13"/>
      <c r="AM200" s="13"/>
      <c r="AN200" s="13"/>
      <c r="AO200" s="69"/>
    </row>
    <row r="201" spans="3:41" hidden="1" x14ac:dyDescent="0.25">
      <c r="C201" s="60">
        <v>99</v>
      </c>
      <c r="D201" s="52">
        <v>7</v>
      </c>
      <c r="E201" s="66">
        <v>4</v>
      </c>
      <c r="F201" s="72"/>
      <c r="G201" s="84" t="s">
        <v>617</v>
      </c>
      <c r="H201" s="79" t="s">
        <v>635</v>
      </c>
      <c r="I201" s="13">
        <v>0</v>
      </c>
      <c r="J201" s="53">
        <v>4</v>
      </c>
      <c r="K201" s="13">
        <v>0</v>
      </c>
      <c r="L201" s="13">
        <v>0</v>
      </c>
      <c r="M201" s="69">
        <v>9</v>
      </c>
      <c r="N201" s="53" t="s">
        <v>643</v>
      </c>
      <c r="O201" s="91">
        <v>0</v>
      </c>
      <c r="P201" s="53"/>
      <c r="Q201" s="53"/>
      <c r="R201" s="53"/>
      <c r="S201" s="53"/>
      <c r="T201" s="13"/>
      <c r="U201" s="13"/>
      <c r="V201" s="13"/>
      <c r="W201" s="13"/>
      <c r="X201" s="13"/>
      <c r="Y201" s="13"/>
      <c r="Z201" s="13"/>
      <c r="AA201" s="13"/>
      <c r="AB201" s="53"/>
      <c r="AC201" s="91"/>
      <c r="AD201" s="53"/>
      <c r="AE201" s="53"/>
      <c r="AF201" s="53"/>
      <c r="AG201" s="53"/>
      <c r="AH201" s="13"/>
      <c r="AI201" s="13"/>
      <c r="AJ201" s="13"/>
      <c r="AK201" s="13"/>
      <c r="AL201" s="13"/>
      <c r="AM201" s="13"/>
      <c r="AN201" s="13"/>
      <c r="AO201" s="69"/>
    </row>
    <row r="202" spans="3:41" hidden="1" x14ac:dyDescent="0.25">
      <c r="C202" s="60">
        <v>99</v>
      </c>
      <c r="D202" s="52">
        <v>7</v>
      </c>
      <c r="E202" s="66">
        <v>5</v>
      </c>
      <c r="F202" s="72"/>
      <c r="G202" s="84" t="s">
        <v>617</v>
      </c>
      <c r="H202" s="79" t="s">
        <v>257</v>
      </c>
      <c r="I202" s="13">
        <v>0</v>
      </c>
      <c r="J202" s="53">
        <v>4</v>
      </c>
      <c r="K202" s="13">
        <v>0</v>
      </c>
      <c r="L202" s="13">
        <v>0</v>
      </c>
      <c r="M202" s="69">
        <v>9</v>
      </c>
      <c r="N202" s="53" t="s">
        <v>643</v>
      </c>
      <c r="O202" s="91">
        <v>0</v>
      </c>
      <c r="P202" s="53"/>
      <c r="Q202" s="53"/>
      <c r="R202" s="53"/>
      <c r="S202" s="53"/>
      <c r="T202" s="13"/>
      <c r="U202" s="13"/>
      <c r="V202" s="13"/>
      <c r="W202" s="13"/>
      <c r="X202" s="13"/>
      <c r="Y202" s="13"/>
      <c r="Z202" s="13"/>
      <c r="AA202" s="13"/>
      <c r="AB202" s="53"/>
      <c r="AC202" s="91"/>
      <c r="AD202" s="53"/>
      <c r="AE202" s="53"/>
      <c r="AF202" s="53"/>
      <c r="AG202" s="53"/>
      <c r="AH202" s="13"/>
      <c r="AI202" s="13"/>
      <c r="AJ202" s="13"/>
      <c r="AK202" s="13"/>
      <c r="AL202" s="13"/>
      <c r="AM202" s="13"/>
      <c r="AN202" s="13"/>
      <c r="AO202" s="69"/>
    </row>
    <row r="203" spans="3:41" hidden="1" x14ac:dyDescent="0.25">
      <c r="C203" s="60">
        <v>99</v>
      </c>
      <c r="D203" s="52">
        <v>7</v>
      </c>
      <c r="E203" s="66">
        <v>6</v>
      </c>
      <c r="F203" s="72"/>
      <c r="G203" s="84" t="s">
        <v>618</v>
      </c>
      <c r="H203" s="79" t="s">
        <v>634</v>
      </c>
      <c r="I203" s="13">
        <v>2</v>
      </c>
      <c r="J203" s="53">
        <v>0</v>
      </c>
      <c r="K203" s="13">
        <v>0</v>
      </c>
      <c r="L203" s="13">
        <v>0</v>
      </c>
      <c r="M203" s="69">
        <v>9</v>
      </c>
      <c r="N203" s="53" t="s">
        <v>643</v>
      </c>
      <c r="O203" s="91">
        <v>0</v>
      </c>
      <c r="P203" s="53"/>
      <c r="Q203" s="53"/>
      <c r="R203" s="53"/>
      <c r="S203" s="53"/>
      <c r="T203" s="13"/>
      <c r="U203" s="13"/>
      <c r="V203" s="13"/>
      <c r="W203" s="13"/>
      <c r="X203" s="13"/>
      <c r="Y203" s="13"/>
      <c r="Z203" s="13"/>
      <c r="AA203" s="13"/>
      <c r="AB203" s="53"/>
      <c r="AC203" s="91"/>
      <c r="AD203" s="53"/>
      <c r="AE203" s="53"/>
      <c r="AF203" s="53"/>
      <c r="AG203" s="53"/>
      <c r="AH203" s="13"/>
      <c r="AI203" s="13"/>
      <c r="AJ203" s="13"/>
      <c r="AK203" s="13"/>
      <c r="AL203" s="13"/>
      <c r="AM203" s="13"/>
      <c r="AN203" s="13"/>
      <c r="AO203" s="69"/>
    </row>
    <row r="204" spans="3:41" hidden="1" x14ac:dyDescent="0.25">
      <c r="C204" s="60">
        <v>99</v>
      </c>
      <c r="D204" s="52">
        <v>7</v>
      </c>
      <c r="E204" s="66">
        <v>7</v>
      </c>
      <c r="F204" s="72"/>
      <c r="G204" s="84" t="s">
        <v>619</v>
      </c>
      <c r="H204" s="79" t="s">
        <v>634</v>
      </c>
      <c r="I204" s="13">
        <v>1</v>
      </c>
      <c r="J204" s="53">
        <v>0</v>
      </c>
      <c r="K204" s="13">
        <v>0</v>
      </c>
      <c r="L204" s="13">
        <v>0</v>
      </c>
      <c r="M204" s="69">
        <v>9</v>
      </c>
      <c r="N204" s="53" t="s">
        <v>643</v>
      </c>
      <c r="O204" s="91">
        <v>0</v>
      </c>
      <c r="P204" s="53"/>
      <c r="Q204" s="53"/>
      <c r="R204" s="53"/>
      <c r="S204" s="53"/>
      <c r="T204" s="13"/>
      <c r="U204" s="13"/>
      <c r="V204" s="13"/>
      <c r="W204" s="13"/>
      <c r="X204" s="13"/>
      <c r="Y204" s="13"/>
      <c r="Z204" s="13"/>
      <c r="AA204" s="13"/>
      <c r="AB204" s="53"/>
      <c r="AC204" s="91"/>
      <c r="AD204" s="53"/>
      <c r="AE204" s="53"/>
      <c r="AF204" s="53"/>
      <c r="AG204" s="53"/>
      <c r="AH204" s="13"/>
      <c r="AI204" s="13"/>
      <c r="AJ204" s="13"/>
      <c r="AK204" s="13"/>
      <c r="AL204" s="13"/>
      <c r="AM204" s="13"/>
      <c r="AN204" s="13"/>
      <c r="AO204" s="69"/>
    </row>
    <row r="205" spans="3:41" hidden="1" x14ac:dyDescent="0.25">
      <c r="C205" s="60">
        <v>99</v>
      </c>
      <c r="D205" s="52">
        <v>7</v>
      </c>
      <c r="E205" s="66">
        <v>8</v>
      </c>
      <c r="F205" s="72"/>
      <c r="G205" s="84" t="s">
        <v>620</v>
      </c>
      <c r="H205" s="79" t="s">
        <v>257</v>
      </c>
      <c r="I205" s="13">
        <v>0</v>
      </c>
      <c r="J205" s="53">
        <v>3</v>
      </c>
      <c r="K205" s="13">
        <v>9</v>
      </c>
      <c r="L205" s="13">
        <v>0</v>
      </c>
      <c r="M205" s="69">
        <v>9</v>
      </c>
      <c r="N205" s="53" t="s">
        <v>643</v>
      </c>
      <c r="O205" s="91">
        <v>0</v>
      </c>
      <c r="P205" s="53"/>
      <c r="Q205" s="53"/>
      <c r="R205" s="53"/>
      <c r="S205" s="53"/>
      <c r="T205" s="13"/>
      <c r="U205" s="13"/>
      <c r="V205" s="13"/>
      <c r="W205" s="13"/>
      <c r="X205" s="13"/>
      <c r="Y205" s="13"/>
      <c r="Z205" s="13"/>
      <c r="AA205" s="13"/>
      <c r="AB205" s="53"/>
      <c r="AC205" s="91"/>
      <c r="AD205" s="53"/>
      <c r="AE205" s="53"/>
      <c r="AF205" s="53"/>
      <c r="AG205" s="53"/>
      <c r="AH205" s="13"/>
      <c r="AI205" s="13"/>
      <c r="AJ205" s="13"/>
      <c r="AK205" s="13"/>
      <c r="AL205" s="13"/>
      <c r="AM205" s="13"/>
      <c r="AN205" s="13"/>
      <c r="AO205" s="69"/>
    </row>
    <row r="206" spans="3:41" hidden="1" x14ac:dyDescent="0.25">
      <c r="C206" s="60">
        <v>99</v>
      </c>
      <c r="D206" s="52">
        <v>7</v>
      </c>
      <c r="E206" s="66">
        <v>9</v>
      </c>
      <c r="F206" s="72"/>
      <c r="G206" s="84" t="s">
        <v>621</v>
      </c>
      <c r="H206" s="79" t="s">
        <v>634</v>
      </c>
      <c r="I206" s="13">
        <v>1</v>
      </c>
      <c r="J206" s="53">
        <v>5</v>
      </c>
      <c r="K206" s="13">
        <v>0</v>
      </c>
      <c r="L206" s="13">
        <v>0</v>
      </c>
      <c r="M206" s="69">
        <v>9</v>
      </c>
      <c r="N206" s="53" t="s">
        <v>643</v>
      </c>
      <c r="O206" s="91">
        <v>0</v>
      </c>
      <c r="P206" s="53"/>
      <c r="Q206" s="53"/>
      <c r="R206" s="53"/>
      <c r="S206" s="53"/>
      <c r="T206" s="13"/>
      <c r="U206" s="13"/>
      <c r="V206" s="13"/>
      <c r="W206" s="13"/>
      <c r="X206" s="13"/>
      <c r="Y206" s="13"/>
      <c r="Z206" s="13"/>
      <c r="AA206" s="13"/>
      <c r="AB206" s="53"/>
      <c r="AC206" s="91"/>
      <c r="AD206" s="53"/>
      <c r="AE206" s="53"/>
      <c r="AF206" s="53"/>
      <c r="AG206" s="53"/>
      <c r="AH206" s="13"/>
      <c r="AI206" s="13"/>
      <c r="AJ206" s="13"/>
      <c r="AK206" s="13"/>
      <c r="AL206" s="13"/>
      <c r="AM206" s="13"/>
      <c r="AN206" s="13"/>
      <c r="AO206" s="69"/>
    </row>
    <row r="207" spans="3:41" hidden="1" x14ac:dyDescent="0.25">
      <c r="C207" s="60">
        <v>99</v>
      </c>
      <c r="D207" s="52">
        <v>7</v>
      </c>
      <c r="E207" s="66">
        <v>10</v>
      </c>
      <c r="F207" s="72"/>
      <c r="G207" s="84" t="s">
        <v>621</v>
      </c>
      <c r="H207" s="79" t="s">
        <v>634</v>
      </c>
      <c r="I207" s="13">
        <v>1</v>
      </c>
      <c r="J207" s="53">
        <v>5</v>
      </c>
      <c r="K207" s="13">
        <v>1</v>
      </c>
      <c r="L207" s="13">
        <v>0</v>
      </c>
      <c r="M207" s="69">
        <v>9</v>
      </c>
      <c r="N207" s="53" t="s">
        <v>643</v>
      </c>
      <c r="O207" s="91">
        <v>0</v>
      </c>
      <c r="P207" s="53"/>
      <c r="Q207" s="53"/>
      <c r="R207" s="53"/>
      <c r="S207" s="53"/>
      <c r="T207" s="13"/>
      <c r="U207" s="13"/>
      <c r="V207" s="13"/>
      <c r="W207" s="13"/>
      <c r="X207" s="13"/>
      <c r="Y207" s="13"/>
      <c r="Z207" s="13"/>
      <c r="AA207" s="13"/>
      <c r="AB207" s="53"/>
      <c r="AC207" s="91"/>
      <c r="AD207" s="53"/>
      <c r="AE207" s="53"/>
      <c r="AF207" s="53"/>
      <c r="AG207" s="53"/>
      <c r="AH207" s="13"/>
      <c r="AI207" s="13"/>
      <c r="AJ207" s="13"/>
      <c r="AK207" s="13"/>
      <c r="AL207" s="13"/>
      <c r="AM207" s="13"/>
      <c r="AN207" s="13"/>
      <c r="AO207" s="69"/>
    </row>
    <row r="208" spans="3:41" hidden="1" x14ac:dyDescent="0.25">
      <c r="C208" s="60">
        <v>99</v>
      </c>
      <c r="D208" s="52">
        <v>7</v>
      </c>
      <c r="E208" s="66">
        <v>11</v>
      </c>
      <c r="F208" s="72"/>
      <c r="G208" s="84" t="s">
        <v>621</v>
      </c>
      <c r="H208" s="79" t="s">
        <v>634</v>
      </c>
      <c r="I208" s="13">
        <v>2</v>
      </c>
      <c r="J208" s="53">
        <v>5</v>
      </c>
      <c r="K208" s="13">
        <v>0</v>
      </c>
      <c r="L208" s="13">
        <v>0</v>
      </c>
      <c r="M208" s="69">
        <v>9</v>
      </c>
      <c r="N208" s="53" t="s">
        <v>643</v>
      </c>
      <c r="O208" s="91">
        <v>0</v>
      </c>
      <c r="P208" s="53"/>
      <c r="Q208" s="53"/>
      <c r="R208" s="53"/>
      <c r="S208" s="53"/>
      <c r="T208" s="13"/>
      <c r="U208" s="13"/>
      <c r="V208" s="13"/>
      <c r="W208" s="13"/>
      <c r="X208" s="13"/>
      <c r="Y208" s="13"/>
      <c r="Z208" s="13"/>
      <c r="AA208" s="13"/>
      <c r="AB208" s="53"/>
      <c r="AC208" s="91"/>
      <c r="AD208" s="53"/>
      <c r="AE208" s="53"/>
      <c r="AF208" s="53"/>
      <c r="AG208" s="53"/>
      <c r="AH208" s="13"/>
      <c r="AI208" s="13"/>
      <c r="AJ208" s="13"/>
      <c r="AK208" s="13"/>
      <c r="AL208" s="13"/>
      <c r="AM208" s="13"/>
      <c r="AN208" s="13"/>
      <c r="AO208" s="69"/>
    </row>
    <row r="209" spans="3:41" hidden="1" x14ac:dyDescent="0.25">
      <c r="C209" s="60">
        <v>99</v>
      </c>
      <c r="D209" s="52">
        <v>7</v>
      </c>
      <c r="E209" s="66">
        <v>12</v>
      </c>
      <c r="F209" s="72"/>
      <c r="G209" s="84" t="s">
        <v>621</v>
      </c>
      <c r="H209" s="79" t="s">
        <v>635</v>
      </c>
      <c r="I209" s="13">
        <v>0</v>
      </c>
      <c r="J209" s="53">
        <v>5</v>
      </c>
      <c r="K209" s="13">
        <v>0</v>
      </c>
      <c r="L209" s="13">
        <v>0</v>
      </c>
      <c r="M209" s="69">
        <v>9</v>
      </c>
      <c r="N209" s="53" t="s">
        <v>643</v>
      </c>
      <c r="O209" s="91">
        <v>0</v>
      </c>
      <c r="P209" s="53"/>
      <c r="Q209" s="53"/>
      <c r="R209" s="53"/>
      <c r="S209" s="53"/>
      <c r="T209" s="13"/>
      <c r="U209" s="13"/>
      <c r="V209" s="13"/>
      <c r="W209" s="13"/>
      <c r="X209" s="13"/>
      <c r="Y209" s="13"/>
      <c r="Z209" s="13"/>
      <c r="AA209" s="13"/>
      <c r="AB209" s="53"/>
      <c r="AC209" s="91"/>
      <c r="AD209" s="53"/>
      <c r="AE209" s="53"/>
      <c r="AF209" s="53"/>
      <c r="AG209" s="53"/>
      <c r="AH209" s="13"/>
      <c r="AI209" s="13"/>
      <c r="AJ209" s="13"/>
      <c r="AK209" s="13"/>
      <c r="AL209" s="13"/>
      <c r="AM209" s="13"/>
      <c r="AN209" s="13"/>
      <c r="AO209" s="69"/>
    </row>
    <row r="210" spans="3:41" hidden="1" x14ac:dyDescent="0.25">
      <c r="C210" s="60">
        <v>99</v>
      </c>
      <c r="D210" s="52">
        <v>7</v>
      </c>
      <c r="E210" s="66">
        <v>13</v>
      </c>
      <c r="F210" s="72"/>
      <c r="G210" s="84" t="s">
        <v>621</v>
      </c>
      <c r="H210" s="79" t="s">
        <v>257</v>
      </c>
      <c r="I210" s="13">
        <v>1</v>
      </c>
      <c r="J210" s="53">
        <v>5</v>
      </c>
      <c r="K210" s="13">
        <v>0</v>
      </c>
      <c r="L210" s="13">
        <v>0</v>
      </c>
      <c r="M210" s="69">
        <v>9</v>
      </c>
      <c r="N210" s="53" t="s">
        <v>643</v>
      </c>
      <c r="O210" s="91">
        <v>0</v>
      </c>
      <c r="P210" s="53"/>
      <c r="Q210" s="53"/>
      <c r="R210" s="53"/>
      <c r="S210" s="53"/>
      <c r="T210" s="13"/>
      <c r="U210" s="13"/>
      <c r="V210" s="13"/>
      <c r="W210" s="13"/>
      <c r="X210" s="13"/>
      <c r="Y210" s="13"/>
      <c r="Z210" s="13"/>
      <c r="AA210" s="13"/>
      <c r="AB210" s="53"/>
      <c r="AC210" s="91"/>
      <c r="AD210" s="53"/>
      <c r="AE210" s="53"/>
      <c r="AF210" s="53"/>
      <c r="AG210" s="53"/>
      <c r="AH210" s="13"/>
      <c r="AI210" s="13"/>
      <c r="AJ210" s="13"/>
      <c r="AK210" s="13"/>
      <c r="AL210" s="13"/>
      <c r="AM210" s="13"/>
      <c r="AN210" s="13"/>
      <c r="AO210" s="69"/>
    </row>
    <row r="211" spans="3:41" hidden="1" x14ac:dyDescent="0.25">
      <c r="C211" s="60">
        <v>99</v>
      </c>
      <c r="D211" s="52">
        <v>7</v>
      </c>
      <c r="E211" s="66">
        <v>14</v>
      </c>
      <c r="F211" s="72"/>
      <c r="G211" s="84" t="s">
        <v>622</v>
      </c>
      <c r="H211" s="79" t="s">
        <v>257</v>
      </c>
      <c r="I211" s="13">
        <v>0</v>
      </c>
      <c r="J211" s="53">
        <v>2</v>
      </c>
      <c r="K211" s="13">
        <v>0</v>
      </c>
      <c r="L211" s="13">
        <v>0</v>
      </c>
      <c r="M211" s="69">
        <v>9</v>
      </c>
      <c r="N211" s="53" t="s">
        <v>643</v>
      </c>
      <c r="O211" s="91">
        <v>0</v>
      </c>
      <c r="P211" s="53"/>
      <c r="Q211" s="53"/>
      <c r="R211" s="53"/>
      <c r="S211" s="53"/>
      <c r="T211" s="13"/>
      <c r="U211" s="13"/>
      <c r="V211" s="13"/>
      <c r="W211" s="13"/>
      <c r="X211" s="13"/>
      <c r="Y211" s="13"/>
      <c r="Z211" s="13"/>
      <c r="AA211" s="13"/>
      <c r="AB211" s="53"/>
      <c r="AC211" s="91"/>
      <c r="AD211" s="53"/>
      <c r="AE211" s="53"/>
      <c r="AF211" s="53"/>
      <c r="AG211" s="53"/>
      <c r="AH211" s="13"/>
      <c r="AI211" s="13"/>
      <c r="AJ211" s="13"/>
      <c r="AK211" s="13"/>
      <c r="AL211" s="13"/>
      <c r="AM211" s="13"/>
      <c r="AN211" s="13"/>
      <c r="AO211" s="69"/>
    </row>
    <row r="212" spans="3:41" hidden="1" x14ac:dyDescent="0.25">
      <c r="C212" s="60">
        <v>99</v>
      </c>
      <c r="D212" s="52">
        <v>7</v>
      </c>
      <c r="E212" s="66">
        <v>15</v>
      </c>
      <c r="F212" s="72"/>
      <c r="G212" s="84" t="s">
        <v>623</v>
      </c>
      <c r="H212" s="79" t="s">
        <v>634</v>
      </c>
      <c r="I212" s="13">
        <v>1</v>
      </c>
      <c r="J212" s="53">
        <v>7</v>
      </c>
      <c r="K212" s="13">
        <v>0</v>
      </c>
      <c r="L212" s="13">
        <v>0</v>
      </c>
      <c r="M212" s="69">
        <v>9</v>
      </c>
      <c r="N212" s="53" t="s">
        <v>643</v>
      </c>
      <c r="O212" s="91">
        <v>0</v>
      </c>
      <c r="P212" s="53"/>
      <c r="Q212" s="53"/>
      <c r="R212" s="53"/>
      <c r="S212" s="53"/>
      <c r="T212" s="13"/>
      <c r="U212" s="13"/>
      <c r="V212" s="13"/>
      <c r="W212" s="13"/>
      <c r="X212" s="13"/>
      <c r="Y212" s="13"/>
      <c r="Z212" s="13"/>
      <c r="AA212" s="13"/>
      <c r="AB212" s="53"/>
      <c r="AC212" s="91"/>
      <c r="AD212" s="53"/>
      <c r="AE212" s="53"/>
      <c r="AF212" s="53"/>
      <c r="AG212" s="53"/>
      <c r="AH212" s="13"/>
      <c r="AI212" s="13"/>
      <c r="AJ212" s="13"/>
      <c r="AK212" s="13"/>
      <c r="AL212" s="13"/>
      <c r="AM212" s="13"/>
      <c r="AN212" s="13"/>
      <c r="AO212" s="69"/>
    </row>
    <row r="213" spans="3:41" hidden="1" x14ac:dyDescent="0.25">
      <c r="C213" s="60">
        <v>99</v>
      </c>
      <c r="D213" s="52">
        <v>7</v>
      </c>
      <c r="E213" s="66">
        <v>16</v>
      </c>
      <c r="F213" s="72"/>
      <c r="G213" s="84" t="s">
        <v>623</v>
      </c>
      <c r="H213" s="79" t="s">
        <v>634</v>
      </c>
      <c r="I213" s="13">
        <v>1</v>
      </c>
      <c r="J213" s="53">
        <v>7</v>
      </c>
      <c r="K213" s="13">
        <v>1</v>
      </c>
      <c r="L213" s="13">
        <v>0</v>
      </c>
      <c r="M213" s="69">
        <v>9</v>
      </c>
      <c r="N213" s="53" t="s">
        <v>643</v>
      </c>
      <c r="O213" s="91">
        <v>0</v>
      </c>
      <c r="P213" s="53"/>
      <c r="Q213" s="53"/>
      <c r="R213" s="53"/>
      <c r="S213" s="53"/>
      <c r="T213" s="13"/>
      <c r="U213" s="13"/>
      <c r="V213" s="13"/>
      <c r="W213" s="13"/>
      <c r="X213" s="13"/>
      <c r="Y213" s="13"/>
      <c r="Z213" s="13"/>
      <c r="AA213" s="13"/>
      <c r="AB213" s="53"/>
      <c r="AC213" s="91"/>
      <c r="AD213" s="53"/>
      <c r="AE213" s="53"/>
      <c r="AF213" s="53"/>
      <c r="AG213" s="53"/>
      <c r="AH213" s="13"/>
      <c r="AI213" s="13"/>
      <c r="AJ213" s="13"/>
      <c r="AK213" s="13"/>
      <c r="AL213" s="13"/>
      <c r="AM213" s="13"/>
      <c r="AN213" s="13"/>
      <c r="AO213" s="69"/>
    </row>
    <row r="214" spans="3:41" hidden="1" x14ac:dyDescent="0.25">
      <c r="C214" s="60">
        <v>99</v>
      </c>
      <c r="D214" s="52">
        <v>7</v>
      </c>
      <c r="E214" s="66">
        <v>17</v>
      </c>
      <c r="F214" s="72"/>
      <c r="G214" s="84" t="s">
        <v>623</v>
      </c>
      <c r="H214" s="79" t="s">
        <v>634</v>
      </c>
      <c r="I214" s="13">
        <v>2</v>
      </c>
      <c r="J214" s="53">
        <v>7</v>
      </c>
      <c r="K214" s="13">
        <v>0</v>
      </c>
      <c r="L214" s="13">
        <v>0</v>
      </c>
      <c r="M214" s="69">
        <v>9</v>
      </c>
      <c r="N214" s="53" t="s">
        <v>643</v>
      </c>
      <c r="O214" s="91">
        <v>0</v>
      </c>
      <c r="P214" s="53"/>
      <c r="Q214" s="53"/>
      <c r="R214" s="53"/>
      <c r="S214" s="53"/>
      <c r="T214" s="13"/>
      <c r="U214" s="13"/>
      <c r="V214" s="13"/>
      <c r="W214" s="13"/>
      <c r="X214" s="13"/>
      <c r="Y214" s="13"/>
      <c r="Z214" s="13"/>
      <c r="AA214" s="13"/>
      <c r="AB214" s="53"/>
      <c r="AC214" s="91"/>
      <c r="AD214" s="53"/>
      <c r="AE214" s="53"/>
      <c r="AF214" s="53"/>
      <c r="AG214" s="53"/>
      <c r="AH214" s="13"/>
      <c r="AI214" s="13"/>
      <c r="AJ214" s="13"/>
      <c r="AK214" s="13"/>
      <c r="AL214" s="13"/>
      <c r="AM214" s="13"/>
      <c r="AN214" s="13"/>
      <c r="AO214" s="69"/>
    </row>
    <row r="215" spans="3:41" hidden="1" x14ac:dyDescent="0.25">
      <c r="C215" s="60">
        <v>99</v>
      </c>
      <c r="D215" s="52">
        <v>7</v>
      </c>
      <c r="E215" s="66">
        <v>18</v>
      </c>
      <c r="F215" s="72"/>
      <c r="G215" s="84" t="s">
        <v>623</v>
      </c>
      <c r="H215" s="79" t="s">
        <v>635</v>
      </c>
      <c r="I215" s="13">
        <v>1</v>
      </c>
      <c r="J215" s="53">
        <v>7</v>
      </c>
      <c r="K215" s="13">
        <v>0</v>
      </c>
      <c r="L215" s="13">
        <v>0</v>
      </c>
      <c r="M215" s="69">
        <v>9</v>
      </c>
      <c r="N215" s="53" t="s">
        <v>643</v>
      </c>
      <c r="O215" s="91">
        <v>0</v>
      </c>
      <c r="P215" s="53"/>
      <c r="Q215" s="53"/>
      <c r="R215" s="53"/>
      <c r="S215" s="53"/>
      <c r="T215" s="13"/>
      <c r="U215" s="13"/>
      <c r="V215" s="13"/>
      <c r="W215" s="13"/>
      <c r="X215" s="13"/>
      <c r="Y215" s="13"/>
      <c r="Z215" s="13"/>
      <c r="AA215" s="13"/>
      <c r="AB215" s="53"/>
      <c r="AC215" s="91"/>
      <c r="AD215" s="53"/>
      <c r="AE215" s="53"/>
      <c r="AF215" s="53"/>
      <c r="AG215" s="53"/>
      <c r="AH215" s="13"/>
      <c r="AI215" s="13"/>
      <c r="AJ215" s="13"/>
      <c r="AK215" s="13"/>
      <c r="AL215" s="13"/>
      <c r="AM215" s="13"/>
      <c r="AN215" s="13"/>
      <c r="AO215" s="69"/>
    </row>
    <row r="216" spans="3:41" hidden="1" x14ac:dyDescent="0.25">
      <c r="C216" s="60">
        <v>99</v>
      </c>
      <c r="D216" s="52">
        <v>7</v>
      </c>
      <c r="E216" s="66">
        <v>19</v>
      </c>
      <c r="F216" s="72"/>
      <c r="G216" s="84" t="s">
        <v>623</v>
      </c>
      <c r="H216" s="79" t="s">
        <v>257</v>
      </c>
      <c r="I216" s="13">
        <v>1</v>
      </c>
      <c r="J216" s="53">
        <v>7</v>
      </c>
      <c r="K216" s="13">
        <v>0</v>
      </c>
      <c r="L216" s="13">
        <v>0</v>
      </c>
      <c r="M216" s="69">
        <v>9</v>
      </c>
      <c r="N216" s="53" t="s">
        <v>643</v>
      </c>
      <c r="O216" s="91">
        <v>0</v>
      </c>
      <c r="P216" s="53"/>
      <c r="Q216" s="53"/>
      <c r="R216" s="53"/>
      <c r="S216" s="53"/>
      <c r="T216" s="13"/>
      <c r="U216" s="13"/>
      <c r="V216" s="13"/>
      <c r="W216" s="13"/>
      <c r="X216" s="13"/>
      <c r="Y216" s="13"/>
      <c r="Z216" s="13"/>
      <c r="AA216" s="13"/>
      <c r="AB216" s="53"/>
      <c r="AC216" s="91"/>
      <c r="AD216" s="53"/>
      <c r="AE216" s="53"/>
      <c r="AF216" s="53"/>
      <c r="AG216" s="53"/>
      <c r="AH216" s="13"/>
      <c r="AI216" s="13"/>
      <c r="AJ216" s="13"/>
      <c r="AK216" s="13"/>
      <c r="AL216" s="13"/>
      <c r="AM216" s="13"/>
      <c r="AN216" s="13"/>
      <c r="AO216" s="69"/>
    </row>
    <row r="217" spans="3:41" hidden="1" x14ac:dyDescent="0.25">
      <c r="C217" s="60">
        <v>99</v>
      </c>
      <c r="D217" s="52">
        <v>7</v>
      </c>
      <c r="E217" s="66">
        <v>20</v>
      </c>
      <c r="F217" s="72"/>
      <c r="G217" s="84" t="s">
        <v>624</v>
      </c>
      <c r="H217" s="79" t="s">
        <v>635</v>
      </c>
      <c r="I217" s="13">
        <v>1</v>
      </c>
      <c r="J217" s="53">
        <v>0</v>
      </c>
      <c r="K217" s="13">
        <v>0</v>
      </c>
      <c r="L217" s="13">
        <v>0</v>
      </c>
      <c r="M217" s="69">
        <v>1</v>
      </c>
      <c r="N217" s="53" t="s">
        <v>643</v>
      </c>
      <c r="O217" s="91">
        <v>0</v>
      </c>
      <c r="P217" s="53"/>
      <c r="Q217" s="53"/>
      <c r="R217" s="53"/>
      <c r="S217" s="53"/>
      <c r="T217" s="13"/>
      <c r="U217" s="13"/>
      <c r="V217" s="13"/>
      <c r="W217" s="13"/>
      <c r="X217" s="13"/>
      <c r="Y217" s="13"/>
      <c r="Z217" s="13"/>
      <c r="AA217" s="13"/>
      <c r="AB217" s="53"/>
      <c r="AC217" s="91"/>
      <c r="AD217" s="53"/>
      <c r="AE217" s="53"/>
      <c r="AF217" s="53"/>
      <c r="AG217" s="53"/>
      <c r="AH217" s="13"/>
      <c r="AI217" s="13"/>
      <c r="AJ217" s="13"/>
      <c r="AK217" s="13"/>
      <c r="AL217" s="13"/>
      <c r="AM217" s="13"/>
      <c r="AN217" s="13"/>
      <c r="AO217" s="69"/>
    </row>
    <row r="218" spans="3:41" hidden="1" x14ac:dyDescent="0.25">
      <c r="C218" s="60">
        <v>99</v>
      </c>
      <c r="D218" s="52">
        <v>7</v>
      </c>
      <c r="E218" s="66">
        <v>21</v>
      </c>
      <c r="F218" s="72"/>
      <c r="G218" s="84" t="s">
        <v>625</v>
      </c>
      <c r="H218" s="79" t="s">
        <v>257</v>
      </c>
      <c r="I218" s="13">
        <v>1</v>
      </c>
      <c r="J218" s="53">
        <v>0</v>
      </c>
      <c r="K218" s="13">
        <v>0</v>
      </c>
      <c r="L218" s="13">
        <v>0</v>
      </c>
      <c r="M218" s="69">
        <v>1</v>
      </c>
      <c r="N218" s="53" t="s">
        <v>643</v>
      </c>
      <c r="O218" s="91">
        <v>0</v>
      </c>
      <c r="P218" s="53"/>
      <c r="Q218" s="53"/>
      <c r="R218" s="53"/>
      <c r="S218" s="53"/>
      <c r="T218" s="13"/>
      <c r="U218" s="13"/>
      <c r="V218" s="13"/>
      <c r="W218" s="13"/>
      <c r="X218" s="13"/>
      <c r="Y218" s="13"/>
      <c r="Z218" s="13"/>
      <c r="AA218" s="13"/>
      <c r="AB218" s="53"/>
      <c r="AC218" s="91"/>
      <c r="AD218" s="53"/>
      <c r="AE218" s="53"/>
      <c r="AF218" s="53"/>
      <c r="AG218" s="53"/>
      <c r="AH218" s="13"/>
      <c r="AI218" s="13"/>
      <c r="AJ218" s="13"/>
      <c r="AK218" s="13"/>
      <c r="AL218" s="13"/>
      <c r="AM218" s="13"/>
      <c r="AN218" s="13"/>
      <c r="AO218" s="69"/>
    </row>
    <row r="219" spans="3:41" hidden="1" x14ac:dyDescent="0.25">
      <c r="C219" s="60">
        <v>99</v>
      </c>
      <c r="D219" s="52">
        <v>7</v>
      </c>
      <c r="E219" s="66">
        <v>22</v>
      </c>
      <c r="F219" s="72"/>
      <c r="G219" s="84" t="s">
        <v>626</v>
      </c>
      <c r="H219" s="79" t="s">
        <v>634</v>
      </c>
      <c r="I219" s="13">
        <v>3</v>
      </c>
      <c r="J219" s="53">
        <v>0</v>
      </c>
      <c r="K219" s="13">
        <v>1</v>
      </c>
      <c r="L219" s="13">
        <v>0</v>
      </c>
      <c r="M219" s="69">
        <v>9</v>
      </c>
      <c r="N219" s="53" t="s">
        <v>643</v>
      </c>
      <c r="O219" s="91">
        <v>0</v>
      </c>
      <c r="P219" s="53"/>
      <c r="Q219" s="53"/>
      <c r="R219" s="53"/>
      <c r="S219" s="53"/>
      <c r="T219" s="13"/>
      <c r="U219" s="13"/>
      <c r="V219" s="13"/>
      <c r="W219" s="13"/>
      <c r="X219" s="13"/>
      <c r="Y219" s="13"/>
      <c r="Z219" s="13"/>
      <c r="AA219" s="13"/>
      <c r="AB219" s="53"/>
      <c r="AC219" s="91"/>
      <c r="AD219" s="53"/>
      <c r="AE219" s="53"/>
      <c r="AF219" s="53"/>
      <c r="AG219" s="53"/>
      <c r="AH219" s="13"/>
      <c r="AI219" s="13"/>
      <c r="AJ219" s="13"/>
      <c r="AK219" s="13"/>
      <c r="AL219" s="13"/>
      <c r="AM219" s="13"/>
      <c r="AN219" s="13"/>
      <c r="AO219" s="69"/>
    </row>
    <row r="220" spans="3:41" hidden="1" x14ac:dyDescent="0.25">
      <c r="C220" s="60">
        <v>99</v>
      </c>
      <c r="D220" s="52">
        <v>7</v>
      </c>
      <c r="E220" s="66">
        <v>23</v>
      </c>
      <c r="F220" s="72"/>
      <c r="G220" s="84" t="s">
        <v>627</v>
      </c>
      <c r="H220" s="79" t="s">
        <v>634</v>
      </c>
      <c r="I220" s="13">
        <v>1</v>
      </c>
      <c r="J220" s="53">
        <v>6</v>
      </c>
      <c r="K220" s="13">
        <v>0</v>
      </c>
      <c r="L220" s="13">
        <v>0</v>
      </c>
      <c r="M220" s="69">
        <v>9</v>
      </c>
      <c r="N220" s="53" t="s">
        <v>643</v>
      </c>
      <c r="O220" s="91">
        <v>0</v>
      </c>
      <c r="P220" s="53"/>
      <c r="Q220" s="53"/>
      <c r="R220" s="53"/>
      <c r="S220" s="53"/>
      <c r="T220" s="13"/>
      <c r="U220" s="13"/>
      <c r="V220" s="13"/>
      <c r="W220" s="13"/>
      <c r="X220" s="13"/>
      <c r="Y220" s="13"/>
      <c r="Z220" s="13"/>
      <c r="AA220" s="13"/>
      <c r="AB220" s="53"/>
      <c r="AC220" s="91"/>
      <c r="AD220" s="53"/>
      <c r="AE220" s="53"/>
      <c r="AF220" s="53"/>
      <c r="AG220" s="53"/>
      <c r="AH220" s="13"/>
      <c r="AI220" s="13"/>
      <c r="AJ220" s="13"/>
      <c r="AK220" s="13"/>
      <c r="AL220" s="13"/>
      <c r="AM220" s="13"/>
      <c r="AN220" s="13"/>
      <c r="AO220" s="69"/>
    </row>
    <row r="221" spans="3:41" hidden="1" x14ac:dyDescent="0.25">
      <c r="C221" s="60">
        <v>99</v>
      </c>
      <c r="D221" s="52">
        <v>7</v>
      </c>
      <c r="E221" s="66">
        <v>24</v>
      </c>
      <c r="F221" s="72"/>
      <c r="G221" s="84" t="s">
        <v>627</v>
      </c>
      <c r="H221" s="79" t="s">
        <v>634</v>
      </c>
      <c r="I221" s="13">
        <v>1</v>
      </c>
      <c r="J221" s="53">
        <v>6</v>
      </c>
      <c r="K221" s="13">
        <v>1</v>
      </c>
      <c r="L221" s="13">
        <v>0</v>
      </c>
      <c r="M221" s="69">
        <v>9</v>
      </c>
      <c r="N221" s="53" t="s">
        <v>643</v>
      </c>
      <c r="O221" s="91">
        <v>0</v>
      </c>
      <c r="P221" s="53"/>
      <c r="Q221" s="53"/>
      <c r="R221" s="53"/>
      <c r="S221" s="53"/>
      <c r="T221" s="13"/>
      <c r="U221" s="13"/>
      <c r="V221" s="13"/>
      <c r="W221" s="13"/>
      <c r="X221" s="13"/>
      <c r="Y221" s="13"/>
      <c r="Z221" s="13"/>
      <c r="AA221" s="13"/>
      <c r="AB221" s="53"/>
      <c r="AC221" s="91"/>
      <c r="AD221" s="53"/>
      <c r="AE221" s="53"/>
      <c r="AF221" s="53"/>
      <c r="AG221" s="53"/>
      <c r="AH221" s="13"/>
      <c r="AI221" s="13"/>
      <c r="AJ221" s="13"/>
      <c r="AK221" s="13"/>
      <c r="AL221" s="13"/>
      <c r="AM221" s="13"/>
      <c r="AN221" s="13"/>
      <c r="AO221" s="69"/>
    </row>
    <row r="222" spans="3:41" hidden="1" x14ac:dyDescent="0.25">
      <c r="C222" s="60">
        <v>99</v>
      </c>
      <c r="D222" s="52">
        <v>7</v>
      </c>
      <c r="E222" s="66">
        <v>25</v>
      </c>
      <c r="F222" s="72"/>
      <c r="G222" s="84" t="s">
        <v>627</v>
      </c>
      <c r="H222" s="79" t="s">
        <v>634</v>
      </c>
      <c r="I222" s="13">
        <v>2</v>
      </c>
      <c r="J222" s="53">
        <v>6</v>
      </c>
      <c r="K222" s="13">
        <v>0</v>
      </c>
      <c r="L222" s="13">
        <v>0</v>
      </c>
      <c r="M222" s="69">
        <v>9</v>
      </c>
      <c r="N222" s="53" t="s">
        <v>643</v>
      </c>
      <c r="O222" s="91">
        <v>0</v>
      </c>
      <c r="P222" s="53"/>
      <c r="Q222" s="53"/>
      <c r="R222" s="53"/>
      <c r="S222" s="53"/>
      <c r="T222" s="13"/>
      <c r="U222" s="13"/>
      <c r="V222" s="13"/>
      <c r="W222" s="13"/>
      <c r="X222" s="13"/>
      <c r="Y222" s="13"/>
      <c r="Z222" s="13"/>
      <c r="AA222" s="13"/>
      <c r="AB222" s="53"/>
      <c r="AC222" s="91"/>
      <c r="AD222" s="53"/>
      <c r="AE222" s="53"/>
      <c r="AF222" s="53"/>
      <c r="AG222" s="53"/>
      <c r="AH222" s="13"/>
      <c r="AI222" s="13"/>
      <c r="AJ222" s="13"/>
      <c r="AK222" s="13"/>
      <c r="AL222" s="13"/>
      <c r="AM222" s="13"/>
      <c r="AN222" s="13"/>
      <c r="AO222" s="69"/>
    </row>
    <row r="223" spans="3:41" hidden="1" x14ac:dyDescent="0.25">
      <c r="C223" s="60">
        <v>99</v>
      </c>
      <c r="D223" s="52">
        <v>7</v>
      </c>
      <c r="E223" s="66">
        <v>26</v>
      </c>
      <c r="F223" s="72"/>
      <c r="G223" s="84" t="s">
        <v>627</v>
      </c>
      <c r="H223" s="79" t="s">
        <v>635</v>
      </c>
      <c r="I223" s="13">
        <v>0</v>
      </c>
      <c r="J223" s="53">
        <v>6</v>
      </c>
      <c r="K223" s="13">
        <v>0</v>
      </c>
      <c r="L223" s="13">
        <v>0</v>
      </c>
      <c r="M223" s="69">
        <v>9</v>
      </c>
      <c r="N223" s="53" t="s">
        <v>643</v>
      </c>
      <c r="O223" s="91">
        <v>0</v>
      </c>
      <c r="P223" s="53"/>
      <c r="Q223" s="53"/>
      <c r="R223" s="53"/>
      <c r="S223" s="53"/>
      <c r="T223" s="13"/>
      <c r="U223" s="13"/>
      <c r="V223" s="13"/>
      <c r="W223" s="13"/>
      <c r="X223" s="13"/>
      <c r="Y223" s="13"/>
      <c r="Z223" s="13"/>
      <c r="AA223" s="13"/>
      <c r="AB223" s="53"/>
      <c r="AC223" s="91"/>
      <c r="AD223" s="53"/>
      <c r="AE223" s="53"/>
      <c r="AF223" s="53"/>
      <c r="AG223" s="53"/>
      <c r="AH223" s="13"/>
      <c r="AI223" s="13"/>
      <c r="AJ223" s="13"/>
      <c r="AK223" s="13"/>
      <c r="AL223" s="13"/>
      <c r="AM223" s="13"/>
      <c r="AN223" s="13"/>
      <c r="AO223" s="69"/>
    </row>
    <row r="224" spans="3:41" hidden="1" x14ac:dyDescent="0.25">
      <c r="C224" s="60">
        <v>99</v>
      </c>
      <c r="D224" s="52">
        <v>7</v>
      </c>
      <c r="E224" s="66">
        <v>27</v>
      </c>
      <c r="F224" s="72"/>
      <c r="G224" s="84" t="s">
        <v>627</v>
      </c>
      <c r="H224" s="79" t="s">
        <v>257</v>
      </c>
      <c r="I224" s="13">
        <v>0</v>
      </c>
      <c r="J224" s="53">
        <v>6</v>
      </c>
      <c r="K224" s="13">
        <v>0</v>
      </c>
      <c r="L224" s="13">
        <v>0</v>
      </c>
      <c r="M224" s="69">
        <v>9</v>
      </c>
      <c r="N224" s="53" t="s">
        <v>643</v>
      </c>
      <c r="O224" s="91">
        <v>0</v>
      </c>
      <c r="P224" s="53"/>
      <c r="Q224" s="53"/>
      <c r="R224" s="53"/>
      <c r="S224" s="53"/>
      <c r="T224" s="13"/>
      <c r="U224" s="13"/>
      <c r="V224" s="13"/>
      <c r="W224" s="13"/>
      <c r="X224" s="13"/>
      <c r="Y224" s="13"/>
      <c r="Z224" s="13"/>
      <c r="AA224" s="13"/>
      <c r="AB224" s="53"/>
      <c r="AC224" s="91"/>
      <c r="AD224" s="53"/>
      <c r="AE224" s="53"/>
      <c r="AF224" s="53"/>
      <c r="AG224" s="53"/>
      <c r="AH224" s="13"/>
      <c r="AI224" s="13"/>
      <c r="AJ224" s="13"/>
      <c r="AK224" s="13"/>
      <c r="AL224" s="13"/>
      <c r="AM224" s="13"/>
      <c r="AN224" s="13"/>
      <c r="AO224" s="69"/>
    </row>
    <row r="225" spans="3:41" hidden="1" x14ac:dyDescent="0.25">
      <c r="C225" s="60">
        <v>99</v>
      </c>
      <c r="D225" s="52">
        <v>7</v>
      </c>
      <c r="E225" s="66">
        <v>28</v>
      </c>
      <c r="F225" s="72"/>
      <c r="G225" s="84" t="s">
        <v>628</v>
      </c>
      <c r="H225" s="79" t="s">
        <v>636</v>
      </c>
      <c r="I225" s="13">
        <v>4</v>
      </c>
      <c r="J225" s="53" t="s">
        <v>637</v>
      </c>
      <c r="K225" s="13" t="s">
        <v>636</v>
      </c>
      <c r="L225" s="13" t="s">
        <v>636</v>
      </c>
      <c r="M225" s="69" t="s">
        <v>636</v>
      </c>
      <c r="N225" s="53" t="s">
        <v>643</v>
      </c>
      <c r="O225" s="91">
        <v>0</v>
      </c>
      <c r="P225" s="53"/>
      <c r="Q225" s="53"/>
      <c r="R225" s="53"/>
      <c r="S225" s="53"/>
      <c r="T225" s="13"/>
      <c r="U225" s="13"/>
      <c r="V225" s="13"/>
      <c r="W225" s="13"/>
      <c r="X225" s="13"/>
      <c r="Y225" s="13"/>
      <c r="Z225" s="13"/>
      <c r="AA225" s="13"/>
      <c r="AB225" s="53"/>
      <c r="AC225" s="91"/>
      <c r="AD225" s="53"/>
      <c r="AE225" s="53"/>
      <c r="AF225" s="53"/>
      <c r="AG225" s="53"/>
      <c r="AH225" s="13"/>
      <c r="AI225" s="13"/>
      <c r="AJ225" s="13"/>
      <c r="AK225" s="13"/>
      <c r="AL225" s="13"/>
      <c r="AM225" s="13"/>
      <c r="AN225" s="13"/>
      <c r="AO225" s="69"/>
    </row>
    <row r="226" spans="3:41" hidden="1" x14ac:dyDescent="0.25">
      <c r="C226" s="60">
        <v>99</v>
      </c>
      <c r="D226" s="52">
        <v>7</v>
      </c>
      <c r="E226" s="66">
        <v>29</v>
      </c>
      <c r="F226" s="72"/>
      <c r="G226" s="84" t="s">
        <v>627</v>
      </c>
      <c r="H226" s="79" t="s">
        <v>634</v>
      </c>
      <c r="I226" s="13">
        <v>3</v>
      </c>
      <c r="J226" s="53">
        <v>6</v>
      </c>
      <c r="K226" s="13">
        <v>0</v>
      </c>
      <c r="L226" s="13">
        <v>0</v>
      </c>
      <c r="M226" s="69">
        <v>9</v>
      </c>
      <c r="N226" s="53" t="s">
        <v>643</v>
      </c>
      <c r="O226" s="91">
        <v>0</v>
      </c>
      <c r="P226" s="53"/>
      <c r="Q226" s="53"/>
      <c r="R226" s="53"/>
      <c r="S226" s="53"/>
      <c r="T226" s="13"/>
      <c r="U226" s="13"/>
      <c r="V226" s="13"/>
      <c r="W226" s="13"/>
      <c r="X226" s="13"/>
      <c r="Y226" s="13"/>
      <c r="Z226" s="13"/>
      <c r="AA226" s="13"/>
      <c r="AB226" s="53"/>
      <c r="AC226" s="91"/>
      <c r="AD226" s="53"/>
      <c r="AE226" s="53"/>
      <c r="AF226" s="53"/>
      <c r="AG226" s="53"/>
      <c r="AH226" s="13"/>
      <c r="AI226" s="13"/>
      <c r="AJ226" s="13"/>
      <c r="AK226" s="13"/>
      <c r="AL226" s="13"/>
      <c r="AM226" s="13"/>
      <c r="AN226" s="13"/>
      <c r="AO226" s="69"/>
    </row>
    <row r="227" spans="3:41" hidden="1" x14ac:dyDescent="0.25">
      <c r="C227" s="60">
        <v>99</v>
      </c>
      <c r="D227" s="52">
        <v>7</v>
      </c>
      <c r="E227" s="66">
        <v>30</v>
      </c>
      <c r="F227" s="72"/>
      <c r="G227" s="84" t="s">
        <v>623</v>
      </c>
      <c r="H227" s="79" t="s">
        <v>634</v>
      </c>
      <c r="I227" s="13">
        <v>3</v>
      </c>
      <c r="J227" s="53">
        <v>7</v>
      </c>
      <c r="K227" s="13">
        <v>0</v>
      </c>
      <c r="L227" s="13">
        <v>0</v>
      </c>
      <c r="M227" s="69">
        <v>9</v>
      </c>
      <c r="N227" s="53" t="s">
        <v>643</v>
      </c>
      <c r="O227" s="91">
        <v>0</v>
      </c>
      <c r="P227" s="53"/>
      <c r="Q227" s="53"/>
      <c r="R227" s="53"/>
      <c r="S227" s="53"/>
      <c r="T227" s="13"/>
      <c r="U227" s="13"/>
      <c r="V227" s="13"/>
      <c r="W227" s="13"/>
      <c r="X227" s="13"/>
      <c r="Y227" s="13"/>
      <c r="Z227" s="13"/>
      <c r="AA227" s="13"/>
      <c r="AB227" s="53"/>
      <c r="AC227" s="91"/>
      <c r="AD227" s="53"/>
      <c r="AE227" s="53"/>
      <c r="AF227" s="53"/>
      <c r="AG227" s="53"/>
      <c r="AH227" s="13"/>
      <c r="AI227" s="13"/>
      <c r="AJ227" s="13"/>
      <c r="AK227" s="13"/>
      <c r="AL227" s="13"/>
      <c r="AM227" s="13"/>
      <c r="AN227" s="13"/>
      <c r="AO227" s="69"/>
    </row>
    <row r="228" spans="3:41" hidden="1" x14ac:dyDescent="0.25">
      <c r="C228" s="60">
        <v>99</v>
      </c>
      <c r="D228" s="52">
        <v>7</v>
      </c>
      <c r="E228" s="66">
        <v>31</v>
      </c>
      <c r="F228" s="72"/>
      <c r="G228" s="84" t="s">
        <v>621</v>
      </c>
      <c r="H228" s="79" t="s">
        <v>634</v>
      </c>
      <c r="I228" s="13">
        <v>3</v>
      </c>
      <c r="J228" s="53">
        <v>5</v>
      </c>
      <c r="K228" s="13">
        <v>0</v>
      </c>
      <c r="L228" s="13">
        <v>0</v>
      </c>
      <c r="M228" s="69">
        <v>9</v>
      </c>
      <c r="N228" s="53" t="s">
        <v>643</v>
      </c>
      <c r="O228" s="91">
        <v>0</v>
      </c>
      <c r="P228" s="53"/>
      <c r="Q228" s="53"/>
      <c r="R228" s="53"/>
      <c r="S228" s="53"/>
      <c r="T228" s="13"/>
      <c r="U228" s="13"/>
      <c r="V228" s="13"/>
      <c r="W228" s="13"/>
      <c r="X228" s="13"/>
      <c r="Y228" s="13"/>
      <c r="Z228" s="13"/>
      <c r="AA228" s="13"/>
      <c r="AB228" s="53"/>
      <c r="AC228" s="91"/>
      <c r="AD228" s="53"/>
      <c r="AE228" s="53"/>
      <c r="AF228" s="53"/>
      <c r="AG228" s="53"/>
      <c r="AH228" s="13"/>
      <c r="AI228" s="13"/>
      <c r="AJ228" s="13"/>
      <c r="AK228" s="13"/>
      <c r="AL228" s="13"/>
      <c r="AM228" s="13"/>
      <c r="AN228" s="13"/>
      <c r="AO228" s="69"/>
    </row>
    <row r="229" spans="3:41" ht="15.75" hidden="1" thickBot="1" x14ac:dyDescent="0.3">
      <c r="C229" s="61">
        <v>99</v>
      </c>
      <c r="D229" s="62">
        <v>7</v>
      </c>
      <c r="E229" s="67">
        <v>32</v>
      </c>
      <c r="F229" s="73"/>
      <c r="G229" s="85" t="s">
        <v>629</v>
      </c>
      <c r="H229" s="80" t="s">
        <v>635</v>
      </c>
      <c r="I229" s="63">
        <v>1</v>
      </c>
      <c r="J229" s="64">
        <v>0</v>
      </c>
      <c r="K229" s="63">
        <v>0</v>
      </c>
      <c r="L229" s="63">
        <v>0</v>
      </c>
      <c r="M229" s="70">
        <v>9</v>
      </c>
      <c r="N229" s="64" t="s">
        <v>643</v>
      </c>
      <c r="O229" s="92">
        <v>0</v>
      </c>
      <c r="P229" s="64"/>
      <c r="Q229" s="64"/>
      <c r="R229" s="64"/>
      <c r="S229" s="64"/>
      <c r="T229" s="63"/>
      <c r="U229" s="63"/>
      <c r="V229" s="63"/>
      <c r="W229" s="63"/>
      <c r="X229" s="63"/>
      <c r="Y229" s="63"/>
      <c r="Z229" s="63"/>
      <c r="AA229" s="63"/>
      <c r="AB229" s="64"/>
      <c r="AC229" s="92"/>
      <c r="AD229" s="64"/>
      <c r="AE229" s="64"/>
      <c r="AF229" s="64"/>
      <c r="AG229" s="64"/>
      <c r="AH229" s="63"/>
      <c r="AI229" s="63"/>
      <c r="AJ229" s="63"/>
      <c r="AK229" s="63"/>
      <c r="AL229" s="63"/>
      <c r="AM229" s="63"/>
      <c r="AN229" s="63"/>
      <c r="AO229" s="70"/>
    </row>
    <row r="230" spans="3:41" hidden="1" x14ac:dyDescent="0.25">
      <c r="C230" s="12">
        <v>99</v>
      </c>
      <c r="D230" s="12">
        <v>9999</v>
      </c>
      <c r="E230" s="12">
        <v>9998</v>
      </c>
      <c r="F230" s="12" t="s">
        <v>638</v>
      </c>
      <c r="G230" s="51" t="s">
        <v>639</v>
      </c>
      <c r="H230" s="12" t="s">
        <v>259</v>
      </c>
      <c r="I230" s="12" t="s">
        <v>640</v>
      </c>
      <c r="J230" s="12" t="s">
        <v>641</v>
      </c>
      <c r="K230" s="12" t="s">
        <v>634</v>
      </c>
      <c r="L230" s="12" t="s">
        <v>642</v>
      </c>
      <c r="M230" s="12" t="s">
        <v>256</v>
      </c>
      <c r="N230" s="12">
        <v>0</v>
      </c>
      <c r="O230" s="12">
        <v>0</v>
      </c>
      <c r="P230" s="12">
        <v>0</v>
      </c>
      <c r="Q230" s="12">
        <v>0</v>
      </c>
      <c r="R230" s="12">
        <v>0</v>
      </c>
      <c r="S230" s="12">
        <v>0</v>
      </c>
      <c r="T230" s="12">
        <v>1</v>
      </c>
      <c r="U230" s="12">
        <v>11</v>
      </c>
      <c r="V230" s="12">
        <v>1</v>
      </c>
      <c r="W230" s="12">
        <v>11</v>
      </c>
      <c r="X230" s="12">
        <v>1</v>
      </c>
      <c r="Y230" s="12">
        <v>11</v>
      </c>
      <c r="Z230" s="12">
        <v>1</v>
      </c>
      <c r="AA230" s="12">
        <v>22</v>
      </c>
      <c r="AB230">
        <v>2</v>
      </c>
      <c r="AC230">
        <v>22</v>
      </c>
      <c r="AD230">
        <v>2</v>
      </c>
      <c r="AE230">
        <v>22</v>
      </c>
      <c r="AF230">
        <v>2</v>
      </c>
      <c r="AG230">
        <v>23</v>
      </c>
      <c r="AH230">
        <v>3</v>
      </c>
      <c r="AI230">
        <v>33</v>
      </c>
      <c r="AJ230">
        <v>3</v>
      </c>
      <c r="AK230">
        <v>33</v>
      </c>
      <c r="AL230">
        <v>3</v>
      </c>
      <c r="AM230">
        <v>33</v>
      </c>
      <c r="AN230">
        <v>4</v>
      </c>
      <c r="AO230">
        <v>44</v>
      </c>
    </row>
    <row r="231" spans="3:41" hidden="1" x14ac:dyDescent="0.25">
      <c r="C231" s="51" t="s">
        <v>613</v>
      </c>
      <c r="D231" s="51"/>
      <c r="E231" s="51"/>
      <c r="F231" s="51"/>
    </row>
  </sheetData>
  <autoFilter ref="C5:AO231" xr:uid="{00000000-0009-0000-0000-000018000000}">
    <filterColumn colId="1">
      <filters>
        <filter val="0003"/>
      </filters>
    </filterColumn>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autoFilter>
  <mergeCells count="1">
    <mergeCell ref="N5:AO5"/>
  </mergeCells>
  <hyperlinks>
    <hyperlink ref="A1" location="INÍCIO!B26" tooltip="Ir para a primeira folha" display="INÍCIO" xr:uid="{CEAE219A-F0C5-4986-8C25-798A1F3C751F}"/>
    <hyperlink ref="A3" location="IGEST!A1" tooltip="Ir para a folha seguinte" display="Seg" xr:uid="{F1B295BB-8C1F-4B32-B55E-D431590746E4}"/>
    <hyperlink ref="A2" location="'ACÕES &gt;&gt; LOG RECORD MESSAGE'!A1" tooltip="Ir para a folha anterior" display="Ant" xr:uid="{80E7518F-96C4-4195-8F9B-F074D0DD1485}"/>
    <hyperlink ref="A4" location="QUEUE_MSG_CONTROL_BLOCK!A1" tooltip="Ir para a última folha" display="FIM" xr:uid="{374E6F5B-652E-4C35-B31D-00F3DC2DDA0D}"/>
  </hyperlinks>
  <pageMargins left="0.7" right="0.7" top="0.75" bottom="0.75" header="0.3" footer="0.3"/>
  <pageSetup paperSize="9" orientation="portrait" r:id="rId1"/>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olha17"/>
  <dimension ref="A1:AF50"/>
  <sheetViews>
    <sheetView showGridLines="0" workbookViewId="0"/>
  </sheetViews>
  <sheetFormatPr defaultRowHeight="15" x14ac:dyDescent="0.25"/>
  <cols>
    <col min="1" max="1" width="6.7109375" bestFit="1" customWidth="1"/>
    <col min="2" max="2" width="12.85546875" bestFit="1" customWidth="1"/>
    <col min="3" max="3" width="15.140625" bestFit="1" customWidth="1"/>
    <col min="4" max="4" width="15.85546875" bestFit="1" customWidth="1"/>
    <col min="5" max="5" width="19.5703125" bestFit="1" customWidth="1"/>
    <col min="6" max="7" width="19" bestFit="1" customWidth="1"/>
    <col min="8" max="8" width="21.140625" bestFit="1" customWidth="1"/>
    <col min="9" max="9" width="19.28515625" bestFit="1" customWidth="1"/>
    <col min="10" max="10" width="16.140625" bestFit="1" customWidth="1"/>
    <col min="11" max="11" width="21.85546875" bestFit="1" customWidth="1"/>
    <col min="12" max="12" width="21.5703125" bestFit="1" customWidth="1"/>
    <col min="13" max="13" width="16.140625" bestFit="1" customWidth="1"/>
    <col min="14" max="15" width="16.140625" customWidth="1"/>
    <col min="16" max="16" width="22.7109375" bestFit="1" customWidth="1"/>
    <col min="17" max="17" width="20.28515625" bestFit="1" customWidth="1"/>
    <col min="18" max="18" width="26.28515625" bestFit="1" customWidth="1"/>
    <col min="19" max="19" width="16.42578125" bestFit="1" customWidth="1"/>
    <col min="20" max="20" width="18.42578125" bestFit="1" customWidth="1"/>
    <col min="21" max="21" width="20.42578125" bestFit="1" customWidth="1"/>
    <col min="22" max="23" width="20.42578125" customWidth="1"/>
    <col min="24" max="24" width="24.140625" bestFit="1" customWidth="1"/>
    <col min="25" max="25" width="24.140625" customWidth="1"/>
    <col min="26" max="26" width="21.85546875" bestFit="1" customWidth="1"/>
    <col min="27" max="28" width="21.85546875" customWidth="1"/>
    <col min="29" max="29" width="20.5703125" bestFit="1" customWidth="1"/>
    <col min="30" max="30" width="12.140625" bestFit="1" customWidth="1"/>
    <col min="31" max="31" width="19" bestFit="1" customWidth="1"/>
    <col min="32" max="32" width="13.5703125" bestFit="1" customWidth="1"/>
  </cols>
  <sheetData>
    <row r="1" spans="1:32" x14ac:dyDescent="0.25">
      <c r="A1" s="239" t="s">
        <v>1972</v>
      </c>
    </row>
    <row r="2" spans="1:32" x14ac:dyDescent="0.25">
      <c r="A2" s="239" t="s">
        <v>2020</v>
      </c>
    </row>
    <row r="3" spans="1:32" x14ac:dyDescent="0.25">
      <c r="A3" s="239" t="s">
        <v>2019</v>
      </c>
    </row>
    <row r="4" spans="1:32" ht="15.75" thickBot="1" x14ac:dyDescent="0.3">
      <c r="A4" s="239" t="s">
        <v>2027</v>
      </c>
      <c r="B4" t="s">
        <v>695</v>
      </c>
    </row>
    <row r="5" spans="1:32" ht="15.75" thickBot="1" x14ac:dyDescent="0.3">
      <c r="B5" s="108" t="s">
        <v>696</v>
      </c>
      <c r="C5" s="109" t="s">
        <v>697</v>
      </c>
      <c r="D5" s="109" t="s">
        <v>701</v>
      </c>
      <c r="E5" s="109" t="s">
        <v>702</v>
      </c>
      <c r="F5" s="109" t="s">
        <v>704</v>
      </c>
      <c r="G5" s="109" t="s">
        <v>698</v>
      </c>
      <c r="H5" s="109" t="s">
        <v>703</v>
      </c>
      <c r="I5" s="109" t="s">
        <v>706</v>
      </c>
      <c r="J5" s="109" t="s">
        <v>707</v>
      </c>
      <c r="K5" s="109" t="s">
        <v>705</v>
      </c>
      <c r="L5" s="109" t="s">
        <v>708</v>
      </c>
      <c r="M5" s="109" t="s">
        <v>710</v>
      </c>
      <c r="N5" s="109" t="s">
        <v>711</v>
      </c>
      <c r="O5" s="109" t="s">
        <v>712</v>
      </c>
      <c r="P5" s="109" t="s">
        <v>709</v>
      </c>
      <c r="Q5" s="109" t="s">
        <v>713</v>
      </c>
      <c r="R5" s="109" t="s">
        <v>714</v>
      </c>
      <c r="S5" s="109" t="s">
        <v>715</v>
      </c>
      <c r="T5" s="109" t="s">
        <v>716</v>
      </c>
      <c r="U5" s="109" t="s">
        <v>717</v>
      </c>
      <c r="V5" s="109" t="s">
        <v>718</v>
      </c>
      <c r="W5" s="109" t="s">
        <v>719</v>
      </c>
      <c r="X5" s="109" t="s">
        <v>720</v>
      </c>
      <c r="Y5" s="109" t="s">
        <v>721</v>
      </c>
      <c r="Z5" s="109" t="s">
        <v>722</v>
      </c>
      <c r="AA5" s="109" t="s">
        <v>723</v>
      </c>
      <c r="AB5" s="109" t="s">
        <v>724</v>
      </c>
      <c r="AC5" s="109" t="s">
        <v>725</v>
      </c>
      <c r="AD5" s="109" t="s">
        <v>699</v>
      </c>
      <c r="AE5" s="109" t="s">
        <v>700</v>
      </c>
      <c r="AF5" s="110" t="s">
        <v>729</v>
      </c>
    </row>
    <row r="7" spans="1:32" ht="15.75" thickBot="1" x14ac:dyDescent="0.3">
      <c r="B7" t="s">
        <v>730</v>
      </c>
    </row>
    <row r="8" spans="1:32" ht="15.75" thickBot="1" x14ac:dyDescent="0.3">
      <c r="B8" s="108" t="s">
        <v>696</v>
      </c>
      <c r="C8" s="109" t="s">
        <v>726</v>
      </c>
      <c r="D8" s="109" t="s">
        <v>699</v>
      </c>
      <c r="E8" s="109" t="s">
        <v>700</v>
      </c>
      <c r="F8" s="110" t="s">
        <v>729</v>
      </c>
    </row>
    <row r="10" spans="1:32" ht="15.75" thickBot="1" x14ac:dyDescent="0.3">
      <c r="B10" t="s">
        <v>731</v>
      </c>
    </row>
    <row r="11" spans="1:32" ht="15.75" thickBot="1" x14ac:dyDescent="0.3">
      <c r="B11" s="108" t="s">
        <v>726</v>
      </c>
      <c r="C11" s="109" t="s">
        <v>727</v>
      </c>
      <c r="D11" s="109" t="s">
        <v>728</v>
      </c>
      <c r="E11" s="109" t="s">
        <v>732</v>
      </c>
      <c r="F11" s="109" t="s">
        <v>699</v>
      </c>
      <c r="G11" s="109" t="s">
        <v>700</v>
      </c>
      <c r="H11" s="110" t="s">
        <v>729</v>
      </c>
    </row>
    <row r="13" spans="1:32" ht="15.75" thickBot="1" x14ac:dyDescent="0.3">
      <c r="B13" t="s">
        <v>733</v>
      </c>
    </row>
    <row r="14" spans="1:32" ht="15.75" thickBot="1" x14ac:dyDescent="0.3">
      <c r="B14" s="108" t="s">
        <v>734</v>
      </c>
      <c r="C14" s="109" t="s">
        <v>696</v>
      </c>
      <c r="D14" s="109" t="s">
        <v>728</v>
      </c>
      <c r="E14" s="109" t="s">
        <v>699</v>
      </c>
      <c r="F14" s="109" t="s">
        <v>700</v>
      </c>
      <c r="G14" s="110" t="s">
        <v>729</v>
      </c>
    </row>
    <row r="16" spans="1:32" x14ac:dyDescent="0.25">
      <c r="B16" t="s">
        <v>736</v>
      </c>
    </row>
    <row r="17" spans="2:3" x14ac:dyDescent="0.25">
      <c r="B17" t="s">
        <v>734</v>
      </c>
      <c r="C17" t="s">
        <v>735</v>
      </c>
    </row>
    <row r="19" spans="2:3" ht="15.75" thickBot="1" x14ac:dyDescent="0.3"/>
    <row r="20" spans="2:3" ht="15.75" thickBot="1" x14ac:dyDescent="0.3">
      <c r="B20" s="104" t="s">
        <v>664</v>
      </c>
    </row>
    <row r="21" spans="2:3" ht="15.75" thickBot="1" x14ac:dyDescent="0.3">
      <c r="B21" s="105" t="s">
        <v>665</v>
      </c>
    </row>
    <row r="22" spans="2:3" ht="15.75" thickBot="1" x14ac:dyDescent="0.3">
      <c r="B22" s="105" t="s">
        <v>666</v>
      </c>
    </row>
    <row r="23" spans="2:3" ht="15.75" thickBot="1" x14ac:dyDescent="0.3">
      <c r="B23" s="105" t="s">
        <v>667</v>
      </c>
    </row>
    <row r="24" spans="2:3" ht="15.75" thickBot="1" x14ac:dyDescent="0.3">
      <c r="B24" s="105" t="s">
        <v>668</v>
      </c>
    </row>
    <row r="25" spans="2:3" ht="15.75" thickBot="1" x14ac:dyDescent="0.3">
      <c r="B25" s="105" t="s">
        <v>669</v>
      </c>
    </row>
    <row r="26" spans="2:3" ht="15.75" thickBot="1" x14ac:dyDescent="0.3">
      <c r="B26" s="105" t="s">
        <v>670</v>
      </c>
    </row>
    <row r="27" spans="2:3" ht="15.75" thickBot="1" x14ac:dyDescent="0.3">
      <c r="B27" s="105" t="s">
        <v>672</v>
      </c>
    </row>
    <row r="28" spans="2:3" ht="15.75" thickBot="1" x14ac:dyDescent="0.3">
      <c r="B28" s="105" t="s">
        <v>671</v>
      </c>
    </row>
    <row r="29" spans="2:3" ht="15.75" thickBot="1" x14ac:dyDescent="0.3">
      <c r="B29" s="105" t="s">
        <v>673</v>
      </c>
    </row>
    <row r="30" spans="2:3" ht="15.75" thickBot="1" x14ac:dyDescent="0.3">
      <c r="B30" s="105" t="s">
        <v>674</v>
      </c>
    </row>
    <row r="31" spans="2:3" ht="15.75" thickBot="1" x14ac:dyDescent="0.3">
      <c r="B31" s="105" t="s">
        <v>675</v>
      </c>
    </row>
    <row r="32" spans="2:3" ht="15.75" thickBot="1" x14ac:dyDescent="0.3">
      <c r="B32" s="105" t="s">
        <v>676</v>
      </c>
    </row>
    <row r="33" spans="2:2" ht="15.75" thickBot="1" x14ac:dyDescent="0.3">
      <c r="B33" s="105" t="s">
        <v>677</v>
      </c>
    </row>
    <row r="34" spans="2:2" ht="15.75" thickBot="1" x14ac:dyDescent="0.3">
      <c r="B34" s="105" t="s">
        <v>678</v>
      </c>
    </row>
    <row r="35" spans="2:2" ht="15.75" thickBot="1" x14ac:dyDescent="0.3">
      <c r="B35" s="105" t="s">
        <v>679</v>
      </c>
    </row>
    <row r="36" spans="2:2" ht="15.75" thickBot="1" x14ac:dyDescent="0.3">
      <c r="B36" s="105" t="s">
        <v>680</v>
      </c>
    </row>
    <row r="37" spans="2:2" ht="15.75" thickBot="1" x14ac:dyDescent="0.3">
      <c r="B37" s="105" t="s">
        <v>681</v>
      </c>
    </row>
    <row r="38" spans="2:2" ht="15.75" thickBot="1" x14ac:dyDescent="0.3">
      <c r="B38" s="105" t="s">
        <v>682</v>
      </c>
    </row>
    <row r="39" spans="2:2" ht="15.75" thickBot="1" x14ac:dyDescent="0.3">
      <c r="B39" s="105" t="s">
        <v>683</v>
      </c>
    </row>
    <row r="40" spans="2:2" ht="15.75" thickBot="1" x14ac:dyDescent="0.3">
      <c r="B40" s="105" t="s">
        <v>684</v>
      </c>
    </row>
    <row r="41" spans="2:2" ht="15.75" thickBot="1" x14ac:dyDescent="0.3">
      <c r="B41" s="105" t="s">
        <v>685</v>
      </c>
    </row>
    <row r="42" spans="2:2" ht="15.75" thickBot="1" x14ac:dyDescent="0.3">
      <c r="B42" s="105" t="s">
        <v>686</v>
      </c>
    </row>
    <row r="43" spans="2:2" ht="15.75" thickBot="1" x14ac:dyDescent="0.3">
      <c r="B43" s="105" t="s">
        <v>687</v>
      </c>
    </row>
    <row r="44" spans="2:2" ht="15.75" thickBot="1" x14ac:dyDescent="0.3">
      <c r="B44" s="105" t="s">
        <v>688</v>
      </c>
    </row>
    <row r="45" spans="2:2" ht="15.75" thickBot="1" x14ac:dyDescent="0.3">
      <c r="B45" s="105" t="s">
        <v>689</v>
      </c>
    </row>
    <row r="46" spans="2:2" ht="15.75" thickBot="1" x14ac:dyDescent="0.3">
      <c r="B46" s="105" t="s">
        <v>690</v>
      </c>
    </row>
    <row r="47" spans="2:2" ht="15.75" thickBot="1" x14ac:dyDescent="0.3">
      <c r="B47" s="105" t="s">
        <v>691</v>
      </c>
    </row>
    <row r="48" spans="2:2" ht="15.75" thickBot="1" x14ac:dyDescent="0.3">
      <c r="B48" s="105" t="s">
        <v>692</v>
      </c>
    </row>
    <row r="49" spans="2:2" ht="15.75" thickBot="1" x14ac:dyDescent="0.3">
      <c r="B49" s="105" t="s">
        <v>693</v>
      </c>
    </row>
    <row r="50" spans="2:2" ht="15.75" thickBot="1" x14ac:dyDescent="0.3">
      <c r="B50" s="106" t="s">
        <v>694</v>
      </c>
    </row>
  </sheetData>
  <hyperlinks>
    <hyperlink ref="A1" location="INÍCIO!B27" tooltip="Ir para a primeira folha" display="INÍCIO" xr:uid="{4330EA9B-2FEB-4C23-BFD9-B1A9BA5196B6}"/>
    <hyperlink ref="A3" location="'Ciclo Vida Encomenda'!A1" tooltip="Ir para a folha seguinte" display="Seg" xr:uid="{D3F8055F-4E07-47D3-BA60-8B1A81D7E885}"/>
    <hyperlink ref="A2" location="'MATRIZ ESTADOS MAÇO'!A1" tooltip="Ir para a folha anterior" display="Ant" xr:uid="{81887549-C50A-453C-BA61-A972C355FA29}"/>
    <hyperlink ref="A4" location="QUEUE_MSG_CONTROL_BLOCK!A1" tooltip="Ir para a última folha" display="FIM" xr:uid="{E7B702C7-DCBB-4F20-884B-15A52BDBBE7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J4"/>
  <sheetViews>
    <sheetView showGridLines="0" topLeftCell="B1" zoomScaleNormal="100" workbookViewId="0">
      <pane xSplit="1" ySplit="4" topLeftCell="I5" activePane="bottomRight" state="frozen"/>
      <selection activeCell="B1" sqref="B1"/>
      <selection pane="topRight" activeCell="C1" sqref="C1"/>
      <selection pane="bottomLeft" activeCell="B5" sqref="B5"/>
      <selection pane="bottomRight" activeCell="B1" sqref="B1"/>
    </sheetView>
  </sheetViews>
  <sheetFormatPr defaultRowHeight="15" x14ac:dyDescent="0.25"/>
  <cols>
    <col min="2" max="2" width="6.7109375" bestFit="1" customWidth="1"/>
    <col min="3" max="3" width="4.42578125" customWidth="1"/>
    <col min="5" max="5" width="9.140625" customWidth="1"/>
  </cols>
  <sheetData>
    <row r="1" spans="1:36" x14ac:dyDescent="0.25">
      <c r="A1" s="239" t="s">
        <v>1972</v>
      </c>
      <c r="B1" s="239" t="s">
        <v>1972</v>
      </c>
    </row>
    <row r="2" spans="1:36" x14ac:dyDescent="0.25">
      <c r="A2" s="239" t="s">
        <v>2020</v>
      </c>
      <c r="B2" s="239" t="s">
        <v>2020</v>
      </c>
      <c r="F2" s="279" t="s">
        <v>2032</v>
      </c>
      <c r="G2" s="279"/>
      <c r="H2" s="279"/>
      <c r="I2" s="279"/>
      <c r="J2" s="279"/>
      <c r="K2" s="279"/>
      <c r="L2" s="279"/>
      <c r="M2" s="279"/>
      <c r="N2" s="279"/>
      <c r="O2" s="279"/>
      <c r="P2" s="279"/>
      <c r="Q2" s="279"/>
      <c r="R2" s="279"/>
      <c r="S2" s="279"/>
      <c r="T2" s="279"/>
      <c r="U2" s="279"/>
      <c r="V2" s="246"/>
      <c r="W2" s="246"/>
      <c r="X2" s="246"/>
      <c r="Y2" s="246"/>
      <c r="Z2" s="246"/>
      <c r="AA2" s="246"/>
      <c r="AB2" s="246"/>
      <c r="AC2" s="246"/>
      <c r="AD2" s="246"/>
      <c r="AE2" s="246"/>
      <c r="AF2" s="246"/>
      <c r="AG2" s="246"/>
      <c r="AH2" s="246"/>
      <c r="AI2" s="246"/>
      <c r="AJ2" s="246"/>
    </row>
    <row r="3" spans="1:36" x14ac:dyDescent="0.25">
      <c r="A3" s="239" t="s">
        <v>2019</v>
      </c>
      <c r="B3" s="239" t="s">
        <v>2019</v>
      </c>
    </row>
    <row r="4" spans="1:36" x14ac:dyDescent="0.25">
      <c r="A4" s="239" t="s">
        <v>2027</v>
      </c>
      <c r="B4" s="239" t="s">
        <v>2027</v>
      </c>
    </row>
  </sheetData>
  <mergeCells count="1">
    <mergeCell ref="F2:U2"/>
  </mergeCells>
  <hyperlinks>
    <hyperlink ref="A1" location="INÍCIO!B3" display="Voltar" xr:uid="{5D5886D8-E09A-44E2-80BA-BB7531DBD9BC}"/>
    <hyperlink ref="A3" location="Maço!A1" display="SEG." xr:uid="{C8FC9F4D-BD47-454D-AF21-6557FB65E421}"/>
    <hyperlink ref="A2" location="INÍCIO!B3" display="ANT." xr:uid="{9F82B3ED-A0B1-4EBE-888F-21F4682F9321}"/>
    <hyperlink ref="A4" location="QUEUE_MSG_CONTROL_BLOCK!A1" tooltip="Ir para a última folha" display="FIM" xr:uid="{52FD5F34-C39A-4EFE-990F-BEBB0BA638F7}"/>
    <hyperlink ref="B1" location="INÍCIO!B28" tooltip="Ir para a primeira folha" display="INÍCIO" xr:uid="{FD0A82B0-9126-487A-A60F-49BEB267876B}"/>
    <hyperlink ref="B3" location="'Matriz Tipos Registo'!A1" tooltip="Ir para a folha Matriz Tipos Registo" display="Seg" xr:uid="{06708D8B-2582-4EE0-9467-450EA3D92AED}"/>
    <hyperlink ref="B2" location="IGEST!A1" tooltip="Ir para a folha anterior" display="Ant" xr:uid="{9CBC37FD-0C0D-4875-9454-3A790E1481D9}"/>
    <hyperlink ref="B4" location="QUEUE_MSG_CONTROL_BLOCK!A1" tooltip="Ir para a última folha" display="FIM" xr:uid="{643430C8-CB30-4720-9E35-76D9D3880AAD}"/>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FD26"/>
  <sheetViews>
    <sheetView showGridLines="0" zoomScaleNormal="100" workbookViewId="0"/>
  </sheetViews>
  <sheetFormatPr defaultRowHeight="15" x14ac:dyDescent="0.25"/>
  <cols>
    <col min="1" max="1" width="6.7109375" bestFit="1" customWidth="1"/>
    <col min="2" max="2" width="41.5703125" bestFit="1" customWidth="1"/>
    <col min="3" max="3" width="20.5703125" bestFit="1" customWidth="1"/>
    <col min="4" max="4" width="11.85546875" bestFit="1" customWidth="1"/>
    <col min="5" max="5" width="16.85546875" bestFit="1" customWidth="1"/>
    <col min="6" max="6" width="19" bestFit="1" customWidth="1"/>
    <col min="7" max="7" width="14.140625" bestFit="1" customWidth="1"/>
    <col min="8" max="8" width="17.85546875" bestFit="1" customWidth="1"/>
    <col min="9" max="9" width="16.7109375" bestFit="1" customWidth="1"/>
    <col min="10" max="10" width="17.42578125" customWidth="1"/>
    <col min="11" max="11" width="13.5703125" customWidth="1"/>
    <col min="12" max="12" width="17.85546875" bestFit="1" customWidth="1"/>
  </cols>
  <sheetData>
    <row r="1" spans="1:16384" x14ac:dyDescent="0.25">
      <c r="A1" s="239" t="s">
        <v>1972</v>
      </c>
    </row>
    <row r="2" spans="1:16384" x14ac:dyDescent="0.25">
      <c r="A2" s="239" t="s">
        <v>2020</v>
      </c>
    </row>
    <row r="3" spans="1:16384" x14ac:dyDescent="0.25">
      <c r="A3" s="239" t="s">
        <v>2019</v>
      </c>
    </row>
    <row r="4" spans="1:16384" x14ac:dyDescent="0.25">
      <c r="A4" s="239" t="s">
        <v>2027</v>
      </c>
      <c r="C4" s="121" t="s">
        <v>1049</v>
      </c>
      <c r="D4" s="121" t="s">
        <v>1018</v>
      </c>
      <c r="E4" s="121" t="s">
        <v>1019</v>
      </c>
      <c r="F4" s="121" t="s">
        <v>1020</v>
      </c>
      <c r="G4" s="121" t="s">
        <v>1021</v>
      </c>
      <c r="H4" s="121" t="s">
        <v>997</v>
      </c>
      <c r="I4" s="121" t="s">
        <v>1022</v>
      </c>
      <c r="J4" s="121" t="s">
        <v>1023</v>
      </c>
      <c r="K4" s="121" t="s">
        <v>1024</v>
      </c>
      <c r="L4" s="121" t="s">
        <v>1025</v>
      </c>
    </row>
    <row r="5" spans="1:16384" ht="33.75" x14ac:dyDescent="0.25">
      <c r="B5" s="120" t="s">
        <v>1050</v>
      </c>
      <c r="C5" s="13" t="s">
        <v>1027</v>
      </c>
      <c r="D5" s="115" t="s">
        <v>1028</v>
      </c>
      <c r="E5" s="13" t="s">
        <v>1029</v>
      </c>
      <c r="F5" s="13" t="s">
        <v>1029</v>
      </c>
      <c r="G5" s="13" t="s">
        <v>1029</v>
      </c>
      <c r="H5" s="115" t="s">
        <v>1028</v>
      </c>
      <c r="I5" s="13" t="s">
        <v>1029</v>
      </c>
      <c r="J5" s="13" t="s">
        <v>1030</v>
      </c>
      <c r="K5" s="13" t="s">
        <v>1029</v>
      </c>
      <c r="L5" s="13" t="s">
        <v>1029</v>
      </c>
    </row>
    <row r="6" spans="1:16384" ht="33.75" x14ac:dyDescent="0.25">
      <c r="B6" s="120" t="s">
        <v>1051</v>
      </c>
      <c r="C6" s="13" t="s">
        <v>1027</v>
      </c>
      <c r="D6" s="115" t="s">
        <v>1028</v>
      </c>
      <c r="E6" s="13" t="s">
        <v>1029</v>
      </c>
      <c r="F6" s="13" t="s">
        <v>1029</v>
      </c>
      <c r="G6" s="13" t="s">
        <v>1029</v>
      </c>
      <c r="H6" s="115" t="s">
        <v>1033</v>
      </c>
      <c r="I6" s="13" t="s">
        <v>1029</v>
      </c>
      <c r="J6" s="13" t="s">
        <v>1029</v>
      </c>
      <c r="K6" s="13" t="s">
        <v>1029</v>
      </c>
      <c r="L6" s="13" t="s">
        <v>1029</v>
      </c>
    </row>
    <row r="8" spans="1:16384" x14ac:dyDescent="0.25">
      <c r="C8" s="121" t="s">
        <v>1017</v>
      </c>
      <c r="D8" s="121" t="s">
        <v>1018</v>
      </c>
      <c r="E8" s="121" t="s">
        <v>1019</v>
      </c>
      <c r="F8" s="121" t="s">
        <v>1020</v>
      </c>
      <c r="G8" s="121" t="s">
        <v>1021</v>
      </c>
      <c r="H8" s="121" t="s">
        <v>997</v>
      </c>
      <c r="I8" s="121" t="s">
        <v>1022</v>
      </c>
      <c r="J8" s="121" t="s">
        <v>1023</v>
      </c>
      <c r="K8" s="121" t="s">
        <v>1024</v>
      </c>
      <c r="L8" s="121" t="s">
        <v>1025</v>
      </c>
    </row>
    <row r="9" spans="1:16384" ht="33.75" x14ac:dyDescent="0.25">
      <c r="B9" s="120" t="s">
        <v>1053</v>
      </c>
      <c r="C9" s="13" t="s">
        <v>1027</v>
      </c>
      <c r="D9" s="115" t="s">
        <v>1033</v>
      </c>
      <c r="E9" s="13" t="s">
        <v>1029</v>
      </c>
      <c r="F9" s="13" t="s">
        <v>1029</v>
      </c>
      <c r="G9" s="13" t="s">
        <v>1029</v>
      </c>
      <c r="H9" s="115" t="s">
        <v>1036</v>
      </c>
      <c r="I9" s="13" t="s">
        <v>1029</v>
      </c>
      <c r="J9" s="13" t="s">
        <v>1030</v>
      </c>
      <c r="K9" s="13" t="s">
        <v>1029</v>
      </c>
      <c r="L9" s="13" t="s">
        <v>1029</v>
      </c>
    </row>
    <row r="10" spans="1:16384" ht="30.75" customHeight="1" x14ac:dyDescent="0.25">
      <c r="C10" s="12"/>
      <c r="D10" s="114"/>
      <c r="E10" s="12"/>
      <c r="F10" s="12"/>
      <c r="G10" s="12"/>
      <c r="H10" s="12"/>
      <c r="J10" s="12"/>
      <c r="K10" s="12"/>
    </row>
    <row r="11" spans="1:16384" ht="30" x14ac:dyDescent="0.25">
      <c r="C11" s="112" t="s">
        <v>1017</v>
      </c>
      <c r="D11" s="112" t="s">
        <v>1018</v>
      </c>
      <c r="E11" s="112" t="s">
        <v>1034</v>
      </c>
      <c r="F11" s="116" t="s">
        <v>1037</v>
      </c>
      <c r="G11" s="112" t="s">
        <v>1024</v>
      </c>
      <c r="H11" s="12"/>
      <c r="J11" s="12"/>
      <c r="K11" s="12"/>
    </row>
    <row r="12" spans="1:16384" ht="33.75" x14ac:dyDescent="0.25">
      <c r="B12" s="120" t="s">
        <v>1052</v>
      </c>
      <c r="C12" s="13" t="s">
        <v>1027</v>
      </c>
      <c r="D12" s="115" t="s">
        <v>1036</v>
      </c>
      <c r="E12" s="13" t="s">
        <v>1029</v>
      </c>
      <c r="F12" s="13" t="s">
        <v>1029</v>
      </c>
      <c r="G12" s="13" t="s">
        <v>1029</v>
      </c>
      <c r="K12" s="117" t="s">
        <v>1038</v>
      </c>
    </row>
    <row r="13" spans="1:16384" x14ac:dyDescent="0.25">
      <c r="K13" s="51" t="s">
        <v>1039</v>
      </c>
    </row>
    <row r="14" spans="1:16384" s="118" customFormat="1" ht="15.75" customHeight="1" x14ac:dyDescent="0.25">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c r="AVC14"/>
      <c r="AVD14"/>
      <c r="AVE14"/>
      <c r="AVF14"/>
      <c r="AVG14"/>
      <c r="AVH14"/>
      <c r="AVI14"/>
      <c r="AVJ14"/>
      <c r="AVK14"/>
      <c r="AVL14"/>
      <c r="AVM14"/>
      <c r="AVN14"/>
      <c r="AVO14"/>
      <c r="AVP14"/>
      <c r="AVQ14"/>
      <c r="AVR14"/>
      <c r="AVS14"/>
      <c r="AVT14"/>
      <c r="AVU14"/>
      <c r="AVV14"/>
      <c r="AVW14"/>
      <c r="AVX14"/>
      <c r="AVY14"/>
      <c r="AVZ14"/>
      <c r="AWA14"/>
      <c r="AWB14"/>
      <c r="AWC14"/>
      <c r="AWD14"/>
      <c r="AWE14"/>
      <c r="AWF14"/>
      <c r="AWG14"/>
      <c r="AWH14"/>
      <c r="AWI14"/>
      <c r="AWJ14"/>
      <c r="AWK14"/>
      <c r="AWL14"/>
      <c r="AWM14"/>
      <c r="AWN14"/>
      <c r="AWO14"/>
      <c r="AWP14"/>
      <c r="AWQ14"/>
      <c r="AWR14"/>
      <c r="AWS14"/>
      <c r="AWT14"/>
      <c r="AWU14"/>
      <c r="AWV14"/>
      <c r="AWW14"/>
      <c r="AWX14"/>
      <c r="AWY14"/>
      <c r="AWZ14"/>
      <c r="AXA14"/>
      <c r="AXB14"/>
      <c r="AXC14"/>
      <c r="AXD14"/>
      <c r="AXE14"/>
      <c r="AXF14"/>
      <c r="AXG14"/>
      <c r="AXH14"/>
      <c r="AXI14"/>
      <c r="AXJ14"/>
      <c r="AXK14"/>
      <c r="AXL14"/>
      <c r="AXM14"/>
      <c r="AXN14"/>
      <c r="AXO14"/>
      <c r="AXP14"/>
      <c r="AXQ14"/>
      <c r="AXR14"/>
      <c r="AXS14"/>
      <c r="AXT14"/>
      <c r="AXU14"/>
      <c r="AXV14"/>
      <c r="AXW14"/>
      <c r="AXX14"/>
      <c r="AXY14"/>
      <c r="AXZ14"/>
      <c r="AYA14"/>
      <c r="AYB14"/>
      <c r="AYC14"/>
      <c r="AYD14"/>
      <c r="AYE14"/>
      <c r="AYF14"/>
      <c r="AYG14"/>
      <c r="AYH14"/>
      <c r="AYI14"/>
      <c r="AYJ14"/>
      <c r="AYK14"/>
      <c r="AYL14"/>
      <c r="AYM14"/>
      <c r="AYN14"/>
      <c r="AYO14"/>
      <c r="AYP14"/>
      <c r="AYQ14"/>
      <c r="AYR14"/>
      <c r="AYS14"/>
      <c r="AYT14"/>
      <c r="AYU14"/>
      <c r="AYV14"/>
      <c r="AYW14"/>
      <c r="AYX14"/>
      <c r="AYY14"/>
      <c r="AYZ14"/>
      <c r="AZA14"/>
      <c r="AZB14"/>
      <c r="AZC14"/>
      <c r="AZD14"/>
      <c r="AZE14"/>
      <c r="AZF14"/>
      <c r="AZG14"/>
      <c r="AZH14"/>
      <c r="AZI14"/>
      <c r="AZJ14"/>
      <c r="AZK14"/>
      <c r="AZL14"/>
      <c r="AZM14"/>
      <c r="AZN14"/>
      <c r="AZO14"/>
      <c r="AZP14"/>
      <c r="AZQ14"/>
      <c r="AZR14"/>
      <c r="AZS14"/>
      <c r="AZT14"/>
      <c r="AZU14"/>
      <c r="AZV14"/>
      <c r="AZW14"/>
      <c r="AZX14"/>
      <c r="AZY14"/>
      <c r="AZZ14"/>
      <c r="BAA14"/>
      <c r="BAB14"/>
      <c r="BAC14"/>
      <c r="BAD14"/>
      <c r="BAE14"/>
      <c r="BAF14"/>
      <c r="BAG14"/>
      <c r="BAH14"/>
      <c r="BAI14"/>
      <c r="BAJ14"/>
      <c r="BAK14"/>
      <c r="BAL14"/>
      <c r="BAM14"/>
      <c r="BAN14"/>
      <c r="BAO14"/>
      <c r="BAP14"/>
      <c r="BAQ14"/>
      <c r="BAR14"/>
      <c r="BAS14"/>
      <c r="BAT14"/>
      <c r="BAU14"/>
      <c r="BAV14"/>
      <c r="BAW14"/>
      <c r="BAX14"/>
      <c r="BAY14"/>
      <c r="BAZ14"/>
      <c r="BBA14"/>
      <c r="BBB14"/>
      <c r="BBC14"/>
      <c r="BBD14"/>
      <c r="BBE14"/>
      <c r="BBF14"/>
      <c r="BBG14"/>
      <c r="BBH14"/>
      <c r="BBI14"/>
      <c r="BBJ14"/>
      <c r="BBK14"/>
      <c r="BBL14"/>
      <c r="BBM14"/>
      <c r="BBN14"/>
      <c r="BBO14"/>
      <c r="BBP14"/>
      <c r="BBQ14"/>
      <c r="BBR14"/>
      <c r="BBS14"/>
      <c r="BBT14"/>
      <c r="BBU14"/>
      <c r="BBV14"/>
      <c r="BBW14"/>
      <c r="BBX14"/>
      <c r="BBY14"/>
      <c r="BBZ14"/>
      <c r="BCA14"/>
      <c r="BCB14"/>
      <c r="BCC14"/>
      <c r="BCD14"/>
      <c r="BCE14"/>
      <c r="BCF14"/>
      <c r="BCG14"/>
      <c r="BCH14"/>
      <c r="BCI14"/>
      <c r="BCJ14"/>
      <c r="BCK14"/>
      <c r="BCL14"/>
      <c r="BCM14"/>
      <c r="BCN14"/>
      <c r="BCO14"/>
      <c r="BCP14"/>
      <c r="BCQ14"/>
      <c r="BCR14"/>
      <c r="BCS14"/>
      <c r="BCT14"/>
      <c r="BCU14"/>
      <c r="BCV14"/>
      <c r="BCW14"/>
      <c r="BCX14"/>
      <c r="BCY14"/>
      <c r="BCZ14"/>
      <c r="BDA14"/>
      <c r="BDB14"/>
      <c r="BDC14"/>
      <c r="BDD14"/>
      <c r="BDE14"/>
      <c r="BDF14"/>
      <c r="BDG14"/>
      <c r="BDH14"/>
      <c r="BDI14"/>
      <c r="BDJ14"/>
      <c r="BDK14"/>
      <c r="BDL14"/>
      <c r="BDM14"/>
      <c r="BDN14"/>
      <c r="BDO14"/>
      <c r="BDP14"/>
      <c r="BDQ14"/>
      <c r="BDR14"/>
      <c r="BDS14"/>
      <c r="BDT14"/>
      <c r="BDU14"/>
      <c r="BDV14"/>
      <c r="BDW14"/>
      <c r="BDX14"/>
      <c r="BDY14"/>
      <c r="BDZ14"/>
      <c r="BEA14"/>
      <c r="BEB14"/>
      <c r="BEC14"/>
      <c r="BED14"/>
      <c r="BEE14"/>
      <c r="BEF14"/>
      <c r="BEG14"/>
      <c r="BEH14"/>
      <c r="BEI14"/>
      <c r="BEJ14"/>
      <c r="BEK14"/>
      <c r="BEL14"/>
      <c r="BEM14"/>
      <c r="BEN14"/>
      <c r="BEO14"/>
      <c r="BEP14"/>
      <c r="BEQ14"/>
      <c r="BER14"/>
      <c r="BES14"/>
      <c r="BET14"/>
      <c r="BEU14"/>
      <c r="BEV14"/>
      <c r="BEW14"/>
      <c r="BEX14"/>
      <c r="BEY14"/>
      <c r="BEZ14"/>
      <c r="BFA14"/>
      <c r="BFB14"/>
      <c r="BFC14"/>
      <c r="BFD14"/>
      <c r="BFE14"/>
      <c r="BFF14"/>
      <c r="BFG14"/>
      <c r="BFH14"/>
      <c r="BFI14"/>
      <c r="BFJ14"/>
      <c r="BFK14"/>
      <c r="BFL14"/>
      <c r="BFM14"/>
      <c r="BFN14"/>
      <c r="BFO14"/>
      <c r="BFP14"/>
      <c r="BFQ14"/>
      <c r="BFR14"/>
      <c r="BFS14"/>
      <c r="BFT14"/>
      <c r="BFU14"/>
      <c r="BFV14"/>
      <c r="BFW14"/>
      <c r="BFX14"/>
      <c r="BFY14"/>
      <c r="BFZ14"/>
      <c r="BGA14"/>
      <c r="BGB14"/>
      <c r="BGC14"/>
      <c r="BGD14"/>
      <c r="BGE14"/>
      <c r="BGF14"/>
      <c r="BGG14"/>
      <c r="BGH14"/>
      <c r="BGI14"/>
      <c r="BGJ14"/>
      <c r="BGK14"/>
      <c r="BGL14"/>
      <c r="BGM14"/>
      <c r="BGN14"/>
      <c r="BGO14"/>
      <c r="BGP14"/>
      <c r="BGQ14"/>
      <c r="BGR14"/>
      <c r="BGS14"/>
      <c r="BGT14"/>
      <c r="BGU14"/>
      <c r="BGV14"/>
      <c r="BGW14"/>
      <c r="BGX14"/>
      <c r="BGY14"/>
      <c r="BGZ14"/>
      <c r="BHA14"/>
      <c r="BHB14"/>
      <c r="BHC14"/>
      <c r="BHD14"/>
      <c r="BHE14"/>
      <c r="BHF14"/>
      <c r="BHG14"/>
      <c r="BHH14"/>
      <c r="BHI14"/>
      <c r="BHJ14"/>
      <c r="BHK14"/>
      <c r="BHL14"/>
      <c r="BHM14"/>
      <c r="BHN14"/>
      <c r="BHO14"/>
      <c r="BHP14"/>
      <c r="BHQ14"/>
      <c r="BHR14"/>
      <c r="BHS14"/>
      <c r="BHT14"/>
      <c r="BHU14"/>
      <c r="BHV14"/>
      <c r="BHW14"/>
      <c r="BHX14"/>
      <c r="BHY14"/>
      <c r="BHZ14"/>
      <c r="BIA14"/>
      <c r="BIB14"/>
      <c r="BIC14"/>
      <c r="BID14"/>
      <c r="BIE14"/>
      <c r="BIF14"/>
      <c r="BIG14"/>
      <c r="BIH14"/>
      <c r="BII14"/>
      <c r="BIJ14"/>
      <c r="BIK14"/>
      <c r="BIL14"/>
      <c r="BIM14"/>
      <c r="BIN14"/>
      <c r="BIO14"/>
      <c r="BIP14"/>
      <c r="BIQ14"/>
      <c r="BIR14"/>
      <c r="BIS14"/>
      <c r="BIT14"/>
      <c r="BIU14"/>
      <c r="BIV14"/>
      <c r="BIW14"/>
      <c r="BIX14"/>
      <c r="BIY14"/>
      <c r="BIZ14"/>
      <c r="BJA14"/>
      <c r="BJB14"/>
      <c r="BJC14"/>
      <c r="BJD14"/>
      <c r="BJE14"/>
      <c r="BJF14"/>
      <c r="BJG14"/>
      <c r="BJH14"/>
      <c r="BJI14"/>
      <c r="BJJ14"/>
      <c r="BJK14"/>
      <c r="BJL14"/>
      <c r="BJM14"/>
      <c r="BJN14"/>
      <c r="BJO14"/>
      <c r="BJP14"/>
      <c r="BJQ14"/>
      <c r="BJR14"/>
      <c r="BJS14"/>
      <c r="BJT14"/>
      <c r="BJU14"/>
      <c r="BJV14"/>
      <c r="BJW14"/>
      <c r="BJX14"/>
      <c r="BJY14"/>
      <c r="BJZ14"/>
      <c r="BKA14"/>
      <c r="BKB14"/>
      <c r="BKC14"/>
      <c r="BKD14"/>
      <c r="BKE14"/>
      <c r="BKF14"/>
      <c r="BKG14"/>
      <c r="BKH14"/>
      <c r="BKI14"/>
      <c r="BKJ14"/>
      <c r="BKK14"/>
      <c r="BKL14"/>
      <c r="BKM14"/>
      <c r="BKN14"/>
      <c r="BKO14"/>
      <c r="BKP14"/>
      <c r="BKQ14"/>
      <c r="BKR14"/>
      <c r="BKS14"/>
      <c r="BKT14"/>
      <c r="BKU14"/>
      <c r="BKV14"/>
      <c r="BKW14"/>
      <c r="BKX14"/>
      <c r="BKY14"/>
      <c r="BKZ14"/>
      <c r="BLA14"/>
      <c r="BLB14"/>
      <c r="BLC14"/>
      <c r="BLD14"/>
      <c r="BLE14"/>
      <c r="BLF14"/>
      <c r="BLG14"/>
      <c r="BLH14"/>
      <c r="BLI14"/>
      <c r="BLJ14"/>
      <c r="BLK14"/>
      <c r="BLL14"/>
      <c r="BLM14"/>
      <c r="BLN14"/>
      <c r="BLO14"/>
      <c r="BLP14"/>
      <c r="BLQ14"/>
      <c r="BLR14"/>
      <c r="BLS14"/>
      <c r="BLT14"/>
      <c r="BLU14"/>
      <c r="BLV14"/>
      <c r="BLW14"/>
      <c r="BLX14"/>
      <c r="BLY14"/>
      <c r="BLZ14"/>
      <c r="BMA14"/>
      <c r="BMB14"/>
      <c r="BMC14"/>
      <c r="BMD14"/>
      <c r="BME14"/>
      <c r="BMF14"/>
      <c r="BMG14"/>
      <c r="BMH14"/>
      <c r="BMI14"/>
      <c r="BMJ14"/>
      <c r="BMK14"/>
      <c r="BML14"/>
      <c r="BMM14"/>
      <c r="BMN14"/>
      <c r="BMO14"/>
      <c r="BMP14"/>
      <c r="BMQ14"/>
      <c r="BMR14"/>
      <c r="BMS14"/>
      <c r="BMT14"/>
      <c r="BMU14"/>
      <c r="BMV14"/>
      <c r="BMW14"/>
      <c r="BMX14"/>
      <c r="BMY14"/>
      <c r="BMZ14"/>
      <c r="BNA14"/>
      <c r="BNB14"/>
      <c r="BNC14"/>
      <c r="BND14"/>
      <c r="BNE14"/>
      <c r="BNF14"/>
      <c r="BNG14"/>
      <c r="BNH14"/>
      <c r="BNI14"/>
      <c r="BNJ14"/>
      <c r="BNK14"/>
      <c r="BNL14"/>
      <c r="BNM14"/>
      <c r="BNN14"/>
      <c r="BNO14"/>
      <c r="BNP14"/>
      <c r="BNQ14"/>
      <c r="BNR14"/>
      <c r="BNS14"/>
      <c r="BNT14"/>
      <c r="BNU14"/>
      <c r="BNV14"/>
      <c r="BNW14"/>
      <c r="BNX14"/>
      <c r="BNY14"/>
      <c r="BNZ14"/>
      <c r="BOA14"/>
      <c r="BOB14"/>
      <c r="BOC14"/>
      <c r="BOD14"/>
      <c r="BOE14"/>
      <c r="BOF14"/>
      <c r="BOG14"/>
      <c r="BOH14"/>
      <c r="BOI14"/>
      <c r="BOJ14"/>
      <c r="BOK14"/>
      <c r="BOL14"/>
      <c r="BOM14"/>
      <c r="BON14"/>
      <c r="BOO14"/>
      <c r="BOP14"/>
      <c r="BOQ14"/>
      <c r="BOR14"/>
      <c r="BOS14"/>
      <c r="BOT14"/>
      <c r="BOU14"/>
      <c r="BOV14"/>
      <c r="BOW14"/>
      <c r="BOX14"/>
      <c r="BOY14"/>
      <c r="BOZ14"/>
      <c r="BPA14"/>
      <c r="BPB14"/>
      <c r="BPC14"/>
      <c r="BPD14"/>
      <c r="BPE14"/>
      <c r="BPF14"/>
      <c r="BPG14"/>
      <c r="BPH14"/>
      <c r="BPI14"/>
      <c r="BPJ14"/>
      <c r="BPK14"/>
      <c r="BPL14"/>
      <c r="BPM14"/>
      <c r="BPN14"/>
      <c r="BPO14"/>
      <c r="BPP14"/>
      <c r="BPQ14"/>
      <c r="BPR14"/>
      <c r="BPS14"/>
      <c r="BPT14"/>
      <c r="BPU14"/>
      <c r="BPV14"/>
      <c r="BPW14"/>
      <c r="BPX14"/>
      <c r="BPY14"/>
      <c r="BPZ14"/>
      <c r="BQA14"/>
      <c r="BQB14"/>
      <c r="BQC14"/>
      <c r="BQD14"/>
      <c r="BQE14"/>
      <c r="BQF14"/>
      <c r="BQG14"/>
      <c r="BQH14"/>
      <c r="BQI14"/>
      <c r="BQJ14"/>
      <c r="BQK14"/>
      <c r="BQL14"/>
      <c r="BQM14"/>
      <c r="BQN14"/>
      <c r="BQO14"/>
      <c r="BQP14"/>
      <c r="BQQ14"/>
      <c r="BQR14"/>
      <c r="BQS14"/>
      <c r="BQT14"/>
      <c r="BQU14"/>
      <c r="BQV14"/>
      <c r="BQW14"/>
      <c r="BQX14"/>
      <c r="BQY14"/>
      <c r="BQZ14"/>
      <c r="BRA14"/>
      <c r="BRB14"/>
      <c r="BRC14"/>
      <c r="BRD14"/>
      <c r="BRE14"/>
      <c r="BRF14"/>
      <c r="BRG14"/>
      <c r="BRH14"/>
      <c r="BRI14"/>
      <c r="BRJ14"/>
      <c r="BRK14"/>
      <c r="BRL14"/>
      <c r="BRM14"/>
      <c r="BRN14"/>
      <c r="BRO14"/>
      <c r="BRP14"/>
      <c r="BRQ14"/>
      <c r="BRR14"/>
      <c r="BRS14"/>
      <c r="BRT14"/>
      <c r="BRU14"/>
      <c r="BRV14"/>
      <c r="BRW14"/>
      <c r="BRX14"/>
      <c r="BRY14"/>
      <c r="BRZ14"/>
      <c r="BSA14"/>
      <c r="BSB14"/>
      <c r="BSC14"/>
      <c r="BSD14"/>
      <c r="BSE14"/>
      <c r="BSF14"/>
      <c r="BSG14"/>
      <c r="BSH14"/>
      <c r="BSI14"/>
      <c r="BSJ14"/>
      <c r="BSK14"/>
      <c r="BSL14"/>
      <c r="BSM14"/>
      <c r="BSN14"/>
      <c r="BSO14"/>
      <c r="BSP14"/>
      <c r="BSQ14"/>
      <c r="BSR14"/>
      <c r="BSS14"/>
      <c r="BST14"/>
      <c r="BSU14"/>
      <c r="BSV14"/>
      <c r="BSW14"/>
      <c r="BSX14"/>
      <c r="BSY14"/>
      <c r="BSZ14"/>
      <c r="BTA14"/>
      <c r="BTB14"/>
      <c r="BTC14"/>
      <c r="BTD14"/>
      <c r="BTE14"/>
      <c r="BTF14"/>
      <c r="BTG14"/>
      <c r="BTH14"/>
      <c r="BTI14"/>
      <c r="BTJ14"/>
      <c r="BTK14"/>
      <c r="BTL14"/>
      <c r="BTM14"/>
      <c r="BTN14"/>
      <c r="BTO14"/>
      <c r="BTP14"/>
      <c r="BTQ14"/>
      <c r="BTR14"/>
      <c r="BTS14"/>
      <c r="BTT14"/>
      <c r="BTU14"/>
      <c r="BTV14"/>
      <c r="BTW14"/>
      <c r="BTX14"/>
      <c r="BTY14"/>
      <c r="BTZ14"/>
      <c r="BUA14"/>
      <c r="BUB14"/>
      <c r="BUC14"/>
      <c r="BUD14"/>
      <c r="BUE14"/>
      <c r="BUF14"/>
      <c r="BUG14"/>
      <c r="BUH14"/>
      <c r="BUI14"/>
      <c r="BUJ14"/>
      <c r="BUK14"/>
      <c r="BUL14"/>
      <c r="BUM14"/>
      <c r="BUN14"/>
      <c r="BUO14"/>
      <c r="BUP14"/>
      <c r="BUQ14"/>
      <c r="BUR14"/>
      <c r="BUS14"/>
      <c r="BUT14"/>
      <c r="BUU14"/>
      <c r="BUV14"/>
      <c r="BUW14"/>
      <c r="BUX14"/>
      <c r="BUY14"/>
      <c r="BUZ14"/>
      <c r="BVA14"/>
      <c r="BVB14"/>
      <c r="BVC14"/>
      <c r="BVD14"/>
      <c r="BVE14"/>
      <c r="BVF14"/>
      <c r="BVG14"/>
      <c r="BVH14"/>
      <c r="BVI14"/>
      <c r="BVJ14"/>
      <c r="BVK14"/>
      <c r="BVL14"/>
      <c r="BVM14"/>
      <c r="BVN14"/>
      <c r="BVO14"/>
      <c r="BVP14"/>
      <c r="BVQ14"/>
      <c r="BVR14"/>
      <c r="BVS14"/>
      <c r="BVT14"/>
      <c r="BVU14"/>
      <c r="BVV14"/>
      <c r="BVW14"/>
      <c r="BVX14"/>
      <c r="BVY14"/>
      <c r="BVZ14"/>
      <c r="BWA14"/>
      <c r="BWB14"/>
      <c r="BWC14"/>
      <c r="BWD14"/>
      <c r="BWE14"/>
      <c r="BWF14"/>
      <c r="BWG14"/>
      <c r="BWH14"/>
      <c r="BWI14"/>
      <c r="BWJ14"/>
      <c r="BWK14"/>
      <c r="BWL14"/>
      <c r="BWM14"/>
      <c r="BWN14"/>
      <c r="BWO14"/>
      <c r="BWP14"/>
      <c r="BWQ14"/>
      <c r="BWR14"/>
      <c r="BWS14"/>
      <c r="BWT14"/>
      <c r="BWU14"/>
      <c r="BWV14"/>
      <c r="BWW14"/>
      <c r="BWX14"/>
      <c r="BWY14"/>
      <c r="BWZ14"/>
      <c r="BXA14"/>
      <c r="BXB14"/>
      <c r="BXC14"/>
      <c r="BXD14"/>
      <c r="BXE14"/>
      <c r="BXF14"/>
      <c r="BXG14"/>
      <c r="BXH14"/>
      <c r="BXI14"/>
      <c r="BXJ14"/>
      <c r="BXK14"/>
      <c r="BXL14"/>
      <c r="BXM14"/>
      <c r="BXN14"/>
      <c r="BXO14"/>
      <c r="BXP14"/>
      <c r="BXQ14"/>
      <c r="BXR14"/>
      <c r="BXS14"/>
      <c r="BXT14"/>
      <c r="BXU14"/>
      <c r="BXV14"/>
      <c r="BXW14"/>
      <c r="BXX14"/>
      <c r="BXY14"/>
      <c r="BXZ14"/>
      <c r="BYA14"/>
      <c r="BYB14"/>
      <c r="BYC14"/>
      <c r="BYD14"/>
      <c r="BYE14"/>
      <c r="BYF14"/>
      <c r="BYG14"/>
      <c r="BYH14"/>
      <c r="BYI14"/>
      <c r="BYJ14"/>
      <c r="BYK14"/>
      <c r="BYL14"/>
      <c r="BYM14"/>
      <c r="BYN14"/>
      <c r="BYO14"/>
      <c r="BYP14"/>
      <c r="BYQ14"/>
      <c r="BYR14"/>
      <c r="BYS14"/>
      <c r="BYT14"/>
      <c r="BYU14"/>
      <c r="BYV14"/>
      <c r="BYW14"/>
      <c r="BYX14"/>
      <c r="BYY14"/>
      <c r="BYZ14"/>
      <c r="BZA14"/>
      <c r="BZB14"/>
      <c r="BZC14"/>
      <c r="BZD14"/>
      <c r="BZE14"/>
      <c r="BZF14"/>
      <c r="BZG14"/>
      <c r="BZH14"/>
      <c r="BZI14"/>
      <c r="BZJ14"/>
      <c r="BZK14"/>
      <c r="BZL14"/>
      <c r="BZM14"/>
      <c r="BZN14"/>
      <c r="BZO14"/>
      <c r="BZP14"/>
      <c r="BZQ14"/>
      <c r="BZR14"/>
      <c r="BZS14"/>
      <c r="BZT14"/>
      <c r="BZU14"/>
      <c r="BZV14"/>
      <c r="BZW14"/>
      <c r="BZX14"/>
      <c r="BZY14"/>
      <c r="BZZ14"/>
      <c r="CAA14"/>
      <c r="CAB14"/>
      <c r="CAC14"/>
      <c r="CAD14"/>
      <c r="CAE14"/>
      <c r="CAF14"/>
      <c r="CAG14"/>
      <c r="CAH14"/>
      <c r="CAI14"/>
      <c r="CAJ14"/>
      <c r="CAK14"/>
      <c r="CAL14"/>
      <c r="CAM14"/>
      <c r="CAN14"/>
      <c r="CAO14"/>
      <c r="CAP14"/>
      <c r="CAQ14"/>
      <c r="CAR14"/>
      <c r="CAS14"/>
      <c r="CAT14"/>
      <c r="CAU14"/>
      <c r="CAV14"/>
      <c r="CAW14"/>
      <c r="CAX14"/>
      <c r="CAY14"/>
      <c r="CAZ14"/>
      <c r="CBA14"/>
      <c r="CBB14"/>
      <c r="CBC14"/>
      <c r="CBD14"/>
      <c r="CBE14"/>
      <c r="CBF14"/>
      <c r="CBG14"/>
      <c r="CBH14"/>
      <c r="CBI14"/>
      <c r="CBJ14"/>
      <c r="CBK14"/>
      <c r="CBL14"/>
      <c r="CBM14"/>
      <c r="CBN14"/>
      <c r="CBO14"/>
      <c r="CBP14"/>
      <c r="CBQ14"/>
      <c r="CBR14"/>
      <c r="CBS14"/>
      <c r="CBT14"/>
      <c r="CBU14"/>
      <c r="CBV14"/>
      <c r="CBW14"/>
      <c r="CBX14"/>
      <c r="CBY14"/>
      <c r="CBZ14"/>
      <c r="CCA14"/>
      <c r="CCB14"/>
      <c r="CCC14"/>
      <c r="CCD14"/>
      <c r="CCE14"/>
      <c r="CCF14"/>
      <c r="CCG14"/>
      <c r="CCH14"/>
      <c r="CCI14"/>
      <c r="CCJ14"/>
      <c r="CCK14"/>
      <c r="CCL14"/>
      <c r="CCM14"/>
      <c r="CCN14"/>
      <c r="CCO14"/>
      <c r="CCP14"/>
      <c r="CCQ14"/>
      <c r="CCR14"/>
      <c r="CCS14"/>
      <c r="CCT14"/>
      <c r="CCU14"/>
      <c r="CCV14"/>
      <c r="CCW14"/>
      <c r="CCX14"/>
      <c r="CCY14"/>
      <c r="CCZ14"/>
      <c r="CDA14"/>
      <c r="CDB14"/>
      <c r="CDC14"/>
      <c r="CDD14"/>
      <c r="CDE14"/>
      <c r="CDF14"/>
      <c r="CDG14"/>
      <c r="CDH14"/>
      <c r="CDI14"/>
      <c r="CDJ14"/>
      <c r="CDK14"/>
      <c r="CDL14"/>
      <c r="CDM14"/>
      <c r="CDN14"/>
      <c r="CDO14"/>
      <c r="CDP14"/>
      <c r="CDQ14"/>
      <c r="CDR14"/>
      <c r="CDS14"/>
      <c r="CDT14"/>
      <c r="CDU14"/>
      <c r="CDV14"/>
      <c r="CDW14"/>
      <c r="CDX14"/>
      <c r="CDY14"/>
      <c r="CDZ14"/>
      <c r="CEA14"/>
      <c r="CEB14"/>
      <c r="CEC14"/>
      <c r="CED14"/>
      <c r="CEE14"/>
      <c r="CEF14"/>
      <c r="CEG14"/>
      <c r="CEH14"/>
      <c r="CEI14"/>
      <c r="CEJ14"/>
      <c r="CEK14"/>
      <c r="CEL14"/>
      <c r="CEM14"/>
      <c r="CEN14"/>
      <c r="CEO14"/>
      <c r="CEP14"/>
      <c r="CEQ14"/>
      <c r="CER14"/>
      <c r="CES14"/>
      <c r="CET14"/>
      <c r="CEU14"/>
      <c r="CEV14"/>
      <c r="CEW14"/>
      <c r="CEX14"/>
      <c r="CEY14"/>
      <c r="CEZ14"/>
      <c r="CFA14"/>
      <c r="CFB14"/>
      <c r="CFC14"/>
      <c r="CFD14"/>
      <c r="CFE14"/>
      <c r="CFF14"/>
      <c r="CFG14"/>
      <c r="CFH14"/>
      <c r="CFI14"/>
      <c r="CFJ14"/>
      <c r="CFK14"/>
      <c r="CFL14"/>
      <c r="CFM14"/>
      <c r="CFN14"/>
      <c r="CFO14"/>
      <c r="CFP14"/>
      <c r="CFQ14"/>
      <c r="CFR14"/>
      <c r="CFS14"/>
      <c r="CFT14"/>
      <c r="CFU14"/>
      <c r="CFV14"/>
      <c r="CFW14"/>
      <c r="CFX14"/>
      <c r="CFY14"/>
      <c r="CFZ14"/>
      <c r="CGA14"/>
      <c r="CGB14"/>
      <c r="CGC14"/>
      <c r="CGD14"/>
      <c r="CGE14"/>
      <c r="CGF14"/>
      <c r="CGG14"/>
      <c r="CGH14"/>
      <c r="CGI14"/>
      <c r="CGJ14"/>
      <c r="CGK14"/>
      <c r="CGL14"/>
      <c r="CGM14"/>
      <c r="CGN14"/>
      <c r="CGO14"/>
      <c r="CGP14"/>
      <c r="CGQ14"/>
      <c r="CGR14"/>
      <c r="CGS14"/>
      <c r="CGT14"/>
      <c r="CGU14"/>
      <c r="CGV14"/>
      <c r="CGW14"/>
      <c r="CGX14"/>
      <c r="CGY14"/>
      <c r="CGZ14"/>
      <c r="CHA14"/>
      <c r="CHB14"/>
      <c r="CHC14"/>
      <c r="CHD14"/>
      <c r="CHE14"/>
      <c r="CHF14"/>
      <c r="CHG14"/>
      <c r="CHH14"/>
      <c r="CHI14"/>
      <c r="CHJ14"/>
      <c r="CHK14"/>
      <c r="CHL14"/>
      <c r="CHM14"/>
      <c r="CHN14"/>
      <c r="CHO14"/>
      <c r="CHP14"/>
      <c r="CHQ14"/>
      <c r="CHR14"/>
      <c r="CHS14"/>
      <c r="CHT14"/>
      <c r="CHU14"/>
      <c r="CHV14"/>
      <c r="CHW14"/>
      <c r="CHX14"/>
      <c r="CHY14"/>
      <c r="CHZ14"/>
      <c r="CIA14"/>
      <c r="CIB14"/>
      <c r="CIC14"/>
      <c r="CID14"/>
      <c r="CIE14"/>
      <c r="CIF14"/>
      <c r="CIG14"/>
      <c r="CIH14"/>
      <c r="CII14"/>
      <c r="CIJ14"/>
      <c r="CIK14"/>
      <c r="CIL14"/>
      <c r="CIM14"/>
      <c r="CIN14"/>
      <c r="CIO14"/>
      <c r="CIP14"/>
      <c r="CIQ14"/>
      <c r="CIR14"/>
      <c r="CIS14"/>
      <c r="CIT14"/>
      <c r="CIU14"/>
      <c r="CIV14"/>
      <c r="CIW14"/>
      <c r="CIX14"/>
      <c r="CIY14"/>
      <c r="CIZ14"/>
      <c r="CJA14"/>
      <c r="CJB14"/>
      <c r="CJC14"/>
      <c r="CJD14"/>
      <c r="CJE14"/>
      <c r="CJF14"/>
      <c r="CJG14"/>
      <c r="CJH14"/>
      <c r="CJI14"/>
      <c r="CJJ14"/>
      <c r="CJK14"/>
      <c r="CJL14"/>
      <c r="CJM14"/>
      <c r="CJN14"/>
      <c r="CJO14"/>
      <c r="CJP14"/>
      <c r="CJQ14"/>
      <c r="CJR14"/>
      <c r="CJS14"/>
      <c r="CJT14"/>
      <c r="CJU14"/>
      <c r="CJV14"/>
      <c r="CJW14"/>
      <c r="CJX14"/>
      <c r="CJY14"/>
      <c r="CJZ14"/>
      <c r="CKA14"/>
      <c r="CKB14"/>
      <c r="CKC14"/>
      <c r="CKD14"/>
      <c r="CKE14"/>
      <c r="CKF14"/>
      <c r="CKG14"/>
      <c r="CKH14"/>
      <c r="CKI14"/>
      <c r="CKJ14"/>
      <c r="CKK14"/>
      <c r="CKL14"/>
      <c r="CKM14"/>
      <c r="CKN14"/>
      <c r="CKO14"/>
      <c r="CKP14"/>
      <c r="CKQ14"/>
      <c r="CKR14"/>
      <c r="CKS14"/>
      <c r="CKT14"/>
      <c r="CKU14"/>
      <c r="CKV14"/>
      <c r="CKW14"/>
      <c r="CKX14"/>
      <c r="CKY14"/>
      <c r="CKZ14"/>
      <c r="CLA14"/>
      <c r="CLB14"/>
      <c r="CLC14"/>
      <c r="CLD14"/>
      <c r="CLE14"/>
      <c r="CLF14"/>
      <c r="CLG14"/>
      <c r="CLH14"/>
      <c r="CLI14"/>
      <c r="CLJ14"/>
      <c r="CLK14"/>
      <c r="CLL14"/>
      <c r="CLM14"/>
      <c r="CLN14"/>
      <c r="CLO14"/>
      <c r="CLP14"/>
      <c r="CLQ14"/>
      <c r="CLR14"/>
      <c r="CLS14"/>
      <c r="CLT14"/>
      <c r="CLU14"/>
      <c r="CLV14"/>
      <c r="CLW14"/>
      <c r="CLX14"/>
      <c r="CLY14"/>
      <c r="CLZ14"/>
      <c r="CMA14"/>
      <c r="CMB14"/>
      <c r="CMC14"/>
      <c r="CMD14"/>
      <c r="CME14"/>
      <c r="CMF14"/>
      <c r="CMG14"/>
      <c r="CMH14"/>
      <c r="CMI14"/>
      <c r="CMJ14"/>
      <c r="CMK14"/>
      <c r="CML14"/>
      <c r="CMM14"/>
      <c r="CMN14"/>
      <c r="CMO14"/>
      <c r="CMP14"/>
      <c r="CMQ14"/>
      <c r="CMR14"/>
      <c r="CMS14"/>
      <c r="CMT14"/>
      <c r="CMU14"/>
      <c r="CMV14"/>
      <c r="CMW14"/>
      <c r="CMX14"/>
      <c r="CMY14"/>
      <c r="CMZ14"/>
      <c r="CNA14"/>
      <c r="CNB14"/>
      <c r="CNC14"/>
      <c r="CND14"/>
      <c r="CNE14"/>
      <c r="CNF14"/>
      <c r="CNG14"/>
      <c r="CNH14"/>
      <c r="CNI14"/>
      <c r="CNJ14"/>
      <c r="CNK14"/>
      <c r="CNL14"/>
      <c r="CNM14"/>
      <c r="CNN14"/>
      <c r="CNO14"/>
      <c r="CNP14"/>
      <c r="CNQ14"/>
      <c r="CNR14"/>
      <c r="CNS14"/>
      <c r="CNT14"/>
      <c r="CNU14"/>
      <c r="CNV14"/>
      <c r="CNW14"/>
      <c r="CNX14"/>
      <c r="CNY14"/>
      <c r="CNZ14"/>
      <c r="COA14"/>
      <c r="COB14"/>
      <c r="COC14"/>
      <c r="COD14"/>
      <c r="COE14"/>
      <c r="COF14"/>
      <c r="COG14"/>
      <c r="COH14"/>
      <c r="COI14"/>
      <c r="COJ14"/>
      <c r="COK14"/>
      <c r="COL14"/>
      <c r="COM14"/>
      <c r="CON14"/>
      <c r="COO14"/>
      <c r="COP14"/>
      <c r="COQ14"/>
      <c r="COR14"/>
      <c r="COS14"/>
      <c r="COT14"/>
      <c r="COU14"/>
      <c r="COV14"/>
      <c r="COW14"/>
      <c r="COX14"/>
      <c r="COY14"/>
      <c r="COZ14"/>
      <c r="CPA14"/>
      <c r="CPB14"/>
      <c r="CPC14"/>
      <c r="CPD14"/>
      <c r="CPE14"/>
      <c r="CPF14"/>
      <c r="CPG14"/>
      <c r="CPH14"/>
      <c r="CPI14"/>
      <c r="CPJ14"/>
      <c r="CPK14"/>
      <c r="CPL14"/>
      <c r="CPM14"/>
      <c r="CPN14"/>
      <c r="CPO14"/>
      <c r="CPP14"/>
      <c r="CPQ14"/>
      <c r="CPR14"/>
      <c r="CPS14"/>
      <c r="CPT14"/>
      <c r="CPU14"/>
      <c r="CPV14"/>
      <c r="CPW14"/>
      <c r="CPX14"/>
      <c r="CPY14"/>
      <c r="CPZ14"/>
      <c r="CQA14"/>
      <c r="CQB14"/>
      <c r="CQC14"/>
      <c r="CQD14"/>
      <c r="CQE14"/>
      <c r="CQF14"/>
      <c r="CQG14"/>
      <c r="CQH14"/>
      <c r="CQI14"/>
      <c r="CQJ14"/>
      <c r="CQK14"/>
      <c r="CQL14"/>
      <c r="CQM14"/>
      <c r="CQN14"/>
      <c r="CQO14"/>
      <c r="CQP14"/>
      <c r="CQQ14"/>
      <c r="CQR14"/>
      <c r="CQS14"/>
      <c r="CQT14"/>
      <c r="CQU14"/>
      <c r="CQV14"/>
      <c r="CQW14"/>
      <c r="CQX14"/>
      <c r="CQY14"/>
      <c r="CQZ14"/>
      <c r="CRA14"/>
      <c r="CRB14"/>
      <c r="CRC14"/>
      <c r="CRD14"/>
      <c r="CRE14"/>
      <c r="CRF14"/>
      <c r="CRG14"/>
      <c r="CRH14"/>
      <c r="CRI14"/>
      <c r="CRJ14"/>
      <c r="CRK14"/>
      <c r="CRL14"/>
      <c r="CRM14"/>
      <c r="CRN14"/>
      <c r="CRO14"/>
      <c r="CRP14"/>
      <c r="CRQ14"/>
      <c r="CRR14"/>
      <c r="CRS14"/>
      <c r="CRT14"/>
      <c r="CRU14"/>
      <c r="CRV14"/>
      <c r="CRW14"/>
      <c r="CRX14"/>
      <c r="CRY14"/>
      <c r="CRZ14"/>
      <c r="CSA14"/>
      <c r="CSB14"/>
      <c r="CSC14"/>
      <c r="CSD14"/>
      <c r="CSE14"/>
      <c r="CSF14"/>
      <c r="CSG14"/>
      <c r="CSH14"/>
      <c r="CSI14"/>
      <c r="CSJ14"/>
      <c r="CSK14"/>
      <c r="CSL14"/>
      <c r="CSM14"/>
      <c r="CSN14"/>
      <c r="CSO14"/>
      <c r="CSP14"/>
      <c r="CSQ14"/>
      <c r="CSR14"/>
      <c r="CSS14"/>
      <c r="CST14"/>
      <c r="CSU14"/>
      <c r="CSV14"/>
      <c r="CSW14"/>
      <c r="CSX14"/>
      <c r="CSY14"/>
      <c r="CSZ14"/>
      <c r="CTA14"/>
      <c r="CTB14"/>
      <c r="CTC14"/>
      <c r="CTD14"/>
      <c r="CTE14"/>
      <c r="CTF14"/>
      <c r="CTG14"/>
      <c r="CTH14"/>
      <c r="CTI14"/>
      <c r="CTJ14"/>
      <c r="CTK14"/>
      <c r="CTL14"/>
      <c r="CTM14"/>
      <c r="CTN14"/>
      <c r="CTO14"/>
      <c r="CTP14"/>
      <c r="CTQ14"/>
      <c r="CTR14"/>
      <c r="CTS14"/>
      <c r="CTT14"/>
      <c r="CTU14"/>
      <c r="CTV14"/>
      <c r="CTW14"/>
      <c r="CTX14"/>
      <c r="CTY14"/>
      <c r="CTZ14"/>
      <c r="CUA14"/>
      <c r="CUB14"/>
      <c r="CUC14"/>
      <c r="CUD14"/>
      <c r="CUE14"/>
      <c r="CUF14"/>
      <c r="CUG14"/>
      <c r="CUH14"/>
      <c r="CUI14"/>
      <c r="CUJ14"/>
      <c r="CUK14"/>
      <c r="CUL14"/>
      <c r="CUM14"/>
      <c r="CUN14"/>
      <c r="CUO14"/>
      <c r="CUP14"/>
      <c r="CUQ14"/>
      <c r="CUR14"/>
      <c r="CUS14"/>
      <c r="CUT14"/>
      <c r="CUU14"/>
      <c r="CUV14"/>
      <c r="CUW14"/>
      <c r="CUX14"/>
      <c r="CUY14"/>
      <c r="CUZ14"/>
      <c r="CVA14"/>
      <c r="CVB14"/>
      <c r="CVC14"/>
      <c r="CVD14"/>
      <c r="CVE14"/>
      <c r="CVF14"/>
      <c r="CVG14"/>
      <c r="CVH14"/>
      <c r="CVI14"/>
      <c r="CVJ14"/>
      <c r="CVK14"/>
      <c r="CVL14"/>
      <c r="CVM14"/>
      <c r="CVN14"/>
      <c r="CVO14"/>
      <c r="CVP14"/>
      <c r="CVQ14"/>
      <c r="CVR14"/>
      <c r="CVS14"/>
      <c r="CVT14"/>
      <c r="CVU14"/>
      <c r="CVV14"/>
      <c r="CVW14"/>
      <c r="CVX14"/>
      <c r="CVY14"/>
      <c r="CVZ14"/>
      <c r="CWA14"/>
      <c r="CWB14"/>
      <c r="CWC14"/>
      <c r="CWD14"/>
      <c r="CWE14"/>
      <c r="CWF14"/>
      <c r="CWG14"/>
      <c r="CWH14"/>
      <c r="CWI14"/>
      <c r="CWJ14"/>
      <c r="CWK14"/>
      <c r="CWL14"/>
      <c r="CWM14"/>
      <c r="CWN14"/>
      <c r="CWO14"/>
      <c r="CWP14"/>
      <c r="CWQ14"/>
      <c r="CWR14"/>
      <c r="CWS14"/>
      <c r="CWT14"/>
      <c r="CWU14"/>
      <c r="CWV14"/>
      <c r="CWW14"/>
      <c r="CWX14"/>
      <c r="CWY14"/>
      <c r="CWZ14"/>
      <c r="CXA14"/>
      <c r="CXB14"/>
      <c r="CXC14"/>
      <c r="CXD14"/>
      <c r="CXE14"/>
      <c r="CXF14"/>
      <c r="CXG14"/>
      <c r="CXH14"/>
      <c r="CXI14"/>
      <c r="CXJ14"/>
      <c r="CXK14"/>
      <c r="CXL14"/>
      <c r="CXM14"/>
      <c r="CXN14"/>
      <c r="CXO14"/>
      <c r="CXP14"/>
      <c r="CXQ14"/>
      <c r="CXR14"/>
      <c r="CXS14"/>
      <c r="CXT14"/>
      <c r="CXU14"/>
      <c r="CXV14"/>
      <c r="CXW14"/>
      <c r="CXX14"/>
      <c r="CXY14"/>
      <c r="CXZ14"/>
      <c r="CYA14"/>
      <c r="CYB14"/>
      <c r="CYC14"/>
      <c r="CYD14"/>
      <c r="CYE14"/>
      <c r="CYF14"/>
      <c r="CYG14"/>
      <c r="CYH14"/>
      <c r="CYI14"/>
      <c r="CYJ14"/>
      <c r="CYK14"/>
      <c r="CYL14"/>
      <c r="CYM14"/>
      <c r="CYN14"/>
      <c r="CYO14"/>
      <c r="CYP14"/>
      <c r="CYQ14"/>
      <c r="CYR14"/>
      <c r="CYS14"/>
      <c r="CYT14"/>
      <c r="CYU14"/>
      <c r="CYV14"/>
      <c r="CYW14"/>
      <c r="CYX14"/>
      <c r="CYY14"/>
      <c r="CYZ14"/>
      <c r="CZA14"/>
      <c r="CZB14"/>
      <c r="CZC14"/>
      <c r="CZD14"/>
      <c r="CZE14"/>
      <c r="CZF14"/>
      <c r="CZG14"/>
      <c r="CZH14"/>
      <c r="CZI14"/>
      <c r="CZJ14"/>
      <c r="CZK14"/>
      <c r="CZL14"/>
      <c r="CZM14"/>
      <c r="CZN14"/>
      <c r="CZO14"/>
      <c r="CZP14"/>
      <c r="CZQ14"/>
      <c r="CZR14"/>
      <c r="CZS14"/>
      <c r="CZT14"/>
      <c r="CZU14"/>
      <c r="CZV14"/>
      <c r="CZW14"/>
      <c r="CZX14"/>
      <c r="CZY14"/>
      <c r="CZZ14"/>
      <c r="DAA14"/>
      <c r="DAB14"/>
      <c r="DAC14"/>
      <c r="DAD14"/>
      <c r="DAE14"/>
      <c r="DAF14"/>
      <c r="DAG14"/>
      <c r="DAH14"/>
      <c r="DAI14"/>
      <c r="DAJ14"/>
      <c r="DAK14"/>
      <c r="DAL14"/>
      <c r="DAM14"/>
      <c r="DAN14"/>
      <c r="DAO14"/>
      <c r="DAP14"/>
      <c r="DAQ14"/>
      <c r="DAR14"/>
      <c r="DAS14"/>
      <c r="DAT14"/>
      <c r="DAU14"/>
      <c r="DAV14"/>
      <c r="DAW14"/>
      <c r="DAX14"/>
      <c r="DAY14"/>
      <c r="DAZ14"/>
      <c r="DBA14"/>
      <c r="DBB14"/>
      <c r="DBC14"/>
      <c r="DBD14"/>
      <c r="DBE14"/>
      <c r="DBF14"/>
      <c r="DBG14"/>
      <c r="DBH14"/>
      <c r="DBI14"/>
      <c r="DBJ14"/>
      <c r="DBK14"/>
      <c r="DBL14"/>
      <c r="DBM14"/>
      <c r="DBN14"/>
      <c r="DBO14"/>
      <c r="DBP14"/>
      <c r="DBQ14"/>
      <c r="DBR14"/>
      <c r="DBS14"/>
      <c r="DBT14"/>
      <c r="DBU14"/>
      <c r="DBV14"/>
      <c r="DBW14"/>
      <c r="DBX14"/>
      <c r="DBY14"/>
      <c r="DBZ14"/>
      <c r="DCA14"/>
      <c r="DCB14"/>
      <c r="DCC14"/>
      <c r="DCD14"/>
      <c r="DCE14"/>
      <c r="DCF14"/>
      <c r="DCG14"/>
      <c r="DCH14"/>
      <c r="DCI14"/>
      <c r="DCJ14"/>
      <c r="DCK14"/>
      <c r="DCL14"/>
      <c r="DCM14"/>
      <c r="DCN14"/>
      <c r="DCO14"/>
      <c r="DCP14"/>
      <c r="DCQ14"/>
      <c r="DCR14"/>
      <c r="DCS14"/>
      <c r="DCT14"/>
      <c r="DCU14"/>
      <c r="DCV14"/>
      <c r="DCW14"/>
      <c r="DCX14"/>
      <c r="DCY14"/>
      <c r="DCZ14"/>
      <c r="DDA14"/>
      <c r="DDB14"/>
      <c r="DDC14"/>
      <c r="DDD14"/>
      <c r="DDE14"/>
      <c r="DDF14"/>
      <c r="DDG14"/>
      <c r="DDH14"/>
      <c r="DDI14"/>
      <c r="DDJ14"/>
      <c r="DDK14"/>
      <c r="DDL14"/>
      <c r="DDM14"/>
      <c r="DDN14"/>
      <c r="DDO14"/>
      <c r="DDP14"/>
      <c r="DDQ14"/>
      <c r="DDR14"/>
      <c r="DDS14"/>
      <c r="DDT14"/>
      <c r="DDU14"/>
      <c r="DDV14"/>
      <c r="DDW14"/>
      <c r="DDX14"/>
      <c r="DDY14"/>
      <c r="DDZ14"/>
      <c r="DEA14"/>
      <c r="DEB14"/>
      <c r="DEC14"/>
      <c r="DED14"/>
      <c r="DEE14"/>
      <c r="DEF14"/>
      <c r="DEG14"/>
      <c r="DEH14"/>
      <c r="DEI14"/>
      <c r="DEJ14"/>
      <c r="DEK14"/>
      <c r="DEL14"/>
      <c r="DEM14"/>
      <c r="DEN14"/>
      <c r="DEO14"/>
      <c r="DEP14"/>
      <c r="DEQ14"/>
      <c r="DER14"/>
      <c r="DES14"/>
      <c r="DET14"/>
      <c r="DEU14"/>
      <c r="DEV14"/>
      <c r="DEW14"/>
      <c r="DEX14"/>
      <c r="DEY14"/>
      <c r="DEZ14"/>
      <c r="DFA14"/>
      <c r="DFB14"/>
      <c r="DFC14"/>
      <c r="DFD14"/>
      <c r="DFE14"/>
      <c r="DFF14"/>
      <c r="DFG14"/>
      <c r="DFH14"/>
      <c r="DFI14"/>
      <c r="DFJ14"/>
      <c r="DFK14"/>
      <c r="DFL14"/>
      <c r="DFM14"/>
      <c r="DFN14"/>
      <c r="DFO14"/>
      <c r="DFP14"/>
      <c r="DFQ14"/>
      <c r="DFR14"/>
      <c r="DFS14"/>
      <c r="DFT14"/>
      <c r="DFU14"/>
      <c r="DFV14"/>
      <c r="DFW14"/>
      <c r="DFX14"/>
      <c r="DFY14"/>
      <c r="DFZ14"/>
      <c r="DGA14"/>
      <c r="DGB14"/>
      <c r="DGC14"/>
      <c r="DGD14"/>
      <c r="DGE14"/>
      <c r="DGF14"/>
      <c r="DGG14"/>
      <c r="DGH14"/>
      <c r="DGI14"/>
      <c r="DGJ14"/>
      <c r="DGK14"/>
      <c r="DGL14"/>
      <c r="DGM14"/>
      <c r="DGN14"/>
      <c r="DGO14"/>
      <c r="DGP14"/>
      <c r="DGQ14"/>
      <c r="DGR14"/>
      <c r="DGS14"/>
      <c r="DGT14"/>
      <c r="DGU14"/>
      <c r="DGV14"/>
      <c r="DGW14"/>
      <c r="DGX14"/>
      <c r="DGY14"/>
      <c r="DGZ14"/>
      <c r="DHA14"/>
      <c r="DHB14"/>
      <c r="DHC14"/>
      <c r="DHD14"/>
      <c r="DHE14"/>
      <c r="DHF14"/>
      <c r="DHG14"/>
      <c r="DHH14"/>
      <c r="DHI14"/>
      <c r="DHJ14"/>
      <c r="DHK14"/>
      <c r="DHL14"/>
      <c r="DHM14"/>
      <c r="DHN14"/>
      <c r="DHO14"/>
      <c r="DHP14"/>
      <c r="DHQ14"/>
      <c r="DHR14"/>
      <c r="DHS14"/>
      <c r="DHT14"/>
      <c r="DHU14"/>
      <c r="DHV14"/>
      <c r="DHW14"/>
      <c r="DHX14"/>
      <c r="DHY14"/>
      <c r="DHZ14"/>
      <c r="DIA14"/>
      <c r="DIB14"/>
      <c r="DIC14"/>
      <c r="DID14"/>
      <c r="DIE14"/>
      <c r="DIF14"/>
      <c r="DIG14"/>
      <c r="DIH14"/>
      <c r="DII14"/>
      <c r="DIJ14"/>
      <c r="DIK14"/>
      <c r="DIL14"/>
      <c r="DIM14"/>
      <c r="DIN14"/>
      <c r="DIO14"/>
      <c r="DIP14"/>
      <c r="DIQ14"/>
      <c r="DIR14"/>
      <c r="DIS14"/>
      <c r="DIT14"/>
      <c r="DIU14"/>
      <c r="DIV14"/>
      <c r="DIW14"/>
      <c r="DIX14"/>
      <c r="DIY14"/>
      <c r="DIZ14"/>
      <c r="DJA14"/>
      <c r="DJB14"/>
      <c r="DJC14"/>
      <c r="DJD14"/>
      <c r="DJE14"/>
      <c r="DJF14"/>
      <c r="DJG14"/>
      <c r="DJH14"/>
      <c r="DJI14"/>
      <c r="DJJ14"/>
      <c r="DJK14"/>
      <c r="DJL14"/>
      <c r="DJM14"/>
      <c r="DJN14"/>
      <c r="DJO14"/>
      <c r="DJP14"/>
      <c r="DJQ14"/>
      <c r="DJR14"/>
      <c r="DJS14"/>
      <c r="DJT14"/>
      <c r="DJU14"/>
      <c r="DJV14"/>
      <c r="DJW14"/>
      <c r="DJX14"/>
      <c r="DJY14"/>
      <c r="DJZ14"/>
      <c r="DKA14"/>
      <c r="DKB14"/>
      <c r="DKC14"/>
      <c r="DKD14"/>
      <c r="DKE14"/>
      <c r="DKF14"/>
      <c r="DKG14"/>
      <c r="DKH14"/>
      <c r="DKI14"/>
      <c r="DKJ14"/>
      <c r="DKK14"/>
      <c r="DKL14"/>
      <c r="DKM14"/>
      <c r="DKN14"/>
      <c r="DKO14"/>
      <c r="DKP14"/>
      <c r="DKQ14"/>
      <c r="DKR14"/>
      <c r="DKS14"/>
      <c r="DKT14"/>
      <c r="DKU14"/>
      <c r="DKV14"/>
      <c r="DKW14"/>
      <c r="DKX14"/>
      <c r="DKY14"/>
      <c r="DKZ14"/>
      <c r="DLA14"/>
      <c r="DLB14"/>
      <c r="DLC14"/>
      <c r="DLD14"/>
      <c r="DLE14"/>
      <c r="DLF14"/>
      <c r="DLG14"/>
      <c r="DLH14"/>
      <c r="DLI14"/>
      <c r="DLJ14"/>
      <c r="DLK14"/>
      <c r="DLL14"/>
      <c r="DLM14"/>
      <c r="DLN14"/>
      <c r="DLO14"/>
      <c r="DLP14"/>
      <c r="DLQ14"/>
      <c r="DLR14"/>
      <c r="DLS14"/>
      <c r="DLT14"/>
      <c r="DLU14"/>
      <c r="DLV14"/>
      <c r="DLW14"/>
      <c r="DLX14"/>
      <c r="DLY14"/>
      <c r="DLZ14"/>
      <c r="DMA14"/>
      <c r="DMB14"/>
      <c r="DMC14"/>
      <c r="DMD14"/>
      <c r="DME14"/>
      <c r="DMF14"/>
      <c r="DMG14"/>
      <c r="DMH14"/>
      <c r="DMI14"/>
      <c r="DMJ14"/>
      <c r="DMK14"/>
      <c r="DML14"/>
      <c r="DMM14"/>
      <c r="DMN14"/>
      <c r="DMO14"/>
      <c r="DMP14"/>
      <c r="DMQ14"/>
      <c r="DMR14"/>
      <c r="DMS14"/>
      <c r="DMT14"/>
      <c r="DMU14"/>
      <c r="DMV14"/>
      <c r="DMW14"/>
      <c r="DMX14"/>
      <c r="DMY14"/>
      <c r="DMZ14"/>
      <c r="DNA14"/>
      <c r="DNB14"/>
      <c r="DNC14"/>
      <c r="DND14"/>
      <c r="DNE14"/>
      <c r="DNF14"/>
      <c r="DNG14"/>
      <c r="DNH14"/>
      <c r="DNI14"/>
      <c r="DNJ14"/>
      <c r="DNK14"/>
      <c r="DNL14"/>
      <c r="DNM14"/>
      <c r="DNN14"/>
      <c r="DNO14"/>
      <c r="DNP14"/>
      <c r="DNQ14"/>
      <c r="DNR14"/>
      <c r="DNS14"/>
      <c r="DNT14"/>
      <c r="DNU14"/>
      <c r="DNV14"/>
      <c r="DNW14"/>
      <c r="DNX14"/>
      <c r="DNY14"/>
      <c r="DNZ14"/>
      <c r="DOA14"/>
      <c r="DOB14"/>
      <c r="DOC14"/>
      <c r="DOD14"/>
      <c r="DOE14"/>
      <c r="DOF14"/>
      <c r="DOG14"/>
      <c r="DOH14"/>
      <c r="DOI14"/>
      <c r="DOJ14"/>
      <c r="DOK14"/>
      <c r="DOL14"/>
      <c r="DOM14"/>
      <c r="DON14"/>
      <c r="DOO14"/>
      <c r="DOP14"/>
      <c r="DOQ14"/>
      <c r="DOR14"/>
      <c r="DOS14"/>
      <c r="DOT14"/>
      <c r="DOU14"/>
      <c r="DOV14"/>
      <c r="DOW14"/>
      <c r="DOX14"/>
      <c r="DOY14"/>
      <c r="DOZ14"/>
      <c r="DPA14"/>
      <c r="DPB14"/>
      <c r="DPC14"/>
      <c r="DPD14"/>
      <c r="DPE14"/>
      <c r="DPF14"/>
      <c r="DPG14"/>
      <c r="DPH14"/>
      <c r="DPI14"/>
      <c r="DPJ14"/>
      <c r="DPK14"/>
      <c r="DPL14"/>
      <c r="DPM14"/>
      <c r="DPN14"/>
      <c r="DPO14"/>
      <c r="DPP14"/>
      <c r="DPQ14"/>
      <c r="DPR14"/>
      <c r="DPS14"/>
      <c r="DPT14"/>
      <c r="DPU14"/>
      <c r="DPV14"/>
      <c r="DPW14"/>
      <c r="DPX14"/>
      <c r="DPY14"/>
      <c r="DPZ14"/>
      <c r="DQA14"/>
      <c r="DQB14"/>
      <c r="DQC14"/>
      <c r="DQD14"/>
      <c r="DQE14"/>
      <c r="DQF14"/>
      <c r="DQG14"/>
      <c r="DQH14"/>
      <c r="DQI14"/>
      <c r="DQJ14"/>
      <c r="DQK14"/>
      <c r="DQL14"/>
      <c r="DQM14"/>
      <c r="DQN14"/>
      <c r="DQO14"/>
      <c r="DQP14"/>
      <c r="DQQ14"/>
      <c r="DQR14"/>
      <c r="DQS14"/>
      <c r="DQT14"/>
      <c r="DQU14"/>
      <c r="DQV14"/>
      <c r="DQW14"/>
      <c r="DQX14"/>
      <c r="DQY14"/>
      <c r="DQZ14"/>
      <c r="DRA14"/>
      <c r="DRB14"/>
      <c r="DRC14"/>
      <c r="DRD14"/>
      <c r="DRE14"/>
      <c r="DRF14"/>
      <c r="DRG14"/>
      <c r="DRH14"/>
      <c r="DRI14"/>
      <c r="DRJ14"/>
      <c r="DRK14"/>
      <c r="DRL14"/>
      <c r="DRM14"/>
      <c r="DRN14"/>
      <c r="DRO14"/>
      <c r="DRP14"/>
      <c r="DRQ14"/>
      <c r="DRR14"/>
      <c r="DRS14"/>
      <c r="DRT14"/>
      <c r="DRU14"/>
      <c r="DRV14"/>
      <c r="DRW14"/>
      <c r="DRX14"/>
      <c r="DRY14"/>
      <c r="DRZ14"/>
      <c r="DSA14"/>
      <c r="DSB14"/>
      <c r="DSC14"/>
      <c r="DSD14"/>
      <c r="DSE14"/>
      <c r="DSF14"/>
      <c r="DSG14"/>
      <c r="DSH14"/>
      <c r="DSI14"/>
      <c r="DSJ14"/>
      <c r="DSK14"/>
      <c r="DSL14"/>
      <c r="DSM14"/>
      <c r="DSN14"/>
      <c r="DSO14"/>
      <c r="DSP14"/>
      <c r="DSQ14"/>
      <c r="DSR14"/>
      <c r="DSS14"/>
      <c r="DST14"/>
      <c r="DSU14"/>
      <c r="DSV14"/>
      <c r="DSW14"/>
      <c r="DSX14"/>
      <c r="DSY14"/>
      <c r="DSZ14"/>
      <c r="DTA14"/>
      <c r="DTB14"/>
      <c r="DTC14"/>
      <c r="DTD14"/>
      <c r="DTE14"/>
      <c r="DTF14"/>
      <c r="DTG14"/>
      <c r="DTH14"/>
      <c r="DTI14"/>
      <c r="DTJ14"/>
      <c r="DTK14"/>
      <c r="DTL14"/>
      <c r="DTM14"/>
      <c r="DTN14"/>
      <c r="DTO14"/>
      <c r="DTP14"/>
      <c r="DTQ14"/>
      <c r="DTR14"/>
      <c r="DTS14"/>
      <c r="DTT14"/>
      <c r="DTU14"/>
      <c r="DTV14"/>
      <c r="DTW14"/>
      <c r="DTX14"/>
      <c r="DTY14"/>
      <c r="DTZ14"/>
      <c r="DUA14"/>
      <c r="DUB14"/>
      <c r="DUC14"/>
      <c r="DUD14"/>
      <c r="DUE14"/>
      <c r="DUF14"/>
      <c r="DUG14"/>
      <c r="DUH14"/>
      <c r="DUI14"/>
      <c r="DUJ14"/>
      <c r="DUK14"/>
      <c r="DUL14"/>
      <c r="DUM14"/>
      <c r="DUN14"/>
      <c r="DUO14"/>
      <c r="DUP14"/>
      <c r="DUQ14"/>
      <c r="DUR14"/>
      <c r="DUS14"/>
      <c r="DUT14"/>
      <c r="DUU14"/>
      <c r="DUV14"/>
      <c r="DUW14"/>
      <c r="DUX14"/>
      <c r="DUY14"/>
      <c r="DUZ14"/>
      <c r="DVA14"/>
      <c r="DVB14"/>
      <c r="DVC14"/>
      <c r="DVD14"/>
      <c r="DVE14"/>
      <c r="DVF14"/>
      <c r="DVG14"/>
      <c r="DVH14"/>
      <c r="DVI14"/>
      <c r="DVJ14"/>
      <c r="DVK14"/>
      <c r="DVL14"/>
      <c r="DVM14"/>
      <c r="DVN14"/>
      <c r="DVO14"/>
      <c r="DVP14"/>
      <c r="DVQ14"/>
      <c r="DVR14"/>
      <c r="DVS14"/>
      <c r="DVT14"/>
      <c r="DVU14"/>
      <c r="DVV14"/>
      <c r="DVW14"/>
      <c r="DVX14"/>
      <c r="DVY14"/>
      <c r="DVZ14"/>
      <c r="DWA14"/>
      <c r="DWB14"/>
      <c r="DWC14"/>
      <c r="DWD14"/>
      <c r="DWE14"/>
      <c r="DWF14"/>
      <c r="DWG14"/>
      <c r="DWH14"/>
      <c r="DWI14"/>
      <c r="DWJ14"/>
      <c r="DWK14"/>
      <c r="DWL14"/>
      <c r="DWM14"/>
      <c r="DWN14"/>
      <c r="DWO14"/>
      <c r="DWP14"/>
      <c r="DWQ14"/>
      <c r="DWR14"/>
      <c r="DWS14"/>
      <c r="DWT14"/>
      <c r="DWU14"/>
      <c r="DWV14"/>
      <c r="DWW14"/>
      <c r="DWX14"/>
      <c r="DWY14"/>
      <c r="DWZ14"/>
      <c r="DXA14"/>
      <c r="DXB14"/>
      <c r="DXC14"/>
      <c r="DXD14"/>
      <c r="DXE14"/>
      <c r="DXF14"/>
      <c r="DXG14"/>
      <c r="DXH14"/>
      <c r="DXI14"/>
      <c r="DXJ14"/>
      <c r="DXK14"/>
      <c r="DXL14"/>
      <c r="DXM14"/>
      <c r="DXN14"/>
      <c r="DXO14"/>
      <c r="DXP14"/>
      <c r="DXQ14"/>
      <c r="DXR14"/>
      <c r="DXS14"/>
      <c r="DXT14"/>
      <c r="DXU14"/>
      <c r="DXV14"/>
      <c r="DXW14"/>
      <c r="DXX14"/>
      <c r="DXY14"/>
      <c r="DXZ14"/>
      <c r="DYA14"/>
      <c r="DYB14"/>
      <c r="DYC14"/>
      <c r="DYD14"/>
      <c r="DYE14"/>
      <c r="DYF14"/>
      <c r="DYG14"/>
      <c r="DYH14"/>
      <c r="DYI14"/>
      <c r="DYJ14"/>
      <c r="DYK14"/>
      <c r="DYL14"/>
      <c r="DYM14"/>
      <c r="DYN14"/>
      <c r="DYO14"/>
      <c r="DYP14"/>
      <c r="DYQ14"/>
      <c r="DYR14"/>
      <c r="DYS14"/>
      <c r="DYT14"/>
      <c r="DYU14"/>
      <c r="DYV14"/>
      <c r="DYW14"/>
      <c r="DYX14"/>
      <c r="DYY14"/>
      <c r="DYZ14"/>
      <c r="DZA14"/>
      <c r="DZB14"/>
      <c r="DZC14"/>
      <c r="DZD14"/>
      <c r="DZE14"/>
      <c r="DZF14"/>
      <c r="DZG14"/>
      <c r="DZH14"/>
      <c r="DZI14"/>
      <c r="DZJ14"/>
      <c r="DZK14"/>
      <c r="DZL14"/>
      <c r="DZM14"/>
      <c r="DZN14"/>
      <c r="DZO14"/>
      <c r="DZP14"/>
      <c r="DZQ14"/>
      <c r="DZR14"/>
      <c r="DZS14"/>
      <c r="DZT14"/>
      <c r="DZU14"/>
      <c r="DZV14"/>
      <c r="DZW14"/>
      <c r="DZX14"/>
      <c r="DZY14"/>
      <c r="DZZ14"/>
      <c r="EAA14"/>
      <c r="EAB14"/>
      <c r="EAC14"/>
      <c r="EAD14"/>
      <c r="EAE14"/>
      <c r="EAF14"/>
      <c r="EAG14"/>
      <c r="EAH14"/>
      <c r="EAI14"/>
      <c r="EAJ14"/>
      <c r="EAK14"/>
      <c r="EAL14"/>
      <c r="EAM14"/>
      <c r="EAN14"/>
      <c r="EAO14"/>
      <c r="EAP14"/>
      <c r="EAQ14"/>
      <c r="EAR14"/>
      <c r="EAS14"/>
      <c r="EAT14"/>
      <c r="EAU14"/>
      <c r="EAV14"/>
      <c r="EAW14"/>
      <c r="EAX14"/>
      <c r="EAY14"/>
      <c r="EAZ14"/>
      <c r="EBA14"/>
      <c r="EBB14"/>
      <c r="EBC14"/>
      <c r="EBD14"/>
      <c r="EBE14"/>
      <c r="EBF14"/>
      <c r="EBG14"/>
      <c r="EBH14"/>
      <c r="EBI14"/>
      <c r="EBJ14"/>
      <c r="EBK14"/>
      <c r="EBL14"/>
      <c r="EBM14"/>
      <c r="EBN14"/>
      <c r="EBO14"/>
      <c r="EBP14"/>
      <c r="EBQ14"/>
      <c r="EBR14"/>
      <c r="EBS14"/>
      <c r="EBT14"/>
      <c r="EBU14"/>
      <c r="EBV14"/>
      <c r="EBW14"/>
      <c r="EBX14"/>
      <c r="EBY14"/>
      <c r="EBZ14"/>
      <c r="ECA14"/>
      <c r="ECB14"/>
      <c r="ECC14"/>
      <c r="ECD14"/>
      <c r="ECE14"/>
      <c r="ECF14"/>
      <c r="ECG14"/>
      <c r="ECH14"/>
      <c r="ECI14"/>
      <c r="ECJ14"/>
      <c r="ECK14"/>
      <c r="ECL14"/>
      <c r="ECM14"/>
      <c r="ECN14"/>
      <c r="ECO14"/>
      <c r="ECP14"/>
      <c r="ECQ14"/>
      <c r="ECR14"/>
      <c r="ECS14"/>
      <c r="ECT14"/>
      <c r="ECU14"/>
      <c r="ECV14"/>
      <c r="ECW14"/>
      <c r="ECX14"/>
      <c r="ECY14"/>
      <c r="ECZ14"/>
      <c r="EDA14"/>
      <c r="EDB14"/>
      <c r="EDC14"/>
      <c r="EDD14"/>
      <c r="EDE14"/>
      <c r="EDF14"/>
      <c r="EDG14"/>
      <c r="EDH14"/>
      <c r="EDI14"/>
      <c r="EDJ14"/>
      <c r="EDK14"/>
      <c r="EDL14"/>
      <c r="EDM14"/>
      <c r="EDN14"/>
      <c r="EDO14"/>
      <c r="EDP14"/>
      <c r="EDQ14"/>
      <c r="EDR14"/>
      <c r="EDS14"/>
      <c r="EDT14"/>
      <c r="EDU14"/>
      <c r="EDV14"/>
      <c r="EDW14"/>
      <c r="EDX14"/>
      <c r="EDY14"/>
      <c r="EDZ14"/>
      <c r="EEA14"/>
      <c r="EEB14"/>
      <c r="EEC14"/>
      <c r="EED14"/>
      <c r="EEE14"/>
      <c r="EEF14"/>
      <c r="EEG14"/>
      <c r="EEH14"/>
      <c r="EEI14"/>
      <c r="EEJ14"/>
      <c r="EEK14"/>
      <c r="EEL14"/>
      <c r="EEM14"/>
      <c r="EEN14"/>
      <c r="EEO14"/>
      <c r="EEP14"/>
      <c r="EEQ14"/>
      <c r="EER14"/>
      <c r="EES14"/>
      <c r="EET14"/>
      <c r="EEU14"/>
      <c r="EEV14"/>
      <c r="EEW14"/>
      <c r="EEX14"/>
      <c r="EEY14"/>
      <c r="EEZ14"/>
      <c r="EFA14"/>
      <c r="EFB14"/>
      <c r="EFC14"/>
      <c r="EFD14"/>
      <c r="EFE14"/>
      <c r="EFF14"/>
      <c r="EFG14"/>
      <c r="EFH14"/>
      <c r="EFI14"/>
      <c r="EFJ14"/>
      <c r="EFK14"/>
      <c r="EFL14"/>
      <c r="EFM14"/>
      <c r="EFN14"/>
      <c r="EFO14"/>
      <c r="EFP14"/>
      <c r="EFQ14"/>
      <c r="EFR14"/>
      <c r="EFS14"/>
      <c r="EFT14"/>
      <c r="EFU14"/>
      <c r="EFV14"/>
      <c r="EFW14"/>
      <c r="EFX14"/>
      <c r="EFY14"/>
      <c r="EFZ14"/>
      <c r="EGA14"/>
      <c r="EGB14"/>
      <c r="EGC14"/>
      <c r="EGD14"/>
      <c r="EGE14"/>
      <c r="EGF14"/>
      <c r="EGG14"/>
      <c r="EGH14"/>
      <c r="EGI14"/>
      <c r="EGJ14"/>
      <c r="EGK14"/>
      <c r="EGL14"/>
      <c r="EGM14"/>
      <c r="EGN14"/>
      <c r="EGO14"/>
      <c r="EGP14"/>
      <c r="EGQ14"/>
      <c r="EGR14"/>
      <c r="EGS14"/>
      <c r="EGT14"/>
      <c r="EGU14"/>
      <c r="EGV14"/>
      <c r="EGW14"/>
      <c r="EGX14"/>
      <c r="EGY14"/>
      <c r="EGZ14"/>
      <c r="EHA14"/>
      <c r="EHB14"/>
      <c r="EHC14"/>
      <c r="EHD14"/>
      <c r="EHE14"/>
      <c r="EHF14"/>
      <c r="EHG14"/>
      <c r="EHH14"/>
      <c r="EHI14"/>
      <c r="EHJ14"/>
      <c r="EHK14"/>
      <c r="EHL14"/>
      <c r="EHM14"/>
      <c r="EHN14"/>
      <c r="EHO14"/>
      <c r="EHP14"/>
      <c r="EHQ14"/>
      <c r="EHR14"/>
      <c r="EHS14"/>
      <c r="EHT14"/>
      <c r="EHU14"/>
      <c r="EHV14"/>
      <c r="EHW14"/>
      <c r="EHX14"/>
      <c r="EHY14"/>
      <c r="EHZ14"/>
      <c r="EIA14"/>
      <c r="EIB14"/>
      <c r="EIC14"/>
      <c r="EID14"/>
      <c r="EIE14"/>
      <c r="EIF14"/>
      <c r="EIG14"/>
      <c r="EIH14"/>
      <c r="EII14"/>
      <c r="EIJ14"/>
      <c r="EIK14"/>
      <c r="EIL14"/>
      <c r="EIM14"/>
      <c r="EIN14"/>
      <c r="EIO14"/>
      <c r="EIP14"/>
      <c r="EIQ14"/>
      <c r="EIR14"/>
      <c r="EIS14"/>
      <c r="EIT14"/>
      <c r="EIU14"/>
      <c r="EIV14"/>
      <c r="EIW14"/>
      <c r="EIX14"/>
      <c r="EIY14"/>
      <c r="EIZ14"/>
      <c r="EJA14"/>
      <c r="EJB14"/>
      <c r="EJC14"/>
      <c r="EJD14"/>
      <c r="EJE14"/>
      <c r="EJF14"/>
      <c r="EJG14"/>
      <c r="EJH14"/>
      <c r="EJI14"/>
      <c r="EJJ14"/>
      <c r="EJK14"/>
      <c r="EJL14"/>
      <c r="EJM14"/>
      <c r="EJN14"/>
      <c r="EJO14"/>
      <c r="EJP14"/>
      <c r="EJQ14"/>
      <c r="EJR14"/>
      <c r="EJS14"/>
      <c r="EJT14"/>
      <c r="EJU14"/>
      <c r="EJV14"/>
      <c r="EJW14"/>
      <c r="EJX14"/>
      <c r="EJY14"/>
      <c r="EJZ14"/>
      <c r="EKA14"/>
      <c r="EKB14"/>
      <c r="EKC14"/>
      <c r="EKD14"/>
      <c r="EKE14"/>
      <c r="EKF14"/>
      <c r="EKG14"/>
      <c r="EKH14"/>
      <c r="EKI14"/>
      <c r="EKJ14"/>
      <c r="EKK14"/>
      <c r="EKL14"/>
      <c r="EKM14"/>
      <c r="EKN14"/>
      <c r="EKO14"/>
      <c r="EKP14"/>
      <c r="EKQ14"/>
      <c r="EKR14"/>
      <c r="EKS14"/>
      <c r="EKT14"/>
      <c r="EKU14"/>
      <c r="EKV14"/>
      <c r="EKW14"/>
      <c r="EKX14"/>
      <c r="EKY14"/>
      <c r="EKZ14"/>
      <c r="ELA14"/>
      <c r="ELB14"/>
      <c r="ELC14"/>
      <c r="ELD14"/>
      <c r="ELE14"/>
      <c r="ELF14"/>
      <c r="ELG14"/>
      <c r="ELH14"/>
      <c r="ELI14"/>
      <c r="ELJ14"/>
      <c r="ELK14"/>
      <c r="ELL14"/>
      <c r="ELM14"/>
      <c r="ELN14"/>
      <c r="ELO14"/>
      <c r="ELP14"/>
      <c r="ELQ14"/>
      <c r="ELR14"/>
      <c r="ELS14"/>
      <c r="ELT14"/>
      <c r="ELU14"/>
      <c r="ELV14"/>
      <c r="ELW14"/>
      <c r="ELX14"/>
      <c r="ELY14"/>
      <c r="ELZ14"/>
      <c r="EMA14"/>
      <c r="EMB14"/>
      <c r="EMC14"/>
      <c r="EMD14"/>
      <c r="EME14"/>
      <c r="EMF14"/>
      <c r="EMG14"/>
      <c r="EMH14"/>
      <c r="EMI14"/>
      <c r="EMJ14"/>
      <c r="EMK14"/>
      <c r="EML14"/>
      <c r="EMM14"/>
      <c r="EMN14"/>
      <c r="EMO14"/>
      <c r="EMP14"/>
      <c r="EMQ14"/>
      <c r="EMR14"/>
      <c r="EMS14"/>
      <c r="EMT14"/>
      <c r="EMU14"/>
      <c r="EMV14"/>
      <c r="EMW14"/>
      <c r="EMX14"/>
      <c r="EMY14"/>
      <c r="EMZ14"/>
      <c r="ENA14"/>
      <c r="ENB14"/>
      <c r="ENC14"/>
      <c r="END14"/>
      <c r="ENE14"/>
      <c r="ENF14"/>
      <c r="ENG14"/>
      <c r="ENH14"/>
      <c r="ENI14"/>
      <c r="ENJ14"/>
      <c r="ENK14"/>
      <c r="ENL14"/>
      <c r="ENM14"/>
      <c r="ENN14"/>
      <c r="ENO14"/>
      <c r="ENP14"/>
      <c r="ENQ14"/>
      <c r="ENR14"/>
      <c r="ENS14"/>
      <c r="ENT14"/>
      <c r="ENU14"/>
      <c r="ENV14"/>
      <c r="ENW14"/>
      <c r="ENX14"/>
      <c r="ENY14"/>
      <c r="ENZ14"/>
      <c r="EOA14"/>
      <c r="EOB14"/>
      <c r="EOC14"/>
      <c r="EOD14"/>
      <c r="EOE14"/>
      <c r="EOF14"/>
      <c r="EOG14"/>
      <c r="EOH14"/>
      <c r="EOI14"/>
      <c r="EOJ14"/>
      <c r="EOK14"/>
      <c r="EOL14"/>
      <c r="EOM14"/>
      <c r="EON14"/>
      <c r="EOO14"/>
      <c r="EOP14"/>
      <c r="EOQ14"/>
      <c r="EOR14"/>
      <c r="EOS14"/>
      <c r="EOT14"/>
      <c r="EOU14"/>
      <c r="EOV14"/>
      <c r="EOW14"/>
      <c r="EOX14"/>
      <c r="EOY14"/>
      <c r="EOZ14"/>
      <c r="EPA14"/>
      <c r="EPB14"/>
      <c r="EPC14"/>
      <c r="EPD14"/>
      <c r="EPE14"/>
      <c r="EPF14"/>
      <c r="EPG14"/>
      <c r="EPH14"/>
      <c r="EPI14"/>
      <c r="EPJ14"/>
      <c r="EPK14"/>
      <c r="EPL14"/>
      <c r="EPM14"/>
      <c r="EPN14"/>
      <c r="EPO14"/>
      <c r="EPP14"/>
      <c r="EPQ14"/>
      <c r="EPR14"/>
      <c r="EPS14"/>
      <c r="EPT14"/>
      <c r="EPU14"/>
      <c r="EPV14"/>
      <c r="EPW14"/>
      <c r="EPX14"/>
      <c r="EPY14"/>
      <c r="EPZ14"/>
      <c r="EQA14"/>
      <c r="EQB14"/>
      <c r="EQC14"/>
      <c r="EQD14"/>
      <c r="EQE14"/>
      <c r="EQF14"/>
      <c r="EQG14"/>
      <c r="EQH14"/>
      <c r="EQI14"/>
      <c r="EQJ14"/>
      <c r="EQK14"/>
      <c r="EQL14"/>
      <c r="EQM14"/>
      <c r="EQN14"/>
      <c r="EQO14"/>
      <c r="EQP14"/>
      <c r="EQQ14"/>
      <c r="EQR14"/>
      <c r="EQS14"/>
      <c r="EQT14"/>
      <c r="EQU14"/>
      <c r="EQV14"/>
      <c r="EQW14"/>
      <c r="EQX14"/>
      <c r="EQY14"/>
      <c r="EQZ14"/>
      <c r="ERA14"/>
      <c r="ERB14"/>
      <c r="ERC14"/>
      <c r="ERD14"/>
      <c r="ERE14"/>
      <c r="ERF14"/>
      <c r="ERG14"/>
      <c r="ERH14"/>
      <c r="ERI14"/>
      <c r="ERJ14"/>
      <c r="ERK14"/>
      <c r="ERL14"/>
      <c r="ERM14"/>
      <c r="ERN14"/>
      <c r="ERO14"/>
      <c r="ERP14"/>
      <c r="ERQ14"/>
      <c r="ERR14"/>
      <c r="ERS14"/>
      <c r="ERT14"/>
      <c r="ERU14"/>
      <c r="ERV14"/>
      <c r="ERW14"/>
      <c r="ERX14"/>
      <c r="ERY14"/>
      <c r="ERZ14"/>
      <c r="ESA14"/>
      <c r="ESB14"/>
      <c r="ESC14"/>
      <c r="ESD14"/>
      <c r="ESE14"/>
      <c r="ESF14"/>
      <c r="ESG14"/>
      <c r="ESH14"/>
      <c r="ESI14"/>
      <c r="ESJ14"/>
      <c r="ESK14"/>
      <c r="ESL14"/>
      <c r="ESM14"/>
      <c r="ESN14"/>
      <c r="ESO14"/>
      <c r="ESP14"/>
      <c r="ESQ14"/>
      <c r="ESR14"/>
      <c r="ESS14"/>
      <c r="EST14"/>
      <c r="ESU14"/>
      <c r="ESV14"/>
      <c r="ESW14"/>
      <c r="ESX14"/>
      <c r="ESY14"/>
      <c r="ESZ14"/>
      <c r="ETA14"/>
      <c r="ETB14"/>
      <c r="ETC14"/>
      <c r="ETD14"/>
      <c r="ETE14"/>
      <c r="ETF14"/>
      <c r="ETG14"/>
      <c r="ETH14"/>
      <c r="ETI14"/>
      <c r="ETJ14"/>
      <c r="ETK14"/>
      <c r="ETL14"/>
      <c r="ETM14"/>
      <c r="ETN14"/>
      <c r="ETO14"/>
      <c r="ETP14"/>
      <c r="ETQ14"/>
      <c r="ETR14"/>
      <c r="ETS14"/>
      <c r="ETT14"/>
      <c r="ETU14"/>
      <c r="ETV14"/>
      <c r="ETW14"/>
      <c r="ETX14"/>
      <c r="ETY14"/>
      <c r="ETZ14"/>
      <c r="EUA14"/>
      <c r="EUB14"/>
      <c r="EUC14"/>
      <c r="EUD14"/>
      <c r="EUE14"/>
      <c r="EUF14"/>
      <c r="EUG14"/>
      <c r="EUH14"/>
      <c r="EUI14"/>
      <c r="EUJ14"/>
      <c r="EUK14"/>
      <c r="EUL14"/>
      <c r="EUM14"/>
      <c r="EUN14"/>
      <c r="EUO14"/>
      <c r="EUP14"/>
      <c r="EUQ14"/>
      <c r="EUR14"/>
      <c r="EUS14"/>
      <c r="EUT14"/>
      <c r="EUU14"/>
      <c r="EUV14"/>
      <c r="EUW14"/>
      <c r="EUX14"/>
      <c r="EUY14"/>
      <c r="EUZ14"/>
      <c r="EVA14"/>
      <c r="EVB14"/>
      <c r="EVC14"/>
      <c r="EVD14"/>
      <c r="EVE14"/>
      <c r="EVF14"/>
      <c r="EVG14"/>
      <c r="EVH14"/>
      <c r="EVI14"/>
      <c r="EVJ14"/>
      <c r="EVK14"/>
      <c r="EVL14"/>
      <c r="EVM14"/>
      <c r="EVN14"/>
      <c r="EVO14"/>
      <c r="EVP14"/>
      <c r="EVQ14"/>
      <c r="EVR14"/>
      <c r="EVS14"/>
      <c r="EVT14"/>
      <c r="EVU14"/>
      <c r="EVV14"/>
      <c r="EVW14"/>
      <c r="EVX14"/>
      <c r="EVY14"/>
      <c r="EVZ14"/>
      <c r="EWA14"/>
      <c r="EWB14"/>
      <c r="EWC14"/>
      <c r="EWD14"/>
      <c r="EWE14"/>
      <c r="EWF14"/>
      <c r="EWG14"/>
      <c r="EWH14"/>
      <c r="EWI14"/>
      <c r="EWJ14"/>
      <c r="EWK14"/>
      <c r="EWL14"/>
      <c r="EWM14"/>
      <c r="EWN14"/>
      <c r="EWO14"/>
      <c r="EWP14"/>
      <c r="EWQ14"/>
      <c r="EWR14"/>
      <c r="EWS14"/>
      <c r="EWT14"/>
      <c r="EWU14"/>
      <c r="EWV14"/>
      <c r="EWW14"/>
      <c r="EWX14"/>
      <c r="EWY14"/>
      <c r="EWZ14"/>
      <c r="EXA14"/>
      <c r="EXB14"/>
      <c r="EXC14"/>
      <c r="EXD14"/>
      <c r="EXE14"/>
      <c r="EXF14"/>
      <c r="EXG14"/>
      <c r="EXH14"/>
      <c r="EXI14"/>
      <c r="EXJ14"/>
      <c r="EXK14"/>
      <c r="EXL14"/>
      <c r="EXM14"/>
      <c r="EXN14"/>
      <c r="EXO14"/>
      <c r="EXP14"/>
      <c r="EXQ14"/>
      <c r="EXR14"/>
      <c r="EXS14"/>
      <c r="EXT14"/>
      <c r="EXU14"/>
      <c r="EXV14"/>
      <c r="EXW14"/>
      <c r="EXX14"/>
      <c r="EXY14"/>
      <c r="EXZ14"/>
      <c r="EYA14"/>
      <c r="EYB14"/>
      <c r="EYC14"/>
      <c r="EYD14"/>
      <c r="EYE14"/>
      <c r="EYF14"/>
      <c r="EYG14"/>
      <c r="EYH14"/>
      <c r="EYI14"/>
      <c r="EYJ14"/>
      <c r="EYK14"/>
      <c r="EYL14"/>
      <c r="EYM14"/>
      <c r="EYN14"/>
      <c r="EYO14"/>
      <c r="EYP14"/>
      <c r="EYQ14"/>
      <c r="EYR14"/>
      <c r="EYS14"/>
      <c r="EYT14"/>
      <c r="EYU14"/>
      <c r="EYV14"/>
      <c r="EYW14"/>
      <c r="EYX14"/>
      <c r="EYY14"/>
      <c r="EYZ14"/>
      <c r="EZA14"/>
      <c r="EZB14"/>
      <c r="EZC14"/>
      <c r="EZD14"/>
      <c r="EZE14"/>
      <c r="EZF14"/>
      <c r="EZG14"/>
      <c r="EZH14"/>
      <c r="EZI14"/>
      <c r="EZJ14"/>
      <c r="EZK14"/>
      <c r="EZL14"/>
      <c r="EZM14"/>
      <c r="EZN14"/>
      <c r="EZO14"/>
      <c r="EZP14"/>
      <c r="EZQ14"/>
      <c r="EZR14"/>
      <c r="EZS14"/>
      <c r="EZT14"/>
      <c r="EZU14"/>
      <c r="EZV14"/>
      <c r="EZW14"/>
      <c r="EZX14"/>
      <c r="EZY14"/>
      <c r="EZZ14"/>
      <c r="FAA14"/>
      <c r="FAB14"/>
      <c r="FAC14"/>
      <c r="FAD14"/>
      <c r="FAE14"/>
      <c r="FAF14"/>
      <c r="FAG14"/>
      <c r="FAH14"/>
      <c r="FAI14"/>
      <c r="FAJ14"/>
      <c r="FAK14"/>
      <c r="FAL14"/>
      <c r="FAM14"/>
      <c r="FAN14"/>
      <c r="FAO14"/>
      <c r="FAP14"/>
      <c r="FAQ14"/>
      <c r="FAR14"/>
      <c r="FAS14"/>
      <c r="FAT14"/>
      <c r="FAU14"/>
      <c r="FAV14"/>
      <c r="FAW14"/>
      <c r="FAX14"/>
      <c r="FAY14"/>
      <c r="FAZ14"/>
      <c r="FBA14"/>
      <c r="FBB14"/>
      <c r="FBC14"/>
      <c r="FBD14"/>
      <c r="FBE14"/>
      <c r="FBF14"/>
      <c r="FBG14"/>
      <c r="FBH14"/>
      <c r="FBI14"/>
      <c r="FBJ14"/>
      <c r="FBK14"/>
      <c r="FBL14"/>
      <c r="FBM14"/>
      <c r="FBN14"/>
      <c r="FBO14"/>
      <c r="FBP14"/>
      <c r="FBQ14"/>
      <c r="FBR14"/>
      <c r="FBS14"/>
      <c r="FBT14"/>
      <c r="FBU14"/>
      <c r="FBV14"/>
      <c r="FBW14"/>
      <c r="FBX14"/>
      <c r="FBY14"/>
      <c r="FBZ14"/>
      <c r="FCA14"/>
      <c r="FCB14"/>
      <c r="FCC14"/>
      <c r="FCD14"/>
      <c r="FCE14"/>
      <c r="FCF14"/>
      <c r="FCG14"/>
      <c r="FCH14"/>
      <c r="FCI14"/>
      <c r="FCJ14"/>
      <c r="FCK14"/>
      <c r="FCL14"/>
      <c r="FCM14"/>
      <c r="FCN14"/>
      <c r="FCO14"/>
      <c r="FCP14"/>
      <c r="FCQ14"/>
      <c r="FCR14"/>
      <c r="FCS14"/>
      <c r="FCT14"/>
      <c r="FCU14"/>
      <c r="FCV14"/>
      <c r="FCW14"/>
      <c r="FCX14"/>
      <c r="FCY14"/>
      <c r="FCZ14"/>
      <c r="FDA14"/>
      <c r="FDB14"/>
      <c r="FDC14"/>
      <c r="FDD14"/>
      <c r="FDE14"/>
      <c r="FDF14"/>
      <c r="FDG14"/>
      <c r="FDH14"/>
      <c r="FDI14"/>
      <c r="FDJ14"/>
      <c r="FDK14"/>
      <c r="FDL14"/>
      <c r="FDM14"/>
      <c r="FDN14"/>
      <c r="FDO14"/>
      <c r="FDP14"/>
      <c r="FDQ14"/>
      <c r="FDR14"/>
      <c r="FDS14"/>
      <c r="FDT14"/>
      <c r="FDU14"/>
      <c r="FDV14"/>
      <c r="FDW14"/>
      <c r="FDX14"/>
      <c r="FDY14"/>
      <c r="FDZ14"/>
      <c r="FEA14"/>
      <c r="FEB14"/>
      <c r="FEC14"/>
      <c r="FED14"/>
      <c r="FEE14"/>
      <c r="FEF14"/>
      <c r="FEG14"/>
      <c r="FEH14"/>
      <c r="FEI14"/>
      <c r="FEJ14"/>
      <c r="FEK14"/>
      <c r="FEL14"/>
      <c r="FEM14"/>
      <c r="FEN14"/>
      <c r="FEO14"/>
      <c r="FEP14"/>
      <c r="FEQ14"/>
      <c r="FER14"/>
      <c r="FES14"/>
      <c r="FET14"/>
      <c r="FEU14"/>
      <c r="FEV14"/>
      <c r="FEW14"/>
      <c r="FEX14"/>
      <c r="FEY14"/>
      <c r="FEZ14"/>
      <c r="FFA14"/>
      <c r="FFB14"/>
      <c r="FFC14"/>
      <c r="FFD14"/>
      <c r="FFE14"/>
      <c r="FFF14"/>
      <c r="FFG14"/>
      <c r="FFH14"/>
      <c r="FFI14"/>
      <c r="FFJ14"/>
      <c r="FFK14"/>
      <c r="FFL14"/>
      <c r="FFM14"/>
      <c r="FFN14"/>
      <c r="FFO14"/>
      <c r="FFP14"/>
      <c r="FFQ14"/>
      <c r="FFR14"/>
      <c r="FFS14"/>
      <c r="FFT14"/>
      <c r="FFU14"/>
      <c r="FFV14"/>
      <c r="FFW14"/>
      <c r="FFX14"/>
      <c r="FFY14"/>
      <c r="FFZ14"/>
      <c r="FGA14"/>
      <c r="FGB14"/>
      <c r="FGC14"/>
      <c r="FGD14"/>
      <c r="FGE14"/>
      <c r="FGF14"/>
      <c r="FGG14"/>
      <c r="FGH14"/>
      <c r="FGI14"/>
      <c r="FGJ14"/>
      <c r="FGK14"/>
      <c r="FGL14"/>
      <c r="FGM14"/>
      <c r="FGN14"/>
      <c r="FGO14"/>
      <c r="FGP14"/>
      <c r="FGQ14"/>
      <c r="FGR14"/>
      <c r="FGS14"/>
      <c r="FGT14"/>
      <c r="FGU14"/>
      <c r="FGV14"/>
      <c r="FGW14"/>
      <c r="FGX14"/>
      <c r="FGY14"/>
      <c r="FGZ14"/>
      <c r="FHA14"/>
      <c r="FHB14"/>
      <c r="FHC14"/>
      <c r="FHD14"/>
      <c r="FHE14"/>
      <c r="FHF14"/>
      <c r="FHG14"/>
      <c r="FHH14"/>
      <c r="FHI14"/>
      <c r="FHJ14"/>
      <c r="FHK14"/>
      <c r="FHL14"/>
      <c r="FHM14"/>
      <c r="FHN14"/>
      <c r="FHO14"/>
      <c r="FHP14"/>
      <c r="FHQ14"/>
      <c r="FHR14"/>
      <c r="FHS14"/>
      <c r="FHT14"/>
      <c r="FHU14"/>
      <c r="FHV14"/>
      <c r="FHW14"/>
      <c r="FHX14"/>
      <c r="FHY14"/>
      <c r="FHZ14"/>
      <c r="FIA14"/>
      <c r="FIB14"/>
      <c r="FIC14"/>
      <c r="FID14"/>
      <c r="FIE14"/>
      <c r="FIF14"/>
      <c r="FIG14"/>
      <c r="FIH14"/>
      <c r="FII14"/>
      <c r="FIJ14"/>
      <c r="FIK14"/>
      <c r="FIL14"/>
      <c r="FIM14"/>
      <c r="FIN14"/>
      <c r="FIO14"/>
      <c r="FIP14"/>
      <c r="FIQ14"/>
      <c r="FIR14"/>
      <c r="FIS14"/>
      <c r="FIT14"/>
      <c r="FIU14"/>
      <c r="FIV14"/>
      <c r="FIW14"/>
      <c r="FIX14"/>
      <c r="FIY14"/>
      <c r="FIZ14"/>
      <c r="FJA14"/>
      <c r="FJB14"/>
      <c r="FJC14"/>
      <c r="FJD14"/>
      <c r="FJE14"/>
      <c r="FJF14"/>
      <c r="FJG14"/>
      <c r="FJH14"/>
      <c r="FJI14"/>
      <c r="FJJ14"/>
      <c r="FJK14"/>
      <c r="FJL14"/>
      <c r="FJM14"/>
      <c r="FJN14"/>
      <c r="FJO14"/>
      <c r="FJP14"/>
      <c r="FJQ14"/>
      <c r="FJR14"/>
      <c r="FJS14"/>
      <c r="FJT14"/>
      <c r="FJU14"/>
      <c r="FJV14"/>
      <c r="FJW14"/>
      <c r="FJX14"/>
      <c r="FJY14"/>
      <c r="FJZ14"/>
      <c r="FKA14"/>
      <c r="FKB14"/>
      <c r="FKC14"/>
      <c r="FKD14"/>
      <c r="FKE14"/>
      <c r="FKF14"/>
      <c r="FKG14"/>
      <c r="FKH14"/>
      <c r="FKI14"/>
      <c r="FKJ14"/>
      <c r="FKK14"/>
      <c r="FKL14"/>
      <c r="FKM14"/>
      <c r="FKN14"/>
      <c r="FKO14"/>
      <c r="FKP14"/>
      <c r="FKQ14"/>
      <c r="FKR14"/>
      <c r="FKS14"/>
      <c r="FKT14"/>
      <c r="FKU14"/>
      <c r="FKV14"/>
      <c r="FKW14"/>
      <c r="FKX14"/>
      <c r="FKY14"/>
      <c r="FKZ14"/>
      <c r="FLA14"/>
      <c r="FLB14"/>
      <c r="FLC14"/>
      <c r="FLD14"/>
      <c r="FLE14"/>
      <c r="FLF14"/>
      <c r="FLG14"/>
      <c r="FLH14"/>
      <c r="FLI14"/>
      <c r="FLJ14"/>
      <c r="FLK14"/>
      <c r="FLL14"/>
      <c r="FLM14"/>
      <c r="FLN14"/>
      <c r="FLO14"/>
      <c r="FLP14"/>
      <c r="FLQ14"/>
      <c r="FLR14"/>
      <c r="FLS14"/>
      <c r="FLT14"/>
      <c r="FLU14"/>
      <c r="FLV14"/>
      <c r="FLW14"/>
      <c r="FLX14"/>
      <c r="FLY14"/>
      <c r="FLZ14"/>
      <c r="FMA14"/>
      <c r="FMB14"/>
      <c r="FMC14"/>
      <c r="FMD14"/>
      <c r="FME14"/>
      <c r="FMF14"/>
      <c r="FMG14"/>
      <c r="FMH14"/>
      <c r="FMI14"/>
      <c r="FMJ14"/>
      <c r="FMK14"/>
      <c r="FML14"/>
      <c r="FMM14"/>
      <c r="FMN14"/>
      <c r="FMO14"/>
      <c r="FMP14"/>
      <c r="FMQ14"/>
      <c r="FMR14"/>
      <c r="FMS14"/>
      <c r="FMT14"/>
      <c r="FMU14"/>
      <c r="FMV14"/>
      <c r="FMW14"/>
      <c r="FMX14"/>
      <c r="FMY14"/>
      <c r="FMZ14"/>
      <c r="FNA14"/>
      <c r="FNB14"/>
      <c r="FNC14"/>
      <c r="FND14"/>
      <c r="FNE14"/>
      <c r="FNF14"/>
      <c r="FNG14"/>
      <c r="FNH14"/>
      <c r="FNI14"/>
      <c r="FNJ14"/>
      <c r="FNK14"/>
      <c r="FNL14"/>
      <c r="FNM14"/>
      <c r="FNN14"/>
      <c r="FNO14"/>
      <c r="FNP14"/>
      <c r="FNQ14"/>
      <c r="FNR14"/>
      <c r="FNS14"/>
      <c r="FNT14"/>
      <c r="FNU14"/>
      <c r="FNV14"/>
      <c r="FNW14"/>
      <c r="FNX14"/>
      <c r="FNY14"/>
      <c r="FNZ14"/>
      <c r="FOA14"/>
      <c r="FOB14"/>
      <c r="FOC14"/>
      <c r="FOD14"/>
      <c r="FOE14"/>
      <c r="FOF14"/>
      <c r="FOG14"/>
      <c r="FOH14"/>
      <c r="FOI14"/>
      <c r="FOJ14"/>
      <c r="FOK14"/>
      <c r="FOL14"/>
      <c r="FOM14"/>
      <c r="FON14"/>
      <c r="FOO14"/>
      <c r="FOP14"/>
      <c r="FOQ14"/>
      <c r="FOR14"/>
      <c r="FOS14"/>
      <c r="FOT14"/>
      <c r="FOU14"/>
      <c r="FOV14"/>
      <c r="FOW14"/>
      <c r="FOX14"/>
      <c r="FOY14"/>
      <c r="FOZ14"/>
      <c r="FPA14"/>
      <c r="FPB14"/>
      <c r="FPC14"/>
      <c r="FPD14"/>
      <c r="FPE14"/>
      <c r="FPF14"/>
      <c r="FPG14"/>
      <c r="FPH14"/>
      <c r="FPI14"/>
      <c r="FPJ14"/>
      <c r="FPK14"/>
      <c r="FPL14"/>
      <c r="FPM14"/>
      <c r="FPN14"/>
      <c r="FPO14"/>
      <c r="FPP14"/>
      <c r="FPQ14"/>
      <c r="FPR14"/>
      <c r="FPS14"/>
      <c r="FPT14"/>
      <c r="FPU14"/>
      <c r="FPV14"/>
      <c r="FPW14"/>
      <c r="FPX14"/>
      <c r="FPY14"/>
      <c r="FPZ14"/>
      <c r="FQA14"/>
      <c r="FQB14"/>
      <c r="FQC14"/>
      <c r="FQD14"/>
      <c r="FQE14"/>
      <c r="FQF14"/>
      <c r="FQG14"/>
      <c r="FQH14"/>
      <c r="FQI14"/>
      <c r="FQJ14"/>
      <c r="FQK14"/>
      <c r="FQL14"/>
      <c r="FQM14"/>
      <c r="FQN14"/>
      <c r="FQO14"/>
      <c r="FQP14"/>
      <c r="FQQ14"/>
      <c r="FQR14"/>
      <c r="FQS14"/>
      <c r="FQT14"/>
      <c r="FQU14"/>
      <c r="FQV14"/>
      <c r="FQW14"/>
      <c r="FQX14"/>
      <c r="FQY14"/>
      <c r="FQZ14"/>
      <c r="FRA14"/>
      <c r="FRB14"/>
      <c r="FRC14"/>
      <c r="FRD14"/>
      <c r="FRE14"/>
      <c r="FRF14"/>
      <c r="FRG14"/>
      <c r="FRH14"/>
      <c r="FRI14"/>
      <c r="FRJ14"/>
      <c r="FRK14"/>
      <c r="FRL14"/>
      <c r="FRM14"/>
      <c r="FRN14"/>
      <c r="FRO14"/>
      <c r="FRP14"/>
      <c r="FRQ14"/>
      <c r="FRR14"/>
      <c r="FRS14"/>
      <c r="FRT14"/>
      <c r="FRU14"/>
      <c r="FRV14"/>
      <c r="FRW14"/>
      <c r="FRX14"/>
      <c r="FRY14"/>
      <c r="FRZ14"/>
      <c r="FSA14"/>
      <c r="FSB14"/>
      <c r="FSC14"/>
      <c r="FSD14"/>
      <c r="FSE14"/>
      <c r="FSF14"/>
      <c r="FSG14"/>
      <c r="FSH14"/>
      <c r="FSI14"/>
      <c r="FSJ14"/>
      <c r="FSK14"/>
      <c r="FSL14"/>
      <c r="FSM14"/>
      <c r="FSN14"/>
      <c r="FSO14"/>
      <c r="FSP14"/>
      <c r="FSQ14"/>
      <c r="FSR14"/>
      <c r="FSS14"/>
      <c r="FST14"/>
      <c r="FSU14"/>
      <c r="FSV14"/>
      <c r="FSW14"/>
      <c r="FSX14"/>
      <c r="FSY14"/>
      <c r="FSZ14"/>
      <c r="FTA14"/>
      <c r="FTB14"/>
      <c r="FTC14"/>
      <c r="FTD14"/>
      <c r="FTE14"/>
      <c r="FTF14"/>
      <c r="FTG14"/>
      <c r="FTH14"/>
      <c r="FTI14"/>
      <c r="FTJ14"/>
      <c r="FTK14"/>
      <c r="FTL14"/>
      <c r="FTM14"/>
      <c r="FTN14"/>
      <c r="FTO14"/>
      <c r="FTP14"/>
      <c r="FTQ14"/>
      <c r="FTR14"/>
      <c r="FTS14"/>
      <c r="FTT14"/>
      <c r="FTU14"/>
      <c r="FTV14"/>
      <c r="FTW14"/>
      <c r="FTX14"/>
      <c r="FTY14"/>
      <c r="FTZ14"/>
      <c r="FUA14"/>
      <c r="FUB14"/>
      <c r="FUC14"/>
      <c r="FUD14"/>
      <c r="FUE14"/>
      <c r="FUF14"/>
      <c r="FUG14"/>
      <c r="FUH14"/>
      <c r="FUI14"/>
      <c r="FUJ14"/>
      <c r="FUK14"/>
      <c r="FUL14"/>
      <c r="FUM14"/>
      <c r="FUN14"/>
      <c r="FUO14"/>
      <c r="FUP14"/>
      <c r="FUQ14"/>
      <c r="FUR14"/>
      <c r="FUS14"/>
      <c r="FUT14"/>
      <c r="FUU14"/>
      <c r="FUV14"/>
      <c r="FUW14"/>
      <c r="FUX14"/>
      <c r="FUY14"/>
      <c r="FUZ14"/>
      <c r="FVA14"/>
      <c r="FVB14"/>
      <c r="FVC14"/>
      <c r="FVD14"/>
      <c r="FVE14"/>
      <c r="FVF14"/>
      <c r="FVG14"/>
      <c r="FVH14"/>
      <c r="FVI14"/>
      <c r="FVJ14"/>
      <c r="FVK14"/>
      <c r="FVL14"/>
      <c r="FVM14"/>
      <c r="FVN14"/>
      <c r="FVO14"/>
      <c r="FVP14"/>
      <c r="FVQ14"/>
      <c r="FVR14"/>
      <c r="FVS14"/>
      <c r="FVT14"/>
      <c r="FVU14"/>
      <c r="FVV14"/>
      <c r="FVW14"/>
      <c r="FVX14"/>
      <c r="FVY14"/>
      <c r="FVZ14"/>
      <c r="FWA14"/>
      <c r="FWB14"/>
      <c r="FWC14"/>
      <c r="FWD14"/>
      <c r="FWE14"/>
      <c r="FWF14"/>
      <c r="FWG14"/>
      <c r="FWH14"/>
      <c r="FWI14"/>
      <c r="FWJ14"/>
      <c r="FWK14"/>
      <c r="FWL14"/>
      <c r="FWM14"/>
      <c r="FWN14"/>
      <c r="FWO14"/>
      <c r="FWP14"/>
      <c r="FWQ14"/>
      <c r="FWR14"/>
      <c r="FWS14"/>
      <c r="FWT14"/>
      <c r="FWU14"/>
      <c r="FWV14"/>
      <c r="FWW14"/>
      <c r="FWX14"/>
      <c r="FWY14"/>
      <c r="FWZ14"/>
      <c r="FXA14"/>
      <c r="FXB14"/>
      <c r="FXC14"/>
      <c r="FXD14"/>
      <c r="FXE14"/>
      <c r="FXF14"/>
      <c r="FXG14"/>
      <c r="FXH14"/>
      <c r="FXI14"/>
      <c r="FXJ14"/>
      <c r="FXK14"/>
      <c r="FXL14"/>
      <c r="FXM14"/>
      <c r="FXN14"/>
      <c r="FXO14"/>
      <c r="FXP14"/>
      <c r="FXQ14"/>
      <c r="FXR14"/>
      <c r="FXS14"/>
      <c r="FXT14"/>
      <c r="FXU14"/>
      <c r="FXV14"/>
      <c r="FXW14"/>
      <c r="FXX14"/>
      <c r="FXY14"/>
      <c r="FXZ14"/>
      <c r="FYA14"/>
      <c r="FYB14"/>
      <c r="FYC14"/>
      <c r="FYD14"/>
      <c r="FYE14"/>
      <c r="FYF14"/>
      <c r="FYG14"/>
      <c r="FYH14"/>
      <c r="FYI14"/>
      <c r="FYJ14"/>
      <c r="FYK14"/>
      <c r="FYL14"/>
      <c r="FYM14"/>
      <c r="FYN14"/>
      <c r="FYO14"/>
      <c r="FYP14"/>
      <c r="FYQ14"/>
      <c r="FYR14"/>
      <c r="FYS14"/>
      <c r="FYT14"/>
      <c r="FYU14"/>
      <c r="FYV14"/>
      <c r="FYW14"/>
      <c r="FYX14"/>
      <c r="FYY14"/>
      <c r="FYZ14"/>
      <c r="FZA14"/>
      <c r="FZB14"/>
      <c r="FZC14"/>
      <c r="FZD14"/>
      <c r="FZE14"/>
      <c r="FZF14"/>
      <c r="FZG14"/>
      <c r="FZH14"/>
      <c r="FZI14"/>
      <c r="FZJ14"/>
      <c r="FZK14"/>
      <c r="FZL14"/>
      <c r="FZM14"/>
      <c r="FZN14"/>
      <c r="FZO14"/>
      <c r="FZP14"/>
      <c r="FZQ14"/>
      <c r="FZR14"/>
      <c r="FZS14"/>
      <c r="FZT14"/>
      <c r="FZU14"/>
      <c r="FZV14"/>
      <c r="FZW14"/>
      <c r="FZX14"/>
      <c r="FZY14"/>
      <c r="FZZ14"/>
      <c r="GAA14"/>
      <c r="GAB14"/>
      <c r="GAC14"/>
      <c r="GAD14"/>
      <c r="GAE14"/>
      <c r="GAF14"/>
      <c r="GAG14"/>
      <c r="GAH14"/>
      <c r="GAI14"/>
      <c r="GAJ14"/>
      <c r="GAK14"/>
      <c r="GAL14"/>
      <c r="GAM14"/>
      <c r="GAN14"/>
      <c r="GAO14"/>
      <c r="GAP14"/>
      <c r="GAQ14"/>
      <c r="GAR14"/>
      <c r="GAS14"/>
      <c r="GAT14"/>
      <c r="GAU14"/>
      <c r="GAV14"/>
      <c r="GAW14"/>
      <c r="GAX14"/>
      <c r="GAY14"/>
      <c r="GAZ14"/>
      <c r="GBA14"/>
      <c r="GBB14"/>
      <c r="GBC14"/>
      <c r="GBD14"/>
      <c r="GBE14"/>
      <c r="GBF14"/>
      <c r="GBG14"/>
      <c r="GBH14"/>
      <c r="GBI14"/>
      <c r="GBJ14"/>
      <c r="GBK14"/>
      <c r="GBL14"/>
      <c r="GBM14"/>
      <c r="GBN14"/>
      <c r="GBO14"/>
      <c r="GBP14"/>
      <c r="GBQ14"/>
      <c r="GBR14"/>
      <c r="GBS14"/>
      <c r="GBT14"/>
      <c r="GBU14"/>
      <c r="GBV14"/>
      <c r="GBW14"/>
      <c r="GBX14"/>
      <c r="GBY14"/>
      <c r="GBZ14"/>
      <c r="GCA14"/>
      <c r="GCB14"/>
      <c r="GCC14"/>
      <c r="GCD14"/>
      <c r="GCE14"/>
      <c r="GCF14"/>
      <c r="GCG14"/>
      <c r="GCH14"/>
      <c r="GCI14"/>
      <c r="GCJ14"/>
      <c r="GCK14"/>
      <c r="GCL14"/>
      <c r="GCM14"/>
      <c r="GCN14"/>
      <c r="GCO14"/>
      <c r="GCP14"/>
      <c r="GCQ14"/>
      <c r="GCR14"/>
      <c r="GCS14"/>
      <c r="GCT14"/>
      <c r="GCU14"/>
      <c r="GCV14"/>
      <c r="GCW14"/>
      <c r="GCX14"/>
      <c r="GCY14"/>
      <c r="GCZ14"/>
      <c r="GDA14"/>
      <c r="GDB14"/>
      <c r="GDC14"/>
      <c r="GDD14"/>
      <c r="GDE14"/>
      <c r="GDF14"/>
      <c r="GDG14"/>
      <c r="GDH14"/>
      <c r="GDI14"/>
      <c r="GDJ14"/>
      <c r="GDK14"/>
      <c r="GDL14"/>
      <c r="GDM14"/>
      <c r="GDN14"/>
      <c r="GDO14"/>
      <c r="GDP14"/>
      <c r="GDQ14"/>
      <c r="GDR14"/>
      <c r="GDS14"/>
      <c r="GDT14"/>
      <c r="GDU14"/>
      <c r="GDV14"/>
      <c r="GDW14"/>
      <c r="GDX14"/>
      <c r="GDY14"/>
      <c r="GDZ14"/>
      <c r="GEA14"/>
      <c r="GEB14"/>
      <c r="GEC14"/>
      <c r="GED14"/>
      <c r="GEE14"/>
      <c r="GEF14"/>
      <c r="GEG14"/>
      <c r="GEH14"/>
      <c r="GEI14"/>
      <c r="GEJ14"/>
      <c r="GEK14"/>
      <c r="GEL14"/>
      <c r="GEM14"/>
      <c r="GEN14"/>
      <c r="GEO14"/>
      <c r="GEP14"/>
      <c r="GEQ14"/>
      <c r="GER14"/>
      <c r="GES14"/>
      <c r="GET14"/>
      <c r="GEU14"/>
      <c r="GEV14"/>
      <c r="GEW14"/>
      <c r="GEX14"/>
      <c r="GEY14"/>
      <c r="GEZ14"/>
      <c r="GFA14"/>
      <c r="GFB14"/>
      <c r="GFC14"/>
      <c r="GFD14"/>
      <c r="GFE14"/>
      <c r="GFF14"/>
      <c r="GFG14"/>
      <c r="GFH14"/>
      <c r="GFI14"/>
      <c r="GFJ14"/>
      <c r="GFK14"/>
      <c r="GFL14"/>
      <c r="GFM14"/>
      <c r="GFN14"/>
      <c r="GFO14"/>
      <c r="GFP14"/>
      <c r="GFQ14"/>
      <c r="GFR14"/>
      <c r="GFS14"/>
      <c r="GFT14"/>
      <c r="GFU14"/>
      <c r="GFV14"/>
      <c r="GFW14"/>
      <c r="GFX14"/>
      <c r="GFY14"/>
      <c r="GFZ14"/>
      <c r="GGA14"/>
      <c r="GGB14"/>
      <c r="GGC14"/>
      <c r="GGD14"/>
      <c r="GGE14"/>
      <c r="GGF14"/>
      <c r="GGG14"/>
      <c r="GGH14"/>
      <c r="GGI14"/>
      <c r="GGJ14"/>
      <c r="GGK14"/>
      <c r="GGL14"/>
      <c r="GGM14"/>
      <c r="GGN14"/>
      <c r="GGO14"/>
      <c r="GGP14"/>
      <c r="GGQ14"/>
      <c r="GGR14"/>
      <c r="GGS14"/>
      <c r="GGT14"/>
      <c r="GGU14"/>
      <c r="GGV14"/>
      <c r="GGW14"/>
      <c r="GGX14"/>
      <c r="GGY14"/>
      <c r="GGZ14"/>
      <c r="GHA14"/>
      <c r="GHB14"/>
      <c r="GHC14"/>
      <c r="GHD14"/>
      <c r="GHE14"/>
      <c r="GHF14"/>
      <c r="GHG14"/>
      <c r="GHH14"/>
      <c r="GHI14"/>
      <c r="GHJ14"/>
      <c r="GHK14"/>
      <c r="GHL14"/>
      <c r="GHM14"/>
      <c r="GHN14"/>
      <c r="GHO14"/>
      <c r="GHP14"/>
      <c r="GHQ14"/>
      <c r="GHR14"/>
      <c r="GHS14"/>
      <c r="GHT14"/>
      <c r="GHU14"/>
      <c r="GHV14"/>
      <c r="GHW14"/>
      <c r="GHX14"/>
      <c r="GHY14"/>
      <c r="GHZ14"/>
      <c r="GIA14"/>
      <c r="GIB14"/>
      <c r="GIC14"/>
      <c r="GID14"/>
      <c r="GIE14"/>
      <c r="GIF14"/>
      <c r="GIG14"/>
      <c r="GIH14"/>
      <c r="GII14"/>
      <c r="GIJ14"/>
      <c r="GIK14"/>
      <c r="GIL14"/>
      <c r="GIM14"/>
      <c r="GIN14"/>
      <c r="GIO14"/>
      <c r="GIP14"/>
      <c r="GIQ14"/>
      <c r="GIR14"/>
      <c r="GIS14"/>
      <c r="GIT14"/>
      <c r="GIU14"/>
      <c r="GIV14"/>
      <c r="GIW14"/>
      <c r="GIX14"/>
      <c r="GIY14"/>
      <c r="GIZ14"/>
      <c r="GJA14"/>
      <c r="GJB14"/>
      <c r="GJC14"/>
      <c r="GJD14"/>
      <c r="GJE14"/>
      <c r="GJF14"/>
      <c r="GJG14"/>
      <c r="GJH14"/>
      <c r="GJI14"/>
      <c r="GJJ14"/>
      <c r="GJK14"/>
      <c r="GJL14"/>
      <c r="GJM14"/>
      <c r="GJN14"/>
      <c r="GJO14"/>
      <c r="GJP14"/>
      <c r="GJQ14"/>
      <c r="GJR14"/>
      <c r="GJS14"/>
      <c r="GJT14"/>
      <c r="GJU14"/>
      <c r="GJV14"/>
      <c r="GJW14"/>
      <c r="GJX14"/>
      <c r="GJY14"/>
      <c r="GJZ14"/>
      <c r="GKA14"/>
      <c r="GKB14"/>
      <c r="GKC14"/>
      <c r="GKD14"/>
      <c r="GKE14"/>
      <c r="GKF14"/>
      <c r="GKG14"/>
      <c r="GKH14"/>
      <c r="GKI14"/>
      <c r="GKJ14"/>
      <c r="GKK14"/>
      <c r="GKL14"/>
      <c r="GKM14"/>
      <c r="GKN14"/>
      <c r="GKO14"/>
      <c r="GKP14"/>
      <c r="GKQ14"/>
      <c r="GKR14"/>
      <c r="GKS14"/>
      <c r="GKT14"/>
      <c r="GKU14"/>
      <c r="GKV14"/>
      <c r="GKW14"/>
      <c r="GKX14"/>
      <c r="GKY14"/>
      <c r="GKZ14"/>
      <c r="GLA14"/>
      <c r="GLB14"/>
      <c r="GLC14"/>
      <c r="GLD14"/>
      <c r="GLE14"/>
      <c r="GLF14"/>
      <c r="GLG14"/>
      <c r="GLH14"/>
      <c r="GLI14"/>
      <c r="GLJ14"/>
      <c r="GLK14"/>
      <c r="GLL14"/>
      <c r="GLM14"/>
      <c r="GLN14"/>
      <c r="GLO14"/>
      <c r="GLP14"/>
      <c r="GLQ14"/>
      <c r="GLR14"/>
      <c r="GLS14"/>
      <c r="GLT14"/>
      <c r="GLU14"/>
      <c r="GLV14"/>
      <c r="GLW14"/>
      <c r="GLX14"/>
      <c r="GLY14"/>
      <c r="GLZ14"/>
      <c r="GMA14"/>
      <c r="GMB14"/>
      <c r="GMC14"/>
      <c r="GMD14"/>
      <c r="GME14"/>
      <c r="GMF14"/>
      <c r="GMG14"/>
      <c r="GMH14"/>
      <c r="GMI14"/>
      <c r="GMJ14"/>
      <c r="GMK14"/>
      <c r="GML14"/>
      <c r="GMM14"/>
      <c r="GMN14"/>
      <c r="GMO14"/>
      <c r="GMP14"/>
      <c r="GMQ14"/>
      <c r="GMR14"/>
      <c r="GMS14"/>
      <c r="GMT14"/>
      <c r="GMU14"/>
      <c r="GMV14"/>
      <c r="GMW14"/>
      <c r="GMX14"/>
      <c r="GMY14"/>
      <c r="GMZ14"/>
      <c r="GNA14"/>
      <c r="GNB14"/>
      <c r="GNC14"/>
      <c r="GND14"/>
      <c r="GNE14"/>
      <c r="GNF14"/>
      <c r="GNG14"/>
      <c r="GNH14"/>
      <c r="GNI14"/>
      <c r="GNJ14"/>
      <c r="GNK14"/>
      <c r="GNL14"/>
      <c r="GNM14"/>
      <c r="GNN14"/>
      <c r="GNO14"/>
      <c r="GNP14"/>
      <c r="GNQ14"/>
      <c r="GNR14"/>
      <c r="GNS14"/>
      <c r="GNT14"/>
      <c r="GNU14"/>
      <c r="GNV14"/>
      <c r="GNW14"/>
      <c r="GNX14"/>
      <c r="GNY14"/>
      <c r="GNZ14"/>
      <c r="GOA14"/>
      <c r="GOB14"/>
      <c r="GOC14"/>
      <c r="GOD14"/>
      <c r="GOE14"/>
      <c r="GOF14"/>
      <c r="GOG14"/>
      <c r="GOH14"/>
      <c r="GOI14"/>
      <c r="GOJ14"/>
      <c r="GOK14"/>
      <c r="GOL14"/>
      <c r="GOM14"/>
      <c r="GON14"/>
      <c r="GOO14"/>
      <c r="GOP14"/>
      <c r="GOQ14"/>
      <c r="GOR14"/>
      <c r="GOS14"/>
      <c r="GOT14"/>
      <c r="GOU14"/>
      <c r="GOV14"/>
      <c r="GOW14"/>
      <c r="GOX14"/>
      <c r="GOY14"/>
      <c r="GOZ14"/>
      <c r="GPA14"/>
      <c r="GPB14"/>
      <c r="GPC14"/>
      <c r="GPD14"/>
      <c r="GPE14"/>
      <c r="GPF14"/>
      <c r="GPG14"/>
      <c r="GPH14"/>
      <c r="GPI14"/>
      <c r="GPJ14"/>
      <c r="GPK14"/>
      <c r="GPL14"/>
      <c r="GPM14"/>
      <c r="GPN14"/>
      <c r="GPO14"/>
      <c r="GPP14"/>
      <c r="GPQ14"/>
      <c r="GPR14"/>
      <c r="GPS14"/>
      <c r="GPT14"/>
      <c r="GPU14"/>
      <c r="GPV14"/>
      <c r="GPW14"/>
      <c r="GPX14"/>
      <c r="GPY14"/>
      <c r="GPZ14"/>
      <c r="GQA14"/>
      <c r="GQB14"/>
      <c r="GQC14"/>
      <c r="GQD14"/>
      <c r="GQE14"/>
      <c r="GQF14"/>
      <c r="GQG14"/>
      <c r="GQH14"/>
      <c r="GQI14"/>
      <c r="GQJ14"/>
      <c r="GQK14"/>
      <c r="GQL14"/>
      <c r="GQM14"/>
      <c r="GQN14"/>
      <c r="GQO14"/>
      <c r="GQP14"/>
      <c r="GQQ14"/>
      <c r="GQR14"/>
      <c r="GQS14"/>
      <c r="GQT14"/>
      <c r="GQU14"/>
      <c r="GQV14"/>
      <c r="GQW14"/>
      <c r="GQX14"/>
      <c r="GQY14"/>
      <c r="GQZ14"/>
      <c r="GRA14"/>
      <c r="GRB14"/>
      <c r="GRC14"/>
      <c r="GRD14"/>
      <c r="GRE14"/>
      <c r="GRF14"/>
      <c r="GRG14"/>
      <c r="GRH14"/>
      <c r="GRI14"/>
      <c r="GRJ14"/>
      <c r="GRK14"/>
      <c r="GRL14"/>
      <c r="GRM14"/>
      <c r="GRN14"/>
      <c r="GRO14"/>
      <c r="GRP14"/>
      <c r="GRQ14"/>
      <c r="GRR14"/>
      <c r="GRS14"/>
      <c r="GRT14"/>
      <c r="GRU14"/>
      <c r="GRV14"/>
      <c r="GRW14"/>
      <c r="GRX14"/>
      <c r="GRY14"/>
      <c r="GRZ14"/>
      <c r="GSA14"/>
      <c r="GSB14"/>
      <c r="GSC14"/>
      <c r="GSD14"/>
      <c r="GSE14"/>
      <c r="GSF14"/>
      <c r="GSG14"/>
      <c r="GSH14"/>
      <c r="GSI14"/>
      <c r="GSJ14"/>
      <c r="GSK14"/>
      <c r="GSL14"/>
      <c r="GSM14"/>
      <c r="GSN14"/>
      <c r="GSO14"/>
      <c r="GSP14"/>
      <c r="GSQ14"/>
      <c r="GSR14"/>
      <c r="GSS14"/>
      <c r="GST14"/>
      <c r="GSU14"/>
      <c r="GSV14"/>
      <c r="GSW14"/>
      <c r="GSX14"/>
      <c r="GSY14"/>
      <c r="GSZ14"/>
      <c r="GTA14"/>
      <c r="GTB14"/>
      <c r="GTC14"/>
      <c r="GTD14"/>
      <c r="GTE14"/>
      <c r="GTF14"/>
      <c r="GTG14"/>
      <c r="GTH14"/>
      <c r="GTI14"/>
      <c r="GTJ14"/>
      <c r="GTK14"/>
      <c r="GTL14"/>
      <c r="GTM14"/>
      <c r="GTN14"/>
      <c r="GTO14"/>
      <c r="GTP14"/>
      <c r="GTQ14"/>
      <c r="GTR14"/>
      <c r="GTS14"/>
      <c r="GTT14"/>
      <c r="GTU14"/>
      <c r="GTV14"/>
      <c r="GTW14"/>
      <c r="GTX14"/>
      <c r="GTY14"/>
      <c r="GTZ14"/>
      <c r="GUA14"/>
      <c r="GUB14"/>
      <c r="GUC14"/>
      <c r="GUD14"/>
      <c r="GUE14"/>
      <c r="GUF14"/>
      <c r="GUG14"/>
      <c r="GUH14"/>
      <c r="GUI14"/>
      <c r="GUJ14"/>
      <c r="GUK14"/>
      <c r="GUL14"/>
      <c r="GUM14"/>
      <c r="GUN14"/>
      <c r="GUO14"/>
      <c r="GUP14"/>
      <c r="GUQ14"/>
      <c r="GUR14"/>
      <c r="GUS14"/>
      <c r="GUT14"/>
      <c r="GUU14"/>
      <c r="GUV14"/>
      <c r="GUW14"/>
      <c r="GUX14"/>
      <c r="GUY14"/>
      <c r="GUZ14"/>
      <c r="GVA14"/>
      <c r="GVB14"/>
      <c r="GVC14"/>
      <c r="GVD14"/>
      <c r="GVE14"/>
      <c r="GVF14"/>
      <c r="GVG14"/>
      <c r="GVH14"/>
      <c r="GVI14"/>
      <c r="GVJ14"/>
      <c r="GVK14"/>
      <c r="GVL14"/>
      <c r="GVM14"/>
      <c r="GVN14"/>
      <c r="GVO14"/>
      <c r="GVP14"/>
      <c r="GVQ14"/>
      <c r="GVR14"/>
      <c r="GVS14"/>
      <c r="GVT14"/>
      <c r="GVU14"/>
      <c r="GVV14"/>
      <c r="GVW14"/>
      <c r="GVX14"/>
      <c r="GVY14"/>
      <c r="GVZ14"/>
      <c r="GWA14"/>
      <c r="GWB14"/>
      <c r="GWC14"/>
      <c r="GWD14"/>
      <c r="GWE14"/>
      <c r="GWF14"/>
      <c r="GWG14"/>
      <c r="GWH14"/>
      <c r="GWI14"/>
      <c r="GWJ14"/>
      <c r="GWK14"/>
      <c r="GWL14"/>
      <c r="GWM14"/>
      <c r="GWN14"/>
      <c r="GWO14"/>
      <c r="GWP14"/>
      <c r="GWQ14"/>
      <c r="GWR14"/>
      <c r="GWS14"/>
      <c r="GWT14"/>
      <c r="GWU14"/>
      <c r="GWV14"/>
      <c r="GWW14"/>
      <c r="GWX14"/>
      <c r="GWY14"/>
      <c r="GWZ14"/>
      <c r="GXA14"/>
      <c r="GXB14"/>
      <c r="GXC14"/>
      <c r="GXD14"/>
      <c r="GXE14"/>
      <c r="GXF14"/>
      <c r="GXG14"/>
      <c r="GXH14"/>
      <c r="GXI14"/>
      <c r="GXJ14"/>
      <c r="GXK14"/>
      <c r="GXL14"/>
      <c r="GXM14"/>
      <c r="GXN14"/>
      <c r="GXO14"/>
      <c r="GXP14"/>
      <c r="GXQ14"/>
      <c r="GXR14"/>
      <c r="GXS14"/>
      <c r="GXT14"/>
      <c r="GXU14"/>
      <c r="GXV14"/>
      <c r="GXW14"/>
      <c r="GXX14"/>
      <c r="GXY14"/>
      <c r="GXZ14"/>
      <c r="GYA14"/>
      <c r="GYB14"/>
      <c r="GYC14"/>
      <c r="GYD14"/>
      <c r="GYE14"/>
      <c r="GYF14"/>
      <c r="GYG14"/>
      <c r="GYH14"/>
      <c r="GYI14"/>
      <c r="GYJ14"/>
      <c r="GYK14"/>
      <c r="GYL14"/>
      <c r="GYM14"/>
      <c r="GYN14"/>
      <c r="GYO14"/>
      <c r="GYP14"/>
      <c r="GYQ14"/>
      <c r="GYR14"/>
      <c r="GYS14"/>
      <c r="GYT14"/>
      <c r="GYU14"/>
      <c r="GYV14"/>
      <c r="GYW14"/>
      <c r="GYX14"/>
      <c r="GYY14"/>
      <c r="GYZ14"/>
      <c r="GZA14"/>
      <c r="GZB14"/>
      <c r="GZC14"/>
      <c r="GZD14"/>
      <c r="GZE14"/>
      <c r="GZF14"/>
      <c r="GZG14"/>
      <c r="GZH14"/>
      <c r="GZI14"/>
      <c r="GZJ14"/>
      <c r="GZK14"/>
      <c r="GZL14"/>
      <c r="GZM14"/>
      <c r="GZN14"/>
      <c r="GZO14"/>
      <c r="GZP14"/>
      <c r="GZQ14"/>
      <c r="GZR14"/>
      <c r="GZS14"/>
      <c r="GZT14"/>
      <c r="GZU14"/>
      <c r="GZV14"/>
      <c r="GZW14"/>
      <c r="GZX14"/>
      <c r="GZY14"/>
      <c r="GZZ14"/>
      <c r="HAA14"/>
      <c r="HAB14"/>
      <c r="HAC14"/>
      <c r="HAD14"/>
      <c r="HAE14"/>
      <c r="HAF14"/>
      <c r="HAG14"/>
      <c r="HAH14"/>
      <c r="HAI14"/>
      <c r="HAJ14"/>
      <c r="HAK14"/>
      <c r="HAL14"/>
      <c r="HAM14"/>
      <c r="HAN14"/>
      <c r="HAO14"/>
      <c r="HAP14"/>
      <c r="HAQ14"/>
      <c r="HAR14"/>
      <c r="HAS14"/>
      <c r="HAT14"/>
      <c r="HAU14"/>
      <c r="HAV14"/>
      <c r="HAW14"/>
      <c r="HAX14"/>
      <c r="HAY14"/>
      <c r="HAZ14"/>
      <c r="HBA14"/>
      <c r="HBB14"/>
      <c r="HBC14"/>
      <c r="HBD14"/>
      <c r="HBE14"/>
      <c r="HBF14"/>
      <c r="HBG14"/>
      <c r="HBH14"/>
      <c r="HBI14"/>
      <c r="HBJ14"/>
      <c r="HBK14"/>
      <c r="HBL14"/>
      <c r="HBM14"/>
      <c r="HBN14"/>
      <c r="HBO14"/>
      <c r="HBP14"/>
      <c r="HBQ14"/>
      <c r="HBR14"/>
      <c r="HBS14"/>
      <c r="HBT14"/>
      <c r="HBU14"/>
      <c r="HBV14"/>
      <c r="HBW14"/>
      <c r="HBX14"/>
      <c r="HBY14"/>
      <c r="HBZ14"/>
      <c r="HCA14"/>
      <c r="HCB14"/>
      <c r="HCC14"/>
      <c r="HCD14"/>
      <c r="HCE14"/>
      <c r="HCF14"/>
      <c r="HCG14"/>
      <c r="HCH14"/>
      <c r="HCI14"/>
      <c r="HCJ14"/>
      <c r="HCK14"/>
      <c r="HCL14"/>
      <c r="HCM14"/>
      <c r="HCN14"/>
      <c r="HCO14"/>
      <c r="HCP14"/>
      <c r="HCQ14"/>
      <c r="HCR14"/>
      <c r="HCS14"/>
      <c r="HCT14"/>
      <c r="HCU14"/>
      <c r="HCV14"/>
      <c r="HCW14"/>
      <c r="HCX14"/>
      <c r="HCY14"/>
      <c r="HCZ14"/>
      <c r="HDA14"/>
      <c r="HDB14"/>
      <c r="HDC14"/>
      <c r="HDD14"/>
      <c r="HDE14"/>
      <c r="HDF14"/>
      <c r="HDG14"/>
      <c r="HDH14"/>
      <c r="HDI14"/>
      <c r="HDJ14"/>
      <c r="HDK14"/>
      <c r="HDL14"/>
      <c r="HDM14"/>
      <c r="HDN14"/>
      <c r="HDO14"/>
      <c r="HDP14"/>
      <c r="HDQ14"/>
      <c r="HDR14"/>
      <c r="HDS14"/>
      <c r="HDT14"/>
      <c r="HDU14"/>
      <c r="HDV14"/>
      <c r="HDW14"/>
      <c r="HDX14"/>
      <c r="HDY14"/>
      <c r="HDZ14"/>
      <c r="HEA14"/>
      <c r="HEB14"/>
      <c r="HEC14"/>
      <c r="HED14"/>
      <c r="HEE14"/>
      <c r="HEF14"/>
      <c r="HEG14"/>
      <c r="HEH14"/>
      <c r="HEI14"/>
      <c r="HEJ14"/>
      <c r="HEK14"/>
      <c r="HEL14"/>
      <c r="HEM14"/>
      <c r="HEN14"/>
      <c r="HEO14"/>
      <c r="HEP14"/>
      <c r="HEQ14"/>
      <c r="HER14"/>
      <c r="HES14"/>
      <c r="HET14"/>
      <c r="HEU14"/>
      <c r="HEV14"/>
      <c r="HEW14"/>
      <c r="HEX14"/>
      <c r="HEY14"/>
      <c r="HEZ14"/>
      <c r="HFA14"/>
      <c r="HFB14"/>
      <c r="HFC14"/>
      <c r="HFD14"/>
      <c r="HFE14"/>
      <c r="HFF14"/>
      <c r="HFG14"/>
      <c r="HFH14"/>
      <c r="HFI14"/>
      <c r="HFJ14"/>
      <c r="HFK14"/>
      <c r="HFL14"/>
      <c r="HFM14"/>
      <c r="HFN14"/>
      <c r="HFO14"/>
      <c r="HFP14"/>
      <c r="HFQ14"/>
      <c r="HFR14"/>
      <c r="HFS14"/>
      <c r="HFT14"/>
      <c r="HFU14"/>
      <c r="HFV14"/>
      <c r="HFW14"/>
      <c r="HFX14"/>
      <c r="HFY14"/>
      <c r="HFZ14"/>
      <c r="HGA14"/>
      <c r="HGB14"/>
      <c r="HGC14"/>
      <c r="HGD14"/>
      <c r="HGE14"/>
      <c r="HGF14"/>
      <c r="HGG14"/>
      <c r="HGH14"/>
      <c r="HGI14"/>
      <c r="HGJ14"/>
      <c r="HGK14"/>
      <c r="HGL14"/>
      <c r="HGM14"/>
      <c r="HGN14"/>
      <c r="HGO14"/>
      <c r="HGP14"/>
      <c r="HGQ14"/>
      <c r="HGR14"/>
      <c r="HGS14"/>
      <c r="HGT14"/>
      <c r="HGU14"/>
      <c r="HGV14"/>
      <c r="HGW14"/>
      <c r="HGX14"/>
      <c r="HGY14"/>
      <c r="HGZ14"/>
      <c r="HHA14"/>
      <c r="HHB14"/>
      <c r="HHC14"/>
      <c r="HHD14"/>
      <c r="HHE14"/>
      <c r="HHF14"/>
      <c r="HHG14"/>
      <c r="HHH14"/>
      <c r="HHI14"/>
      <c r="HHJ14"/>
      <c r="HHK14"/>
      <c r="HHL14"/>
      <c r="HHM14"/>
      <c r="HHN14"/>
      <c r="HHO14"/>
      <c r="HHP14"/>
      <c r="HHQ14"/>
      <c r="HHR14"/>
      <c r="HHS14"/>
      <c r="HHT14"/>
      <c r="HHU14"/>
      <c r="HHV14"/>
      <c r="HHW14"/>
      <c r="HHX14"/>
      <c r="HHY14"/>
      <c r="HHZ14"/>
      <c r="HIA14"/>
      <c r="HIB14"/>
      <c r="HIC14"/>
      <c r="HID14"/>
      <c r="HIE14"/>
      <c r="HIF14"/>
      <c r="HIG14"/>
      <c r="HIH14"/>
      <c r="HII14"/>
      <c r="HIJ14"/>
      <c r="HIK14"/>
      <c r="HIL14"/>
      <c r="HIM14"/>
      <c r="HIN14"/>
      <c r="HIO14"/>
      <c r="HIP14"/>
      <c r="HIQ14"/>
      <c r="HIR14"/>
      <c r="HIS14"/>
      <c r="HIT14"/>
      <c r="HIU14"/>
      <c r="HIV14"/>
      <c r="HIW14"/>
      <c r="HIX14"/>
      <c r="HIY14"/>
      <c r="HIZ14"/>
      <c r="HJA14"/>
      <c r="HJB14"/>
      <c r="HJC14"/>
      <c r="HJD14"/>
      <c r="HJE14"/>
      <c r="HJF14"/>
      <c r="HJG14"/>
      <c r="HJH14"/>
      <c r="HJI14"/>
      <c r="HJJ14"/>
      <c r="HJK14"/>
      <c r="HJL14"/>
      <c r="HJM14"/>
      <c r="HJN14"/>
      <c r="HJO14"/>
      <c r="HJP14"/>
      <c r="HJQ14"/>
      <c r="HJR14"/>
      <c r="HJS14"/>
      <c r="HJT14"/>
      <c r="HJU14"/>
      <c r="HJV14"/>
      <c r="HJW14"/>
      <c r="HJX14"/>
      <c r="HJY14"/>
      <c r="HJZ14"/>
      <c r="HKA14"/>
      <c r="HKB14"/>
      <c r="HKC14"/>
      <c r="HKD14"/>
      <c r="HKE14"/>
      <c r="HKF14"/>
      <c r="HKG14"/>
      <c r="HKH14"/>
      <c r="HKI14"/>
      <c r="HKJ14"/>
      <c r="HKK14"/>
      <c r="HKL14"/>
      <c r="HKM14"/>
      <c r="HKN14"/>
      <c r="HKO14"/>
      <c r="HKP14"/>
      <c r="HKQ14"/>
      <c r="HKR14"/>
      <c r="HKS14"/>
      <c r="HKT14"/>
      <c r="HKU14"/>
      <c r="HKV14"/>
      <c r="HKW14"/>
      <c r="HKX14"/>
      <c r="HKY14"/>
      <c r="HKZ14"/>
      <c r="HLA14"/>
      <c r="HLB14"/>
      <c r="HLC14"/>
      <c r="HLD14"/>
      <c r="HLE14"/>
      <c r="HLF14"/>
      <c r="HLG14"/>
      <c r="HLH14"/>
      <c r="HLI14"/>
      <c r="HLJ14"/>
      <c r="HLK14"/>
      <c r="HLL14"/>
      <c r="HLM14"/>
      <c r="HLN14"/>
      <c r="HLO14"/>
      <c r="HLP14"/>
      <c r="HLQ14"/>
      <c r="HLR14"/>
      <c r="HLS14"/>
      <c r="HLT14"/>
      <c r="HLU14"/>
      <c r="HLV14"/>
      <c r="HLW14"/>
      <c r="HLX14"/>
      <c r="HLY14"/>
      <c r="HLZ14"/>
      <c r="HMA14"/>
      <c r="HMB14"/>
      <c r="HMC14"/>
      <c r="HMD14"/>
      <c r="HME14"/>
      <c r="HMF14"/>
      <c r="HMG14"/>
      <c r="HMH14"/>
      <c r="HMI14"/>
      <c r="HMJ14"/>
      <c r="HMK14"/>
      <c r="HML14"/>
      <c r="HMM14"/>
      <c r="HMN14"/>
      <c r="HMO14"/>
      <c r="HMP14"/>
      <c r="HMQ14"/>
      <c r="HMR14"/>
      <c r="HMS14"/>
      <c r="HMT14"/>
      <c r="HMU14"/>
      <c r="HMV14"/>
      <c r="HMW14"/>
      <c r="HMX14"/>
      <c r="HMY14"/>
      <c r="HMZ14"/>
      <c r="HNA14"/>
      <c r="HNB14"/>
      <c r="HNC14"/>
      <c r="HND14"/>
      <c r="HNE14"/>
      <c r="HNF14"/>
      <c r="HNG14"/>
      <c r="HNH14"/>
      <c r="HNI14"/>
      <c r="HNJ14"/>
      <c r="HNK14"/>
      <c r="HNL14"/>
      <c r="HNM14"/>
      <c r="HNN14"/>
      <c r="HNO14"/>
      <c r="HNP14"/>
      <c r="HNQ14"/>
      <c r="HNR14"/>
      <c r="HNS14"/>
      <c r="HNT14"/>
      <c r="HNU14"/>
      <c r="HNV14"/>
      <c r="HNW14"/>
      <c r="HNX14"/>
      <c r="HNY14"/>
      <c r="HNZ14"/>
      <c r="HOA14"/>
      <c r="HOB14"/>
      <c r="HOC14"/>
      <c r="HOD14"/>
      <c r="HOE14"/>
      <c r="HOF14"/>
      <c r="HOG14"/>
      <c r="HOH14"/>
      <c r="HOI14"/>
      <c r="HOJ14"/>
      <c r="HOK14"/>
      <c r="HOL14"/>
      <c r="HOM14"/>
      <c r="HON14"/>
      <c r="HOO14"/>
      <c r="HOP14"/>
      <c r="HOQ14"/>
      <c r="HOR14"/>
      <c r="HOS14"/>
      <c r="HOT14"/>
      <c r="HOU14"/>
      <c r="HOV14"/>
      <c r="HOW14"/>
      <c r="HOX14"/>
      <c r="HOY14"/>
      <c r="HOZ14"/>
      <c r="HPA14"/>
      <c r="HPB14"/>
      <c r="HPC14"/>
      <c r="HPD14"/>
      <c r="HPE14"/>
      <c r="HPF14"/>
      <c r="HPG14"/>
      <c r="HPH14"/>
      <c r="HPI14"/>
      <c r="HPJ14"/>
      <c r="HPK14"/>
      <c r="HPL14"/>
      <c r="HPM14"/>
      <c r="HPN14"/>
      <c r="HPO14"/>
      <c r="HPP14"/>
      <c r="HPQ14"/>
      <c r="HPR14"/>
      <c r="HPS14"/>
      <c r="HPT14"/>
      <c r="HPU14"/>
      <c r="HPV14"/>
      <c r="HPW14"/>
      <c r="HPX14"/>
      <c r="HPY14"/>
      <c r="HPZ14"/>
      <c r="HQA14"/>
      <c r="HQB14"/>
      <c r="HQC14"/>
      <c r="HQD14"/>
      <c r="HQE14"/>
      <c r="HQF14"/>
      <c r="HQG14"/>
      <c r="HQH14"/>
      <c r="HQI14"/>
      <c r="HQJ14"/>
      <c r="HQK14"/>
      <c r="HQL14"/>
      <c r="HQM14"/>
      <c r="HQN14"/>
      <c r="HQO14"/>
      <c r="HQP14"/>
      <c r="HQQ14"/>
      <c r="HQR14"/>
      <c r="HQS14"/>
      <c r="HQT14"/>
      <c r="HQU14"/>
      <c r="HQV14"/>
      <c r="HQW14"/>
      <c r="HQX14"/>
      <c r="HQY14"/>
      <c r="HQZ14"/>
      <c r="HRA14"/>
      <c r="HRB14"/>
      <c r="HRC14"/>
      <c r="HRD14"/>
      <c r="HRE14"/>
      <c r="HRF14"/>
      <c r="HRG14"/>
      <c r="HRH14"/>
      <c r="HRI14"/>
      <c r="HRJ14"/>
      <c r="HRK14"/>
      <c r="HRL14"/>
      <c r="HRM14"/>
      <c r="HRN14"/>
      <c r="HRO14"/>
      <c r="HRP14"/>
      <c r="HRQ14"/>
      <c r="HRR14"/>
      <c r="HRS14"/>
      <c r="HRT14"/>
      <c r="HRU14"/>
      <c r="HRV14"/>
      <c r="HRW14"/>
      <c r="HRX14"/>
      <c r="HRY14"/>
      <c r="HRZ14"/>
      <c r="HSA14"/>
      <c r="HSB14"/>
      <c r="HSC14"/>
      <c r="HSD14"/>
      <c r="HSE14"/>
      <c r="HSF14"/>
      <c r="HSG14"/>
      <c r="HSH14"/>
      <c r="HSI14"/>
      <c r="HSJ14"/>
      <c r="HSK14"/>
      <c r="HSL14"/>
      <c r="HSM14"/>
      <c r="HSN14"/>
      <c r="HSO14"/>
      <c r="HSP14"/>
      <c r="HSQ14"/>
      <c r="HSR14"/>
      <c r="HSS14"/>
      <c r="HST14"/>
      <c r="HSU14"/>
      <c r="HSV14"/>
      <c r="HSW14"/>
      <c r="HSX14"/>
      <c r="HSY14"/>
      <c r="HSZ14"/>
      <c r="HTA14"/>
      <c r="HTB14"/>
      <c r="HTC14"/>
      <c r="HTD14"/>
      <c r="HTE14"/>
      <c r="HTF14"/>
      <c r="HTG14"/>
      <c r="HTH14"/>
      <c r="HTI14"/>
      <c r="HTJ14"/>
      <c r="HTK14"/>
      <c r="HTL14"/>
      <c r="HTM14"/>
      <c r="HTN14"/>
      <c r="HTO14"/>
      <c r="HTP14"/>
      <c r="HTQ14"/>
      <c r="HTR14"/>
      <c r="HTS14"/>
      <c r="HTT14"/>
      <c r="HTU14"/>
      <c r="HTV14"/>
      <c r="HTW14"/>
      <c r="HTX14"/>
      <c r="HTY14"/>
      <c r="HTZ14"/>
      <c r="HUA14"/>
      <c r="HUB14"/>
      <c r="HUC14"/>
      <c r="HUD14"/>
      <c r="HUE14"/>
      <c r="HUF14"/>
      <c r="HUG14"/>
      <c r="HUH14"/>
      <c r="HUI14"/>
      <c r="HUJ14"/>
      <c r="HUK14"/>
      <c r="HUL14"/>
      <c r="HUM14"/>
      <c r="HUN14"/>
      <c r="HUO14"/>
      <c r="HUP14"/>
      <c r="HUQ14"/>
      <c r="HUR14"/>
      <c r="HUS14"/>
      <c r="HUT14"/>
      <c r="HUU14"/>
      <c r="HUV14"/>
      <c r="HUW14"/>
      <c r="HUX14"/>
      <c r="HUY14"/>
      <c r="HUZ14"/>
      <c r="HVA14"/>
      <c r="HVB14"/>
      <c r="HVC14"/>
      <c r="HVD14"/>
      <c r="HVE14"/>
      <c r="HVF14"/>
      <c r="HVG14"/>
      <c r="HVH14"/>
      <c r="HVI14"/>
      <c r="HVJ14"/>
      <c r="HVK14"/>
      <c r="HVL14"/>
      <c r="HVM14"/>
      <c r="HVN14"/>
      <c r="HVO14"/>
      <c r="HVP14"/>
      <c r="HVQ14"/>
      <c r="HVR14"/>
      <c r="HVS14"/>
      <c r="HVT14"/>
      <c r="HVU14"/>
      <c r="HVV14"/>
      <c r="HVW14"/>
      <c r="HVX14"/>
      <c r="HVY14"/>
      <c r="HVZ14"/>
      <c r="HWA14"/>
      <c r="HWB14"/>
      <c r="HWC14"/>
      <c r="HWD14"/>
      <c r="HWE14"/>
      <c r="HWF14"/>
      <c r="HWG14"/>
      <c r="HWH14"/>
      <c r="HWI14"/>
      <c r="HWJ14"/>
      <c r="HWK14"/>
      <c r="HWL14"/>
      <c r="HWM14"/>
      <c r="HWN14"/>
      <c r="HWO14"/>
      <c r="HWP14"/>
      <c r="HWQ14"/>
      <c r="HWR14"/>
      <c r="HWS14"/>
      <c r="HWT14"/>
      <c r="HWU14"/>
      <c r="HWV14"/>
      <c r="HWW14"/>
      <c r="HWX14"/>
      <c r="HWY14"/>
      <c r="HWZ14"/>
      <c r="HXA14"/>
      <c r="HXB14"/>
      <c r="HXC14"/>
      <c r="HXD14"/>
      <c r="HXE14"/>
      <c r="HXF14"/>
      <c r="HXG14"/>
      <c r="HXH14"/>
      <c r="HXI14"/>
      <c r="HXJ14"/>
      <c r="HXK14"/>
      <c r="HXL14"/>
      <c r="HXM14"/>
      <c r="HXN14"/>
      <c r="HXO14"/>
      <c r="HXP14"/>
      <c r="HXQ14"/>
      <c r="HXR14"/>
      <c r="HXS14"/>
      <c r="HXT14"/>
      <c r="HXU14"/>
      <c r="HXV14"/>
      <c r="HXW14"/>
      <c r="HXX14"/>
      <c r="HXY14"/>
      <c r="HXZ14"/>
      <c r="HYA14"/>
      <c r="HYB14"/>
      <c r="HYC14"/>
      <c r="HYD14"/>
      <c r="HYE14"/>
      <c r="HYF14"/>
      <c r="HYG14"/>
      <c r="HYH14"/>
      <c r="HYI14"/>
      <c r="HYJ14"/>
      <c r="HYK14"/>
      <c r="HYL14"/>
      <c r="HYM14"/>
      <c r="HYN14"/>
      <c r="HYO14"/>
      <c r="HYP14"/>
      <c r="HYQ14"/>
      <c r="HYR14"/>
      <c r="HYS14"/>
      <c r="HYT14"/>
      <c r="HYU14"/>
      <c r="HYV14"/>
      <c r="HYW14"/>
      <c r="HYX14"/>
      <c r="HYY14"/>
      <c r="HYZ14"/>
      <c r="HZA14"/>
      <c r="HZB14"/>
      <c r="HZC14"/>
      <c r="HZD14"/>
      <c r="HZE14"/>
      <c r="HZF14"/>
      <c r="HZG14"/>
      <c r="HZH14"/>
      <c r="HZI14"/>
      <c r="HZJ14"/>
      <c r="HZK14"/>
      <c r="HZL14"/>
      <c r="HZM14"/>
      <c r="HZN14"/>
      <c r="HZO14"/>
      <c r="HZP14"/>
      <c r="HZQ14"/>
      <c r="HZR14"/>
      <c r="HZS14"/>
      <c r="HZT14"/>
      <c r="HZU14"/>
      <c r="HZV14"/>
      <c r="HZW14"/>
      <c r="HZX14"/>
      <c r="HZY14"/>
      <c r="HZZ14"/>
      <c r="IAA14"/>
      <c r="IAB14"/>
      <c r="IAC14"/>
      <c r="IAD14"/>
      <c r="IAE14"/>
      <c r="IAF14"/>
      <c r="IAG14"/>
      <c r="IAH14"/>
      <c r="IAI14"/>
      <c r="IAJ14"/>
      <c r="IAK14"/>
      <c r="IAL14"/>
      <c r="IAM14"/>
      <c r="IAN14"/>
      <c r="IAO14"/>
      <c r="IAP14"/>
      <c r="IAQ14"/>
      <c r="IAR14"/>
      <c r="IAS14"/>
      <c r="IAT14"/>
      <c r="IAU14"/>
      <c r="IAV14"/>
      <c r="IAW14"/>
      <c r="IAX14"/>
      <c r="IAY14"/>
      <c r="IAZ14"/>
      <c r="IBA14"/>
      <c r="IBB14"/>
      <c r="IBC14"/>
      <c r="IBD14"/>
      <c r="IBE14"/>
      <c r="IBF14"/>
      <c r="IBG14"/>
      <c r="IBH14"/>
      <c r="IBI14"/>
      <c r="IBJ14"/>
      <c r="IBK14"/>
      <c r="IBL14"/>
      <c r="IBM14"/>
      <c r="IBN14"/>
      <c r="IBO14"/>
      <c r="IBP14"/>
      <c r="IBQ14"/>
      <c r="IBR14"/>
      <c r="IBS14"/>
      <c r="IBT14"/>
      <c r="IBU14"/>
      <c r="IBV14"/>
      <c r="IBW14"/>
      <c r="IBX14"/>
      <c r="IBY14"/>
      <c r="IBZ14"/>
      <c r="ICA14"/>
      <c r="ICB14"/>
      <c r="ICC14"/>
      <c r="ICD14"/>
      <c r="ICE14"/>
      <c r="ICF14"/>
      <c r="ICG14"/>
      <c r="ICH14"/>
      <c r="ICI14"/>
      <c r="ICJ14"/>
      <c r="ICK14"/>
      <c r="ICL14"/>
      <c r="ICM14"/>
      <c r="ICN14"/>
      <c r="ICO14"/>
      <c r="ICP14"/>
      <c r="ICQ14"/>
      <c r="ICR14"/>
      <c r="ICS14"/>
      <c r="ICT14"/>
      <c r="ICU14"/>
      <c r="ICV14"/>
      <c r="ICW14"/>
      <c r="ICX14"/>
      <c r="ICY14"/>
      <c r="ICZ14"/>
      <c r="IDA14"/>
      <c r="IDB14"/>
      <c r="IDC14"/>
      <c r="IDD14"/>
      <c r="IDE14"/>
      <c r="IDF14"/>
      <c r="IDG14"/>
      <c r="IDH14"/>
      <c r="IDI14"/>
      <c r="IDJ14"/>
      <c r="IDK14"/>
      <c r="IDL14"/>
      <c r="IDM14"/>
      <c r="IDN14"/>
      <c r="IDO14"/>
      <c r="IDP14"/>
      <c r="IDQ14"/>
      <c r="IDR14"/>
      <c r="IDS14"/>
      <c r="IDT14"/>
      <c r="IDU14"/>
      <c r="IDV14"/>
      <c r="IDW14"/>
      <c r="IDX14"/>
      <c r="IDY14"/>
      <c r="IDZ14"/>
      <c r="IEA14"/>
      <c r="IEB14"/>
      <c r="IEC14"/>
      <c r="IED14"/>
      <c r="IEE14"/>
      <c r="IEF14"/>
      <c r="IEG14"/>
      <c r="IEH14"/>
      <c r="IEI14"/>
      <c r="IEJ14"/>
      <c r="IEK14"/>
      <c r="IEL14"/>
      <c r="IEM14"/>
      <c r="IEN14"/>
      <c r="IEO14"/>
      <c r="IEP14"/>
      <c r="IEQ14"/>
      <c r="IER14"/>
      <c r="IES14"/>
      <c r="IET14"/>
      <c r="IEU14"/>
      <c r="IEV14"/>
      <c r="IEW14"/>
      <c r="IEX14"/>
      <c r="IEY14"/>
      <c r="IEZ14"/>
      <c r="IFA14"/>
      <c r="IFB14"/>
      <c r="IFC14"/>
      <c r="IFD14"/>
      <c r="IFE14"/>
      <c r="IFF14"/>
      <c r="IFG14"/>
      <c r="IFH14"/>
      <c r="IFI14"/>
      <c r="IFJ14"/>
      <c r="IFK14"/>
      <c r="IFL14"/>
      <c r="IFM14"/>
      <c r="IFN14"/>
      <c r="IFO14"/>
      <c r="IFP14"/>
      <c r="IFQ14"/>
      <c r="IFR14"/>
      <c r="IFS14"/>
      <c r="IFT14"/>
      <c r="IFU14"/>
      <c r="IFV14"/>
      <c r="IFW14"/>
      <c r="IFX14"/>
      <c r="IFY14"/>
      <c r="IFZ14"/>
      <c r="IGA14"/>
      <c r="IGB14"/>
      <c r="IGC14"/>
      <c r="IGD14"/>
      <c r="IGE14"/>
      <c r="IGF14"/>
      <c r="IGG14"/>
      <c r="IGH14"/>
      <c r="IGI14"/>
      <c r="IGJ14"/>
      <c r="IGK14"/>
      <c r="IGL14"/>
      <c r="IGM14"/>
      <c r="IGN14"/>
      <c r="IGO14"/>
      <c r="IGP14"/>
      <c r="IGQ14"/>
      <c r="IGR14"/>
      <c r="IGS14"/>
      <c r="IGT14"/>
      <c r="IGU14"/>
      <c r="IGV14"/>
      <c r="IGW14"/>
      <c r="IGX14"/>
      <c r="IGY14"/>
      <c r="IGZ14"/>
      <c r="IHA14"/>
      <c r="IHB14"/>
      <c r="IHC14"/>
      <c r="IHD14"/>
      <c r="IHE14"/>
      <c r="IHF14"/>
      <c r="IHG14"/>
      <c r="IHH14"/>
      <c r="IHI14"/>
      <c r="IHJ14"/>
      <c r="IHK14"/>
      <c r="IHL14"/>
      <c r="IHM14"/>
      <c r="IHN14"/>
      <c r="IHO14"/>
      <c r="IHP14"/>
      <c r="IHQ14"/>
      <c r="IHR14"/>
      <c r="IHS14"/>
      <c r="IHT14"/>
      <c r="IHU14"/>
      <c r="IHV14"/>
      <c r="IHW14"/>
      <c r="IHX14"/>
      <c r="IHY14"/>
      <c r="IHZ14"/>
      <c r="IIA14"/>
      <c r="IIB14"/>
      <c r="IIC14"/>
      <c r="IID14"/>
      <c r="IIE14"/>
      <c r="IIF14"/>
      <c r="IIG14"/>
      <c r="IIH14"/>
      <c r="III14"/>
      <c r="IIJ14"/>
      <c r="IIK14"/>
      <c r="IIL14"/>
      <c r="IIM14"/>
      <c r="IIN14"/>
      <c r="IIO14"/>
      <c r="IIP14"/>
      <c r="IIQ14"/>
      <c r="IIR14"/>
      <c r="IIS14"/>
      <c r="IIT14"/>
      <c r="IIU14"/>
      <c r="IIV14"/>
      <c r="IIW14"/>
      <c r="IIX14"/>
      <c r="IIY14"/>
      <c r="IIZ14"/>
      <c r="IJA14"/>
      <c r="IJB14"/>
      <c r="IJC14"/>
      <c r="IJD14"/>
      <c r="IJE14"/>
      <c r="IJF14"/>
      <c r="IJG14"/>
      <c r="IJH14"/>
      <c r="IJI14"/>
      <c r="IJJ14"/>
      <c r="IJK14"/>
      <c r="IJL14"/>
      <c r="IJM14"/>
      <c r="IJN14"/>
      <c r="IJO14"/>
      <c r="IJP14"/>
      <c r="IJQ14"/>
      <c r="IJR14"/>
      <c r="IJS14"/>
      <c r="IJT14"/>
      <c r="IJU14"/>
      <c r="IJV14"/>
      <c r="IJW14"/>
      <c r="IJX14"/>
      <c r="IJY14"/>
      <c r="IJZ14"/>
      <c r="IKA14"/>
      <c r="IKB14"/>
      <c r="IKC14"/>
      <c r="IKD14"/>
      <c r="IKE14"/>
      <c r="IKF14"/>
      <c r="IKG14"/>
      <c r="IKH14"/>
      <c r="IKI14"/>
      <c r="IKJ14"/>
      <c r="IKK14"/>
      <c r="IKL14"/>
      <c r="IKM14"/>
      <c r="IKN14"/>
      <c r="IKO14"/>
      <c r="IKP14"/>
      <c r="IKQ14"/>
      <c r="IKR14"/>
      <c r="IKS14"/>
      <c r="IKT14"/>
      <c r="IKU14"/>
      <c r="IKV14"/>
      <c r="IKW14"/>
      <c r="IKX14"/>
      <c r="IKY14"/>
      <c r="IKZ14"/>
      <c r="ILA14"/>
      <c r="ILB14"/>
      <c r="ILC14"/>
      <c r="ILD14"/>
      <c r="ILE14"/>
      <c r="ILF14"/>
      <c r="ILG14"/>
      <c r="ILH14"/>
      <c r="ILI14"/>
      <c r="ILJ14"/>
      <c r="ILK14"/>
      <c r="ILL14"/>
      <c r="ILM14"/>
      <c r="ILN14"/>
      <c r="ILO14"/>
      <c r="ILP14"/>
      <c r="ILQ14"/>
      <c r="ILR14"/>
      <c r="ILS14"/>
      <c r="ILT14"/>
      <c r="ILU14"/>
      <c r="ILV14"/>
      <c r="ILW14"/>
      <c r="ILX14"/>
      <c r="ILY14"/>
      <c r="ILZ14"/>
      <c r="IMA14"/>
      <c r="IMB14"/>
      <c r="IMC14"/>
      <c r="IMD14"/>
      <c r="IME14"/>
      <c r="IMF14"/>
      <c r="IMG14"/>
      <c r="IMH14"/>
      <c r="IMI14"/>
      <c r="IMJ14"/>
      <c r="IMK14"/>
      <c r="IML14"/>
      <c r="IMM14"/>
      <c r="IMN14"/>
      <c r="IMO14"/>
      <c r="IMP14"/>
      <c r="IMQ14"/>
      <c r="IMR14"/>
      <c r="IMS14"/>
      <c r="IMT14"/>
      <c r="IMU14"/>
      <c r="IMV14"/>
      <c r="IMW14"/>
      <c r="IMX14"/>
      <c r="IMY14"/>
      <c r="IMZ14"/>
      <c r="INA14"/>
      <c r="INB14"/>
      <c r="INC14"/>
      <c r="IND14"/>
      <c r="INE14"/>
      <c r="INF14"/>
      <c r="ING14"/>
      <c r="INH14"/>
      <c r="INI14"/>
      <c r="INJ14"/>
      <c r="INK14"/>
      <c r="INL14"/>
      <c r="INM14"/>
      <c r="INN14"/>
      <c r="INO14"/>
      <c r="INP14"/>
      <c r="INQ14"/>
      <c r="INR14"/>
      <c r="INS14"/>
      <c r="INT14"/>
      <c r="INU14"/>
      <c r="INV14"/>
      <c r="INW14"/>
      <c r="INX14"/>
      <c r="INY14"/>
      <c r="INZ14"/>
      <c r="IOA14"/>
      <c r="IOB14"/>
      <c r="IOC14"/>
      <c r="IOD14"/>
      <c r="IOE14"/>
      <c r="IOF14"/>
      <c r="IOG14"/>
      <c r="IOH14"/>
      <c r="IOI14"/>
      <c r="IOJ14"/>
      <c r="IOK14"/>
      <c r="IOL14"/>
      <c r="IOM14"/>
      <c r="ION14"/>
      <c r="IOO14"/>
      <c r="IOP14"/>
      <c r="IOQ14"/>
      <c r="IOR14"/>
      <c r="IOS14"/>
      <c r="IOT14"/>
      <c r="IOU14"/>
      <c r="IOV14"/>
      <c r="IOW14"/>
      <c r="IOX14"/>
      <c r="IOY14"/>
      <c r="IOZ14"/>
      <c r="IPA14"/>
      <c r="IPB14"/>
      <c r="IPC14"/>
      <c r="IPD14"/>
      <c r="IPE14"/>
      <c r="IPF14"/>
      <c r="IPG14"/>
      <c r="IPH14"/>
      <c r="IPI14"/>
      <c r="IPJ14"/>
      <c r="IPK14"/>
      <c r="IPL14"/>
      <c r="IPM14"/>
      <c r="IPN14"/>
      <c r="IPO14"/>
      <c r="IPP14"/>
      <c r="IPQ14"/>
      <c r="IPR14"/>
      <c r="IPS14"/>
      <c r="IPT14"/>
      <c r="IPU14"/>
      <c r="IPV14"/>
      <c r="IPW14"/>
      <c r="IPX14"/>
      <c r="IPY14"/>
      <c r="IPZ14"/>
      <c r="IQA14"/>
      <c r="IQB14"/>
      <c r="IQC14"/>
      <c r="IQD14"/>
      <c r="IQE14"/>
      <c r="IQF14"/>
      <c r="IQG14"/>
      <c r="IQH14"/>
      <c r="IQI14"/>
      <c r="IQJ14"/>
      <c r="IQK14"/>
      <c r="IQL14"/>
      <c r="IQM14"/>
      <c r="IQN14"/>
      <c r="IQO14"/>
      <c r="IQP14"/>
      <c r="IQQ14"/>
      <c r="IQR14"/>
      <c r="IQS14"/>
      <c r="IQT14"/>
      <c r="IQU14"/>
      <c r="IQV14"/>
      <c r="IQW14"/>
      <c r="IQX14"/>
      <c r="IQY14"/>
      <c r="IQZ14"/>
      <c r="IRA14"/>
      <c r="IRB14"/>
      <c r="IRC14"/>
      <c r="IRD14"/>
      <c r="IRE14"/>
      <c r="IRF14"/>
      <c r="IRG14"/>
      <c r="IRH14"/>
      <c r="IRI14"/>
      <c r="IRJ14"/>
      <c r="IRK14"/>
      <c r="IRL14"/>
      <c r="IRM14"/>
      <c r="IRN14"/>
      <c r="IRO14"/>
      <c r="IRP14"/>
      <c r="IRQ14"/>
      <c r="IRR14"/>
      <c r="IRS14"/>
      <c r="IRT14"/>
      <c r="IRU14"/>
      <c r="IRV14"/>
      <c r="IRW14"/>
      <c r="IRX14"/>
      <c r="IRY14"/>
      <c r="IRZ14"/>
      <c r="ISA14"/>
      <c r="ISB14"/>
      <c r="ISC14"/>
      <c r="ISD14"/>
      <c r="ISE14"/>
      <c r="ISF14"/>
      <c r="ISG14"/>
      <c r="ISH14"/>
      <c r="ISI14"/>
      <c r="ISJ14"/>
      <c r="ISK14"/>
      <c r="ISL14"/>
      <c r="ISM14"/>
      <c r="ISN14"/>
      <c r="ISO14"/>
      <c r="ISP14"/>
      <c r="ISQ14"/>
      <c r="ISR14"/>
      <c r="ISS14"/>
      <c r="IST14"/>
      <c r="ISU14"/>
      <c r="ISV14"/>
      <c r="ISW14"/>
      <c r="ISX14"/>
      <c r="ISY14"/>
      <c r="ISZ14"/>
      <c r="ITA14"/>
      <c r="ITB14"/>
      <c r="ITC14"/>
      <c r="ITD14"/>
      <c r="ITE14"/>
      <c r="ITF14"/>
      <c r="ITG14"/>
      <c r="ITH14"/>
      <c r="ITI14"/>
      <c r="ITJ14"/>
      <c r="ITK14"/>
      <c r="ITL14"/>
      <c r="ITM14"/>
      <c r="ITN14"/>
      <c r="ITO14"/>
      <c r="ITP14"/>
      <c r="ITQ14"/>
      <c r="ITR14"/>
      <c r="ITS14"/>
      <c r="ITT14"/>
      <c r="ITU14"/>
      <c r="ITV14"/>
      <c r="ITW14"/>
      <c r="ITX14"/>
      <c r="ITY14"/>
      <c r="ITZ14"/>
      <c r="IUA14"/>
      <c r="IUB14"/>
      <c r="IUC14"/>
      <c r="IUD14"/>
      <c r="IUE14"/>
      <c r="IUF14"/>
      <c r="IUG14"/>
      <c r="IUH14"/>
      <c r="IUI14"/>
      <c r="IUJ14"/>
      <c r="IUK14"/>
      <c r="IUL14"/>
      <c r="IUM14"/>
      <c r="IUN14"/>
      <c r="IUO14"/>
      <c r="IUP14"/>
      <c r="IUQ14"/>
      <c r="IUR14"/>
      <c r="IUS14"/>
      <c r="IUT14"/>
      <c r="IUU14"/>
      <c r="IUV14"/>
      <c r="IUW14"/>
      <c r="IUX14"/>
      <c r="IUY14"/>
      <c r="IUZ14"/>
      <c r="IVA14"/>
      <c r="IVB14"/>
      <c r="IVC14"/>
      <c r="IVD14"/>
      <c r="IVE14"/>
      <c r="IVF14"/>
      <c r="IVG14"/>
      <c r="IVH14"/>
      <c r="IVI14"/>
      <c r="IVJ14"/>
      <c r="IVK14"/>
      <c r="IVL14"/>
      <c r="IVM14"/>
      <c r="IVN14"/>
      <c r="IVO14"/>
      <c r="IVP14"/>
      <c r="IVQ14"/>
      <c r="IVR14"/>
      <c r="IVS14"/>
      <c r="IVT14"/>
      <c r="IVU14"/>
      <c r="IVV14"/>
      <c r="IVW14"/>
      <c r="IVX14"/>
      <c r="IVY14"/>
      <c r="IVZ14"/>
      <c r="IWA14"/>
      <c r="IWB14"/>
      <c r="IWC14"/>
      <c r="IWD14"/>
      <c r="IWE14"/>
      <c r="IWF14"/>
      <c r="IWG14"/>
      <c r="IWH14"/>
      <c r="IWI14"/>
      <c r="IWJ14"/>
      <c r="IWK14"/>
      <c r="IWL14"/>
      <c r="IWM14"/>
      <c r="IWN14"/>
      <c r="IWO14"/>
      <c r="IWP14"/>
      <c r="IWQ14"/>
      <c r="IWR14"/>
      <c r="IWS14"/>
      <c r="IWT14"/>
      <c r="IWU14"/>
      <c r="IWV14"/>
      <c r="IWW14"/>
      <c r="IWX14"/>
      <c r="IWY14"/>
      <c r="IWZ14"/>
      <c r="IXA14"/>
      <c r="IXB14"/>
      <c r="IXC14"/>
      <c r="IXD14"/>
      <c r="IXE14"/>
      <c r="IXF14"/>
      <c r="IXG14"/>
      <c r="IXH14"/>
      <c r="IXI14"/>
      <c r="IXJ14"/>
      <c r="IXK14"/>
      <c r="IXL14"/>
      <c r="IXM14"/>
      <c r="IXN14"/>
      <c r="IXO14"/>
      <c r="IXP14"/>
      <c r="IXQ14"/>
      <c r="IXR14"/>
      <c r="IXS14"/>
      <c r="IXT14"/>
      <c r="IXU14"/>
      <c r="IXV14"/>
      <c r="IXW14"/>
      <c r="IXX14"/>
      <c r="IXY14"/>
      <c r="IXZ14"/>
      <c r="IYA14"/>
      <c r="IYB14"/>
      <c r="IYC14"/>
      <c r="IYD14"/>
      <c r="IYE14"/>
      <c r="IYF14"/>
      <c r="IYG14"/>
      <c r="IYH14"/>
      <c r="IYI14"/>
      <c r="IYJ14"/>
      <c r="IYK14"/>
      <c r="IYL14"/>
      <c r="IYM14"/>
      <c r="IYN14"/>
      <c r="IYO14"/>
      <c r="IYP14"/>
      <c r="IYQ14"/>
      <c r="IYR14"/>
      <c r="IYS14"/>
      <c r="IYT14"/>
      <c r="IYU14"/>
      <c r="IYV14"/>
      <c r="IYW14"/>
      <c r="IYX14"/>
      <c r="IYY14"/>
      <c r="IYZ14"/>
      <c r="IZA14"/>
      <c r="IZB14"/>
      <c r="IZC14"/>
      <c r="IZD14"/>
      <c r="IZE14"/>
      <c r="IZF14"/>
      <c r="IZG14"/>
      <c r="IZH14"/>
      <c r="IZI14"/>
      <c r="IZJ14"/>
      <c r="IZK14"/>
      <c r="IZL14"/>
      <c r="IZM14"/>
      <c r="IZN14"/>
      <c r="IZO14"/>
      <c r="IZP14"/>
      <c r="IZQ14"/>
      <c r="IZR14"/>
      <c r="IZS14"/>
      <c r="IZT14"/>
      <c r="IZU14"/>
      <c r="IZV14"/>
      <c r="IZW14"/>
      <c r="IZX14"/>
      <c r="IZY14"/>
      <c r="IZZ14"/>
      <c r="JAA14"/>
      <c r="JAB14"/>
      <c r="JAC14"/>
      <c r="JAD14"/>
      <c r="JAE14"/>
      <c r="JAF14"/>
      <c r="JAG14"/>
      <c r="JAH14"/>
      <c r="JAI14"/>
      <c r="JAJ14"/>
      <c r="JAK14"/>
      <c r="JAL14"/>
      <c r="JAM14"/>
      <c r="JAN14"/>
      <c r="JAO14"/>
      <c r="JAP14"/>
      <c r="JAQ14"/>
      <c r="JAR14"/>
      <c r="JAS14"/>
      <c r="JAT14"/>
      <c r="JAU14"/>
      <c r="JAV14"/>
      <c r="JAW14"/>
      <c r="JAX14"/>
      <c r="JAY14"/>
      <c r="JAZ14"/>
      <c r="JBA14"/>
      <c r="JBB14"/>
      <c r="JBC14"/>
      <c r="JBD14"/>
      <c r="JBE14"/>
      <c r="JBF14"/>
      <c r="JBG14"/>
      <c r="JBH14"/>
      <c r="JBI14"/>
      <c r="JBJ14"/>
      <c r="JBK14"/>
      <c r="JBL14"/>
      <c r="JBM14"/>
      <c r="JBN14"/>
      <c r="JBO14"/>
      <c r="JBP14"/>
      <c r="JBQ14"/>
      <c r="JBR14"/>
      <c r="JBS14"/>
      <c r="JBT14"/>
      <c r="JBU14"/>
      <c r="JBV14"/>
      <c r="JBW14"/>
      <c r="JBX14"/>
      <c r="JBY14"/>
      <c r="JBZ14"/>
      <c r="JCA14"/>
      <c r="JCB14"/>
      <c r="JCC14"/>
      <c r="JCD14"/>
      <c r="JCE14"/>
      <c r="JCF14"/>
      <c r="JCG14"/>
      <c r="JCH14"/>
      <c r="JCI14"/>
      <c r="JCJ14"/>
      <c r="JCK14"/>
      <c r="JCL14"/>
      <c r="JCM14"/>
      <c r="JCN14"/>
      <c r="JCO14"/>
      <c r="JCP14"/>
      <c r="JCQ14"/>
      <c r="JCR14"/>
      <c r="JCS14"/>
      <c r="JCT14"/>
      <c r="JCU14"/>
      <c r="JCV14"/>
      <c r="JCW14"/>
      <c r="JCX14"/>
      <c r="JCY14"/>
      <c r="JCZ14"/>
      <c r="JDA14"/>
      <c r="JDB14"/>
      <c r="JDC14"/>
      <c r="JDD14"/>
      <c r="JDE14"/>
      <c r="JDF14"/>
      <c r="JDG14"/>
      <c r="JDH14"/>
      <c r="JDI14"/>
      <c r="JDJ14"/>
      <c r="JDK14"/>
      <c r="JDL14"/>
      <c r="JDM14"/>
      <c r="JDN14"/>
      <c r="JDO14"/>
      <c r="JDP14"/>
      <c r="JDQ14"/>
      <c r="JDR14"/>
      <c r="JDS14"/>
      <c r="JDT14"/>
      <c r="JDU14"/>
      <c r="JDV14"/>
      <c r="JDW14"/>
      <c r="JDX14"/>
      <c r="JDY14"/>
      <c r="JDZ14"/>
      <c r="JEA14"/>
      <c r="JEB14"/>
      <c r="JEC14"/>
      <c r="JED14"/>
      <c r="JEE14"/>
      <c r="JEF14"/>
      <c r="JEG14"/>
      <c r="JEH14"/>
      <c r="JEI14"/>
      <c r="JEJ14"/>
      <c r="JEK14"/>
      <c r="JEL14"/>
      <c r="JEM14"/>
      <c r="JEN14"/>
      <c r="JEO14"/>
      <c r="JEP14"/>
      <c r="JEQ14"/>
      <c r="JER14"/>
      <c r="JES14"/>
      <c r="JET14"/>
      <c r="JEU14"/>
      <c r="JEV14"/>
      <c r="JEW14"/>
      <c r="JEX14"/>
      <c r="JEY14"/>
      <c r="JEZ14"/>
      <c r="JFA14"/>
      <c r="JFB14"/>
      <c r="JFC14"/>
      <c r="JFD14"/>
      <c r="JFE14"/>
      <c r="JFF14"/>
      <c r="JFG14"/>
      <c r="JFH14"/>
      <c r="JFI14"/>
      <c r="JFJ14"/>
      <c r="JFK14"/>
      <c r="JFL14"/>
      <c r="JFM14"/>
      <c r="JFN14"/>
      <c r="JFO14"/>
      <c r="JFP14"/>
      <c r="JFQ14"/>
      <c r="JFR14"/>
      <c r="JFS14"/>
      <c r="JFT14"/>
      <c r="JFU14"/>
      <c r="JFV14"/>
      <c r="JFW14"/>
      <c r="JFX14"/>
      <c r="JFY14"/>
      <c r="JFZ14"/>
      <c r="JGA14"/>
      <c r="JGB14"/>
      <c r="JGC14"/>
      <c r="JGD14"/>
      <c r="JGE14"/>
      <c r="JGF14"/>
      <c r="JGG14"/>
      <c r="JGH14"/>
      <c r="JGI14"/>
      <c r="JGJ14"/>
      <c r="JGK14"/>
      <c r="JGL14"/>
      <c r="JGM14"/>
      <c r="JGN14"/>
      <c r="JGO14"/>
      <c r="JGP14"/>
      <c r="JGQ14"/>
      <c r="JGR14"/>
      <c r="JGS14"/>
      <c r="JGT14"/>
      <c r="JGU14"/>
      <c r="JGV14"/>
      <c r="JGW14"/>
      <c r="JGX14"/>
      <c r="JGY14"/>
      <c r="JGZ14"/>
      <c r="JHA14"/>
      <c r="JHB14"/>
      <c r="JHC14"/>
      <c r="JHD14"/>
      <c r="JHE14"/>
      <c r="JHF14"/>
      <c r="JHG14"/>
      <c r="JHH14"/>
      <c r="JHI14"/>
      <c r="JHJ14"/>
      <c r="JHK14"/>
      <c r="JHL14"/>
      <c r="JHM14"/>
      <c r="JHN14"/>
      <c r="JHO14"/>
      <c r="JHP14"/>
      <c r="JHQ14"/>
      <c r="JHR14"/>
      <c r="JHS14"/>
      <c r="JHT14"/>
      <c r="JHU14"/>
      <c r="JHV14"/>
      <c r="JHW14"/>
      <c r="JHX14"/>
      <c r="JHY14"/>
      <c r="JHZ14"/>
      <c r="JIA14"/>
      <c r="JIB14"/>
      <c r="JIC14"/>
      <c r="JID14"/>
      <c r="JIE14"/>
      <c r="JIF14"/>
      <c r="JIG14"/>
      <c r="JIH14"/>
      <c r="JII14"/>
      <c r="JIJ14"/>
      <c r="JIK14"/>
      <c r="JIL14"/>
      <c r="JIM14"/>
      <c r="JIN14"/>
      <c r="JIO14"/>
      <c r="JIP14"/>
      <c r="JIQ14"/>
      <c r="JIR14"/>
      <c r="JIS14"/>
      <c r="JIT14"/>
      <c r="JIU14"/>
      <c r="JIV14"/>
      <c r="JIW14"/>
      <c r="JIX14"/>
      <c r="JIY14"/>
      <c r="JIZ14"/>
      <c r="JJA14"/>
      <c r="JJB14"/>
      <c r="JJC14"/>
      <c r="JJD14"/>
      <c r="JJE14"/>
      <c r="JJF14"/>
      <c r="JJG14"/>
      <c r="JJH14"/>
      <c r="JJI14"/>
      <c r="JJJ14"/>
      <c r="JJK14"/>
      <c r="JJL14"/>
      <c r="JJM14"/>
      <c r="JJN14"/>
      <c r="JJO14"/>
      <c r="JJP14"/>
      <c r="JJQ14"/>
      <c r="JJR14"/>
      <c r="JJS14"/>
      <c r="JJT14"/>
      <c r="JJU14"/>
      <c r="JJV14"/>
      <c r="JJW14"/>
      <c r="JJX14"/>
      <c r="JJY14"/>
      <c r="JJZ14"/>
      <c r="JKA14"/>
      <c r="JKB14"/>
      <c r="JKC14"/>
      <c r="JKD14"/>
      <c r="JKE14"/>
      <c r="JKF14"/>
      <c r="JKG14"/>
      <c r="JKH14"/>
      <c r="JKI14"/>
      <c r="JKJ14"/>
      <c r="JKK14"/>
      <c r="JKL14"/>
      <c r="JKM14"/>
      <c r="JKN14"/>
      <c r="JKO14"/>
      <c r="JKP14"/>
      <c r="JKQ14"/>
      <c r="JKR14"/>
      <c r="JKS14"/>
      <c r="JKT14"/>
      <c r="JKU14"/>
      <c r="JKV14"/>
      <c r="JKW14"/>
      <c r="JKX14"/>
      <c r="JKY14"/>
      <c r="JKZ14"/>
      <c r="JLA14"/>
      <c r="JLB14"/>
      <c r="JLC14"/>
      <c r="JLD14"/>
      <c r="JLE14"/>
      <c r="JLF14"/>
      <c r="JLG14"/>
      <c r="JLH14"/>
      <c r="JLI14"/>
      <c r="JLJ14"/>
      <c r="JLK14"/>
      <c r="JLL14"/>
      <c r="JLM14"/>
      <c r="JLN14"/>
      <c r="JLO14"/>
      <c r="JLP14"/>
      <c r="JLQ14"/>
      <c r="JLR14"/>
      <c r="JLS14"/>
      <c r="JLT14"/>
      <c r="JLU14"/>
      <c r="JLV14"/>
      <c r="JLW14"/>
      <c r="JLX14"/>
      <c r="JLY14"/>
      <c r="JLZ14"/>
      <c r="JMA14"/>
      <c r="JMB14"/>
      <c r="JMC14"/>
      <c r="JMD14"/>
      <c r="JME14"/>
      <c r="JMF14"/>
      <c r="JMG14"/>
      <c r="JMH14"/>
      <c r="JMI14"/>
      <c r="JMJ14"/>
      <c r="JMK14"/>
      <c r="JML14"/>
      <c r="JMM14"/>
      <c r="JMN14"/>
      <c r="JMO14"/>
      <c r="JMP14"/>
      <c r="JMQ14"/>
      <c r="JMR14"/>
      <c r="JMS14"/>
      <c r="JMT14"/>
      <c r="JMU14"/>
      <c r="JMV14"/>
      <c r="JMW14"/>
      <c r="JMX14"/>
      <c r="JMY14"/>
      <c r="JMZ14"/>
      <c r="JNA14"/>
      <c r="JNB14"/>
      <c r="JNC14"/>
      <c r="JND14"/>
      <c r="JNE14"/>
      <c r="JNF14"/>
      <c r="JNG14"/>
      <c r="JNH14"/>
      <c r="JNI14"/>
      <c r="JNJ14"/>
      <c r="JNK14"/>
      <c r="JNL14"/>
      <c r="JNM14"/>
      <c r="JNN14"/>
      <c r="JNO14"/>
      <c r="JNP14"/>
      <c r="JNQ14"/>
      <c r="JNR14"/>
      <c r="JNS14"/>
      <c r="JNT14"/>
      <c r="JNU14"/>
      <c r="JNV14"/>
      <c r="JNW14"/>
      <c r="JNX14"/>
      <c r="JNY14"/>
      <c r="JNZ14"/>
      <c r="JOA14"/>
      <c r="JOB14"/>
      <c r="JOC14"/>
      <c r="JOD14"/>
      <c r="JOE14"/>
      <c r="JOF14"/>
      <c r="JOG14"/>
      <c r="JOH14"/>
      <c r="JOI14"/>
      <c r="JOJ14"/>
      <c r="JOK14"/>
      <c r="JOL14"/>
      <c r="JOM14"/>
      <c r="JON14"/>
      <c r="JOO14"/>
      <c r="JOP14"/>
      <c r="JOQ14"/>
      <c r="JOR14"/>
      <c r="JOS14"/>
      <c r="JOT14"/>
      <c r="JOU14"/>
      <c r="JOV14"/>
      <c r="JOW14"/>
      <c r="JOX14"/>
      <c r="JOY14"/>
      <c r="JOZ14"/>
      <c r="JPA14"/>
      <c r="JPB14"/>
      <c r="JPC14"/>
      <c r="JPD14"/>
      <c r="JPE14"/>
      <c r="JPF14"/>
      <c r="JPG14"/>
      <c r="JPH14"/>
      <c r="JPI14"/>
      <c r="JPJ14"/>
      <c r="JPK14"/>
      <c r="JPL14"/>
      <c r="JPM14"/>
      <c r="JPN14"/>
      <c r="JPO14"/>
      <c r="JPP14"/>
      <c r="JPQ14"/>
      <c r="JPR14"/>
      <c r="JPS14"/>
      <c r="JPT14"/>
      <c r="JPU14"/>
      <c r="JPV14"/>
      <c r="JPW14"/>
      <c r="JPX14"/>
      <c r="JPY14"/>
      <c r="JPZ14"/>
      <c r="JQA14"/>
      <c r="JQB14"/>
      <c r="JQC14"/>
      <c r="JQD14"/>
      <c r="JQE14"/>
      <c r="JQF14"/>
      <c r="JQG14"/>
      <c r="JQH14"/>
      <c r="JQI14"/>
      <c r="JQJ14"/>
      <c r="JQK14"/>
      <c r="JQL14"/>
      <c r="JQM14"/>
      <c r="JQN14"/>
      <c r="JQO14"/>
      <c r="JQP14"/>
      <c r="JQQ14"/>
      <c r="JQR14"/>
      <c r="JQS14"/>
      <c r="JQT14"/>
      <c r="JQU14"/>
      <c r="JQV14"/>
      <c r="JQW14"/>
      <c r="JQX14"/>
      <c r="JQY14"/>
      <c r="JQZ14"/>
      <c r="JRA14"/>
      <c r="JRB14"/>
      <c r="JRC14"/>
      <c r="JRD14"/>
      <c r="JRE14"/>
      <c r="JRF14"/>
      <c r="JRG14"/>
      <c r="JRH14"/>
      <c r="JRI14"/>
      <c r="JRJ14"/>
      <c r="JRK14"/>
      <c r="JRL14"/>
      <c r="JRM14"/>
      <c r="JRN14"/>
      <c r="JRO14"/>
      <c r="JRP14"/>
      <c r="JRQ14"/>
      <c r="JRR14"/>
      <c r="JRS14"/>
      <c r="JRT14"/>
      <c r="JRU14"/>
      <c r="JRV14"/>
      <c r="JRW14"/>
      <c r="JRX14"/>
      <c r="JRY14"/>
      <c r="JRZ14"/>
      <c r="JSA14"/>
      <c r="JSB14"/>
      <c r="JSC14"/>
      <c r="JSD14"/>
      <c r="JSE14"/>
      <c r="JSF14"/>
      <c r="JSG14"/>
      <c r="JSH14"/>
      <c r="JSI14"/>
      <c r="JSJ14"/>
      <c r="JSK14"/>
      <c r="JSL14"/>
      <c r="JSM14"/>
      <c r="JSN14"/>
      <c r="JSO14"/>
      <c r="JSP14"/>
      <c r="JSQ14"/>
      <c r="JSR14"/>
      <c r="JSS14"/>
      <c r="JST14"/>
      <c r="JSU14"/>
      <c r="JSV14"/>
      <c r="JSW14"/>
      <c r="JSX14"/>
      <c r="JSY14"/>
      <c r="JSZ14"/>
      <c r="JTA14"/>
      <c r="JTB14"/>
      <c r="JTC14"/>
      <c r="JTD14"/>
      <c r="JTE14"/>
      <c r="JTF14"/>
      <c r="JTG14"/>
      <c r="JTH14"/>
      <c r="JTI14"/>
      <c r="JTJ14"/>
      <c r="JTK14"/>
      <c r="JTL14"/>
      <c r="JTM14"/>
      <c r="JTN14"/>
      <c r="JTO14"/>
      <c r="JTP14"/>
      <c r="JTQ14"/>
      <c r="JTR14"/>
      <c r="JTS14"/>
      <c r="JTT14"/>
      <c r="JTU14"/>
      <c r="JTV14"/>
      <c r="JTW14"/>
      <c r="JTX14"/>
      <c r="JTY14"/>
      <c r="JTZ14"/>
      <c r="JUA14"/>
      <c r="JUB14"/>
      <c r="JUC14"/>
      <c r="JUD14"/>
      <c r="JUE14"/>
      <c r="JUF14"/>
      <c r="JUG14"/>
      <c r="JUH14"/>
      <c r="JUI14"/>
      <c r="JUJ14"/>
      <c r="JUK14"/>
      <c r="JUL14"/>
      <c r="JUM14"/>
      <c r="JUN14"/>
      <c r="JUO14"/>
      <c r="JUP14"/>
      <c r="JUQ14"/>
      <c r="JUR14"/>
      <c r="JUS14"/>
      <c r="JUT14"/>
      <c r="JUU14"/>
      <c r="JUV14"/>
      <c r="JUW14"/>
      <c r="JUX14"/>
      <c r="JUY14"/>
      <c r="JUZ14"/>
      <c r="JVA14"/>
      <c r="JVB14"/>
      <c r="JVC14"/>
      <c r="JVD14"/>
      <c r="JVE14"/>
      <c r="JVF14"/>
      <c r="JVG14"/>
      <c r="JVH14"/>
      <c r="JVI14"/>
      <c r="JVJ14"/>
      <c r="JVK14"/>
      <c r="JVL14"/>
      <c r="JVM14"/>
      <c r="JVN14"/>
      <c r="JVO14"/>
      <c r="JVP14"/>
      <c r="JVQ14"/>
      <c r="JVR14"/>
      <c r="JVS14"/>
      <c r="JVT14"/>
      <c r="JVU14"/>
      <c r="JVV14"/>
      <c r="JVW14"/>
      <c r="JVX14"/>
      <c r="JVY14"/>
      <c r="JVZ14"/>
      <c r="JWA14"/>
      <c r="JWB14"/>
      <c r="JWC14"/>
      <c r="JWD14"/>
      <c r="JWE14"/>
      <c r="JWF14"/>
      <c r="JWG14"/>
      <c r="JWH14"/>
      <c r="JWI14"/>
      <c r="JWJ14"/>
      <c r="JWK14"/>
      <c r="JWL14"/>
      <c r="JWM14"/>
      <c r="JWN14"/>
      <c r="JWO14"/>
      <c r="JWP14"/>
      <c r="JWQ14"/>
      <c r="JWR14"/>
      <c r="JWS14"/>
      <c r="JWT14"/>
      <c r="JWU14"/>
      <c r="JWV14"/>
      <c r="JWW14"/>
      <c r="JWX14"/>
      <c r="JWY14"/>
      <c r="JWZ14"/>
      <c r="JXA14"/>
      <c r="JXB14"/>
      <c r="JXC14"/>
      <c r="JXD14"/>
      <c r="JXE14"/>
      <c r="JXF14"/>
      <c r="JXG14"/>
      <c r="JXH14"/>
      <c r="JXI14"/>
      <c r="JXJ14"/>
      <c r="JXK14"/>
      <c r="JXL14"/>
      <c r="JXM14"/>
      <c r="JXN14"/>
      <c r="JXO14"/>
      <c r="JXP14"/>
      <c r="JXQ14"/>
      <c r="JXR14"/>
      <c r="JXS14"/>
      <c r="JXT14"/>
      <c r="JXU14"/>
      <c r="JXV14"/>
      <c r="JXW14"/>
      <c r="JXX14"/>
      <c r="JXY14"/>
      <c r="JXZ14"/>
      <c r="JYA14"/>
      <c r="JYB14"/>
      <c r="JYC14"/>
      <c r="JYD14"/>
      <c r="JYE14"/>
      <c r="JYF14"/>
      <c r="JYG14"/>
      <c r="JYH14"/>
      <c r="JYI14"/>
      <c r="JYJ14"/>
      <c r="JYK14"/>
      <c r="JYL14"/>
      <c r="JYM14"/>
      <c r="JYN14"/>
      <c r="JYO14"/>
      <c r="JYP14"/>
      <c r="JYQ14"/>
      <c r="JYR14"/>
      <c r="JYS14"/>
      <c r="JYT14"/>
      <c r="JYU14"/>
      <c r="JYV14"/>
      <c r="JYW14"/>
      <c r="JYX14"/>
      <c r="JYY14"/>
      <c r="JYZ14"/>
      <c r="JZA14"/>
      <c r="JZB14"/>
      <c r="JZC14"/>
      <c r="JZD14"/>
      <c r="JZE14"/>
      <c r="JZF14"/>
      <c r="JZG14"/>
      <c r="JZH14"/>
      <c r="JZI14"/>
      <c r="JZJ14"/>
      <c r="JZK14"/>
      <c r="JZL14"/>
      <c r="JZM14"/>
      <c r="JZN14"/>
      <c r="JZO14"/>
      <c r="JZP14"/>
      <c r="JZQ14"/>
      <c r="JZR14"/>
      <c r="JZS14"/>
      <c r="JZT14"/>
      <c r="JZU14"/>
      <c r="JZV14"/>
      <c r="JZW14"/>
      <c r="JZX14"/>
      <c r="JZY14"/>
      <c r="JZZ14"/>
      <c r="KAA14"/>
      <c r="KAB14"/>
      <c r="KAC14"/>
      <c r="KAD14"/>
      <c r="KAE14"/>
      <c r="KAF14"/>
      <c r="KAG14"/>
      <c r="KAH14"/>
      <c r="KAI14"/>
      <c r="KAJ14"/>
      <c r="KAK14"/>
      <c r="KAL14"/>
      <c r="KAM14"/>
      <c r="KAN14"/>
      <c r="KAO14"/>
      <c r="KAP14"/>
      <c r="KAQ14"/>
      <c r="KAR14"/>
      <c r="KAS14"/>
      <c r="KAT14"/>
      <c r="KAU14"/>
      <c r="KAV14"/>
      <c r="KAW14"/>
      <c r="KAX14"/>
      <c r="KAY14"/>
      <c r="KAZ14"/>
      <c r="KBA14"/>
      <c r="KBB14"/>
      <c r="KBC14"/>
      <c r="KBD14"/>
      <c r="KBE14"/>
      <c r="KBF14"/>
      <c r="KBG14"/>
      <c r="KBH14"/>
      <c r="KBI14"/>
      <c r="KBJ14"/>
      <c r="KBK14"/>
      <c r="KBL14"/>
      <c r="KBM14"/>
      <c r="KBN14"/>
      <c r="KBO14"/>
      <c r="KBP14"/>
      <c r="KBQ14"/>
      <c r="KBR14"/>
      <c r="KBS14"/>
      <c r="KBT14"/>
      <c r="KBU14"/>
      <c r="KBV14"/>
      <c r="KBW14"/>
      <c r="KBX14"/>
      <c r="KBY14"/>
      <c r="KBZ14"/>
      <c r="KCA14"/>
      <c r="KCB14"/>
      <c r="KCC14"/>
      <c r="KCD14"/>
      <c r="KCE14"/>
      <c r="KCF14"/>
      <c r="KCG14"/>
      <c r="KCH14"/>
      <c r="KCI14"/>
      <c r="KCJ14"/>
      <c r="KCK14"/>
      <c r="KCL14"/>
      <c r="KCM14"/>
      <c r="KCN14"/>
      <c r="KCO14"/>
      <c r="KCP14"/>
      <c r="KCQ14"/>
      <c r="KCR14"/>
      <c r="KCS14"/>
      <c r="KCT14"/>
      <c r="KCU14"/>
      <c r="KCV14"/>
      <c r="KCW14"/>
      <c r="KCX14"/>
      <c r="KCY14"/>
      <c r="KCZ14"/>
      <c r="KDA14"/>
      <c r="KDB14"/>
      <c r="KDC14"/>
      <c r="KDD14"/>
      <c r="KDE14"/>
      <c r="KDF14"/>
      <c r="KDG14"/>
      <c r="KDH14"/>
      <c r="KDI14"/>
      <c r="KDJ14"/>
      <c r="KDK14"/>
      <c r="KDL14"/>
      <c r="KDM14"/>
      <c r="KDN14"/>
      <c r="KDO14"/>
      <c r="KDP14"/>
      <c r="KDQ14"/>
      <c r="KDR14"/>
      <c r="KDS14"/>
      <c r="KDT14"/>
      <c r="KDU14"/>
      <c r="KDV14"/>
      <c r="KDW14"/>
      <c r="KDX14"/>
      <c r="KDY14"/>
      <c r="KDZ14"/>
      <c r="KEA14"/>
      <c r="KEB14"/>
      <c r="KEC14"/>
      <c r="KED14"/>
      <c r="KEE14"/>
      <c r="KEF14"/>
      <c r="KEG14"/>
      <c r="KEH14"/>
      <c r="KEI14"/>
      <c r="KEJ14"/>
      <c r="KEK14"/>
      <c r="KEL14"/>
      <c r="KEM14"/>
      <c r="KEN14"/>
      <c r="KEO14"/>
      <c r="KEP14"/>
      <c r="KEQ14"/>
      <c r="KER14"/>
      <c r="KES14"/>
      <c r="KET14"/>
      <c r="KEU14"/>
      <c r="KEV14"/>
      <c r="KEW14"/>
      <c r="KEX14"/>
      <c r="KEY14"/>
      <c r="KEZ14"/>
      <c r="KFA14"/>
      <c r="KFB14"/>
      <c r="KFC14"/>
      <c r="KFD14"/>
      <c r="KFE14"/>
      <c r="KFF14"/>
      <c r="KFG14"/>
      <c r="KFH14"/>
      <c r="KFI14"/>
      <c r="KFJ14"/>
      <c r="KFK14"/>
      <c r="KFL14"/>
      <c r="KFM14"/>
      <c r="KFN14"/>
      <c r="KFO14"/>
      <c r="KFP14"/>
      <c r="KFQ14"/>
      <c r="KFR14"/>
      <c r="KFS14"/>
      <c r="KFT14"/>
      <c r="KFU14"/>
      <c r="KFV14"/>
      <c r="KFW14"/>
      <c r="KFX14"/>
      <c r="KFY14"/>
      <c r="KFZ14"/>
      <c r="KGA14"/>
      <c r="KGB14"/>
      <c r="KGC14"/>
      <c r="KGD14"/>
      <c r="KGE14"/>
      <c r="KGF14"/>
      <c r="KGG14"/>
      <c r="KGH14"/>
      <c r="KGI14"/>
      <c r="KGJ14"/>
      <c r="KGK14"/>
      <c r="KGL14"/>
      <c r="KGM14"/>
      <c r="KGN14"/>
      <c r="KGO14"/>
      <c r="KGP14"/>
      <c r="KGQ14"/>
      <c r="KGR14"/>
      <c r="KGS14"/>
      <c r="KGT14"/>
      <c r="KGU14"/>
      <c r="KGV14"/>
      <c r="KGW14"/>
      <c r="KGX14"/>
      <c r="KGY14"/>
      <c r="KGZ14"/>
      <c r="KHA14"/>
      <c r="KHB14"/>
      <c r="KHC14"/>
      <c r="KHD14"/>
      <c r="KHE14"/>
      <c r="KHF14"/>
      <c r="KHG14"/>
      <c r="KHH14"/>
      <c r="KHI14"/>
      <c r="KHJ14"/>
      <c r="KHK14"/>
      <c r="KHL14"/>
      <c r="KHM14"/>
      <c r="KHN14"/>
      <c r="KHO14"/>
      <c r="KHP14"/>
      <c r="KHQ14"/>
      <c r="KHR14"/>
      <c r="KHS14"/>
      <c r="KHT14"/>
      <c r="KHU14"/>
      <c r="KHV14"/>
      <c r="KHW14"/>
      <c r="KHX14"/>
      <c r="KHY14"/>
      <c r="KHZ14"/>
      <c r="KIA14"/>
      <c r="KIB14"/>
      <c r="KIC14"/>
      <c r="KID14"/>
      <c r="KIE14"/>
      <c r="KIF14"/>
      <c r="KIG14"/>
      <c r="KIH14"/>
      <c r="KII14"/>
      <c r="KIJ14"/>
      <c r="KIK14"/>
      <c r="KIL14"/>
      <c r="KIM14"/>
      <c r="KIN14"/>
      <c r="KIO14"/>
      <c r="KIP14"/>
      <c r="KIQ14"/>
      <c r="KIR14"/>
      <c r="KIS14"/>
      <c r="KIT14"/>
      <c r="KIU14"/>
      <c r="KIV14"/>
      <c r="KIW14"/>
      <c r="KIX14"/>
      <c r="KIY14"/>
      <c r="KIZ14"/>
      <c r="KJA14"/>
      <c r="KJB14"/>
      <c r="KJC14"/>
      <c r="KJD14"/>
      <c r="KJE14"/>
      <c r="KJF14"/>
      <c r="KJG14"/>
      <c r="KJH14"/>
      <c r="KJI14"/>
      <c r="KJJ14"/>
      <c r="KJK14"/>
      <c r="KJL14"/>
      <c r="KJM14"/>
      <c r="KJN14"/>
      <c r="KJO14"/>
      <c r="KJP14"/>
      <c r="KJQ14"/>
      <c r="KJR14"/>
      <c r="KJS14"/>
      <c r="KJT14"/>
      <c r="KJU14"/>
      <c r="KJV14"/>
      <c r="KJW14"/>
      <c r="KJX14"/>
      <c r="KJY14"/>
      <c r="KJZ14"/>
      <c r="KKA14"/>
      <c r="KKB14"/>
      <c r="KKC14"/>
      <c r="KKD14"/>
      <c r="KKE14"/>
      <c r="KKF14"/>
      <c r="KKG14"/>
      <c r="KKH14"/>
      <c r="KKI14"/>
      <c r="KKJ14"/>
      <c r="KKK14"/>
      <c r="KKL14"/>
      <c r="KKM14"/>
      <c r="KKN14"/>
      <c r="KKO14"/>
      <c r="KKP14"/>
      <c r="KKQ14"/>
      <c r="KKR14"/>
      <c r="KKS14"/>
      <c r="KKT14"/>
      <c r="KKU14"/>
      <c r="KKV14"/>
      <c r="KKW14"/>
      <c r="KKX14"/>
      <c r="KKY14"/>
      <c r="KKZ14"/>
      <c r="KLA14"/>
      <c r="KLB14"/>
      <c r="KLC14"/>
      <c r="KLD14"/>
      <c r="KLE14"/>
      <c r="KLF14"/>
      <c r="KLG14"/>
      <c r="KLH14"/>
      <c r="KLI14"/>
      <c r="KLJ14"/>
      <c r="KLK14"/>
      <c r="KLL14"/>
      <c r="KLM14"/>
      <c r="KLN14"/>
      <c r="KLO14"/>
      <c r="KLP14"/>
      <c r="KLQ14"/>
      <c r="KLR14"/>
      <c r="KLS14"/>
      <c r="KLT14"/>
      <c r="KLU14"/>
      <c r="KLV14"/>
      <c r="KLW14"/>
      <c r="KLX14"/>
      <c r="KLY14"/>
      <c r="KLZ14"/>
      <c r="KMA14"/>
      <c r="KMB14"/>
      <c r="KMC14"/>
      <c r="KMD14"/>
      <c r="KME14"/>
      <c r="KMF14"/>
      <c r="KMG14"/>
      <c r="KMH14"/>
      <c r="KMI14"/>
      <c r="KMJ14"/>
      <c r="KMK14"/>
      <c r="KML14"/>
      <c r="KMM14"/>
      <c r="KMN14"/>
      <c r="KMO14"/>
      <c r="KMP14"/>
      <c r="KMQ14"/>
      <c r="KMR14"/>
      <c r="KMS14"/>
      <c r="KMT14"/>
      <c r="KMU14"/>
      <c r="KMV14"/>
      <c r="KMW14"/>
      <c r="KMX14"/>
      <c r="KMY14"/>
      <c r="KMZ14"/>
      <c r="KNA14"/>
      <c r="KNB14"/>
      <c r="KNC14"/>
      <c r="KND14"/>
      <c r="KNE14"/>
      <c r="KNF14"/>
      <c r="KNG14"/>
      <c r="KNH14"/>
      <c r="KNI14"/>
      <c r="KNJ14"/>
      <c r="KNK14"/>
      <c r="KNL14"/>
      <c r="KNM14"/>
      <c r="KNN14"/>
      <c r="KNO14"/>
      <c r="KNP14"/>
      <c r="KNQ14"/>
      <c r="KNR14"/>
      <c r="KNS14"/>
      <c r="KNT14"/>
      <c r="KNU14"/>
      <c r="KNV14"/>
      <c r="KNW14"/>
      <c r="KNX14"/>
      <c r="KNY14"/>
      <c r="KNZ14"/>
      <c r="KOA14"/>
      <c r="KOB14"/>
      <c r="KOC14"/>
      <c r="KOD14"/>
      <c r="KOE14"/>
      <c r="KOF14"/>
      <c r="KOG14"/>
      <c r="KOH14"/>
      <c r="KOI14"/>
      <c r="KOJ14"/>
      <c r="KOK14"/>
      <c r="KOL14"/>
      <c r="KOM14"/>
      <c r="KON14"/>
      <c r="KOO14"/>
      <c r="KOP14"/>
      <c r="KOQ14"/>
      <c r="KOR14"/>
      <c r="KOS14"/>
      <c r="KOT14"/>
      <c r="KOU14"/>
      <c r="KOV14"/>
      <c r="KOW14"/>
      <c r="KOX14"/>
      <c r="KOY14"/>
      <c r="KOZ14"/>
      <c r="KPA14"/>
      <c r="KPB14"/>
      <c r="KPC14"/>
      <c r="KPD14"/>
      <c r="KPE14"/>
      <c r="KPF14"/>
      <c r="KPG14"/>
      <c r="KPH14"/>
      <c r="KPI14"/>
      <c r="KPJ14"/>
      <c r="KPK14"/>
      <c r="KPL14"/>
      <c r="KPM14"/>
      <c r="KPN14"/>
      <c r="KPO14"/>
      <c r="KPP14"/>
      <c r="KPQ14"/>
      <c r="KPR14"/>
      <c r="KPS14"/>
      <c r="KPT14"/>
      <c r="KPU14"/>
      <c r="KPV14"/>
      <c r="KPW14"/>
      <c r="KPX14"/>
      <c r="KPY14"/>
      <c r="KPZ14"/>
      <c r="KQA14"/>
      <c r="KQB14"/>
      <c r="KQC14"/>
      <c r="KQD14"/>
      <c r="KQE14"/>
      <c r="KQF14"/>
      <c r="KQG14"/>
      <c r="KQH14"/>
      <c r="KQI14"/>
      <c r="KQJ14"/>
      <c r="KQK14"/>
      <c r="KQL14"/>
      <c r="KQM14"/>
      <c r="KQN14"/>
      <c r="KQO14"/>
      <c r="KQP14"/>
      <c r="KQQ14"/>
      <c r="KQR14"/>
      <c r="KQS14"/>
      <c r="KQT14"/>
      <c r="KQU14"/>
      <c r="KQV14"/>
      <c r="KQW14"/>
      <c r="KQX14"/>
      <c r="KQY14"/>
      <c r="KQZ14"/>
      <c r="KRA14"/>
      <c r="KRB14"/>
      <c r="KRC14"/>
      <c r="KRD14"/>
      <c r="KRE14"/>
      <c r="KRF14"/>
      <c r="KRG14"/>
      <c r="KRH14"/>
      <c r="KRI14"/>
      <c r="KRJ14"/>
      <c r="KRK14"/>
      <c r="KRL14"/>
      <c r="KRM14"/>
      <c r="KRN14"/>
      <c r="KRO14"/>
      <c r="KRP14"/>
      <c r="KRQ14"/>
      <c r="KRR14"/>
      <c r="KRS14"/>
      <c r="KRT14"/>
      <c r="KRU14"/>
      <c r="KRV14"/>
      <c r="KRW14"/>
      <c r="KRX14"/>
      <c r="KRY14"/>
      <c r="KRZ14"/>
      <c r="KSA14"/>
      <c r="KSB14"/>
      <c r="KSC14"/>
      <c r="KSD14"/>
      <c r="KSE14"/>
      <c r="KSF14"/>
      <c r="KSG14"/>
      <c r="KSH14"/>
      <c r="KSI14"/>
      <c r="KSJ14"/>
      <c r="KSK14"/>
      <c r="KSL14"/>
      <c r="KSM14"/>
      <c r="KSN14"/>
      <c r="KSO14"/>
      <c r="KSP14"/>
      <c r="KSQ14"/>
      <c r="KSR14"/>
      <c r="KSS14"/>
      <c r="KST14"/>
      <c r="KSU14"/>
      <c r="KSV14"/>
      <c r="KSW14"/>
      <c r="KSX14"/>
      <c r="KSY14"/>
      <c r="KSZ14"/>
      <c r="KTA14"/>
      <c r="KTB14"/>
      <c r="KTC14"/>
      <c r="KTD14"/>
      <c r="KTE14"/>
      <c r="KTF14"/>
      <c r="KTG14"/>
      <c r="KTH14"/>
      <c r="KTI14"/>
      <c r="KTJ14"/>
      <c r="KTK14"/>
      <c r="KTL14"/>
      <c r="KTM14"/>
      <c r="KTN14"/>
      <c r="KTO14"/>
      <c r="KTP14"/>
      <c r="KTQ14"/>
      <c r="KTR14"/>
      <c r="KTS14"/>
      <c r="KTT14"/>
      <c r="KTU14"/>
      <c r="KTV14"/>
      <c r="KTW14"/>
      <c r="KTX14"/>
      <c r="KTY14"/>
      <c r="KTZ14"/>
      <c r="KUA14"/>
      <c r="KUB14"/>
      <c r="KUC14"/>
      <c r="KUD14"/>
      <c r="KUE14"/>
      <c r="KUF14"/>
      <c r="KUG14"/>
      <c r="KUH14"/>
      <c r="KUI14"/>
      <c r="KUJ14"/>
      <c r="KUK14"/>
      <c r="KUL14"/>
      <c r="KUM14"/>
      <c r="KUN14"/>
      <c r="KUO14"/>
      <c r="KUP14"/>
      <c r="KUQ14"/>
      <c r="KUR14"/>
      <c r="KUS14"/>
      <c r="KUT14"/>
      <c r="KUU14"/>
      <c r="KUV14"/>
      <c r="KUW14"/>
      <c r="KUX14"/>
      <c r="KUY14"/>
      <c r="KUZ14"/>
      <c r="KVA14"/>
      <c r="KVB14"/>
      <c r="KVC14"/>
      <c r="KVD14"/>
      <c r="KVE14"/>
      <c r="KVF14"/>
      <c r="KVG14"/>
      <c r="KVH14"/>
      <c r="KVI14"/>
      <c r="KVJ14"/>
      <c r="KVK14"/>
      <c r="KVL14"/>
      <c r="KVM14"/>
      <c r="KVN14"/>
      <c r="KVO14"/>
      <c r="KVP14"/>
      <c r="KVQ14"/>
      <c r="KVR14"/>
      <c r="KVS14"/>
      <c r="KVT14"/>
      <c r="KVU14"/>
      <c r="KVV14"/>
      <c r="KVW14"/>
      <c r="KVX14"/>
      <c r="KVY14"/>
      <c r="KVZ14"/>
      <c r="KWA14"/>
      <c r="KWB14"/>
      <c r="KWC14"/>
      <c r="KWD14"/>
      <c r="KWE14"/>
      <c r="KWF14"/>
      <c r="KWG14"/>
      <c r="KWH14"/>
      <c r="KWI14"/>
      <c r="KWJ14"/>
      <c r="KWK14"/>
      <c r="KWL14"/>
      <c r="KWM14"/>
      <c r="KWN14"/>
      <c r="KWO14"/>
      <c r="KWP14"/>
      <c r="KWQ14"/>
      <c r="KWR14"/>
      <c r="KWS14"/>
      <c r="KWT14"/>
      <c r="KWU14"/>
      <c r="KWV14"/>
      <c r="KWW14"/>
      <c r="KWX14"/>
      <c r="KWY14"/>
      <c r="KWZ14"/>
      <c r="KXA14"/>
      <c r="KXB14"/>
      <c r="KXC14"/>
      <c r="KXD14"/>
      <c r="KXE14"/>
      <c r="KXF14"/>
      <c r="KXG14"/>
      <c r="KXH14"/>
      <c r="KXI14"/>
      <c r="KXJ14"/>
      <c r="KXK14"/>
      <c r="KXL14"/>
      <c r="KXM14"/>
      <c r="KXN14"/>
      <c r="KXO14"/>
      <c r="KXP14"/>
      <c r="KXQ14"/>
      <c r="KXR14"/>
      <c r="KXS14"/>
      <c r="KXT14"/>
      <c r="KXU14"/>
      <c r="KXV14"/>
      <c r="KXW14"/>
      <c r="KXX14"/>
      <c r="KXY14"/>
      <c r="KXZ14"/>
      <c r="KYA14"/>
      <c r="KYB14"/>
      <c r="KYC14"/>
      <c r="KYD14"/>
      <c r="KYE14"/>
      <c r="KYF14"/>
      <c r="KYG14"/>
      <c r="KYH14"/>
      <c r="KYI14"/>
      <c r="KYJ14"/>
      <c r="KYK14"/>
      <c r="KYL14"/>
      <c r="KYM14"/>
      <c r="KYN14"/>
      <c r="KYO14"/>
      <c r="KYP14"/>
      <c r="KYQ14"/>
      <c r="KYR14"/>
      <c r="KYS14"/>
      <c r="KYT14"/>
      <c r="KYU14"/>
      <c r="KYV14"/>
      <c r="KYW14"/>
      <c r="KYX14"/>
      <c r="KYY14"/>
      <c r="KYZ14"/>
      <c r="KZA14"/>
      <c r="KZB14"/>
      <c r="KZC14"/>
      <c r="KZD14"/>
      <c r="KZE14"/>
      <c r="KZF14"/>
      <c r="KZG14"/>
      <c r="KZH14"/>
      <c r="KZI14"/>
      <c r="KZJ14"/>
      <c r="KZK14"/>
      <c r="KZL14"/>
      <c r="KZM14"/>
      <c r="KZN14"/>
      <c r="KZO14"/>
      <c r="KZP14"/>
      <c r="KZQ14"/>
      <c r="KZR14"/>
      <c r="KZS14"/>
      <c r="KZT14"/>
      <c r="KZU14"/>
      <c r="KZV14"/>
      <c r="KZW14"/>
      <c r="KZX14"/>
      <c r="KZY14"/>
      <c r="KZZ14"/>
      <c r="LAA14"/>
      <c r="LAB14"/>
      <c r="LAC14"/>
      <c r="LAD14"/>
      <c r="LAE14"/>
      <c r="LAF14"/>
      <c r="LAG14"/>
      <c r="LAH14"/>
      <c r="LAI14"/>
      <c r="LAJ14"/>
      <c r="LAK14"/>
      <c r="LAL14"/>
      <c r="LAM14"/>
      <c r="LAN14"/>
      <c r="LAO14"/>
      <c r="LAP14"/>
      <c r="LAQ14"/>
      <c r="LAR14"/>
      <c r="LAS14"/>
      <c r="LAT14"/>
      <c r="LAU14"/>
      <c r="LAV14"/>
      <c r="LAW14"/>
      <c r="LAX14"/>
      <c r="LAY14"/>
      <c r="LAZ14"/>
      <c r="LBA14"/>
      <c r="LBB14"/>
      <c r="LBC14"/>
      <c r="LBD14"/>
      <c r="LBE14"/>
      <c r="LBF14"/>
      <c r="LBG14"/>
      <c r="LBH14"/>
      <c r="LBI14"/>
      <c r="LBJ14"/>
      <c r="LBK14"/>
      <c r="LBL14"/>
      <c r="LBM14"/>
      <c r="LBN14"/>
      <c r="LBO14"/>
      <c r="LBP14"/>
      <c r="LBQ14"/>
      <c r="LBR14"/>
      <c r="LBS14"/>
      <c r="LBT14"/>
      <c r="LBU14"/>
      <c r="LBV14"/>
      <c r="LBW14"/>
      <c r="LBX14"/>
      <c r="LBY14"/>
      <c r="LBZ14"/>
      <c r="LCA14"/>
      <c r="LCB14"/>
      <c r="LCC14"/>
      <c r="LCD14"/>
      <c r="LCE14"/>
      <c r="LCF14"/>
      <c r="LCG14"/>
      <c r="LCH14"/>
      <c r="LCI14"/>
      <c r="LCJ14"/>
      <c r="LCK14"/>
      <c r="LCL14"/>
      <c r="LCM14"/>
      <c r="LCN14"/>
      <c r="LCO14"/>
      <c r="LCP14"/>
      <c r="LCQ14"/>
      <c r="LCR14"/>
      <c r="LCS14"/>
      <c r="LCT14"/>
      <c r="LCU14"/>
      <c r="LCV14"/>
      <c r="LCW14"/>
      <c r="LCX14"/>
      <c r="LCY14"/>
      <c r="LCZ14"/>
      <c r="LDA14"/>
      <c r="LDB14"/>
      <c r="LDC14"/>
      <c r="LDD14"/>
      <c r="LDE14"/>
      <c r="LDF14"/>
      <c r="LDG14"/>
      <c r="LDH14"/>
      <c r="LDI14"/>
      <c r="LDJ14"/>
      <c r="LDK14"/>
      <c r="LDL14"/>
      <c r="LDM14"/>
      <c r="LDN14"/>
      <c r="LDO14"/>
      <c r="LDP14"/>
      <c r="LDQ14"/>
      <c r="LDR14"/>
      <c r="LDS14"/>
      <c r="LDT14"/>
      <c r="LDU14"/>
      <c r="LDV14"/>
      <c r="LDW14"/>
      <c r="LDX14"/>
      <c r="LDY14"/>
      <c r="LDZ14"/>
      <c r="LEA14"/>
      <c r="LEB14"/>
      <c r="LEC14"/>
      <c r="LED14"/>
      <c r="LEE14"/>
      <c r="LEF14"/>
      <c r="LEG14"/>
      <c r="LEH14"/>
      <c r="LEI14"/>
      <c r="LEJ14"/>
      <c r="LEK14"/>
      <c r="LEL14"/>
      <c r="LEM14"/>
      <c r="LEN14"/>
      <c r="LEO14"/>
      <c r="LEP14"/>
      <c r="LEQ14"/>
      <c r="LER14"/>
      <c r="LES14"/>
      <c r="LET14"/>
      <c r="LEU14"/>
      <c r="LEV14"/>
      <c r="LEW14"/>
      <c r="LEX14"/>
      <c r="LEY14"/>
      <c r="LEZ14"/>
      <c r="LFA14"/>
      <c r="LFB14"/>
      <c r="LFC14"/>
      <c r="LFD14"/>
      <c r="LFE14"/>
      <c r="LFF14"/>
      <c r="LFG14"/>
      <c r="LFH14"/>
      <c r="LFI14"/>
      <c r="LFJ14"/>
      <c r="LFK14"/>
      <c r="LFL14"/>
      <c r="LFM14"/>
      <c r="LFN14"/>
      <c r="LFO14"/>
      <c r="LFP14"/>
      <c r="LFQ14"/>
      <c r="LFR14"/>
      <c r="LFS14"/>
      <c r="LFT14"/>
      <c r="LFU14"/>
      <c r="LFV14"/>
      <c r="LFW14"/>
      <c r="LFX14"/>
      <c r="LFY14"/>
      <c r="LFZ14"/>
      <c r="LGA14"/>
      <c r="LGB14"/>
      <c r="LGC14"/>
      <c r="LGD14"/>
      <c r="LGE14"/>
      <c r="LGF14"/>
      <c r="LGG14"/>
      <c r="LGH14"/>
      <c r="LGI14"/>
      <c r="LGJ14"/>
      <c r="LGK14"/>
      <c r="LGL14"/>
      <c r="LGM14"/>
      <c r="LGN14"/>
      <c r="LGO14"/>
      <c r="LGP14"/>
      <c r="LGQ14"/>
      <c r="LGR14"/>
      <c r="LGS14"/>
      <c r="LGT14"/>
      <c r="LGU14"/>
      <c r="LGV14"/>
      <c r="LGW14"/>
      <c r="LGX14"/>
      <c r="LGY14"/>
      <c r="LGZ14"/>
      <c r="LHA14"/>
      <c r="LHB14"/>
      <c r="LHC14"/>
      <c r="LHD14"/>
      <c r="LHE14"/>
      <c r="LHF14"/>
      <c r="LHG14"/>
      <c r="LHH14"/>
      <c r="LHI14"/>
      <c r="LHJ14"/>
      <c r="LHK14"/>
      <c r="LHL14"/>
      <c r="LHM14"/>
      <c r="LHN14"/>
      <c r="LHO14"/>
      <c r="LHP14"/>
      <c r="LHQ14"/>
      <c r="LHR14"/>
      <c r="LHS14"/>
      <c r="LHT14"/>
      <c r="LHU14"/>
      <c r="LHV14"/>
      <c r="LHW14"/>
      <c r="LHX14"/>
      <c r="LHY14"/>
      <c r="LHZ14"/>
      <c r="LIA14"/>
      <c r="LIB14"/>
      <c r="LIC14"/>
      <c r="LID14"/>
      <c r="LIE14"/>
      <c r="LIF14"/>
      <c r="LIG14"/>
      <c r="LIH14"/>
      <c r="LII14"/>
      <c r="LIJ14"/>
      <c r="LIK14"/>
      <c r="LIL14"/>
      <c r="LIM14"/>
      <c r="LIN14"/>
      <c r="LIO14"/>
      <c r="LIP14"/>
      <c r="LIQ14"/>
      <c r="LIR14"/>
      <c r="LIS14"/>
      <c r="LIT14"/>
      <c r="LIU14"/>
      <c r="LIV14"/>
      <c r="LIW14"/>
      <c r="LIX14"/>
      <c r="LIY14"/>
      <c r="LIZ14"/>
      <c r="LJA14"/>
      <c r="LJB14"/>
      <c r="LJC14"/>
      <c r="LJD14"/>
      <c r="LJE14"/>
      <c r="LJF14"/>
      <c r="LJG14"/>
      <c r="LJH14"/>
      <c r="LJI14"/>
      <c r="LJJ14"/>
      <c r="LJK14"/>
      <c r="LJL14"/>
      <c r="LJM14"/>
      <c r="LJN14"/>
      <c r="LJO14"/>
      <c r="LJP14"/>
      <c r="LJQ14"/>
      <c r="LJR14"/>
      <c r="LJS14"/>
      <c r="LJT14"/>
      <c r="LJU14"/>
      <c r="LJV14"/>
      <c r="LJW14"/>
      <c r="LJX14"/>
      <c r="LJY14"/>
      <c r="LJZ14"/>
      <c r="LKA14"/>
      <c r="LKB14"/>
      <c r="LKC14"/>
      <c r="LKD14"/>
      <c r="LKE14"/>
      <c r="LKF14"/>
      <c r="LKG14"/>
      <c r="LKH14"/>
      <c r="LKI14"/>
      <c r="LKJ14"/>
      <c r="LKK14"/>
      <c r="LKL14"/>
      <c r="LKM14"/>
      <c r="LKN14"/>
      <c r="LKO14"/>
      <c r="LKP14"/>
      <c r="LKQ14"/>
      <c r="LKR14"/>
      <c r="LKS14"/>
      <c r="LKT14"/>
      <c r="LKU14"/>
      <c r="LKV14"/>
      <c r="LKW14"/>
      <c r="LKX14"/>
      <c r="LKY14"/>
      <c r="LKZ14"/>
      <c r="LLA14"/>
      <c r="LLB14"/>
      <c r="LLC14"/>
      <c r="LLD14"/>
      <c r="LLE14"/>
      <c r="LLF14"/>
      <c r="LLG14"/>
      <c r="LLH14"/>
      <c r="LLI14"/>
      <c r="LLJ14"/>
      <c r="LLK14"/>
      <c r="LLL14"/>
      <c r="LLM14"/>
      <c r="LLN14"/>
      <c r="LLO14"/>
      <c r="LLP14"/>
      <c r="LLQ14"/>
      <c r="LLR14"/>
      <c r="LLS14"/>
      <c r="LLT14"/>
      <c r="LLU14"/>
      <c r="LLV14"/>
      <c r="LLW14"/>
      <c r="LLX14"/>
      <c r="LLY14"/>
      <c r="LLZ14"/>
      <c r="LMA14"/>
      <c r="LMB14"/>
      <c r="LMC14"/>
      <c r="LMD14"/>
      <c r="LME14"/>
      <c r="LMF14"/>
      <c r="LMG14"/>
      <c r="LMH14"/>
      <c r="LMI14"/>
      <c r="LMJ14"/>
      <c r="LMK14"/>
      <c r="LML14"/>
      <c r="LMM14"/>
      <c r="LMN14"/>
      <c r="LMO14"/>
      <c r="LMP14"/>
      <c r="LMQ14"/>
      <c r="LMR14"/>
      <c r="LMS14"/>
      <c r="LMT14"/>
      <c r="LMU14"/>
      <c r="LMV14"/>
      <c r="LMW14"/>
      <c r="LMX14"/>
      <c r="LMY14"/>
      <c r="LMZ14"/>
      <c r="LNA14"/>
      <c r="LNB14"/>
      <c r="LNC14"/>
      <c r="LND14"/>
      <c r="LNE14"/>
      <c r="LNF14"/>
      <c r="LNG14"/>
      <c r="LNH14"/>
      <c r="LNI14"/>
      <c r="LNJ14"/>
      <c r="LNK14"/>
      <c r="LNL14"/>
      <c r="LNM14"/>
      <c r="LNN14"/>
      <c r="LNO14"/>
      <c r="LNP14"/>
      <c r="LNQ14"/>
      <c r="LNR14"/>
      <c r="LNS14"/>
      <c r="LNT14"/>
      <c r="LNU14"/>
      <c r="LNV14"/>
      <c r="LNW14"/>
      <c r="LNX14"/>
      <c r="LNY14"/>
      <c r="LNZ14"/>
      <c r="LOA14"/>
      <c r="LOB14"/>
      <c r="LOC14"/>
      <c r="LOD14"/>
      <c r="LOE14"/>
      <c r="LOF14"/>
      <c r="LOG14"/>
      <c r="LOH14"/>
      <c r="LOI14"/>
      <c r="LOJ14"/>
      <c r="LOK14"/>
      <c r="LOL14"/>
      <c r="LOM14"/>
      <c r="LON14"/>
      <c r="LOO14"/>
      <c r="LOP14"/>
      <c r="LOQ14"/>
      <c r="LOR14"/>
      <c r="LOS14"/>
      <c r="LOT14"/>
      <c r="LOU14"/>
      <c r="LOV14"/>
      <c r="LOW14"/>
      <c r="LOX14"/>
      <c r="LOY14"/>
      <c r="LOZ14"/>
      <c r="LPA14"/>
      <c r="LPB14"/>
      <c r="LPC14"/>
      <c r="LPD14"/>
      <c r="LPE14"/>
      <c r="LPF14"/>
      <c r="LPG14"/>
      <c r="LPH14"/>
      <c r="LPI14"/>
      <c r="LPJ14"/>
      <c r="LPK14"/>
      <c r="LPL14"/>
      <c r="LPM14"/>
      <c r="LPN14"/>
      <c r="LPO14"/>
      <c r="LPP14"/>
      <c r="LPQ14"/>
      <c r="LPR14"/>
      <c r="LPS14"/>
      <c r="LPT14"/>
      <c r="LPU14"/>
      <c r="LPV14"/>
      <c r="LPW14"/>
      <c r="LPX14"/>
      <c r="LPY14"/>
      <c r="LPZ14"/>
      <c r="LQA14"/>
      <c r="LQB14"/>
      <c r="LQC14"/>
      <c r="LQD14"/>
      <c r="LQE14"/>
      <c r="LQF14"/>
      <c r="LQG14"/>
      <c r="LQH14"/>
      <c r="LQI14"/>
      <c r="LQJ14"/>
      <c r="LQK14"/>
      <c r="LQL14"/>
      <c r="LQM14"/>
      <c r="LQN14"/>
      <c r="LQO14"/>
      <c r="LQP14"/>
      <c r="LQQ14"/>
      <c r="LQR14"/>
      <c r="LQS14"/>
      <c r="LQT14"/>
      <c r="LQU14"/>
      <c r="LQV14"/>
      <c r="LQW14"/>
      <c r="LQX14"/>
      <c r="LQY14"/>
      <c r="LQZ14"/>
      <c r="LRA14"/>
      <c r="LRB14"/>
      <c r="LRC14"/>
      <c r="LRD14"/>
      <c r="LRE14"/>
      <c r="LRF14"/>
      <c r="LRG14"/>
      <c r="LRH14"/>
      <c r="LRI14"/>
      <c r="LRJ14"/>
      <c r="LRK14"/>
      <c r="LRL14"/>
      <c r="LRM14"/>
      <c r="LRN14"/>
      <c r="LRO14"/>
      <c r="LRP14"/>
      <c r="LRQ14"/>
      <c r="LRR14"/>
      <c r="LRS14"/>
      <c r="LRT14"/>
      <c r="LRU14"/>
      <c r="LRV14"/>
      <c r="LRW14"/>
      <c r="LRX14"/>
      <c r="LRY14"/>
      <c r="LRZ14"/>
      <c r="LSA14"/>
      <c r="LSB14"/>
      <c r="LSC14"/>
      <c r="LSD14"/>
      <c r="LSE14"/>
      <c r="LSF14"/>
      <c r="LSG14"/>
      <c r="LSH14"/>
      <c r="LSI14"/>
      <c r="LSJ14"/>
      <c r="LSK14"/>
      <c r="LSL14"/>
      <c r="LSM14"/>
      <c r="LSN14"/>
      <c r="LSO14"/>
      <c r="LSP14"/>
      <c r="LSQ14"/>
      <c r="LSR14"/>
      <c r="LSS14"/>
      <c r="LST14"/>
      <c r="LSU14"/>
      <c r="LSV14"/>
      <c r="LSW14"/>
      <c r="LSX14"/>
      <c r="LSY14"/>
      <c r="LSZ14"/>
      <c r="LTA14"/>
      <c r="LTB14"/>
      <c r="LTC14"/>
      <c r="LTD14"/>
      <c r="LTE14"/>
      <c r="LTF14"/>
      <c r="LTG14"/>
      <c r="LTH14"/>
      <c r="LTI14"/>
      <c r="LTJ14"/>
      <c r="LTK14"/>
      <c r="LTL14"/>
      <c r="LTM14"/>
      <c r="LTN14"/>
      <c r="LTO14"/>
      <c r="LTP14"/>
      <c r="LTQ14"/>
      <c r="LTR14"/>
      <c r="LTS14"/>
      <c r="LTT14"/>
      <c r="LTU14"/>
      <c r="LTV14"/>
      <c r="LTW14"/>
      <c r="LTX14"/>
      <c r="LTY14"/>
      <c r="LTZ14"/>
      <c r="LUA14"/>
      <c r="LUB14"/>
      <c r="LUC14"/>
      <c r="LUD14"/>
      <c r="LUE14"/>
      <c r="LUF14"/>
      <c r="LUG14"/>
      <c r="LUH14"/>
      <c r="LUI14"/>
      <c r="LUJ14"/>
      <c r="LUK14"/>
      <c r="LUL14"/>
      <c r="LUM14"/>
      <c r="LUN14"/>
      <c r="LUO14"/>
      <c r="LUP14"/>
      <c r="LUQ14"/>
      <c r="LUR14"/>
      <c r="LUS14"/>
      <c r="LUT14"/>
      <c r="LUU14"/>
      <c r="LUV14"/>
      <c r="LUW14"/>
      <c r="LUX14"/>
      <c r="LUY14"/>
      <c r="LUZ14"/>
      <c r="LVA14"/>
      <c r="LVB14"/>
      <c r="LVC14"/>
      <c r="LVD14"/>
      <c r="LVE14"/>
      <c r="LVF14"/>
      <c r="LVG14"/>
      <c r="LVH14"/>
      <c r="LVI14"/>
      <c r="LVJ14"/>
      <c r="LVK14"/>
      <c r="LVL14"/>
      <c r="LVM14"/>
      <c r="LVN14"/>
      <c r="LVO14"/>
      <c r="LVP14"/>
      <c r="LVQ14"/>
      <c r="LVR14"/>
      <c r="LVS14"/>
      <c r="LVT14"/>
      <c r="LVU14"/>
      <c r="LVV14"/>
      <c r="LVW14"/>
      <c r="LVX14"/>
      <c r="LVY14"/>
      <c r="LVZ14"/>
      <c r="LWA14"/>
      <c r="LWB14"/>
      <c r="LWC14"/>
      <c r="LWD14"/>
      <c r="LWE14"/>
      <c r="LWF14"/>
      <c r="LWG14"/>
      <c r="LWH14"/>
      <c r="LWI14"/>
      <c r="LWJ14"/>
      <c r="LWK14"/>
      <c r="LWL14"/>
      <c r="LWM14"/>
      <c r="LWN14"/>
      <c r="LWO14"/>
      <c r="LWP14"/>
      <c r="LWQ14"/>
      <c r="LWR14"/>
      <c r="LWS14"/>
      <c r="LWT14"/>
      <c r="LWU14"/>
      <c r="LWV14"/>
      <c r="LWW14"/>
      <c r="LWX14"/>
      <c r="LWY14"/>
      <c r="LWZ14"/>
      <c r="LXA14"/>
      <c r="LXB14"/>
      <c r="LXC14"/>
      <c r="LXD14"/>
      <c r="LXE14"/>
      <c r="LXF14"/>
      <c r="LXG14"/>
      <c r="LXH14"/>
      <c r="LXI14"/>
      <c r="LXJ14"/>
      <c r="LXK14"/>
      <c r="LXL14"/>
      <c r="LXM14"/>
      <c r="LXN14"/>
      <c r="LXO14"/>
      <c r="LXP14"/>
      <c r="LXQ14"/>
      <c r="LXR14"/>
      <c r="LXS14"/>
      <c r="LXT14"/>
      <c r="LXU14"/>
      <c r="LXV14"/>
      <c r="LXW14"/>
      <c r="LXX14"/>
      <c r="LXY14"/>
      <c r="LXZ14"/>
      <c r="LYA14"/>
      <c r="LYB14"/>
      <c r="LYC14"/>
      <c r="LYD14"/>
      <c r="LYE14"/>
      <c r="LYF14"/>
      <c r="LYG14"/>
      <c r="LYH14"/>
      <c r="LYI14"/>
      <c r="LYJ14"/>
      <c r="LYK14"/>
      <c r="LYL14"/>
      <c r="LYM14"/>
      <c r="LYN14"/>
      <c r="LYO14"/>
      <c r="LYP14"/>
      <c r="LYQ14"/>
      <c r="LYR14"/>
      <c r="LYS14"/>
      <c r="LYT14"/>
      <c r="LYU14"/>
      <c r="LYV14"/>
      <c r="LYW14"/>
      <c r="LYX14"/>
      <c r="LYY14"/>
      <c r="LYZ14"/>
      <c r="LZA14"/>
      <c r="LZB14"/>
      <c r="LZC14"/>
      <c r="LZD14"/>
      <c r="LZE14"/>
      <c r="LZF14"/>
      <c r="LZG14"/>
      <c r="LZH14"/>
      <c r="LZI14"/>
      <c r="LZJ14"/>
      <c r="LZK14"/>
      <c r="LZL14"/>
      <c r="LZM14"/>
      <c r="LZN14"/>
      <c r="LZO14"/>
      <c r="LZP14"/>
      <c r="LZQ14"/>
      <c r="LZR14"/>
      <c r="LZS14"/>
      <c r="LZT14"/>
      <c r="LZU14"/>
      <c r="LZV14"/>
      <c r="LZW14"/>
      <c r="LZX14"/>
      <c r="LZY14"/>
      <c r="LZZ14"/>
      <c r="MAA14"/>
      <c r="MAB14"/>
      <c r="MAC14"/>
      <c r="MAD14"/>
      <c r="MAE14"/>
      <c r="MAF14"/>
      <c r="MAG14"/>
      <c r="MAH14"/>
      <c r="MAI14"/>
      <c r="MAJ14"/>
      <c r="MAK14"/>
      <c r="MAL14"/>
      <c r="MAM14"/>
      <c r="MAN14"/>
      <c r="MAO14"/>
      <c r="MAP14"/>
      <c r="MAQ14"/>
      <c r="MAR14"/>
      <c r="MAS14"/>
      <c r="MAT14"/>
      <c r="MAU14"/>
      <c r="MAV14"/>
      <c r="MAW14"/>
      <c r="MAX14"/>
      <c r="MAY14"/>
      <c r="MAZ14"/>
      <c r="MBA14"/>
      <c r="MBB14"/>
      <c r="MBC14"/>
      <c r="MBD14"/>
      <c r="MBE14"/>
      <c r="MBF14"/>
      <c r="MBG14"/>
      <c r="MBH14"/>
      <c r="MBI14"/>
      <c r="MBJ14"/>
      <c r="MBK14"/>
      <c r="MBL14"/>
      <c r="MBM14"/>
      <c r="MBN14"/>
      <c r="MBO14"/>
      <c r="MBP14"/>
      <c r="MBQ14"/>
      <c r="MBR14"/>
      <c r="MBS14"/>
      <c r="MBT14"/>
      <c r="MBU14"/>
      <c r="MBV14"/>
      <c r="MBW14"/>
      <c r="MBX14"/>
      <c r="MBY14"/>
      <c r="MBZ14"/>
      <c r="MCA14"/>
      <c r="MCB14"/>
      <c r="MCC14"/>
      <c r="MCD14"/>
      <c r="MCE14"/>
      <c r="MCF14"/>
      <c r="MCG14"/>
      <c r="MCH14"/>
      <c r="MCI14"/>
      <c r="MCJ14"/>
      <c r="MCK14"/>
      <c r="MCL14"/>
      <c r="MCM14"/>
      <c r="MCN14"/>
      <c r="MCO14"/>
      <c r="MCP14"/>
      <c r="MCQ14"/>
      <c r="MCR14"/>
      <c r="MCS14"/>
      <c r="MCT14"/>
      <c r="MCU14"/>
      <c r="MCV14"/>
      <c r="MCW14"/>
      <c r="MCX14"/>
      <c r="MCY14"/>
      <c r="MCZ14"/>
      <c r="MDA14"/>
      <c r="MDB14"/>
      <c r="MDC14"/>
      <c r="MDD14"/>
      <c r="MDE14"/>
      <c r="MDF14"/>
      <c r="MDG14"/>
      <c r="MDH14"/>
      <c r="MDI14"/>
      <c r="MDJ14"/>
      <c r="MDK14"/>
      <c r="MDL14"/>
      <c r="MDM14"/>
      <c r="MDN14"/>
      <c r="MDO14"/>
      <c r="MDP14"/>
      <c r="MDQ14"/>
      <c r="MDR14"/>
      <c r="MDS14"/>
      <c r="MDT14"/>
      <c r="MDU14"/>
      <c r="MDV14"/>
      <c r="MDW14"/>
      <c r="MDX14"/>
      <c r="MDY14"/>
      <c r="MDZ14"/>
      <c r="MEA14"/>
      <c r="MEB14"/>
      <c r="MEC14"/>
      <c r="MED14"/>
      <c r="MEE14"/>
      <c r="MEF14"/>
      <c r="MEG14"/>
      <c r="MEH14"/>
      <c r="MEI14"/>
      <c r="MEJ14"/>
      <c r="MEK14"/>
      <c r="MEL14"/>
      <c r="MEM14"/>
      <c r="MEN14"/>
      <c r="MEO14"/>
      <c r="MEP14"/>
      <c r="MEQ14"/>
      <c r="MER14"/>
      <c r="MES14"/>
      <c r="MET14"/>
      <c r="MEU14"/>
      <c r="MEV14"/>
      <c r="MEW14"/>
      <c r="MEX14"/>
      <c r="MEY14"/>
      <c r="MEZ14"/>
      <c r="MFA14"/>
      <c r="MFB14"/>
      <c r="MFC14"/>
      <c r="MFD14"/>
      <c r="MFE14"/>
      <c r="MFF14"/>
      <c r="MFG14"/>
      <c r="MFH14"/>
      <c r="MFI14"/>
      <c r="MFJ14"/>
      <c r="MFK14"/>
      <c r="MFL14"/>
      <c r="MFM14"/>
      <c r="MFN14"/>
      <c r="MFO14"/>
      <c r="MFP14"/>
      <c r="MFQ14"/>
      <c r="MFR14"/>
      <c r="MFS14"/>
      <c r="MFT14"/>
      <c r="MFU14"/>
      <c r="MFV14"/>
      <c r="MFW14"/>
      <c r="MFX14"/>
      <c r="MFY14"/>
      <c r="MFZ14"/>
      <c r="MGA14"/>
      <c r="MGB14"/>
      <c r="MGC14"/>
      <c r="MGD14"/>
      <c r="MGE14"/>
      <c r="MGF14"/>
      <c r="MGG14"/>
      <c r="MGH14"/>
      <c r="MGI14"/>
      <c r="MGJ14"/>
      <c r="MGK14"/>
      <c r="MGL14"/>
      <c r="MGM14"/>
      <c r="MGN14"/>
      <c r="MGO14"/>
      <c r="MGP14"/>
      <c r="MGQ14"/>
      <c r="MGR14"/>
      <c r="MGS14"/>
      <c r="MGT14"/>
      <c r="MGU14"/>
      <c r="MGV14"/>
      <c r="MGW14"/>
      <c r="MGX14"/>
      <c r="MGY14"/>
      <c r="MGZ14"/>
      <c r="MHA14"/>
      <c r="MHB14"/>
      <c r="MHC14"/>
      <c r="MHD14"/>
      <c r="MHE14"/>
      <c r="MHF14"/>
      <c r="MHG14"/>
      <c r="MHH14"/>
      <c r="MHI14"/>
      <c r="MHJ14"/>
      <c r="MHK14"/>
      <c r="MHL14"/>
      <c r="MHM14"/>
      <c r="MHN14"/>
      <c r="MHO14"/>
      <c r="MHP14"/>
      <c r="MHQ14"/>
      <c r="MHR14"/>
      <c r="MHS14"/>
      <c r="MHT14"/>
      <c r="MHU14"/>
      <c r="MHV14"/>
      <c r="MHW14"/>
      <c r="MHX14"/>
      <c r="MHY14"/>
      <c r="MHZ14"/>
      <c r="MIA14"/>
      <c r="MIB14"/>
      <c r="MIC14"/>
      <c r="MID14"/>
      <c r="MIE14"/>
      <c r="MIF14"/>
      <c r="MIG14"/>
      <c r="MIH14"/>
      <c r="MII14"/>
      <c r="MIJ14"/>
      <c r="MIK14"/>
      <c r="MIL14"/>
      <c r="MIM14"/>
      <c r="MIN14"/>
      <c r="MIO14"/>
      <c r="MIP14"/>
      <c r="MIQ14"/>
      <c r="MIR14"/>
      <c r="MIS14"/>
      <c r="MIT14"/>
      <c r="MIU14"/>
      <c r="MIV14"/>
      <c r="MIW14"/>
      <c r="MIX14"/>
      <c r="MIY14"/>
      <c r="MIZ14"/>
      <c r="MJA14"/>
      <c r="MJB14"/>
      <c r="MJC14"/>
      <c r="MJD14"/>
      <c r="MJE14"/>
      <c r="MJF14"/>
      <c r="MJG14"/>
      <c r="MJH14"/>
      <c r="MJI14"/>
      <c r="MJJ14"/>
      <c r="MJK14"/>
      <c r="MJL14"/>
      <c r="MJM14"/>
      <c r="MJN14"/>
      <c r="MJO14"/>
      <c r="MJP14"/>
      <c r="MJQ14"/>
      <c r="MJR14"/>
      <c r="MJS14"/>
      <c r="MJT14"/>
      <c r="MJU14"/>
      <c r="MJV14"/>
      <c r="MJW14"/>
      <c r="MJX14"/>
      <c r="MJY14"/>
      <c r="MJZ14"/>
      <c r="MKA14"/>
      <c r="MKB14"/>
      <c r="MKC14"/>
      <c r="MKD14"/>
      <c r="MKE14"/>
      <c r="MKF14"/>
      <c r="MKG14"/>
      <c r="MKH14"/>
      <c r="MKI14"/>
      <c r="MKJ14"/>
      <c r="MKK14"/>
      <c r="MKL14"/>
      <c r="MKM14"/>
      <c r="MKN14"/>
      <c r="MKO14"/>
      <c r="MKP14"/>
      <c r="MKQ14"/>
      <c r="MKR14"/>
      <c r="MKS14"/>
      <c r="MKT14"/>
      <c r="MKU14"/>
      <c r="MKV14"/>
      <c r="MKW14"/>
      <c r="MKX14"/>
      <c r="MKY14"/>
      <c r="MKZ14"/>
      <c r="MLA14"/>
      <c r="MLB14"/>
      <c r="MLC14"/>
      <c r="MLD14"/>
      <c r="MLE14"/>
      <c r="MLF14"/>
      <c r="MLG14"/>
      <c r="MLH14"/>
      <c r="MLI14"/>
      <c r="MLJ14"/>
      <c r="MLK14"/>
      <c r="MLL14"/>
      <c r="MLM14"/>
      <c r="MLN14"/>
      <c r="MLO14"/>
      <c r="MLP14"/>
      <c r="MLQ14"/>
      <c r="MLR14"/>
      <c r="MLS14"/>
      <c r="MLT14"/>
      <c r="MLU14"/>
      <c r="MLV14"/>
      <c r="MLW14"/>
      <c r="MLX14"/>
      <c r="MLY14"/>
      <c r="MLZ14"/>
      <c r="MMA14"/>
      <c r="MMB14"/>
      <c r="MMC14"/>
      <c r="MMD14"/>
      <c r="MME14"/>
      <c r="MMF14"/>
      <c r="MMG14"/>
      <c r="MMH14"/>
      <c r="MMI14"/>
      <c r="MMJ14"/>
      <c r="MMK14"/>
      <c r="MML14"/>
      <c r="MMM14"/>
      <c r="MMN14"/>
      <c r="MMO14"/>
      <c r="MMP14"/>
      <c r="MMQ14"/>
      <c r="MMR14"/>
      <c r="MMS14"/>
      <c r="MMT14"/>
      <c r="MMU14"/>
      <c r="MMV14"/>
      <c r="MMW14"/>
      <c r="MMX14"/>
      <c r="MMY14"/>
      <c r="MMZ14"/>
      <c r="MNA14"/>
      <c r="MNB14"/>
      <c r="MNC14"/>
      <c r="MND14"/>
      <c r="MNE14"/>
      <c r="MNF14"/>
      <c r="MNG14"/>
      <c r="MNH14"/>
      <c r="MNI14"/>
      <c r="MNJ14"/>
      <c r="MNK14"/>
      <c r="MNL14"/>
      <c r="MNM14"/>
      <c r="MNN14"/>
      <c r="MNO14"/>
      <c r="MNP14"/>
      <c r="MNQ14"/>
      <c r="MNR14"/>
      <c r="MNS14"/>
      <c r="MNT14"/>
      <c r="MNU14"/>
      <c r="MNV14"/>
      <c r="MNW14"/>
      <c r="MNX14"/>
      <c r="MNY14"/>
      <c r="MNZ14"/>
      <c r="MOA14"/>
      <c r="MOB14"/>
      <c r="MOC14"/>
      <c r="MOD14"/>
      <c r="MOE14"/>
      <c r="MOF14"/>
      <c r="MOG14"/>
      <c r="MOH14"/>
      <c r="MOI14"/>
      <c r="MOJ14"/>
      <c r="MOK14"/>
      <c r="MOL14"/>
      <c r="MOM14"/>
      <c r="MON14"/>
      <c r="MOO14"/>
      <c r="MOP14"/>
      <c r="MOQ14"/>
      <c r="MOR14"/>
      <c r="MOS14"/>
      <c r="MOT14"/>
      <c r="MOU14"/>
      <c r="MOV14"/>
      <c r="MOW14"/>
      <c r="MOX14"/>
      <c r="MOY14"/>
      <c r="MOZ14"/>
      <c r="MPA14"/>
      <c r="MPB14"/>
      <c r="MPC14"/>
      <c r="MPD14"/>
      <c r="MPE14"/>
      <c r="MPF14"/>
      <c r="MPG14"/>
      <c r="MPH14"/>
      <c r="MPI14"/>
      <c r="MPJ14"/>
      <c r="MPK14"/>
      <c r="MPL14"/>
      <c r="MPM14"/>
      <c r="MPN14"/>
      <c r="MPO14"/>
      <c r="MPP14"/>
      <c r="MPQ14"/>
      <c r="MPR14"/>
      <c r="MPS14"/>
      <c r="MPT14"/>
      <c r="MPU14"/>
      <c r="MPV14"/>
      <c r="MPW14"/>
      <c r="MPX14"/>
      <c r="MPY14"/>
      <c r="MPZ14"/>
      <c r="MQA14"/>
      <c r="MQB14"/>
      <c r="MQC14"/>
      <c r="MQD14"/>
      <c r="MQE14"/>
      <c r="MQF14"/>
      <c r="MQG14"/>
      <c r="MQH14"/>
      <c r="MQI14"/>
      <c r="MQJ14"/>
      <c r="MQK14"/>
      <c r="MQL14"/>
      <c r="MQM14"/>
      <c r="MQN14"/>
      <c r="MQO14"/>
      <c r="MQP14"/>
      <c r="MQQ14"/>
      <c r="MQR14"/>
      <c r="MQS14"/>
      <c r="MQT14"/>
      <c r="MQU14"/>
      <c r="MQV14"/>
      <c r="MQW14"/>
      <c r="MQX14"/>
      <c r="MQY14"/>
      <c r="MQZ14"/>
      <c r="MRA14"/>
      <c r="MRB14"/>
      <c r="MRC14"/>
      <c r="MRD14"/>
      <c r="MRE14"/>
      <c r="MRF14"/>
      <c r="MRG14"/>
      <c r="MRH14"/>
      <c r="MRI14"/>
      <c r="MRJ14"/>
      <c r="MRK14"/>
      <c r="MRL14"/>
      <c r="MRM14"/>
      <c r="MRN14"/>
      <c r="MRO14"/>
      <c r="MRP14"/>
      <c r="MRQ14"/>
      <c r="MRR14"/>
      <c r="MRS14"/>
      <c r="MRT14"/>
      <c r="MRU14"/>
      <c r="MRV14"/>
      <c r="MRW14"/>
      <c r="MRX14"/>
      <c r="MRY14"/>
      <c r="MRZ14"/>
      <c r="MSA14"/>
      <c r="MSB14"/>
      <c r="MSC14"/>
      <c r="MSD14"/>
      <c r="MSE14"/>
      <c r="MSF14"/>
      <c r="MSG14"/>
      <c r="MSH14"/>
      <c r="MSI14"/>
      <c r="MSJ14"/>
      <c r="MSK14"/>
      <c r="MSL14"/>
      <c r="MSM14"/>
      <c r="MSN14"/>
      <c r="MSO14"/>
      <c r="MSP14"/>
      <c r="MSQ14"/>
      <c r="MSR14"/>
      <c r="MSS14"/>
      <c r="MST14"/>
      <c r="MSU14"/>
      <c r="MSV14"/>
      <c r="MSW14"/>
      <c r="MSX14"/>
      <c r="MSY14"/>
      <c r="MSZ14"/>
      <c r="MTA14"/>
      <c r="MTB14"/>
      <c r="MTC14"/>
      <c r="MTD14"/>
      <c r="MTE14"/>
      <c r="MTF14"/>
      <c r="MTG14"/>
      <c r="MTH14"/>
      <c r="MTI14"/>
      <c r="MTJ14"/>
      <c r="MTK14"/>
      <c r="MTL14"/>
      <c r="MTM14"/>
      <c r="MTN14"/>
      <c r="MTO14"/>
      <c r="MTP14"/>
      <c r="MTQ14"/>
      <c r="MTR14"/>
      <c r="MTS14"/>
      <c r="MTT14"/>
      <c r="MTU14"/>
      <c r="MTV14"/>
      <c r="MTW14"/>
      <c r="MTX14"/>
      <c r="MTY14"/>
      <c r="MTZ14"/>
      <c r="MUA14"/>
      <c r="MUB14"/>
      <c r="MUC14"/>
      <c r="MUD14"/>
      <c r="MUE14"/>
      <c r="MUF14"/>
      <c r="MUG14"/>
      <c r="MUH14"/>
      <c r="MUI14"/>
      <c r="MUJ14"/>
      <c r="MUK14"/>
      <c r="MUL14"/>
      <c r="MUM14"/>
      <c r="MUN14"/>
      <c r="MUO14"/>
      <c r="MUP14"/>
      <c r="MUQ14"/>
      <c r="MUR14"/>
      <c r="MUS14"/>
      <c r="MUT14"/>
      <c r="MUU14"/>
      <c r="MUV14"/>
      <c r="MUW14"/>
      <c r="MUX14"/>
      <c r="MUY14"/>
      <c r="MUZ14"/>
      <c r="MVA14"/>
      <c r="MVB14"/>
      <c r="MVC14"/>
      <c r="MVD14"/>
      <c r="MVE14"/>
      <c r="MVF14"/>
      <c r="MVG14"/>
      <c r="MVH14"/>
      <c r="MVI14"/>
      <c r="MVJ14"/>
      <c r="MVK14"/>
      <c r="MVL14"/>
      <c r="MVM14"/>
      <c r="MVN14"/>
      <c r="MVO14"/>
      <c r="MVP14"/>
      <c r="MVQ14"/>
      <c r="MVR14"/>
      <c r="MVS14"/>
      <c r="MVT14"/>
      <c r="MVU14"/>
      <c r="MVV14"/>
      <c r="MVW14"/>
      <c r="MVX14"/>
      <c r="MVY14"/>
      <c r="MVZ14"/>
      <c r="MWA14"/>
      <c r="MWB14"/>
      <c r="MWC14"/>
      <c r="MWD14"/>
      <c r="MWE14"/>
      <c r="MWF14"/>
      <c r="MWG14"/>
      <c r="MWH14"/>
      <c r="MWI14"/>
      <c r="MWJ14"/>
      <c r="MWK14"/>
      <c r="MWL14"/>
      <c r="MWM14"/>
      <c r="MWN14"/>
      <c r="MWO14"/>
      <c r="MWP14"/>
      <c r="MWQ14"/>
      <c r="MWR14"/>
      <c r="MWS14"/>
      <c r="MWT14"/>
      <c r="MWU14"/>
      <c r="MWV14"/>
      <c r="MWW14"/>
      <c r="MWX14"/>
      <c r="MWY14"/>
      <c r="MWZ14"/>
      <c r="MXA14"/>
      <c r="MXB14"/>
      <c r="MXC14"/>
      <c r="MXD14"/>
      <c r="MXE14"/>
      <c r="MXF14"/>
      <c r="MXG14"/>
      <c r="MXH14"/>
      <c r="MXI14"/>
      <c r="MXJ14"/>
      <c r="MXK14"/>
      <c r="MXL14"/>
      <c r="MXM14"/>
      <c r="MXN14"/>
      <c r="MXO14"/>
      <c r="MXP14"/>
      <c r="MXQ14"/>
      <c r="MXR14"/>
      <c r="MXS14"/>
      <c r="MXT14"/>
      <c r="MXU14"/>
      <c r="MXV14"/>
      <c r="MXW14"/>
      <c r="MXX14"/>
      <c r="MXY14"/>
      <c r="MXZ14"/>
      <c r="MYA14"/>
      <c r="MYB14"/>
      <c r="MYC14"/>
      <c r="MYD14"/>
      <c r="MYE14"/>
      <c r="MYF14"/>
      <c r="MYG14"/>
      <c r="MYH14"/>
      <c r="MYI14"/>
      <c r="MYJ14"/>
      <c r="MYK14"/>
      <c r="MYL14"/>
      <c r="MYM14"/>
      <c r="MYN14"/>
      <c r="MYO14"/>
      <c r="MYP14"/>
      <c r="MYQ14"/>
      <c r="MYR14"/>
      <c r="MYS14"/>
      <c r="MYT14"/>
      <c r="MYU14"/>
      <c r="MYV14"/>
      <c r="MYW14"/>
      <c r="MYX14"/>
      <c r="MYY14"/>
      <c r="MYZ14"/>
      <c r="MZA14"/>
      <c r="MZB14"/>
      <c r="MZC14"/>
      <c r="MZD14"/>
      <c r="MZE14"/>
      <c r="MZF14"/>
      <c r="MZG14"/>
      <c r="MZH14"/>
      <c r="MZI14"/>
      <c r="MZJ14"/>
      <c r="MZK14"/>
      <c r="MZL14"/>
      <c r="MZM14"/>
      <c r="MZN14"/>
      <c r="MZO14"/>
      <c r="MZP14"/>
      <c r="MZQ14"/>
      <c r="MZR14"/>
      <c r="MZS14"/>
      <c r="MZT14"/>
      <c r="MZU14"/>
      <c r="MZV14"/>
      <c r="MZW14"/>
      <c r="MZX14"/>
      <c r="MZY14"/>
      <c r="MZZ14"/>
      <c r="NAA14"/>
      <c r="NAB14"/>
      <c r="NAC14"/>
      <c r="NAD14"/>
      <c r="NAE14"/>
      <c r="NAF14"/>
      <c r="NAG14"/>
      <c r="NAH14"/>
      <c r="NAI14"/>
      <c r="NAJ14"/>
      <c r="NAK14"/>
      <c r="NAL14"/>
      <c r="NAM14"/>
      <c r="NAN14"/>
      <c r="NAO14"/>
      <c r="NAP14"/>
      <c r="NAQ14"/>
      <c r="NAR14"/>
      <c r="NAS14"/>
      <c r="NAT14"/>
      <c r="NAU14"/>
      <c r="NAV14"/>
      <c r="NAW14"/>
      <c r="NAX14"/>
      <c r="NAY14"/>
      <c r="NAZ14"/>
      <c r="NBA14"/>
      <c r="NBB14"/>
      <c r="NBC14"/>
      <c r="NBD14"/>
      <c r="NBE14"/>
      <c r="NBF14"/>
      <c r="NBG14"/>
      <c r="NBH14"/>
      <c r="NBI14"/>
      <c r="NBJ14"/>
      <c r="NBK14"/>
      <c r="NBL14"/>
      <c r="NBM14"/>
      <c r="NBN14"/>
      <c r="NBO14"/>
      <c r="NBP14"/>
      <c r="NBQ14"/>
      <c r="NBR14"/>
      <c r="NBS14"/>
      <c r="NBT14"/>
      <c r="NBU14"/>
      <c r="NBV14"/>
      <c r="NBW14"/>
      <c r="NBX14"/>
      <c r="NBY14"/>
      <c r="NBZ14"/>
      <c r="NCA14"/>
      <c r="NCB14"/>
      <c r="NCC14"/>
      <c r="NCD14"/>
      <c r="NCE14"/>
      <c r="NCF14"/>
      <c r="NCG14"/>
      <c r="NCH14"/>
      <c r="NCI14"/>
      <c r="NCJ14"/>
      <c r="NCK14"/>
      <c r="NCL14"/>
      <c r="NCM14"/>
      <c r="NCN14"/>
      <c r="NCO14"/>
      <c r="NCP14"/>
      <c r="NCQ14"/>
      <c r="NCR14"/>
      <c r="NCS14"/>
      <c r="NCT14"/>
      <c r="NCU14"/>
      <c r="NCV14"/>
      <c r="NCW14"/>
      <c r="NCX14"/>
      <c r="NCY14"/>
      <c r="NCZ14"/>
      <c r="NDA14"/>
      <c r="NDB14"/>
      <c r="NDC14"/>
      <c r="NDD14"/>
      <c r="NDE14"/>
      <c r="NDF14"/>
      <c r="NDG14"/>
      <c r="NDH14"/>
      <c r="NDI14"/>
      <c r="NDJ14"/>
      <c r="NDK14"/>
      <c r="NDL14"/>
      <c r="NDM14"/>
      <c r="NDN14"/>
      <c r="NDO14"/>
      <c r="NDP14"/>
      <c r="NDQ14"/>
      <c r="NDR14"/>
      <c r="NDS14"/>
      <c r="NDT14"/>
      <c r="NDU14"/>
      <c r="NDV14"/>
      <c r="NDW14"/>
      <c r="NDX14"/>
      <c r="NDY14"/>
      <c r="NDZ14"/>
      <c r="NEA14"/>
      <c r="NEB14"/>
      <c r="NEC14"/>
      <c r="NED14"/>
      <c r="NEE14"/>
      <c r="NEF14"/>
      <c r="NEG14"/>
      <c r="NEH14"/>
      <c r="NEI14"/>
      <c r="NEJ14"/>
      <c r="NEK14"/>
      <c r="NEL14"/>
      <c r="NEM14"/>
      <c r="NEN14"/>
      <c r="NEO14"/>
      <c r="NEP14"/>
      <c r="NEQ14"/>
      <c r="NER14"/>
      <c r="NES14"/>
      <c r="NET14"/>
      <c r="NEU14"/>
      <c r="NEV14"/>
      <c r="NEW14"/>
      <c r="NEX14"/>
      <c r="NEY14"/>
      <c r="NEZ14"/>
      <c r="NFA14"/>
      <c r="NFB14"/>
      <c r="NFC14"/>
      <c r="NFD14"/>
      <c r="NFE14"/>
      <c r="NFF14"/>
      <c r="NFG14"/>
      <c r="NFH14"/>
      <c r="NFI14"/>
      <c r="NFJ14"/>
      <c r="NFK14"/>
      <c r="NFL14"/>
      <c r="NFM14"/>
      <c r="NFN14"/>
      <c r="NFO14"/>
      <c r="NFP14"/>
      <c r="NFQ14"/>
      <c r="NFR14"/>
      <c r="NFS14"/>
      <c r="NFT14"/>
      <c r="NFU14"/>
      <c r="NFV14"/>
      <c r="NFW14"/>
      <c r="NFX14"/>
      <c r="NFY14"/>
      <c r="NFZ14"/>
      <c r="NGA14"/>
      <c r="NGB14"/>
      <c r="NGC14"/>
      <c r="NGD14"/>
      <c r="NGE14"/>
      <c r="NGF14"/>
      <c r="NGG14"/>
      <c r="NGH14"/>
      <c r="NGI14"/>
      <c r="NGJ14"/>
      <c r="NGK14"/>
      <c r="NGL14"/>
      <c r="NGM14"/>
      <c r="NGN14"/>
      <c r="NGO14"/>
      <c r="NGP14"/>
      <c r="NGQ14"/>
      <c r="NGR14"/>
      <c r="NGS14"/>
      <c r="NGT14"/>
      <c r="NGU14"/>
      <c r="NGV14"/>
      <c r="NGW14"/>
      <c r="NGX14"/>
      <c r="NGY14"/>
      <c r="NGZ14"/>
      <c r="NHA14"/>
      <c r="NHB14"/>
      <c r="NHC14"/>
      <c r="NHD14"/>
      <c r="NHE14"/>
      <c r="NHF14"/>
      <c r="NHG14"/>
      <c r="NHH14"/>
      <c r="NHI14"/>
      <c r="NHJ14"/>
      <c r="NHK14"/>
      <c r="NHL14"/>
      <c r="NHM14"/>
      <c r="NHN14"/>
      <c r="NHO14"/>
      <c r="NHP14"/>
      <c r="NHQ14"/>
      <c r="NHR14"/>
      <c r="NHS14"/>
      <c r="NHT14"/>
      <c r="NHU14"/>
      <c r="NHV14"/>
      <c r="NHW14"/>
      <c r="NHX14"/>
      <c r="NHY14"/>
      <c r="NHZ14"/>
      <c r="NIA14"/>
      <c r="NIB14"/>
      <c r="NIC14"/>
      <c r="NID14"/>
      <c r="NIE14"/>
      <c r="NIF14"/>
      <c r="NIG14"/>
      <c r="NIH14"/>
      <c r="NII14"/>
      <c r="NIJ14"/>
      <c r="NIK14"/>
      <c r="NIL14"/>
      <c r="NIM14"/>
      <c r="NIN14"/>
      <c r="NIO14"/>
      <c r="NIP14"/>
      <c r="NIQ14"/>
      <c r="NIR14"/>
      <c r="NIS14"/>
      <c r="NIT14"/>
      <c r="NIU14"/>
      <c r="NIV14"/>
      <c r="NIW14"/>
      <c r="NIX14"/>
      <c r="NIY14"/>
      <c r="NIZ14"/>
      <c r="NJA14"/>
      <c r="NJB14"/>
      <c r="NJC14"/>
      <c r="NJD14"/>
      <c r="NJE14"/>
      <c r="NJF14"/>
      <c r="NJG14"/>
      <c r="NJH14"/>
      <c r="NJI14"/>
      <c r="NJJ14"/>
      <c r="NJK14"/>
      <c r="NJL14"/>
      <c r="NJM14"/>
      <c r="NJN14"/>
      <c r="NJO14"/>
      <c r="NJP14"/>
      <c r="NJQ14"/>
      <c r="NJR14"/>
      <c r="NJS14"/>
      <c r="NJT14"/>
      <c r="NJU14"/>
      <c r="NJV14"/>
      <c r="NJW14"/>
      <c r="NJX14"/>
      <c r="NJY14"/>
      <c r="NJZ14"/>
      <c r="NKA14"/>
      <c r="NKB14"/>
      <c r="NKC14"/>
      <c r="NKD14"/>
      <c r="NKE14"/>
      <c r="NKF14"/>
      <c r="NKG14"/>
      <c r="NKH14"/>
      <c r="NKI14"/>
      <c r="NKJ14"/>
      <c r="NKK14"/>
      <c r="NKL14"/>
      <c r="NKM14"/>
      <c r="NKN14"/>
      <c r="NKO14"/>
      <c r="NKP14"/>
      <c r="NKQ14"/>
      <c r="NKR14"/>
      <c r="NKS14"/>
      <c r="NKT14"/>
      <c r="NKU14"/>
      <c r="NKV14"/>
      <c r="NKW14"/>
      <c r="NKX14"/>
      <c r="NKY14"/>
      <c r="NKZ14"/>
      <c r="NLA14"/>
      <c r="NLB14"/>
      <c r="NLC14"/>
      <c r="NLD14"/>
      <c r="NLE14"/>
      <c r="NLF14"/>
      <c r="NLG14"/>
      <c r="NLH14"/>
      <c r="NLI14"/>
      <c r="NLJ14"/>
      <c r="NLK14"/>
      <c r="NLL14"/>
      <c r="NLM14"/>
      <c r="NLN14"/>
      <c r="NLO14"/>
      <c r="NLP14"/>
      <c r="NLQ14"/>
      <c r="NLR14"/>
      <c r="NLS14"/>
      <c r="NLT14"/>
      <c r="NLU14"/>
      <c r="NLV14"/>
      <c r="NLW14"/>
      <c r="NLX14"/>
      <c r="NLY14"/>
      <c r="NLZ14"/>
      <c r="NMA14"/>
      <c r="NMB14"/>
      <c r="NMC14"/>
      <c r="NMD14"/>
      <c r="NME14"/>
      <c r="NMF14"/>
      <c r="NMG14"/>
      <c r="NMH14"/>
      <c r="NMI14"/>
      <c r="NMJ14"/>
      <c r="NMK14"/>
      <c r="NML14"/>
      <c r="NMM14"/>
      <c r="NMN14"/>
      <c r="NMO14"/>
      <c r="NMP14"/>
      <c r="NMQ14"/>
      <c r="NMR14"/>
      <c r="NMS14"/>
      <c r="NMT14"/>
      <c r="NMU14"/>
      <c r="NMV14"/>
      <c r="NMW14"/>
      <c r="NMX14"/>
      <c r="NMY14"/>
      <c r="NMZ14"/>
      <c r="NNA14"/>
      <c r="NNB14"/>
      <c r="NNC14"/>
      <c r="NND14"/>
      <c r="NNE14"/>
      <c r="NNF14"/>
      <c r="NNG14"/>
      <c r="NNH14"/>
      <c r="NNI14"/>
      <c r="NNJ14"/>
      <c r="NNK14"/>
      <c r="NNL14"/>
      <c r="NNM14"/>
      <c r="NNN14"/>
      <c r="NNO14"/>
      <c r="NNP14"/>
      <c r="NNQ14"/>
      <c r="NNR14"/>
      <c r="NNS14"/>
      <c r="NNT14"/>
      <c r="NNU14"/>
      <c r="NNV14"/>
      <c r="NNW14"/>
      <c r="NNX14"/>
      <c r="NNY14"/>
      <c r="NNZ14"/>
      <c r="NOA14"/>
      <c r="NOB14"/>
      <c r="NOC14"/>
      <c r="NOD14"/>
      <c r="NOE14"/>
      <c r="NOF14"/>
      <c r="NOG14"/>
      <c r="NOH14"/>
      <c r="NOI14"/>
      <c r="NOJ14"/>
      <c r="NOK14"/>
      <c r="NOL14"/>
      <c r="NOM14"/>
      <c r="NON14"/>
      <c r="NOO14"/>
      <c r="NOP14"/>
      <c r="NOQ14"/>
      <c r="NOR14"/>
      <c r="NOS14"/>
      <c r="NOT14"/>
      <c r="NOU14"/>
      <c r="NOV14"/>
      <c r="NOW14"/>
      <c r="NOX14"/>
      <c r="NOY14"/>
      <c r="NOZ14"/>
      <c r="NPA14"/>
      <c r="NPB14"/>
      <c r="NPC14"/>
      <c r="NPD14"/>
      <c r="NPE14"/>
      <c r="NPF14"/>
      <c r="NPG14"/>
      <c r="NPH14"/>
      <c r="NPI14"/>
      <c r="NPJ14"/>
      <c r="NPK14"/>
      <c r="NPL14"/>
      <c r="NPM14"/>
      <c r="NPN14"/>
      <c r="NPO14"/>
      <c r="NPP14"/>
      <c r="NPQ14"/>
      <c r="NPR14"/>
      <c r="NPS14"/>
      <c r="NPT14"/>
      <c r="NPU14"/>
      <c r="NPV14"/>
      <c r="NPW14"/>
      <c r="NPX14"/>
      <c r="NPY14"/>
      <c r="NPZ14"/>
      <c r="NQA14"/>
      <c r="NQB14"/>
      <c r="NQC14"/>
      <c r="NQD14"/>
      <c r="NQE14"/>
      <c r="NQF14"/>
      <c r="NQG14"/>
      <c r="NQH14"/>
      <c r="NQI14"/>
      <c r="NQJ14"/>
      <c r="NQK14"/>
      <c r="NQL14"/>
      <c r="NQM14"/>
      <c r="NQN14"/>
      <c r="NQO14"/>
      <c r="NQP14"/>
      <c r="NQQ14"/>
      <c r="NQR14"/>
      <c r="NQS14"/>
      <c r="NQT14"/>
      <c r="NQU14"/>
      <c r="NQV14"/>
      <c r="NQW14"/>
      <c r="NQX14"/>
      <c r="NQY14"/>
      <c r="NQZ14"/>
      <c r="NRA14"/>
      <c r="NRB14"/>
      <c r="NRC14"/>
      <c r="NRD14"/>
      <c r="NRE14"/>
      <c r="NRF14"/>
      <c r="NRG14"/>
      <c r="NRH14"/>
      <c r="NRI14"/>
      <c r="NRJ14"/>
      <c r="NRK14"/>
      <c r="NRL14"/>
      <c r="NRM14"/>
      <c r="NRN14"/>
      <c r="NRO14"/>
      <c r="NRP14"/>
      <c r="NRQ14"/>
      <c r="NRR14"/>
      <c r="NRS14"/>
      <c r="NRT14"/>
      <c r="NRU14"/>
      <c r="NRV14"/>
      <c r="NRW14"/>
      <c r="NRX14"/>
      <c r="NRY14"/>
      <c r="NRZ14"/>
      <c r="NSA14"/>
      <c r="NSB14"/>
      <c r="NSC14"/>
      <c r="NSD14"/>
      <c r="NSE14"/>
      <c r="NSF14"/>
      <c r="NSG14"/>
      <c r="NSH14"/>
      <c r="NSI14"/>
      <c r="NSJ14"/>
      <c r="NSK14"/>
      <c r="NSL14"/>
      <c r="NSM14"/>
      <c r="NSN14"/>
      <c r="NSO14"/>
      <c r="NSP14"/>
      <c r="NSQ14"/>
      <c r="NSR14"/>
      <c r="NSS14"/>
      <c r="NST14"/>
      <c r="NSU14"/>
      <c r="NSV14"/>
      <c r="NSW14"/>
      <c r="NSX14"/>
      <c r="NSY14"/>
      <c r="NSZ14"/>
      <c r="NTA14"/>
      <c r="NTB14"/>
      <c r="NTC14"/>
      <c r="NTD14"/>
      <c r="NTE14"/>
      <c r="NTF14"/>
      <c r="NTG14"/>
      <c r="NTH14"/>
      <c r="NTI14"/>
      <c r="NTJ14"/>
      <c r="NTK14"/>
      <c r="NTL14"/>
      <c r="NTM14"/>
      <c r="NTN14"/>
      <c r="NTO14"/>
      <c r="NTP14"/>
      <c r="NTQ14"/>
      <c r="NTR14"/>
      <c r="NTS14"/>
      <c r="NTT14"/>
      <c r="NTU14"/>
      <c r="NTV14"/>
      <c r="NTW14"/>
      <c r="NTX14"/>
      <c r="NTY14"/>
      <c r="NTZ14"/>
      <c r="NUA14"/>
      <c r="NUB14"/>
      <c r="NUC14"/>
      <c r="NUD14"/>
      <c r="NUE14"/>
      <c r="NUF14"/>
      <c r="NUG14"/>
      <c r="NUH14"/>
      <c r="NUI14"/>
      <c r="NUJ14"/>
      <c r="NUK14"/>
      <c r="NUL14"/>
      <c r="NUM14"/>
      <c r="NUN14"/>
      <c r="NUO14"/>
      <c r="NUP14"/>
      <c r="NUQ14"/>
      <c r="NUR14"/>
      <c r="NUS14"/>
      <c r="NUT14"/>
      <c r="NUU14"/>
      <c r="NUV14"/>
      <c r="NUW14"/>
      <c r="NUX14"/>
      <c r="NUY14"/>
      <c r="NUZ14"/>
      <c r="NVA14"/>
      <c r="NVB14"/>
      <c r="NVC14"/>
      <c r="NVD14"/>
      <c r="NVE14"/>
      <c r="NVF14"/>
      <c r="NVG14"/>
      <c r="NVH14"/>
      <c r="NVI14"/>
      <c r="NVJ14"/>
      <c r="NVK14"/>
      <c r="NVL14"/>
      <c r="NVM14"/>
      <c r="NVN14"/>
      <c r="NVO14"/>
      <c r="NVP14"/>
      <c r="NVQ14"/>
      <c r="NVR14"/>
      <c r="NVS14"/>
      <c r="NVT14"/>
      <c r="NVU14"/>
      <c r="NVV14"/>
      <c r="NVW14"/>
      <c r="NVX14"/>
      <c r="NVY14"/>
      <c r="NVZ14"/>
      <c r="NWA14"/>
      <c r="NWB14"/>
      <c r="NWC14"/>
      <c r="NWD14"/>
      <c r="NWE14"/>
      <c r="NWF14"/>
      <c r="NWG14"/>
      <c r="NWH14"/>
      <c r="NWI14"/>
      <c r="NWJ14"/>
      <c r="NWK14"/>
      <c r="NWL14"/>
      <c r="NWM14"/>
      <c r="NWN14"/>
      <c r="NWO14"/>
      <c r="NWP14"/>
      <c r="NWQ14"/>
      <c r="NWR14"/>
      <c r="NWS14"/>
      <c r="NWT14"/>
      <c r="NWU14"/>
      <c r="NWV14"/>
      <c r="NWW14"/>
      <c r="NWX14"/>
      <c r="NWY14"/>
      <c r="NWZ14"/>
      <c r="NXA14"/>
      <c r="NXB14"/>
      <c r="NXC14"/>
      <c r="NXD14"/>
      <c r="NXE14"/>
      <c r="NXF14"/>
      <c r="NXG14"/>
      <c r="NXH14"/>
      <c r="NXI14"/>
      <c r="NXJ14"/>
      <c r="NXK14"/>
      <c r="NXL14"/>
      <c r="NXM14"/>
      <c r="NXN14"/>
      <c r="NXO14"/>
      <c r="NXP14"/>
      <c r="NXQ14"/>
      <c r="NXR14"/>
      <c r="NXS14"/>
      <c r="NXT14"/>
      <c r="NXU14"/>
      <c r="NXV14"/>
      <c r="NXW14"/>
      <c r="NXX14"/>
      <c r="NXY14"/>
      <c r="NXZ14"/>
      <c r="NYA14"/>
      <c r="NYB14"/>
      <c r="NYC14"/>
      <c r="NYD14"/>
      <c r="NYE14"/>
      <c r="NYF14"/>
      <c r="NYG14"/>
      <c r="NYH14"/>
      <c r="NYI14"/>
      <c r="NYJ14"/>
      <c r="NYK14"/>
      <c r="NYL14"/>
      <c r="NYM14"/>
      <c r="NYN14"/>
      <c r="NYO14"/>
      <c r="NYP14"/>
      <c r="NYQ14"/>
      <c r="NYR14"/>
      <c r="NYS14"/>
      <c r="NYT14"/>
      <c r="NYU14"/>
      <c r="NYV14"/>
      <c r="NYW14"/>
      <c r="NYX14"/>
      <c r="NYY14"/>
      <c r="NYZ14"/>
      <c r="NZA14"/>
      <c r="NZB14"/>
      <c r="NZC14"/>
      <c r="NZD14"/>
      <c r="NZE14"/>
      <c r="NZF14"/>
      <c r="NZG14"/>
      <c r="NZH14"/>
      <c r="NZI14"/>
      <c r="NZJ14"/>
      <c r="NZK14"/>
      <c r="NZL14"/>
      <c r="NZM14"/>
      <c r="NZN14"/>
      <c r="NZO14"/>
      <c r="NZP14"/>
      <c r="NZQ14"/>
      <c r="NZR14"/>
      <c r="NZS14"/>
      <c r="NZT14"/>
      <c r="NZU14"/>
      <c r="NZV14"/>
      <c r="NZW14"/>
      <c r="NZX14"/>
      <c r="NZY14"/>
      <c r="NZZ14"/>
      <c r="OAA14"/>
      <c r="OAB14"/>
      <c r="OAC14"/>
      <c r="OAD14"/>
      <c r="OAE14"/>
      <c r="OAF14"/>
      <c r="OAG14"/>
      <c r="OAH14"/>
      <c r="OAI14"/>
      <c r="OAJ14"/>
      <c r="OAK14"/>
      <c r="OAL14"/>
      <c r="OAM14"/>
      <c r="OAN14"/>
      <c r="OAO14"/>
      <c r="OAP14"/>
      <c r="OAQ14"/>
      <c r="OAR14"/>
      <c r="OAS14"/>
      <c r="OAT14"/>
      <c r="OAU14"/>
      <c r="OAV14"/>
      <c r="OAW14"/>
      <c r="OAX14"/>
      <c r="OAY14"/>
      <c r="OAZ14"/>
      <c r="OBA14"/>
      <c r="OBB14"/>
      <c r="OBC14"/>
      <c r="OBD14"/>
      <c r="OBE14"/>
      <c r="OBF14"/>
      <c r="OBG14"/>
      <c r="OBH14"/>
      <c r="OBI14"/>
      <c r="OBJ14"/>
      <c r="OBK14"/>
      <c r="OBL14"/>
      <c r="OBM14"/>
      <c r="OBN14"/>
      <c r="OBO14"/>
      <c r="OBP14"/>
      <c r="OBQ14"/>
      <c r="OBR14"/>
      <c r="OBS14"/>
      <c r="OBT14"/>
      <c r="OBU14"/>
      <c r="OBV14"/>
      <c r="OBW14"/>
      <c r="OBX14"/>
      <c r="OBY14"/>
      <c r="OBZ14"/>
      <c r="OCA14"/>
      <c r="OCB14"/>
      <c r="OCC14"/>
      <c r="OCD14"/>
      <c r="OCE14"/>
      <c r="OCF14"/>
      <c r="OCG14"/>
      <c r="OCH14"/>
      <c r="OCI14"/>
      <c r="OCJ14"/>
      <c r="OCK14"/>
      <c r="OCL14"/>
      <c r="OCM14"/>
      <c r="OCN14"/>
      <c r="OCO14"/>
      <c r="OCP14"/>
      <c r="OCQ14"/>
      <c r="OCR14"/>
      <c r="OCS14"/>
      <c r="OCT14"/>
      <c r="OCU14"/>
      <c r="OCV14"/>
      <c r="OCW14"/>
      <c r="OCX14"/>
      <c r="OCY14"/>
      <c r="OCZ14"/>
      <c r="ODA14"/>
      <c r="ODB14"/>
      <c r="ODC14"/>
      <c r="ODD14"/>
      <c r="ODE14"/>
      <c r="ODF14"/>
      <c r="ODG14"/>
      <c r="ODH14"/>
      <c r="ODI14"/>
      <c r="ODJ14"/>
      <c r="ODK14"/>
      <c r="ODL14"/>
      <c r="ODM14"/>
      <c r="ODN14"/>
      <c r="ODO14"/>
      <c r="ODP14"/>
      <c r="ODQ14"/>
      <c r="ODR14"/>
      <c r="ODS14"/>
      <c r="ODT14"/>
      <c r="ODU14"/>
      <c r="ODV14"/>
      <c r="ODW14"/>
      <c r="ODX14"/>
      <c r="ODY14"/>
      <c r="ODZ14"/>
      <c r="OEA14"/>
      <c r="OEB14"/>
      <c r="OEC14"/>
      <c r="OED14"/>
      <c r="OEE14"/>
      <c r="OEF14"/>
      <c r="OEG14"/>
      <c r="OEH14"/>
      <c r="OEI14"/>
      <c r="OEJ14"/>
      <c r="OEK14"/>
      <c r="OEL14"/>
      <c r="OEM14"/>
      <c r="OEN14"/>
      <c r="OEO14"/>
      <c r="OEP14"/>
      <c r="OEQ14"/>
      <c r="OER14"/>
      <c r="OES14"/>
      <c r="OET14"/>
      <c r="OEU14"/>
      <c r="OEV14"/>
      <c r="OEW14"/>
      <c r="OEX14"/>
      <c r="OEY14"/>
      <c r="OEZ14"/>
      <c r="OFA14"/>
      <c r="OFB14"/>
      <c r="OFC14"/>
      <c r="OFD14"/>
      <c r="OFE14"/>
      <c r="OFF14"/>
      <c r="OFG14"/>
      <c r="OFH14"/>
      <c r="OFI14"/>
      <c r="OFJ14"/>
      <c r="OFK14"/>
      <c r="OFL14"/>
      <c r="OFM14"/>
      <c r="OFN14"/>
      <c r="OFO14"/>
      <c r="OFP14"/>
      <c r="OFQ14"/>
      <c r="OFR14"/>
      <c r="OFS14"/>
      <c r="OFT14"/>
      <c r="OFU14"/>
      <c r="OFV14"/>
      <c r="OFW14"/>
      <c r="OFX14"/>
      <c r="OFY14"/>
      <c r="OFZ14"/>
      <c r="OGA14"/>
      <c r="OGB14"/>
      <c r="OGC14"/>
      <c r="OGD14"/>
      <c r="OGE14"/>
      <c r="OGF14"/>
      <c r="OGG14"/>
      <c r="OGH14"/>
      <c r="OGI14"/>
      <c r="OGJ14"/>
      <c r="OGK14"/>
      <c r="OGL14"/>
      <c r="OGM14"/>
      <c r="OGN14"/>
      <c r="OGO14"/>
      <c r="OGP14"/>
      <c r="OGQ14"/>
      <c r="OGR14"/>
      <c r="OGS14"/>
      <c r="OGT14"/>
      <c r="OGU14"/>
      <c r="OGV14"/>
      <c r="OGW14"/>
      <c r="OGX14"/>
      <c r="OGY14"/>
      <c r="OGZ14"/>
      <c r="OHA14"/>
      <c r="OHB14"/>
      <c r="OHC14"/>
      <c r="OHD14"/>
      <c r="OHE14"/>
      <c r="OHF14"/>
      <c r="OHG14"/>
      <c r="OHH14"/>
      <c r="OHI14"/>
      <c r="OHJ14"/>
      <c r="OHK14"/>
      <c r="OHL14"/>
      <c r="OHM14"/>
      <c r="OHN14"/>
      <c r="OHO14"/>
      <c r="OHP14"/>
      <c r="OHQ14"/>
      <c r="OHR14"/>
      <c r="OHS14"/>
      <c r="OHT14"/>
      <c r="OHU14"/>
      <c r="OHV14"/>
      <c r="OHW14"/>
      <c r="OHX14"/>
      <c r="OHY14"/>
      <c r="OHZ14"/>
      <c r="OIA14"/>
      <c r="OIB14"/>
      <c r="OIC14"/>
      <c r="OID14"/>
      <c r="OIE14"/>
      <c r="OIF14"/>
      <c r="OIG14"/>
      <c r="OIH14"/>
      <c r="OII14"/>
      <c r="OIJ14"/>
      <c r="OIK14"/>
      <c r="OIL14"/>
      <c r="OIM14"/>
      <c r="OIN14"/>
      <c r="OIO14"/>
      <c r="OIP14"/>
      <c r="OIQ14"/>
      <c r="OIR14"/>
      <c r="OIS14"/>
      <c r="OIT14"/>
      <c r="OIU14"/>
      <c r="OIV14"/>
      <c r="OIW14"/>
      <c r="OIX14"/>
      <c r="OIY14"/>
      <c r="OIZ14"/>
      <c r="OJA14"/>
      <c r="OJB14"/>
      <c r="OJC14"/>
      <c r="OJD14"/>
      <c r="OJE14"/>
      <c r="OJF14"/>
      <c r="OJG14"/>
      <c r="OJH14"/>
      <c r="OJI14"/>
      <c r="OJJ14"/>
      <c r="OJK14"/>
      <c r="OJL14"/>
      <c r="OJM14"/>
      <c r="OJN14"/>
      <c r="OJO14"/>
      <c r="OJP14"/>
      <c r="OJQ14"/>
      <c r="OJR14"/>
      <c r="OJS14"/>
      <c r="OJT14"/>
      <c r="OJU14"/>
      <c r="OJV14"/>
      <c r="OJW14"/>
      <c r="OJX14"/>
      <c r="OJY14"/>
      <c r="OJZ14"/>
      <c r="OKA14"/>
      <c r="OKB14"/>
      <c r="OKC14"/>
      <c r="OKD14"/>
      <c r="OKE14"/>
      <c r="OKF14"/>
      <c r="OKG14"/>
      <c r="OKH14"/>
      <c r="OKI14"/>
      <c r="OKJ14"/>
      <c r="OKK14"/>
      <c r="OKL14"/>
      <c r="OKM14"/>
      <c r="OKN14"/>
      <c r="OKO14"/>
      <c r="OKP14"/>
      <c r="OKQ14"/>
      <c r="OKR14"/>
      <c r="OKS14"/>
      <c r="OKT14"/>
      <c r="OKU14"/>
      <c r="OKV14"/>
      <c r="OKW14"/>
      <c r="OKX14"/>
      <c r="OKY14"/>
      <c r="OKZ14"/>
      <c r="OLA14"/>
      <c r="OLB14"/>
      <c r="OLC14"/>
      <c r="OLD14"/>
      <c r="OLE14"/>
      <c r="OLF14"/>
      <c r="OLG14"/>
      <c r="OLH14"/>
      <c r="OLI14"/>
      <c r="OLJ14"/>
      <c r="OLK14"/>
      <c r="OLL14"/>
      <c r="OLM14"/>
      <c r="OLN14"/>
      <c r="OLO14"/>
      <c r="OLP14"/>
      <c r="OLQ14"/>
      <c r="OLR14"/>
      <c r="OLS14"/>
      <c r="OLT14"/>
      <c r="OLU14"/>
      <c r="OLV14"/>
      <c r="OLW14"/>
      <c r="OLX14"/>
      <c r="OLY14"/>
      <c r="OLZ14"/>
      <c r="OMA14"/>
      <c r="OMB14"/>
      <c r="OMC14"/>
      <c r="OMD14"/>
      <c r="OME14"/>
      <c r="OMF14"/>
      <c r="OMG14"/>
      <c r="OMH14"/>
      <c r="OMI14"/>
      <c r="OMJ14"/>
      <c r="OMK14"/>
      <c r="OML14"/>
      <c r="OMM14"/>
      <c r="OMN14"/>
      <c r="OMO14"/>
      <c r="OMP14"/>
      <c r="OMQ14"/>
      <c r="OMR14"/>
      <c r="OMS14"/>
      <c r="OMT14"/>
      <c r="OMU14"/>
      <c r="OMV14"/>
      <c r="OMW14"/>
      <c r="OMX14"/>
      <c r="OMY14"/>
      <c r="OMZ14"/>
      <c r="ONA14"/>
      <c r="ONB14"/>
      <c r="ONC14"/>
      <c r="OND14"/>
      <c r="ONE14"/>
      <c r="ONF14"/>
      <c r="ONG14"/>
      <c r="ONH14"/>
      <c r="ONI14"/>
      <c r="ONJ14"/>
      <c r="ONK14"/>
      <c r="ONL14"/>
      <c r="ONM14"/>
      <c r="ONN14"/>
      <c r="ONO14"/>
      <c r="ONP14"/>
      <c r="ONQ14"/>
      <c r="ONR14"/>
      <c r="ONS14"/>
      <c r="ONT14"/>
      <c r="ONU14"/>
      <c r="ONV14"/>
      <c r="ONW14"/>
      <c r="ONX14"/>
      <c r="ONY14"/>
      <c r="ONZ14"/>
      <c r="OOA14"/>
      <c r="OOB14"/>
      <c r="OOC14"/>
      <c r="OOD14"/>
      <c r="OOE14"/>
      <c r="OOF14"/>
      <c r="OOG14"/>
      <c r="OOH14"/>
      <c r="OOI14"/>
      <c r="OOJ14"/>
      <c r="OOK14"/>
      <c r="OOL14"/>
      <c r="OOM14"/>
      <c r="OON14"/>
      <c r="OOO14"/>
      <c r="OOP14"/>
      <c r="OOQ14"/>
      <c r="OOR14"/>
      <c r="OOS14"/>
      <c r="OOT14"/>
      <c r="OOU14"/>
      <c r="OOV14"/>
      <c r="OOW14"/>
      <c r="OOX14"/>
      <c r="OOY14"/>
      <c r="OOZ14"/>
      <c r="OPA14"/>
      <c r="OPB14"/>
      <c r="OPC14"/>
      <c r="OPD14"/>
      <c r="OPE14"/>
      <c r="OPF14"/>
      <c r="OPG14"/>
      <c r="OPH14"/>
      <c r="OPI14"/>
      <c r="OPJ14"/>
      <c r="OPK14"/>
      <c r="OPL14"/>
      <c r="OPM14"/>
      <c r="OPN14"/>
      <c r="OPO14"/>
      <c r="OPP14"/>
      <c r="OPQ14"/>
      <c r="OPR14"/>
      <c r="OPS14"/>
      <c r="OPT14"/>
      <c r="OPU14"/>
      <c r="OPV14"/>
      <c r="OPW14"/>
      <c r="OPX14"/>
      <c r="OPY14"/>
      <c r="OPZ14"/>
      <c r="OQA14"/>
      <c r="OQB14"/>
      <c r="OQC14"/>
      <c r="OQD14"/>
      <c r="OQE14"/>
      <c r="OQF14"/>
      <c r="OQG14"/>
      <c r="OQH14"/>
      <c r="OQI14"/>
      <c r="OQJ14"/>
      <c r="OQK14"/>
      <c r="OQL14"/>
      <c r="OQM14"/>
      <c r="OQN14"/>
      <c r="OQO14"/>
      <c r="OQP14"/>
      <c r="OQQ14"/>
      <c r="OQR14"/>
      <c r="OQS14"/>
      <c r="OQT14"/>
      <c r="OQU14"/>
      <c r="OQV14"/>
      <c r="OQW14"/>
      <c r="OQX14"/>
      <c r="OQY14"/>
      <c r="OQZ14"/>
      <c r="ORA14"/>
      <c r="ORB14"/>
      <c r="ORC14"/>
      <c r="ORD14"/>
      <c r="ORE14"/>
      <c r="ORF14"/>
      <c r="ORG14"/>
      <c r="ORH14"/>
      <c r="ORI14"/>
      <c r="ORJ14"/>
      <c r="ORK14"/>
      <c r="ORL14"/>
      <c r="ORM14"/>
      <c r="ORN14"/>
      <c r="ORO14"/>
      <c r="ORP14"/>
      <c r="ORQ14"/>
      <c r="ORR14"/>
      <c r="ORS14"/>
      <c r="ORT14"/>
      <c r="ORU14"/>
      <c r="ORV14"/>
      <c r="ORW14"/>
      <c r="ORX14"/>
      <c r="ORY14"/>
      <c r="ORZ14"/>
      <c r="OSA14"/>
      <c r="OSB14"/>
      <c r="OSC14"/>
      <c r="OSD14"/>
      <c r="OSE14"/>
      <c r="OSF14"/>
      <c r="OSG14"/>
      <c r="OSH14"/>
      <c r="OSI14"/>
      <c r="OSJ14"/>
      <c r="OSK14"/>
      <c r="OSL14"/>
      <c r="OSM14"/>
      <c r="OSN14"/>
      <c r="OSO14"/>
      <c r="OSP14"/>
      <c r="OSQ14"/>
      <c r="OSR14"/>
      <c r="OSS14"/>
      <c r="OST14"/>
      <c r="OSU14"/>
      <c r="OSV14"/>
      <c r="OSW14"/>
      <c r="OSX14"/>
      <c r="OSY14"/>
      <c r="OSZ14"/>
      <c r="OTA14"/>
      <c r="OTB14"/>
      <c r="OTC14"/>
      <c r="OTD14"/>
      <c r="OTE14"/>
      <c r="OTF14"/>
      <c r="OTG14"/>
      <c r="OTH14"/>
      <c r="OTI14"/>
      <c r="OTJ14"/>
      <c r="OTK14"/>
      <c r="OTL14"/>
      <c r="OTM14"/>
      <c r="OTN14"/>
      <c r="OTO14"/>
      <c r="OTP14"/>
      <c r="OTQ14"/>
      <c r="OTR14"/>
      <c r="OTS14"/>
      <c r="OTT14"/>
      <c r="OTU14"/>
      <c r="OTV14"/>
      <c r="OTW14"/>
      <c r="OTX14"/>
      <c r="OTY14"/>
      <c r="OTZ14"/>
      <c r="OUA14"/>
      <c r="OUB14"/>
      <c r="OUC14"/>
      <c r="OUD14"/>
      <c r="OUE14"/>
      <c r="OUF14"/>
      <c r="OUG14"/>
      <c r="OUH14"/>
      <c r="OUI14"/>
      <c r="OUJ14"/>
      <c r="OUK14"/>
      <c r="OUL14"/>
      <c r="OUM14"/>
      <c r="OUN14"/>
      <c r="OUO14"/>
      <c r="OUP14"/>
      <c r="OUQ14"/>
      <c r="OUR14"/>
      <c r="OUS14"/>
      <c r="OUT14"/>
      <c r="OUU14"/>
      <c r="OUV14"/>
      <c r="OUW14"/>
      <c r="OUX14"/>
      <c r="OUY14"/>
      <c r="OUZ14"/>
      <c r="OVA14"/>
      <c r="OVB14"/>
      <c r="OVC14"/>
      <c r="OVD14"/>
      <c r="OVE14"/>
      <c r="OVF14"/>
      <c r="OVG14"/>
      <c r="OVH14"/>
      <c r="OVI14"/>
      <c r="OVJ14"/>
      <c r="OVK14"/>
      <c r="OVL14"/>
      <c r="OVM14"/>
      <c r="OVN14"/>
      <c r="OVO14"/>
      <c r="OVP14"/>
      <c r="OVQ14"/>
      <c r="OVR14"/>
      <c r="OVS14"/>
      <c r="OVT14"/>
      <c r="OVU14"/>
      <c r="OVV14"/>
      <c r="OVW14"/>
      <c r="OVX14"/>
      <c r="OVY14"/>
      <c r="OVZ14"/>
      <c r="OWA14"/>
      <c r="OWB14"/>
      <c r="OWC14"/>
      <c r="OWD14"/>
      <c r="OWE14"/>
      <c r="OWF14"/>
      <c r="OWG14"/>
      <c r="OWH14"/>
      <c r="OWI14"/>
      <c r="OWJ14"/>
      <c r="OWK14"/>
      <c r="OWL14"/>
      <c r="OWM14"/>
      <c r="OWN14"/>
      <c r="OWO14"/>
      <c r="OWP14"/>
      <c r="OWQ14"/>
      <c r="OWR14"/>
      <c r="OWS14"/>
      <c r="OWT14"/>
      <c r="OWU14"/>
      <c r="OWV14"/>
      <c r="OWW14"/>
      <c r="OWX14"/>
      <c r="OWY14"/>
      <c r="OWZ14"/>
      <c r="OXA14"/>
      <c r="OXB14"/>
      <c r="OXC14"/>
      <c r="OXD14"/>
      <c r="OXE14"/>
      <c r="OXF14"/>
      <c r="OXG14"/>
      <c r="OXH14"/>
      <c r="OXI14"/>
      <c r="OXJ14"/>
      <c r="OXK14"/>
      <c r="OXL14"/>
      <c r="OXM14"/>
      <c r="OXN14"/>
      <c r="OXO14"/>
      <c r="OXP14"/>
      <c r="OXQ14"/>
      <c r="OXR14"/>
      <c r="OXS14"/>
      <c r="OXT14"/>
      <c r="OXU14"/>
      <c r="OXV14"/>
      <c r="OXW14"/>
      <c r="OXX14"/>
      <c r="OXY14"/>
      <c r="OXZ14"/>
      <c r="OYA14"/>
      <c r="OYB14"/>
      <c r="OYC14"/>
      <c r="OYD14"/>
      <c r="OYE14"/>
      <c r="OYF14"/>
      <c r="OYG14"/>
      <c r="OYH14"/>
      <c r="OYI14"/>
      <c r="OYJ14"/>
      <c r="OYK14"/>
      <c r="OYL14"/>
      <c r="OYM14"/>
      <c r="OYN14"/>
      <c r="OYO14"/>
      <c r="OYP14"/>
      <c r="OYQ14"/>
      <c r="OYR14"/>
      <c r="OYS14"/>
      <c r="OYT14"/>
      <c r="OYU14"/>
      <c r="OYV14"/>
      <c r="OYW14"/>
      <c r="OYX14"/>
      <c r="OYY14"/>
      <c r="OYZ14"/>
      <c r="OZA14"/>
      <c r="OZB14"/>
      <c r="OZC14"/>
      <c r="OZD14"/>
      <c r="OZE14"/>
      <c r="OZF14"/>
      <c r="OZG14"/>
      <c r="OZH14"/>
      <c r="OZI14"/>
      <c r="OZJ14"/>
      <c r="OZK14"/>
      <c r="OZL14"/>
      <c r="OZM14"/>
      <c r="OZN14"/>
      <c r="OZO14"/>
      <c r="OZP14"/>
      <c r="OZQ14"/>
      <c r="OZR14"/>
      <c r="OZS14"/>
      <c r="OZT14"/>
      <c r="OZU14"/>
      <c r="OZV14"/>
      <c r="OZW14"/>
      <c r="OZX14"/>
      <c r="OZY14"/>
      <c r="OZZ14"/>
      <c r="PAA14"/>
      <c r="PAB14"/>
      <c r="PAC14"/>
      <c r="PAD14"/>
      <c r="PAE14"/>
      <c r="PAF14"/>
      <c r="PAG14"/>
      <c r="PAH14"/>
      <c r="PAI14"/>
      <c r="PAJ14"/>
      <c r="PAK14"/>
      <c r="PAL14"/>
      <c r="PAM14"/>
      <c r="PAN14"/>
      <c r="PAO14"/>
      <c r="PAP14"/>
      <c r="PAQ14"/>
      <c r="PAR14"/>
      <c r="PAS14"/>
      <c r="PAT14"/>
      <c r="PAU14"/>
      <c r="PAV14"/>
      <c r="PAW14"/>
      <c r="PAX14"/>
      <c r="PAY14"/>
      <c r="PAZ14"/>
      <c r="PBA14"/>
      <c r="PBB14"/>
      <c r="PBC14"/>
      <c r="PBD14"/>
      <c r="PBE14"/>
      <c r="PBF14"/>
      <c r="PBG14"/>
      <c r="PBH14"/>
      <c r="PBI14"/>
      <c r="PBJ14"/>
      <c r="PBK14"/>
      <c r="PBL14"/>
      <c r="PBM14"/>
      <c r="PBN14"/>
      <c r="PBO14"/>
      <c r="PBP14"/>
      <c r="PBQ14"/>
      <c r="PBR14"/>
      <c r="PBS14"/>
      <c r="PBT14"/>
      <c r="PBU14"/>
      <c r="PBV14"/>
      <c r="PBW14"/>
      <c r="PBX14"/>
      <c r="PBY14"/>
      <c r="PBZ14"/>
      <c r="PCA14"/>
      <c r="PCB14"/>
      <c r="PCC14"/>
      <c r="PCD14"/>
      <c r="PCE14"/>
      <c r="PCF14"/>
      <c r="PCG14"/>
      <c r="PCH14"/>
      <c r="PCI14"/>
      <c r="PCJ14"/>
      <c r="PCK14"/>
      <c r="PCL14"/>
      <c r="PCM14"/>
      <c r="PCN14"/>
      <c r="PCO14"/>
      <c r="PCP14"/>
      <c r="PCQ14"/>
      <c r="PCR14"/>
      <c r="PCS14"/>
      <c r="PCT14"/>
      <c r="PCU14"/>
      <c r="PCV14"/>
      <c r="PCW14"/>
      <c r="PCX14"/>
      <c r="PCY14"/>
      <c r="PCZ14"/>
      <c r="PDA14"/>
      <c r="PDB14"/>
      <c r="PDC14"/>
      <c r="PDD14"/>
      <c r="PDE14"/>
      <c r="PDF14"/>
      <c r="PDG14"/>
      <c r="PDH14"/>
      <c r="PDI14"/>
      <c r="PDJ14"/>
      <c r="PDK14"/>
      <c r="PDL14"/>
      <c r="PDM14"/>
      <c r="PDN14"/>
      <c r="PDO14"/>
      <c r="PDP14"/>
      <c r="PDQ14"/>
      <c r="PDR14"/>
      <c r="PDS14"/>
      <c r="PDT14"/>
      <c r="PDU14"/>
      <c r="PDV14"/>
      <c r="PDW14"/>
      <c r="PDX14"/>
      <c r="PDY14"/>
      <c r="PDZ14"/>
      <c r="PEA14"/>
      <c r="PEB14"/>
      <c r="PEC14"/>
      <c r="PED14"/>
      <c r="PEE14"/>
      <c r="PEF14"/>
      <c r="PEG14"/>
      <c r="PEH14"/>
      <c r="PEI14"/>
      <c r="PEJ14"/>
      <c r="PEK14"/>
      <c r="PEL14"/>
      <c r="PEM14"/>
      <c r="PEN14"/>
      <c r="PEO14"/>
      <c r="PEP14"/>
      <c r="PEQ14"/>
      <c r="PER14"/>
      <c r="PES14"/>
      <c r="PET14"/>
      <c r="PEU14"/>
      <c r="PEV14"/>
      <c r="PEW14"/>
      <c r="PEX14"/>
      <c r="PEY14"/>
      <c r="PEZ14"/>
      <c r="PFA14"/>
      <c r="PFB14"/>
      <c r="PFC14"/>
      <c r="PFD14"/>
      <c r="PFE14"/>
      <c r="PFF14"/>
      <c r="PFG14"/>
      <c r="PFH14"/>
      <c r="PFI14"/>
      <c r="PFJ14"/>
      <c r="PFK14"/>
      <c r="PFL14"/>
      <c r="PFM14"/>
      <c r="PFN14"/>
      <c r="PFO14"/>
      <c r="PFP14"/>
      <c r="PFQ14"/>
      <c r="PFR14"/>
      <c r="PFS14"/>
      <c r="PFT14"/>
      <c r="PFU14"/>
      <c r="PFV14"/>
      <c r="PFW14"/>
      <c r="PFX14"/>
      <c r="PFY14"/>
      <c r="PFZ14"/>
      <c r="PGA14"/>
      <c r="PGB14"/>
      <c r="PGC14"/>
      <c r="PGD14"/>
      <c r="PGE14"/>
      <c r="PGF14"/>
      <c r="PGG14"/>
      <c r="PGH14"/>
      <c r="PGI14"/>
      <c r="PGJ14"/>
      <c r="PGK14"/>
      <c r="PGL14"/>
      <c r="PGM14"/>
      <c r="PGN14"/>
      <c r="PGO14"/>
      <c r="PGP14"/>
      <c r="PGQ14"/>
      <c r="PGR14"/>
      <c r="PGS14"/>
      <c r="PGT14"/>
      <c r="PGU14"/>
      <c r="PGV14"/>
      <c r="PGW14"/>
      <c r="PGX14"/>
      <c r="PGY14"/>
      <c r="PGZ14"/>
      <c r="PHA14"/>
      <c r="PHB14"/>
      <c r="PHC14"/>
      <c r="PHD14"/>
      <c r="PHE14"/>
      <c r="PHF14"/>
      <c r="PHG14"/>
      <c r="PHH14"/>
      <c r="PHI14"/>
      <c r="PHJ14"/>
      <c r="PHK14"/>
      <c r="PHL14"/>
      <c r="PHM14"/>
      <c r="PHN14"/>
      <c r="PHO14"/>
      <c r="PHP14"/>
      <c r="PHQ14"/>
      <c r="PHR14"/>
      <c r="PHS14"/>
      <c r="PHT14"/>
      <c r="PHU14"/>
      <c r="PHV14"/>
      <c r="PHW14"/>
      <c r="PHX14"/>
      <c r="PHY14"/>
      <c r="PHZ14"/>
      <c r="PIA14"/>
      <c r="PIB14"/>
      <c r="PIC14"/>
      <c r="PID14"/>
      <c r="PIE14"/>
      <c r="PIF14"/>
      <c r="PIG14"/>
      <c r="PIH14"/>
      <c r="PII14"/>
      <c r="PIJ14"/>
      <c r="PIK14"/>
      <c r="PIL14"/>
      <c r="PIM14"/>
      <c r="PIN14"/>
      <c r="PIO14"/>
      <c r="PIP14"/>
      <c r="PIQ14"/>
      <c r="PIR14"/>
      <c r="PIS14"/>
      <c r="PIT14"/>
      <c r="PIU14"/>
      <c r="PIV14"/>
      <c r="PIW14"/>
      <c r="PIX14"/>
      <c r="PIY14"/>
      <c r="PIZ14"/>
      <c r="PJA14"/>
      <c r="PJB14"/>
      <c r="PJC14"/>
      <c r="PJD14"/>
      <c r="PJE14"/>
      <c r="PJF14"/>
      <c r="PJG14"/>
      <c r="PJH14"/>
      <c r="PJI14"/>
      <c r="PJJ14"/>
      <c r="PJK14"/>
      <c r="PJL14"/>
      <c r="PJM14"/>
      <c r="PJN14"/>
      <c r="PJO14"/>
      <c r="PJP14"/>
      <c r="PJQ14"/>
      <c r="PJR14"/>
      <c r="PJS14"/>
      <c r="PJT14"/>
      <c r="PJU14"/>
      <c r="PJV14"/>
      <c r="PJW14"/>
      <c r="PJX14"/>
      <c r="PJY14"/>
      <c r="PJZ14"/>
      <c r="PKA14"/>
      <c r="PKB14"/>
      <c r="PKC14"/>
      <c r="PKD14"/>
      <c r="PKE14"/>
      <c r="PKF14"/>
      <c r="PKG14"/>
      <c r="PKH14"/>
      <c r="PKI14"/>
      <c r="PKJ14"/>
      <c r="PKK14"/>
      <c r="PKL14"/>
      <c r="PKM14"/>
      <c r="PKN14"/>
      <c r="PKO14"/>
      <c r="PKP14"/>
      <c r="PKQ14"/>
      <c r="PKR14"/>
      <c r="PKS14"/>
      <c r="PKT14"/>
      <c r="PKU14"/>
      <c r="PKV14"/>
      <c r="PKW14"/>
      <c r="PKX14"/>
      <c r="PKY14"/>
      <c r="PKZ14"/>
      <c r="PLA14"/>
      <c r="PLB14"/>
      <c r="PLC14"/>
      <c r="PLD14"/>
      <c r="PLE14"/>
      <c r="PLF14"/>
      <c r="PLG14"/>
      <c r="PLH14"/>
      <c r="PLI14"/>
      <c r="PLJ14"/>
      <c r="PLK14"/>
      <c r="PLL14"/>
      <c r="PLM14"/>
      <c r="PLN14"/>
      <c r="PLO14"/>
      <c r="PLP14"/>
      <c r="PLQ14"/>
      <c r="PLR14"/>
      <c r="PLS14"/>
      <c r="PLT14"/>
      <c r="PLU14"/>
      <c r="PLV14"/>
      <c r="PLW14"/>
      <c r="PLX14"/>
      <c r="PLY14"/>
      <c r="PLZ14"/>
      <c r="PMA14"/>
      <c r="PMB14"/>
      <c r="PMC14"/>
      <c r="PMD14"/>
      <c r="PME14"/>
      <c r="PMF14"/>
      <c r="PMG14"/>
      <c r="PMH14"/>
      <c r="PMI14"/>
      <c r="PMJ14"/>
      <c r="PMK14"/>
      <c r="PML14"/>
      <c r="PMM14"/>
      <c r="PMN14"/>
      <c r="PMO14"/>
      <c r="PMP14"/>
      <c r="PMQ14"/>
      <c r="PMR14"/>
      <c r="PMS14"/>
      <c r="PMT14"/>
      <c r="PMU14"/>
      <c r="PMV14"/>
      <c r="PMW14"/>
      <c r="PMX14"/>
      <c r="PMY14"/>
      <c r="PMZ14"/>
      <c r="PNA14"/>
      <c r="PNB14"/>
      <c r="PNC14"/>
      <c r="PND14"/>
      <c r="PNE14"/>
      <c r="PNF14"/>
      <c r="PNG14"/>
      <c r="PNH14"/>
      <c r="PNI14"/>
      <c r="PNJ14"/>
      <c r="PNK14"/>
      <c r="PNL14"/>
      <c r="PNM14"/>
      <c r="PNN14"/>
      <c r="PNO14"/>
      <c r="PNP14"/>
      <c r="PNQ14"/>
      <c r="PNR14"/>
      <c r="PNS14"/>
      <c r="PNT14"/>
      <c r="PNU14"/>
      <c r="PNV14"/>
      <c r="PNW14"/>
      <c r="PNX14"/>
      <c r="PNY14"/>
      <c r="PNZ14"/>
      <c r="POA14"/>
      <c r="POB14"/>
      <c r="POC14"/>
      <c r="POD14"/>
      <c r="POE14"/>
      <c r="POF14"/>
      <c r="POG14"/>
      <c r="POH14"/>
      <c r="POI14"/>
      <c r="POJ14"/>
      <c r="POK14"/>
      <c r="POL14"/>
      <c r="POM14"/>
      <c r="PON14"/>
      <c r="POO14"/>
      <c r="POP14"/>
      <c r="POQ14"/>
      <c r="POR14"/>
      <c r="POS14"/>
      <c r="POT14"/>
      <c r="POU14"/>
      <c r="POV14"/>
      <c r="POW14"/>
      <c r="POX14"/>
      <c r="POY14"/>
      <c r="POZ14"/>
      <c r="PPA14"/>
      <c r="PPB14"/>
      <c r="PPC14"/>
      <c r="PPD14"/>
      <c r="PPE14"/>
      <c r="PPF14"/>
      <c r="PPG14"/>
      <c r="PPH14"/>
      <c r="PPI14"/>
      <c r="PPJ14"/>
      <c r="PPK14"/>
      <c r="PPL14"/>
      <c r="PPM14"/>
      <c r="PPN14"/>
      <c r="PPO14"/>
      <c r="PPP14"/>
      <c r="PPQ14"/>
      <c r="PPR14"/>
      <c r="PPS14"/>
      <c r="PPT14"/>
      <c r="PPU14"/>
      <c r="PPV14"/>
      <c r="PPW14"/>
      <c r="PPX14"/>
      <c r="PPY14"/>
      <c r="PPZ14"/>
      <c r="PQA14"/>
      <c r="PQB14"/>
      <c r="PQC14"/>
      <c r="PQD14"/>
      <c r="PQE14"/>
      <c r="PQF14"/>
      <c r="PQG14"/>
      <c r="PQH14"/>
      <c r="PQI14"/>
      <c r="PQJ14"/>
      <c r="PQK14"/>
      <c r="PQL14"/>
      <c r="PQM14"/>
      <c r="PQN14"/>
      <c r="PQO14"/>
      <c r="PQP14"/>
      <c r="PQQ14"/>
      <c r="PQR14"/>
      <c r="PQS14"/>
      <c r="PQT14"/>
      <c r="PQU14"/>
      <c r="PQV14"/>
      <c r="PQW14"/>
      <c r="PQX14"/>
      <c r="PQY14"/>
      <c r="PQZ14"/>
      <c r="PRA14"/>
      <c r="PRB14"/>
      <c r="PRC14"/>
      <c r="PRD14"/>
      <c r="PRE14"/>
      <c r="PRF14"/>
      <c r="PRG14"/>
      <c r="PRH14"/>
      <c r="PRI14"/>
      <c r="PRJ14"/>
      <c r="PRK14"/>
      <c r="PRL14"/>
      <c r="PRM14"/>
      <c r="PRN14"/>
      <c r="PRO14"/>
      <c r="PRP14"/>
      <c r="PRQ14"/>
      <c r="PRR14"/>
      <c r="PRS14"/>
      <c r="PRT14"/>
      <c r="PRU14"/>
      <c r="PRV14"/>
      <c r="PRW14"/>
      <c r="PRX14"/>
      <c r="PRY14"/>
      <c r="PRZ14"/>
      <c r="PSA14"/>
      <c r="PSB14"/>
      <c r="PSC14"/>
      <c r="PSD14"/>
      <c r="PSE14"/>
      <c r="PSF14"/>
      <c r="PSG14"/>
      <c r="PSH14"/>
      <c r="PSI14"/>
      <c r="PSJ14"/>
      <c r="PSK14"/>
      <c r="PSL14"/>
      <c r="PSM14"/>
      <c r="PSN14"/>
      <c r="PSO14"/>
      <c r="PSP14"/>
      <c r="PSQ14"/>
      <c r="PSR14"/>
      <c r="PSS14"/>
      <c r="PST14"/>
      <c r="PSU14"/>
      <c r="PSV14"/>
      <c r="PSW14"/>
      <c r="PSX14"/>
      <c r="PSY14"/>
      <c r="PSZ14"/>
      <c r="PTA14"/>
      <c r="PTB14"/>
      <c r="PTC14"/>
      <c r="PTD14"/>
      <c r="PTE14"/>
      <c r="PTF14"/>
      <c r="PTG14"/>
      <c r="PTH14"/>
      <c r="PTI14"/>
      <c r="PTJ14"/>
      <c r="PTK14"/>
      <c r="PTL14"/>
      <c r="PTM14"/>
      <c r="PTN14"/>
      <c r="PTO14"/>
      <c r="PTP14"/>
      <c r="PTQ14"/>
      <c r="PTR14"/>
      <c r="PTS14"/>
      <c r="PTT14"/>
      <c r="PTU14"/>
      <c r="PTV14"/>
      <c r="PTW14"/>
      <c r="PTX14"/>
      <c r="PTY14"/>
      <c r="PTZ14"/>
      <c r="PUA14"/>
      <c r="PUB14"/>
      <c r="PUC14"/>
      <c r="PUD14"/>
      <c r="PUE14"/>
      <c r="PUF14"/>
      <c r="PUG14"/>
      <c r="PUH14"/>
      <c r="PUI14"/>
      <c r="PUJ14"/>
      <c r="PUK14"/>
      <c r="PUL14"/>
      <c r="PUM14"/>
      <c r="PUN14"/>
      <c r="PUO14"/>
      <c r="PUP14"/>
      <c r="PUQ14"/>
      <c r="PUR14"/>
      <c r="PUS14"/>
      <c r="PUT14"/>
      <c r="PUU14"/>
      <c r="PUV14"/>
      <c r="PUW14"/>
      <c r="PUX14"/>
      <c r="PUY14"/>
      <c r="PUZ14"/>
      <c r="PVA14"/>
      <c r="PVB14"/>
      <c r="PVC14"/>
      <c r="PVD14"/>
      <c r="PVE14"/>
      <c r="PVF14"/>
      <c r="PVG14"/>
      <c r="PVH14"/>
      <c r="PVI14"/>
      <c r="PVJ14"/>
      <c r="PVK14"/>
      <c r="PVL14"/>
      <c r="PVM14"/>
      <c r="PVN14"/>
      <c r="PVO14"/>
      <c r="PVP14"/>
      <c r="PVQ14"/>
      <c r="PVR14"/>
      <c r="PVS14"/>
      <c r="PVT14"/>
      <c r="PVU14"/>
      <c r="PVV14"/>
      <c r="PVW14"/>
      <c r="PVX14"/>
      <c r="PVY14"/>
      <c r="PVZ14"/>
      <c r="PWA14"/>
      <c r="PWB14"/>
      <c r="PWC14"/>
      <c r="PWD14"/>
      <c r="PWE14"/>
      <c r="PWF14"/>
      <c r="PWG14"/>
      <c r="PWH14"/>
      <c r="PWI14"/>
      <c r="PWJ14"/>
      <c r="PWK14"/>
      <c r="PWL14"/>
      <c r="PWM14"/>
      <c r="PWN14"/>
      <c r="PWO14"/>
      <c r="PWP14"/>
      <c r="PWQ14"/>
      <c r="PWR14"/>
      <c r="PWS14"/>
      <c r="PWT14"/>
      <c r="PWU14"/>
      <c r="PWV14"/>
      <c r="PWW14"/>
      <c r="PWX14"/>
      <c r="PWY14"/>
      <c r="PWZ14"/>
      <c r="PXA14"/>
      <c r="PXB14"/>
      <c r="PXC14"/>
      <c r="PXD14"/>
      <c r="PXE14"/>
      <c r="PXF14"/>
      <c r="PXG14"/>
      <c r="PXH14"/>
      <c r="PXI14"/>
      <c r="PXJ14"/>
      <c r="PXK14"/>
      <c r="PXL14"/>
      <c r="PXM14"/>
      <c r="PXN14"/>
      <c r="PXO14"/>
      <c r="PXP14"/>
      <c r="PXQ14"/>
      <c r="PXR14"/>
      <c r="PXS14"/>
      <c r="PXT14"/>
      <c r="PXU14"/>
      <c r="PXV14"/>
      <c r="PXW14"/>
      <c r="PXX14"/>
      <c r="PXY14"/>
      <c r="PXZ14"/>
      <c r="PYA14"/>
      <c r="PYB14"/>
      <c r="PYC14"/>
      <c r="PYD14"/>
      <c r="PYE14"/>
      <c r="PYF14"/>
      <c r="PYG14"/>
      <c r="PYH14"/>
      <c r="PYI14"/>
      <c r="PYJ14"/>
      <c r="PYK14"/>
      <c r="PYL14"/>
      <c r="PYM14"/>
      <c r="PYN14"/>
      <c r="PYO14"/>
      <c r="PYP14"/>
      <c r="PYQ14"/>
      <c r="PYR14"/>
      <c r="PYS14"/>
      <c r="PYT14"/>
      <c r="PYU14"/>
      <c r="PYV14"/>
      <c r="PYW14"/>
      <c r="PYX14"/>
      <c r="PYY14"/>
      <c r="PYZ14"/>
      <c r="PZA14"/>
      <c r="PZB14"/>
      <c r="PZC14"/>
      <c r="PZD14"/>
      <c r="PZE14"/>
      <c r="PZF14"/>
      <c r="PZG14"/>
      <c r="PZH14"/>
      <c r="PZI14"/>
      <c r="PZJ14"/>
      <c r="PZK14"/>
      <c r="PZL14"/>
      <c r="PZM14"/>
      <c r="PZN14"/>
      <c r="PZO14"/>
      <c r="PZP14"/>
      <c r="PZQ14"/>
      <c r="PZR14"/>
      <c r="PZS14"/>
      <c r="PZT14"/>
      <c r="PZU14"/>
      <c r="PZV14"/>
      <c r="PZW14"/>
      <c r="PZX14"/>
      <c r="PZY14"/>
      <c r="PZZ14"/>
      <c r="QAA14"/>
      <c r="QAB14"/>
      <c r="QAC14"/>
      <c r="QAD14"/>
      <c r="QAE14"/>
      <c r="QAF14"/>
      <c r="QAG14"/>
      <c r="QAH14"/>
      <c r="QAI14"/>
      <c r="QAJ14"/>
      <c r="QAK14"/>
      <c r="QAL14"/>
      <c r="QAM14"/>
      <c r="QAN14"/>
      <c r="QAO14"/>
      <c r="QAP14"/>
      <c r="QAQ14"/>
      <c r="QAR14"/>
      <c r="QAS14"/>
      <c r="QAT14"/>
      <c r="QAU14"/>
      <c r="QAV14"/>
      <c r="QAW14"/>
      <c r="QAX14"/>
      <c r="QAY14"/>
      <c r="QAZ14"/>
      <c r="QBA14"/>
      <c r="QBB14"/>
      <c r="QBC14"/>
      <c r="QBD14"/>
      <c r="QBE14"/>
      <c r="QBF14"/>
      <c r="QBG14"/>
      <c r="QBH14"/>
      <c r="QBI14"/>
      <c r="QBJ14"/>
      <c r="QBK14"/>
      <c r="QBL14"/>
      <c r="QBM14"/>
      <c r="QBN14"/>
      <c r="QBO14"/>
      <c r="QBP14"/>
      <c r="QBQ14"/>
      <c r="QBR14"/>
      <c r="QBS14"/>
      <c r="QBT14"/>
      <c r="QBU14"/>
      <c r="QBV14"/>
      <c r="QBW14"/>
      <c r="QBX14"/>
      <c r="QBY14"/>
      <c r="QBZ14"/>
      <c r="QCA14"/>
      <c r="QCB14"/>
      <c r="QCC14"/>
      <c r="QCD14"/>
      <c r="QCE14"/>
      <c r="QCF14"/>
      <c r="QCG14"/>
      <c r="QCH14"/>
      <c r="QCI14"/>
      <c r="QCJ14"/>
      <c r="QCK14"/>
      <c r="QCL14"/>
      <c r="QCM14"/>
      <c r="QCN14"/>
      <c r="QCO14"/>
      <c r="QCP14"/>
      <c r="QCQ14"/>
      <c r="QCR14"/>
      <c r="QCS14"/>
      <c r="QCT14"/>
      <c r="QCU14"/>
      <c r="QCV14"/>
      <c r="QCW14"/>
      <c r="QCX14"/>
      <c r="QCY14"/>
      <c r="QCZ14"/>
      <c r="QDA14"/>
      <c r="QDB14"/>
      <c r="QDC14"/>
      <c r="QDD14"/>
      <c r="QDE14"/>
      <c r="QDF14"/>
      <c r="QDG14"/>
      <c r="QDH14"/>
      <c r="QDI14"/>
      <c r="QDJ14"/>
      <c r="QDK14"/>
      <c r="QDL14"/>
      <c r="QDM14"/>
      <c r="QDN14"/>
      <c r="QDO14"/>
      <c r="QDP14"/>
      <c r="QDQ14"/>
      <c r="QDR14"/>
      <c r="QDS14"/>
      <c r="QDT14"/>
      <c r="QDU14"/>
      <c r="QDV14"/>
      <c r="QDW14"/>
      <c r="QDX14"/>
      <c r="QDY14"/>
      <c r="QDZ14"/>
      <c r="QEA14"/>
      <c r="QEB14"/>
      <c r="QEC14"/>
      <c r="QED14"/>
      <c r="QEE14"/>
      <c r="QEF14"/>
      <c r="QEG14"/>
      <c r="QEH14"/>
      <c r="QEI14"/>
      <c r="QEJ14"/>
      <c r="QEK14"/>
      <c r="QEL14"/>
      <c r="QEM14"/>
      <c r="QEN14"/>
      <c r="QEO14"/>
      <c r="QEP14"/>
      <c r="QEQ14"/>
      <c r="QER14"/>
      <c r="QES14"/>
      <c r="QET14"/>
      <c r="QEU14"/>
      <c r="QEV14"/>
      <c r="QEW14"/>
      <c r="QEX14"/>
      <c r="QEY14"/>
      <c r="QEZ14"/>
      <c r="QFA14"/>
      <c r="QFB14"/>
      <c r="QFC14"/>
      <c r="QFD14"/>
      <c r="QFE14"/>
      <c r="QFF14"/>
      <c r="QFG14"/>
      <c r="QFH14"/>
      <c r="QFI14"/>
      <c r="QFJ14"/>
      <c r="QFK14"/>
      <c r="QFL14"/>
      <c r="QFM14"/>
      <c r="QFN14"/>
      <c r="QFO14"/>
      <c r="QFP14"/>
      <c r="QFQ14"/>
      <c r="QFR14"/>
      <c r="QFS14"/>
      <c r="QFT14"/>
      <c r="QFU14"/>
      <c r="QFV14"/>
      <c r="QFW14"/>
      <c r="QFX14"/>
      <c r="QFY14"/>
      <c r="QFZ14"/>
      <c r="QGA14"/>
      <c r="QGB14"/>
      <c r="QGC14"/>
      <c r="QGD14"/>
      <c r="QGE14"/>
      <c r="QGF14"/>
      <c r="QGG14"/>
      <c r="QGH14"/>
      <c r="QGI14"/>
      <c r="QGJ14"/>
      <c r="QGK14"/>
      <c r="QGL14"/>
      <c r="QGM14"/>
      <c r="QGN14"/>
      <c r="QGO14"/>
      <c r="QGP14"/>
      <c r="QGQ14"/>
      <c r="QGR14"/>
      <c r="QGS14"/>
      <c r="QGT14"/>
      <c r="QGU14"/>
      <c r="QGV14"/>
      <c r="QGW14"/>
      <c r="QGX14"/>
      <c r="QGY14"/>
      <c r="QGZ14"/>
      <c r="QHA14"/>
      <c r="QHB14"/>
      <c r="QHC14"/>
      <c r="QHD14"/>
      <c r="QHE14"/>
      <c r="QHF14"/>
      <c r="QHG14"/>
      <c r="QHH14"/>
      <c r="QHI14"/>
      <c r="QHJ14"/>
      <c r="QHK14"/>
      <c r="QHL14"/>
      <c r="QHM14"/>
      <c r="QHN14"/>
      <c r="QHO14"/>
      <c r="QHP14"/>
      <c r="QHQ14"/>
      <c r="QHR14"/>
      <c r="QHS14"/>
      <c r="QHT14"/>
      <c r="QHU14"/>
      <c r="QHV14"/>
      <c r="QHW14"/>
      <c r="QHX14"/>
      <c r="QHY14"/>
      <c r="QHZ14"/>
      <c r="QIA14"/>
      <c r="QIB14"/>
      <c r="QIC14"/>
      <c r="QID14"/>
      <c r="QIE14"/>
      <c r="QIF14"/>
      <c r="QIG14"/>
      <c r="QIH14"/>
      <c r="QII14"/>
      <c r="QIJ14"/>
      <c r="QIK14"/>
      <c r="QIL14"/>
      <c r="QIM14"/>
      <c r="QIN14"/>
      <c r="QIO14"/>
      <c r="QIP14"/>
      <c r="QIQ14"/>
      <c r="QIR14"/>
      <c r="QIS14"/>
      <c r="QIT14"/>
      <c r="QIU14"/>
      <c r="QIV14"/>
      <c r="QIW14"/>
      <c r="QIX14"/>
      <c r="QIY14"/>
      <c r="QIZ14"/>
      <c r="QJA14"/>
      <c r="QJB14"/>
      <c r="QJC14"/>
      <c r="QJD14"/>
      <c r="QJE14"/>
      <c r="QJF14"/>
      <c r="QJG14"/>
      <c r="QJH14"/>
      <c r="QJI14"/>
      <c r="QJJ14"/>
      <c r="QJK14"/>
      <c r="QJL14"/>
      <c r="QJM14"/>
      <c r="QJN14"/>
      <c r="QJO14"/>
      <c r="QJP14"/>
      <c r="QJQ14"/>
      <c r="QJR14"/>
      <c r="QJS14"/>
      <c r="QJT14"/>
      <c r="QJU14"/>
      <c r="QJV14"/>
      <c r="QJW14"/>
      <c r="QJX14"/>
      <c r="QJY14"/>
      <c r="QJZ14"/>
      <c r="QKA14"/>
      <c r="QKB14"/>
      <c r="QKC14"/>
      <c r="QKD14"/>
      <c r="QKE14"/>
      <c r="QKF14"/>
      <c r="QKG14"/>
      <c r="QKH14"/>
      <c r="QKI14"/>
      <c r="QKJ14"/>
      <c r="QKK14"/>
      <c r="QKL14"/>
      <c r="QKM14"/>
      <c r="QKN14"/>
      <c r="QKO14"/>
      <c r="QKP14"/>
      <c r="QKQ14"/>
      <c r="QKR14"/>
      <c r="QKS14"/>
      <c r="QKT14"/>
      <c r="QKU14"/>
      <c r="QKV14"/>
      <c r="QKW14"/>
      <c r="QKX14"/>
      <c r="QKY14"/>
      <c r="QKZ14"/>
      <c r="QLA14"/>
      <c r="QLB14"/>
      <c r="QLC14"/>
      <c r="QLD14"/>
      <c r="QLE14"/>
      <c r="QLF14"/>
      <c r="QLG14"/>
      <c r="QLH14"/>
      <c r="QLI14"/>
      <c r="QLJ14"/>
      <c r="QLK14"/>
      <c r="QLL14"/>
      <c r="QLM14"/>
      <c r="QLN14"/>
      <c r="QLO14"/>
      <c r="QLP14"/>
      <c r="QLQ14"/>
      <c r="QLR14"/>
      <c r="QLS14"/>
      <c r="QLT14"/>
      <c r="QLU14"/>
      <c r="QLV14"/>
      <c r="QLW14"/>
      <c r="QLX14"/>
      <c r="QLY14"/>
      <c r="QLZ14"/>
      <c r="QMA14"/>
      <c r="QMB14"/>
      <c r="QMC14"/>
      <c r="QMD14"/>
      <c r="QME14"/>
      <c r="QMF14"/>
      <c r="QMG14"/>
      <c r="QMH14"/>
      <c r="QMI14"/>
      <c r="QMJ14"/>
      <c r="QMK14"/>
      <c r="QML14"/>
      <c r="QMM14"/>
      <c r="QMN14"/>
      <c r="QMO14"/>
      <c r="QMP14"/>
      <c r="QMQ14"/>
      <c r="QMR14"/>
      <c r="QMS14"/>
      <c r="QMT14"/>
      <c r="QMU14"/>
      <c r="QMV14"/>
      <c r="QMW14"/>
      <c r="QMX14"/>
      <c r="QMY14"/>
      <c r="QMZ14"/>
      <c r="QNA14"/>
      <c r="QNB14"/>
      <c r="QNC14"/>
      <c r="QND14"/>
      <c r="QNE14"/>
      <c r="QNF14"/>
      <c r="QNG14"/>
      <c r="QNH14"/>
      <c r="QNI14"/>
      <c r="QNJ14"/>
      <c r="QNK14"/>
      <c r="QNL14"/>
      <c r="QNM14"/>
      <c r="QNN14"/>
      <c r="QNO14"/>
      <c r="QNP14"/>
      <c r="QNQ14"/>
      <c r="QNR14"/>
      <c r="QNS14"/>
      <c r="QNT14"/>
      <c r="QNU14"/>
      <c r="QNV14"/>
      <c r="QNW14"/>
      <c r="QNX14"/>
      <c r="QNY14"/>
      <c r="QNZ14"/>
      <c r="QOA14"/>
      <c r="QOB14"/>
      <c r="QOC14"/>
      <c r="QOD14"/>
      <c r="QOE14"/>
      <c r="QOF14"/>
      <c r="QOG14"/>
      <c r="QOH14"/>
      <c r="QOI14"/>
      <c r="QOJ14"/>
      <c r="QOK14"/>
      <c r="QOL14"/>
      <c r="QOM14"/>
      <c r="QON14"/>
      <c r="QOO14"/>
      <c r="QOP14"/>
      <c r="QOQ14"/>
      <c r="QOR14"/>
      <c r="QOS14"/>
      <c r="QOT14"/>
      <c r="QOU14"/>
      <c r="QOV14"/>
      <c r="QOW14"/>
      <c r="QOX14"/>
      <c r="QOY14"/>
      <c r="QOZ14"/>
      <c r="QPA14"/>
      <c r="QPB14"/>
      <c r="QPC14"/>
      <c r="QPD14"/>
      <c r="QPE14"/>
      <c r="QPF14"/>
      <c r="QPG14"/>
      <c r="QPH14"/>
      <c r="QPI14"/>
      <c r="QPJ14"/>
      <c r="QPK14"/>
      <c r="QPL14"/>
      <c r="QPM14"/>
      <c r="QPN14"/>
      <c r="QPO14"/>
      <c r="QPP14"/>
      <c r="QPQ14"/>
      <c r="QPR14"/>
      <c r="QPS14"/>
      <c r="QPT14"/>
      <c r="QPU14"/>
      <c r="QPV14"/>
      <c r="QPW14"/>
      <c r="QPX14"/>
      <c r="QPY14"/>
      <c r="QPZ14"/>
      <c r="QQA14"/>
      <c r="QQB14"/>
      <c r="QQC14"/>
      <c r="QQD14"/>
      <c r="QQE14"/>
      <c r="QQF14"/>
      <c r="QQG14"/>
      <c r="QQH14"/>
      <c r="QQI14"/>
      <c r="QQJ14"/>
      <c r="QQK14"/>
      <c r="QQL14"/>
      <c r="QQM14"/>
      <c r="QQN14"/>
      <c r="QQO14"/>
      <c r="QQP14"/>
      <c r="QQQ14"/>
      <c r="QQR14"/>
      <c r="QQS14"/>
      <c r="QQT14"/>
      <c r="QQU14"/>
      <c r="QQV14"/>
      <c r="QQW14"/>
      <c r="QQX14"/>
      <c r="QQY14"/>
      <c r="QQZ14"/>
      <c r="QRA14"/>
      <c r="QRB14"/>
      <c r="QRC14"/>
      <c r="QRD14"/>
      <c r="QRE14"/>
      <c r="QRF14"/>
      <c r="QRG14"/>
      <c r="QRH14"/>
      <c r="QRI14"/>
      <c r="QRJ14"/>
      <c r="QRK14"/>
      <c r="QRL14"/>
      <c r="QRM14"/>
      <c r="QRN14"/>
      <c r="QRO14"/>
      <c r="QRP14"/>
      <c r="QRQ14"/>
      <c r="QRR14"/>
      <c r="QRS14"/>
      <c r="QRT14"/>
      <c r="QRU14"/>
      <c r="QRV14"/>
      <c r="QRW14"/>
      <c r="QRX14"/>
      <c r="QRY14"/>
      <c r="QRZ14"/>
      <c r="QSA14"/>
      <c r="QSB14"/>
      <c r="QSC14"/>
      <c r="QSD14"/>
      <c r="QSE14"/>
      <c r="QSF14"/>
      <c r="QSG14"/>
      <c r="QSH14"/>
      <c r="QSI14"/>
      <c r="QSJ14"/>
      <c r="QSK14"/>
      <c r="QSL14"/>
      <c r="QSM14"/>
      <c r="QSN14"/>
      <c r="QSO14"/>
      <c r="QSP14"/>
      <c r="QSQ14"/>
      <c r="QSR14"/>
      <c r="QSS14"/>
      <c r="QST14"/>
      <c r="QSU14"/>
      <c r="QSV14"/>
      <c r="QSW14"/>
      <c r="QSX14"/>
      <c r="QSY14"/>
      <c r="QSZ14"/>
      <c r="QTA14"/>
      <c r="QTB14"/>
      <c r="QTC14"/>
      <c r="QTD14"/>
      <c r="QTE14"/>
      <c r="QTF14"/>
      <c r="QTG14"/>
      <c r="QTH14"/>
      <c r="QTI14"/>
      <c r="QTJ14"/>
      <c r="QTK14"/>
      <c r="QTL14"/>
      <c r="QTM14"/>
      <c r="QTN14"/>
      <c r="QTO14"/>
      <c r="QTP14"/>
      <c r="QTQ14"/>
      <c r="QTR14"/>
      <c r="QTS14"/>
      <c r="QTT14"/>
      <c r="QTU14"/>
      <c r="QTV14"/>
      <c r="QTW14"/>
      <c r="QTX14"/>
      <c r="QTY14"/>
      <c r="QTZ14"/>
      <c r="QUA14"/>
      <c r="QUB14"/>
      <c r="QUC14"/>
      <c r="QUD14"/>
      <c r="QUE14"/>
      <c r="QUF14"/>
      <c r="QUG14"/>
      <c r="QUH14"/>
      <c r="QUI14"/>
      <c r="QUJ14"/>
      <c r="QUK14"/>
      <c r="QUL14"/>
      <c r="QUM14"/>
      <c r="QUN14"/>
      <c r="QUO14"/>
      <c r="QUP14"/>
      <c r="QUQ14"/>
      <c r="QUR14"/>
      <c r="QUS14"/>
      <c r="QUT14"/>
      <c r="QUU14"/>
      <c r="QUV14"/>
      <c r="QUW14"/>
      <c r="QUX14"/>
      <c r="QUY14"/>
      <c r="QUZ14"/>
      <c r="QVA14"/>
      <c r="QVB14"/>
      <c r="QVC14"/>
      <c r="QVD14"/>
      <c r="QVE14"/>
      <c r="QVF14"/>
      <c r="QVG14"/>
      <c r="QVH14"/>
      <c r="QVI14"/>
      <c r="QVJ14"/>
      <c r="QVK14"/>
      <c r="QVL14"/>
      <c r="QVM14"/>
      <c r="QVN14"/>
      <c r="QVO14"/>
      <c r="QVP14"/>
      <c r="QVQ14"/>
      <c r="QVR14"/>
      <c r="QVS14"/>
      <c r="QVT14"/>
      <c r="QVU14"/>
      <c r="QVV14"/>
      <c r="QVW14"/>
      <c r="QVX14"/>
      <c r="QVY14"/>
      <c r="QVZ14"/>
      <c r="QWA14"/>
      <c r="QWB14"/>
      <c r="QWC14"/>
      <c r="QWD14"/>
      <c r="QWE14"/>
      <c r="QWF14"/>
      <c r="QWG14"/>
      <c r="QWH14"/>
      <c r="QWI14"/>
      <c r="QWJ14"/>
      <c r="QWK14"/>
      <c r="QWL14"/>
      <c r="QWM14"/>
      <c r="QWN14"/>
      <c r="QWO14"/>
      <c r="QWP14"/>
      <c r="QWQ14"/>
      <c r="QWR14"/>
      <c r="QWS14"/>
      <c r="QWT14"/>
      <c r="QWU14"/>
      <c r="QWV14"/>
      <c r="QWW14"/>
      <c r="QWX14"/>
      <c r="QWY14"/>
      <c r="QWZ14"/>
      <c r="QXA14"/>
      <c r="QXB14"/>
      <c r="QXC14"/>
      <c r="QXD14"/>
      <c r="QXE14"/>
      <c r="QXF14"/>
      <c r="QXG14"/>
      <c r="QXH14"/>
      <c r="QXI14"/>
      <c r="QXJ14"/>
      <c r="QXK14"/>
      <c r="QXL14"/>
      <c r="QXM14"/>
      <c r="QXN14"/>
      <c r="QXO14"/>
      <c r="QXP14"/>
      <c r="QXQ14"/>
      <c r="QXR14"/>
      <c r="QXS14"/>
      <c r="QXT14"/>
      <c r="QXU14"/>
      <c r="QXV14"/>
      <c r="QXW14"/>
      <c r="QXX14"/>
      <c r="QXY14"/>
      <c r="QXZ14"/>
      <c r="QYA14"/>
      <c r="QYB14"/>
      <c r="QYC14"/>
      <c r="QYD14"/>
      <c r="QYE14"/>
      <c r="QYF14"/>
      <c r="QYG14"/>
      <c r="QYH14"/>
      <c r="QYI14"/>
      <c r="QYJ14"/>
      <c r="QYK14"/>
      <c r="QYL14"/>
      <c r="QYM14"/>
      <c r="QYN14"/>
      <c r="QYO14"/>
      <c r="QYP14"/>
      <c r="QYQ14"/>
      <c r="QYR14"/>
      <c r="QYS14"/>
      <c r="QYT14"/>
      <c r="QYU14"/>
      <c r="QYV14"/>
      <c r="QYW14"/>
      <c r="QYX14"/>
      <c r="QYY14"/>
      <c r="QYZ14"/>
      <c r="QZA14"/>
      <c r="QZB14"/>
      <c r="QZC14"/>
      <c r="QZD14"/>
      <c r="QZE14"/>
      <c r="QZF14"/>
      <c r="QZG14"/>
      <c r="QZH14"/>
      <c r="QZI14"/>
      <c r="QZJ14"/>
      <c r="QZK14"/>
      <c r="QZL14"/>
      <c r="QZM14"/>
      <c r="QZN14"/>
      <c r="QZO14"/>
      <c r="QZP14"/>
      <c r="QZQ14"/>
      <c r="QZR14"/>
      <c r="QZS14"/>
      <c r="QZT14"/>
      <c r="QZU14"/>
      <c r="QZV14"/>
      <c r="QZW14"/>
      <c r="QZX14"/>
      <c r="QZY14"/>
      <c r="QZZ14"/>
      <c r="RAA14"/>
      <c r="RAB14"/>
      <c r="RAC14"/>
      <c r="RAD14"/>
      <c r="RAE14"/>
      <c r="RAF14"/>
      <c r="RAG14"/>
      <c r="RAH14"/>
      <c r="RAI14"/>
      <c r="RAJ14"/>
      <c r="RAK14"/>
      <c r="RAL14"/>
      <c r="RAM14"/>
      <c r="RAN14"/>
      <c r="RAO14"/>
      <c r="RAP14"/>
      <c r="RAQ14"/>
      <c r="RAR14"/>
      <c r="RAS14"/>
      <c r="RAT14"/>
      <c r="RAU14"/>
      <c r="RAV14"/>
      <c r="RAW14"/>
      <c r="RAX14"/>
      <c r="RAY14"/>
      <c r="RAZ14"/>
      <c r="RBA14"/>
      <c r="RBB14"/>
      <c r="RBC14"/>
      <c r="RBD14"/>
      <c r="RBE14"/>
      <c r="RBF14"/>
      <c r="RBG14"/>
      <c r="RBH14"/>
      <c r="RBI14"/>
      <c r="RBJ14"/>
      <c r="RBK14"/>
      <c r="RBL14"/>
      <c r="RBM14"/>
      <c r="RBN14"/>
      <c r="RBO14"/>
      <c r="RBP14"/>
      <c r="RBQ14"/>
      <c r="RBR14"/>
      <c r="RBS14"/>
      <c r="RBT14"/>
      <c r="RBU14"/>
      <c r="RBV14"/>
      <c r="RBW14"/>
      <c r="RBX14"/>
      <c r="RBY14"/>
      <c r="RBZ14"/>
      <c r="RCA14"/>
      <c r="RCB14"/>
      <c r="RCC14"/>
      <c r="RCD14"/>
      <c r="RCE14"/>
      <c r="RCF14"/>
      <c r="RCG14"/>
      <c r="RCH14"/>
      <c r="RCI14"/>
      <c r="RCJ14"/>
      <c r="RCK14"/>
      <c r="RCL14"/>
      <c r="RCM14"/>
      <c r="RCN14"/>
      <c r="RCO14"/>
      <c r="RCP14"/>
      <c r="RCQ14"/>
      <c r="RCR14"/>
      <c r="RCS14"/>
      <c r="RCT14"/>
      <c r="RCU14"/>
      <c r="RCV14"/>
      <c r="RCW14"/>
      <c r="RCX14"/>
      <c r="RCY14"/>
      <c r="RCZ14"/>
      <c r="RDA14"/>
      <c r="RDB14"/>
      <c r="RDC14"/>
      <c r="RDD14"/>
      <c r="RDE14"/>
      <c r="RDF14"/>
      <c r="RDG14"/>
      <c r="RDH14"/>
      <c r="RDI14"/>
      <c r="RDJ14"/>
      <c r="RDK14"/>
      <c r="RDL14"/>
      <c r="RDM14"/>
      <c r="RDN14"/>
      <c r="RDO14"/>
      <c r="RDP14"/>
      <c r="RDQ14"/>
      <c r="RDR14"/>
      <c r="RDS14"/>
      <c r="RDT14"/>
      <c r="RDU14"/>
      <c r="RDV14"/>
      <c r="RDW14"/>
      <c r="RDX14"/>
      <c r="RDY14"/>
      <c r="RDZ14"/>
      <c r="REA14"/>
      <c r="REB14"/>
      <c r="REC14"/>
      <c r="RED14"/>
      <c r="REE14"/>
      <c r="REF14"/>
      <c r="REG14"/>
      <c r="REH14"/>
      <c r="REI14"/>
      <c r="REJ14"/>
      <c r="REK14"/>
      <c r="REL14"/>
      <c r="REM14"/>
      <c r="REN14"/>
      <c r="REO14"/>
      <c r="REP14"/>
      <c r="REQ14"/>
      <c r="RER14"/>
      <c r="RES14"/>
      <c r="RET14"/>
      <c r="REU14"/>
      <c r="REV14"/>
      <c r="REW14"/>
      <c r="REX14"/>
      <c r="REY14"/>
      <c r="REZ14"/>
      <c r="RFA14"/>
      <c r="RFB14"/>
      <c r="RFC14"/>
      <c r="RFD14"/>
      <c r="RFE14"/>
      <c r="RFF14"/>
      <c r="RFG14"/>
      <c r="RFH14"/>
      <c r="RFI14"/>
      <c r="RFJ14"/>
      <c r="RFK14"/>
      <c r="RFL14"/>
      <c r="RFM14"/>
      <c r="RFN14"/>
      <c r="RFO14"/>
      <c r="RFP14"/>
      <c r="RFQ14"/>
      <c r="RFR14"/>
      <c r="RFS14"/>
      <c r="RFT14"/>
      <c r="RFU14"/>
      <c r="RFV14"/>
      <c r="RFW14"/>
      <c r="RFX14"/>
      <c r="RFY14"/>
      <c r="RFZ14"/>
      <c r="RGA14"/>
      <c r="RGB14"/>
      <c r="RGC14"/>
      <c r="RGD14"/>
      <c r="RGE14"/>
      <c r="RGF14"/>
      <c r="RGG14"/>
      <c r="RGH14"/>
      <c r="RGI14"/>
      <c r="RGJ14"/>
      <c r="RGK14"/>
      <c r="RGL14"/>
      <c r="RGM14"/>
      <c r="RGN14"/>
      <c r="RGO14"/>
      <c r="RGP14"/>
      <c r="RGQ14"/>
      <c r="RGR14"/>
      <c r="RGS14"/>
      <c r="RGT14"/>
      <c r="RGU14"/>
      <c r="RGV14"/>
      <c r="RGW14"/>
      <c r="RGX14"/>
      <c r="RGY14"/>
      <c r="RGZ14"/>
      <c r="RHA14"/>
      <c r="RHB14"/>
      <c r="RHC14"/>
      <c r="RHD14"/>
      <c r="RHE14"/>
      <c r="RHF14"/>
      <c r="RHG14"/>
      <c r="RHH14"/>
      <c r="RHI14"/>
      <c r="RHJ14"/>
      <c r="RHK14"/>
      <c r="RHL14"/>
      <c r="RHM14"/>
      <c r="RHN14"/>
      <c r="RHO14"/>
      <c r="RHP14"/>
      <c r="RHQ14"/>
      <c r="RHR14"/>
      <c r="RHS14"/>
      <c r="RHT14"/>
      <c r="RHU14"/>
      <c r="RHV14"/>
      <c r="RHW14"/>
      <c r="RHX14"/>
      <c r="RHY14"/>
      <c r="RHZ14"/>
      <c r="RIA14"/>
      <c r="RIB14"/>
      <c r="RIC14"/>
      <c r="RID14"/>
      <c r="RIE14"/>
      <c r="RIF14"/>
      <c r="RIG14"/>
      <c r="RIH14"/>
      <c r="RII14"/>
      <c r="RIJ14"/>
      <c r="RIK14"/>
      <c r="RIL14"/>
      <c r="RIM14"/>
      <c r="RIN14"/>
      <c r="RIO14"/>
      <c r="RIP14"/>
      <c r="RIQ14"/>
      <c r="RIR14"/>
      <c r="RIS14"/>
      <c r="RIT14"/>
      <c r="RIU14"/>
      <c r="RIV14"/>
      <c r="RIW14"/>
      <c r="RIX14"/>
      <c r="RIY14"/>
      <c r="RIZ14"/>
      <c r="RJA14"/>
      <c r="RJB14"/>
      <c r="RJC14"/>
      <c r="RJD14"/>
      <c r="RJE14"/>
      <c r="RJF14"/>
      <c r="RJG14"/>
      <c r="RJH14"/>
      <c r="RJI14"/>
      <c r="RJJ14"/>
      <c r="RJK14"/>
      <c r="RJL14"/>
      <c r="RJM14"/>
      <c r="RJN14"/>
      <c r="RJO14"/>
      <c r="RJP14"/>
      <c r="RJQ14"/>
      <c r="RJR14"/>
      <c r="RJS14"/>
      <c r="RJT14"/>
      <c r="RJU14"/>
      <c r="RJV14"/>
      <c r="RJW14"/>
      <c r="RJX14"/>
      <c r="RJY14"/>
      <c r="RJZ14"/>
      <c r="RKA14"/>
      <c r="RKB14"/>
      <c r="RKC14"/>
      <c r="RKD14"/>
      <c r="RKE14"/>
      <c r="RKF14"/>
      <c r="RKG14"/>
      <c r="RKH14"/>
      <c r="RKI14"/>
      <c r="RKJ14"/>
      <c r="RKK14"/>
      <c r="RKL14"/>
      <c r="RKM14"/>
      <c r="RKN14"/>
      <c r="RKO14"/>
      <c r="RKP14"/>
      <c r="RKQ14"/>
      <c r="RKR14"/>
      <c r="RKS14"/>
      <c r="RKT14"/>
      <c r="RKU14"/>
      <c r="RKV14"/>
      <c r="RKW14"/>
      <c r="RKX14"/>
      <c r="RKY14"/>
      <c r="RKZ14"/>
      <c r="RLA14"/>
      <c r="RLB14"/>
      <c r="RLC14"/>
      <c r="RLD14"/>
      <c r="RLE14"/>
      <c r="RLF14"/>
      <c r="RLG14"/>
      <c r="RLH14"/>
      <c r="RLI14"/>
      <c r="RLJ14"/>
      <c r="RLK14"/>
      <c r="RLL14"/>
      <c r="RLM14"/>
      <c r="RLN14"/>
      <c r="RLO14"/>
      <c r="RLP14"/>
      <c r="RLQ14"/>
      <c r="RLR14"/>
      <c r="RLS14"/>
      <c r="RLT14"/>
      <c r="RLU14"/>
      <c r="RLV14"/>
      <c r="RLW14"/>
      <c r="RLX14"/>
      <c r="RLY14"/>
      <c r="RLZ14"/>
      <c r="RMA14"/>
      <c r="RMB14"/>
      <c r="RMC14"/>
      <c r="RMD14"/>
      <c r="RME14"/>
      <c r="RMF14"/>
      <c r="RMG14"/>
      <c r="RMH14"/>
      <c r="RMI14"/>
      <c r="RMJ14"/>
      <c r="RMK14"/>
      <c r="RML14"/>
      <c r="RMM14"/>
      <c r="RMN14"/>
      <c r="RMO14"/>
      <c r="RMP14"/>
      <c r="RMQ14"/>
      <c r="RMR14"/>
      <c r="RMS14"/>
      <c r="RMT14"/>
      <c r="RMU14"/>
      <c r="RMV14"/>
      <c r="RMW14"/>
      <c r="RMX14"/>
      <c r="RMY14"/>
      <c r="RMZ14"/>
      <c r="RNA14"/>
      <c r="RNB14"/>
      <c r="RNC14"/>
      <c r="RND14"/>
      <c r="RNE14"/>
      <c r="RNF14"/>
      <c r="RNG14"/>
      <c r="RNH14"/>
      <c r="RNI14"/>
      <c r="RNJ14"/>
      <c r="RNK14"/>
      <c r="RNL14"/>
      <c r="RNM14"/>
      <c r="RNN14"/>
      <c r="RNO14"/>
      <c r="RNP14"/>
      <c r="RNQ14"/>
      <c r="RNR14"/>
      <c r="RNS14"/>
      <c r="RNT14"/>
      <c r="RNU14"/>
      <c r="RNV14"/>
      <c r="RNW14"/>
      <c r="RNX14"/>
      <c r="RNY14"/>
      <c r="RNZ14"/>
      <c r="ROA14"/>
      <c r="ROB14"/>
      <c r="ROC14"/>
      <c r="ROD14"/>
      <c r="ROE14"/>
      <c r="ROF14"/>
      <c r="ROG14"/>
      <c r="ROH14"/>
      <c r="ROI14"/>
      <c r="ROJ14"/>
      <c r="ROK14"/>
      <c r="ROL14"/>
      <c r="ROM14"/>
      <c r="RON14"/>
      <c r="ROO14"/>
      <c r="ROP14"/>
      <c r="ROQ14"/>
      <c r="ROR14"/>
      <c r="ROS14"/>
      <c r="ROT14"/>
      <c r="ROU14"/>
      <c r="ROV14"/>
      <c r="ROW14"/>
      <c r="ROX14"/>
      <c r="ROY14"/>
      <c r="ROZ14"/>
      <c r="RPA14"/>
      <c r="RPB14"/>
      <c r="RPC14"/>
      <c r="RPD14"/>
      <c r="RPE14"/>
      <c r="RPF14"/>
      <c r="RPG14"/>
      <c r="RPH14"/>
      <c r="RPI14"/>
      <c r="RPJ14"/>
      <c r="RPK14"/>
      <c r="RPL14"/>
      <c r="RPM14"/>
      <c r="RPN14"/>
      <c r="RPO14"/>
      <c r="RPP14"/>
      <c r="RPQ14"/>
      <c r="RPR14"/>
      <c r="RPS14"/>
      <c r="RPT14"/>
      <c r="RPU14"/>
      <c r="RPV14"/>
      <c r="RPW14"/>
      <c r="RPX14"/>
      <c r="RPY14"/>
      <c r="RPZ14"/>
      <c r="RQA14"/>
      <c r="RQB14"/>
      <c r="RQC14"/>
      <c r="RQD14"/>
      <c r="RQE14"/>
      <c r="RQF14"/>
      <c r="RQG14"/>
      <c r="RQH14"/>
      <c r="RQI14"/>
      <c r="RQJ14"/>
      <c r="RQK14"/>
      <c r="RQL14"/>
      <c r="RQM14"/>
      <c r="RQN14"/>
      <c r="RQO14"/>
      <c r="RQP14"/>
      <c r="RQQ14"/>
      <c r="RQR14"/>
      <c r="RQS14"/>
      <c r="RQT14"/>
      <c r="RQU14"/>
      <c r="RQV14"/>
      <c r="RQW14"/>
      <c r="RQX14"/>
      <c r="RQY14"/>
      <c r="RQZ14"/>
      <c r="RRA14"/>
      <c r="RRB14"/>
      <c r="RRC14"/>
      <c r="RRD14"/>
      <c r="RRE14"/>
      <c r="RRF14"/>
      <c r="RRG14"/>
      <c r="RRH14"/>
      <c r="RRI14"/>
      <c r="RRJ14"/>
      <c r="RRK14"/>
      <c r="RRL14"/>
      <c r="RRM14"/>
      <c r="RRN14"/>
      <c r="RRO14"/>
      <c r="RRP14"/>
      <c r="RRQ14"/>
      <c r="RRR14"/>
      <c r="RRS14"/>
      <c r="RRT14"/>
      <c r="RRU14"/>
      <c r="RRV14"/>
      <c r="RRW14"/>
      <c r="RRX14"/>
      <c r="RRY14"/>
      <c r="RRZ14"/>
      <c r="RSA14"/>
      <c r="RSB14"/>
      <c r="RSC14"/>
      <c r="RSD14"/>
      <c r="RSE14"/>
      <c r="RSF14"/>
      <c r="RSG14"/>
      <c r="RSH14"/>
      <c r="RSI14"/>
      <c r="RSJ14"/>
      <c r="RSK14"/>
      <c r="RSL14"/>
      <c r="RSM14"/>
      <c r="RSN14"/>
      <c r="RSO14"/>
      <c r="RSP14"/>
      <c r="RSQ14"/>
      <c r="RSR14"/>
      <c r="RSS14"/>
      <c r="RST14"/>
      <c r="RSU14"/>
      <c r="RSV14"/>
      <c r="RSW14"/>
      <c r="RSX14"/>
      <c r="RSY14"/>
      <c r="RSZ14"/>
      <c r="RTA14"/>
      <c r="RTB14"/>
      <c r="RTC14"/>
      <c r="RTD14"/>
      <c r="RTE14"/>
      <c r="RTF14"/>
      <c r="RTG14"/>
      <c r="RTH14"/>
      <c r="RTI14"/>
      <c r="RTJ14"/>
      <c r="RTK14"/>
      <c r="RTL14"/>
      <c r="RTM14"/>
      <c r="RTN14"/>
      <c r="RTO14"/>
      <c r="RTP14"/>
      <c r="RTQ14"/>
      <c r="RTR14"/>
      <c r="RTS14"/>
      <c r="RTT14"/>
      <c r="RTU14"/>
      <c r="RTV14"/>
      <c r="RTW14"/>
      <c r="RTX14"/>
      <c r="RTY14"/>
      <c r="RTZ14"/>
      <c r="RUA14"/>
      <c r="RUB14"/>
      <c r="RUC14"/>
      <c r="RUD14"/>
      <c r="RUE14"/>
      <c r="RUF14"/>
      <c r="RUG14"/>
      <c r="RUH14"/>
      <c r="RUI14"/>
      <c r="RUJ14"/>
      <c r="RUK14"/>
      <c r="RUL14"/>
      <c r="RUM14"/>
      <c r="RUN14"/>
      <c r="RUO14"/>
      <c r="RUP14"/>
      <c r="RUQ14"/>
      <c r="RUR14"/>
      <c r="RUS14"/>
      <c r="RUT14"/>
      <c r="RUU14"/>
      <c r="RUV14"/>
      <c r="RUW14"/>
      <c r="RUX14"/>
      <c r="RUY14"/>
      <c r="RUZ14"/>
      <c r="RVA14"/>
      <c r="RVB14"/>
      <c r="RVC14"/>
      <c r="RVD14"/>
      <c r="RVE14"/>
      <c r="RVF14"/>
      <c r="RVG14"/>
      <c r="RVH14"/>
      <c r="RVI14"/>
      <c r="RVJ14"/>
      <c r="RVK14"/>
      <c r="RVL14"/>
      <c r="RVM14"/>
      <c r="RVN14"/>
      <c r="RVO14"/>
      <c r="RVP14"/>
      <c r="RVQ14"/>
      <c r="RVR14"/>
      <c r="RVS14"/>
      <c r="RVT14"/>
      <c r="RVU14"/>
      <c r="RVV14"/>
      <c r="RVW14"/>
      <c r="RVX14"/>
      <c r="RVY14"/>
      <c r="RVZ14"/>
      <c r="RWA14"/>
      <c r="RWB14"/>
      <c r="RWC14"/>
      <c r="RWD14"/>
      <c r="RWE14"/>
      <c r="RWF14"/>
      <c r="RWG14"/>
      <c r="RWH14"/>
      <c r="RWI14"/>
      <c r="RWJ14"/>
      <c r="RWK14"/>
      <c r="RWL14"/>
      <c r="RWM14"/>
      <c r="RWN14"/>
      <c r="RWO14"/>
      <c r="RWP14"/>
      <c r="RWQ14"/>
      <c r="RWR14"/>
      <c r="RWS14"/>
      <c r="RWT14"/>
      <c r="RWU14"/>
      <c r="RWV14"/>
      <c r="RWW14"/>
      <c r="RWX14"/>
      <c r="RWY14"/>
      <c r="RWZ14"/>
      <c r="RXA14"/>
      <c r="RXB14"/>
      <c r="RXC14"/>
      <c r="RXD14"/>
      <c r="RXE14"/>
      <c r="RXF14"/>
      <c r="RXG14"/>
      <c r="RXH14"/>
      <c r="RXI14"/>
      <c r="RXJ14"/>
      <c r="RXK14"/>
      <c r="RXL14"/>
      <c r="RXM14"/>
      <c r="RXN14"/>
      <c r="RXO14"/>
      <c r="RXP14"/>
      <c r="RXQ14"/>
      <c r="RXR14"/>
      <c r="RXS14"/>
      <c r="RXT14"/>
      <c r="RXU14"/>
      <c r="RXV14"/>
      <c r="RXW14"/>
      <c r="RXX14"/>
      <c r="RXY14"/>
      <c r="RXZ14"/>
      <c r="RYA14"/>
      <c r="RYB14"/>
      <c r="RYC14"/>
      <c r="RYD14"/>
      <c r="RYE14"/>
      <c r="RYF14"/>
      <c r="RYG14"/>
      <c r="RYH14"/>
      <c r="RYI14"/>
      <c r="RYJ14"/>
      <c r="RYK14"/>
      <c r="RYL14"/>
      <c r="RYM14"/>
      <c r="RYN14"/>
      <c r="RYO14"/>
      <c r="RYP14"/>
      <c r="RYQ14"/>
      <c r="RYR14"/>
      <c r="RYS14"/>
      <c r="RYT14"/>
      <c r="RYU14"/>
      <c r="RYV14"/>
      <c r="RYW14"/>
      <c r="RYX14"/>
      <c r="RYY14"/>
      <c r="RYZ14"/>
      <c r="RZA14"/>
      <c r="RZB14"/>
      <c r="RZC14"/>
      <c r="RZD14"/>
      <c r="RZE14"/>
      <c r="RZF14"/>
      <c r="RZG14"/>
      <c r="RZH14"/>
      <c r="RZI14"/>
      <c r="RZJ14"/>
      <c r="RZK14"/>
      <c r="RZL14"/>
      <c r="RZM14"/>
      <c r="RZN14"/>
      <c r="RZO14"/>
      <c r="RZP14"/>
      <c r="RZQ14"/>
      <c r="RZR14"/>
      <c r="RZS14"/>
      <c r="RZT14"/>
      <c r="RZU14"/>
      <c r="RZV14"/>
      <c r="RZW14"/>
      <c r="RZX14"/>
      <c r="RZY14"/>
      <c r="RZZ14"/>
      <c r="SAA14"/>
      <c r="SAB14"/>
      <c r="SAC14"/>
      <c r="SAD14"/>
      <c r="SAE14"/>
      <c r="SAF14"/>
      <c r="SAG14"/>
      <c r="SAH14"/>
      <c r="SAI14"/>
      <c r="SAJ14"/>
      <c r="SAK14"/>
      <c r="SAL14"/>
      <c r="SAM14"/>
      <c r="SAN14"/>
      <c r="SAO14"/>
      <c r="SAP14"/>
      <c r="SAQ14"/>
      <c r="SAR14"/>
      <c r="SAS14"/>
      <c r="SAT14"/>
      <c r="SAU14"/>
      <c r="SAV14"/>
      <c r="SAW14"/>
      <c r="SAX14"/>
      <c r="SAY14"/>
      <c r="SAZ14"/>
      <c r="SBA14"/>
      <c r="SBB14"/>
      <c r="SBC14"/>
      <c r="SBD14"/>
      <c r="SBE14"/>
      <c r="SBF14"/>
      <c r="SBG14"/>
      <c r="SBH14"/>
      <c r="SBI14"/>
      <c r="SBJ14"/>
      <c r="SBK14"/>
      <c r="SBL14"/>
      <c r="SBM14"/>
      <c r="SBN14"/>
      <c r="SBO14"/>
      <c r="SBP14"/>
      <c r="SBQ14"/>
      <c r="SBR14"/>
      <c r="SBS14"/>
      <c r="SBT14"/>
      <c r="SBU14"/>
      <c r="SBV14"/>
      <c r="SBW14"/>
      <c r="SBX14"/>
      <c r="SBY14"/>
      <c r="SBZ14"/>
      <c r="SCA14"/>
      <c r="SCB14"/>
      <c r="SCC14"/>
      <c r="SCD14"/>
      <c r="SCE14"/>
      <c r="SCF14"/>
      <c r="SCG14"/>
      <c r="SCH14"/>
      <c r="SCI14"/>
      <c r="SCJ14"/>
      <c r="SCK14"/>
      <c r="SCL14"/>
      <c r="SCM14"/>
      <c r="SCN14"/>
      <c r="SCO14"/>
      <c r="SCP14"/>
      <c r="SCQ14"/>
      <c r="SCR14"/>
      <c r="SCS14"/>
      <c r="SCT14"/>
      <c r="SCU14"/>
      <c r="SCV14"/>
      <c r="SCW14"/>
      <c r="SCX14"/>
      <c r="SCY14"/>
      <c r="SCZ14"/>
      <c r="SDA14"/>
      <c r="SDB14"/>
      <c r="SDC14"/>
      <c r="SDD14"/>
      <c r="SDE14"/>
      <c r="SDF14"/>
      <c r="SDG14"/>
      <c r="SDH14"/>
      <c r="SDI14"/>
      <c r="SDJ14"/>
      <c r="SDK14"/>
      <c r="SDL14"/>
      <c r="SDM14"/>
      <c r="SDN14"/>
      <c r="SDO14"/>
      <c r="SDP14"/>
      <c r="SDQ14"/>
      <c r="SDR14"/>
      <c r="SDS14"/>
      <c r="SDT14"/>
      <c r="SDU14"/>
      <c r="SDV14"/>
      <c r="SDW14"/>
      <c r="SDX14"/>
      <c r="SDY14"/>
      <c r="SDZ14"/>
      <c r="SEA14"/>
      <c r="SEB14"/>
      <c r="SEC14"/>
      <c r="SED14"/>
      <c r="SEE14"/>
      <c r="SEF14"/>
      <c r="SEG14"/>
      <c r="SEH14"/>
      <c r="SEI14"/>
      <c r="SEJ14"/>
      <c r="SEK14"/>
      <c r="SEL14"/>
      <c r="SEM14"/>
      <c r="SEN14"/>
      <c r="SEO14"/>
      <c r="SEP14"/>
      <c r="SEQ14"/>
      <c r="SER14"/>
      <c r="SES14"/>
      <c r="SET14"/>
      <c r="SEU14"/>
      <c r="SEV14"/>
      <c r="SEW14"/>
      <c r="SEX14"/>
      <c r="SEY14"/>
      <c r="SEZ14"/>
      <c r="SFA14"/>
      <c r="SFB14"/>
      <c r="SFC14"/>
      <c r="SFD14"/>
      <c r="SFE14"/>
      <c r="SFF14"/>
      <c r="SFG14"/>
      <c r="SFH14"/>
      <c r="SFI14"/>
      <c r="SFJ14"/>
      <c r="SFK14"/>
      <c r="SFL14"/>
      <c r="SFM14"/>
      <c r="SFN14"/>
      <c r="SFO14"/>
      <c r="SFP14"/>
      <c r="SFQ14"/>
      <c r="SFR14"/>
      <c r="SFS14"/>
      <c r="SFT14"/>
      <c r="SFU14"/>
      <c r="SFV14"/>
      <c r="SFW14"/>
      <c r="SFX14"/>
      <c r="SFY14"/>
      <c r="SFZ14"/>
      <c r="SGA14"/>
      <c r="SGB14"/>
      <c r="SGC14"/>
      <c r="SGD14"/>
      <c r="SGE14"/>
      <c r="SGF14"/>
      <c r="SGG14"/>
      <c r="SGH14"/>
      <c r="SGI14"/>
      <c r="SGJ14"/>
      <c r="SGK14"/>
      <c r="SGL14"/>
      <c r="SGM14"/>
      <c r="SGN14"/>
      <c r="SGO14"/>
      <c r="SGP14"/>
      <c r="SGQ14"/>
      <c r="SGR14"/>
      <c r="SGS14"/>
      <c r="SGT14"/>
      <c r="SGU14"/>
      <c r="SGV14"/>
      <c r="SGW14"/>
      <c r="SGX14"/>
      <c r="SGY14"/>
      <c r="SGZ14"/>
      <c r="SHA14"/>
      <c r="SHB14"/>
      <c r="SHC14"/>
      <c r="SHD14"/>
      <c r="SHE14"/>
      <c r="SHF14"/>
      <c r="SHG14"/>
      <c r="SHH14"/>
      <c r="SHI14"/>
      <c r="SHJ14"/>
      <c r="SHK14"/>
      <c r="SHL14"/>
      <c r="SHM14"/>
      <c r="SHN14"/>
      <c r="SHO14"/>
      <c r="SHP14"/>
      <c r="SHQ14"/>
      <c r="SHR14"/>
      <c r="SHS14"/>
      <c r="SHT14"/>
      <c r="SHU14"/>
      <c r="SHV14"/>
      <c r="SHW14"/>
      <c r="SHX14"/>
      <c r="SHY14"/>
      <c r="SHZ14"/>
      <c r="SIA14"/>
      <c r="SIB14"/>
      <c r="SIC14"/>
      <c r="SID14"/>
      <c r="SIE14"/>
      <c r="SIF14"/>
      <c r="SIG14"/>
      <c r="SIH14"/>
      <c r="SII14"/>
      <c r="SIJ14"/>
      <c r="SIK14"/>
      <c r="SIL14"/>
      <c r="SIM14"/>
      <c r="SIN14"/>
      <c r="SIO14"/>
      <c r="SIP14"/>
      <c r="SIQ14"/>
      <c r="SIR14"/>
      <c r="SIS14"/>
      <c r="SIT14"/>
      <c r="SIU14"/>
      <c r="SIV14"/>
      <c r="SIW14"/>
      <c r="SIX14"/>
      <c r="SIY14"/>
      <c r="SIZ14"/>
      <c r="SJA14"/>
      <c r="SJB14"/>
      <c r="SJC14"/>
      <c r="SJD14"/>
      <c r="SJE14"/>
      <c r="SJF14"/>
      <c r="SJG14"/>
      <c r="SJH14"/>
      <c r="SJI14"/>
      <c r="SJJ14"/>
      <c r="SJK14"/>
      <c r="SJL14"/>
      <c r="SJM14"/>
      <c r="SJN14"/>
      <c r="SJO14"/>
      <c r="SJP14"/>
      <c r="SJQ14"/>
      <c r="SJR14"/>
      <c r="SJS14"/>
      <c r="SJT14"/>
      <c r="SJU14"/>
      <c r="SJV14"/>
      <c r="SJW14"/>
      <c r="SJX14"/>
      <c r="SJY14"/>
      <c r="SJZ14"/>
      <c r="SKA14"/>
      <c r="SKB14"/>
      <c r="SKC14"/>
      <c r="SKD14"/>
      <c r="SKE14"/>
      <c r="SKF14"/>
      <c r="SKG14"/>
      <c r="SKH14"/>
      <c r="SKI14"/>
      <c r="SKJ14"/>
      <c r="SKK14"/>
      <c r="SKL14"/>
      <c r="SKM14"/>
      <c r="SKN14"/>
      <c r="SKO14"/>
      <c r="SKP14"/>
      <c r="SKQ14"/>
      <c r="SKR14"/>
      <c r="SKS14"/>
      <c r="SKT14"/>
      <c r="SKU14"/>
      <c r="SKV14"/>
      <c r="SKW14"/>
      <c r="SKX14"/>
      <c r="SKY14"/>
      <c r="SKZ14"/>
      <c r="SLA14"/>
      <c r="SLB14"/>
      <c r="SLC14"/>
      <c r="SLD14"/>
      <c r="SLE14"/>
      <c r="SLF14"/>
      <c r="SLG14"/>
      <c r="SLH14"/>
      <c r="SLI14"/>
      <c r="SLJ14"/>
      <c r="SLK14"/>
      <c r="SLL14"/>
      <c r="SLM14"/>
      <c r="SLN14"/>
      <c r="SLO14"/>
      <c r="SLP14"/>
      <c r="SLQ14"/>
      <c r="SLR14"/>
      <c r="SLS14"/>
      <c r="SLT14"/>
      <c r="SLU14"/>
      <c r="SLV14"/>
      <c r="SLW14"/>
      <c r="SLX14"/>
      <c r="SLY14"/>
      <c r="SLZ14"/>
      <c r="SMA14"/>
      <c r="SMB14"/>
      <c r="SMC14"/>
      <c r="SMD14"/>
      <c r="SME14"/>
      <c r="SMF14"/>
      <c r="SMG14"/>
      <c r="SMH14"/>
      <c r="SMI14"/>
      <c r="SMJ14"/>
      <c r="SMK14"/>
      <c r="SML14"/>
      <c r="SMM14"/>
      <c r="SMN14"/>
      <c r="SMO14"/>
      <c r="SMP14"/>
      <c r="SMQ14"/>
      <c r="SMR14"/>
      <c r="SMS14"/>
      <c r="SMT14"/>
      <c r="SMU14"/>
      <c r="SMV14"/>
      <c r="SMW14"/>
      <c r="SMX14"/>
      <c r="SMY14"/>
      <c r="SMZ14"/>
      <c r="SNA14"/>
      <c r="SNB14"/>
      <c r="SNC14"/>
      <c r="SND14"/>
      <c r="SNE14"/>
      <c r="SNF14"/>
      <c r="SNG14"/>
      <c r="SNH14"/>
      <c r="SNI14"/>
      <c r="SNJ14"/>
      <c r="SNK14"/>
      <c r="SNL14"/>
      <c r="SNM14"/>
      <c r="SNN14"/>
      <c r="SNO14"/>
      <c r="SNP14"/>
      <c r="SNQ14"/>
      <c r="SNR14"/>
      <c r="SNS14"/>
      <c r="SNT14"/>
      <c r="SNU14"/>
      <c r="SNV14"/>
      <c r="SNW14"/>
      <c r="SNX14"/>
      <c r="SNY14"/>
      <c r="SNZ14"/>
      <c r="SOA14"/>
      <c r="SOB14"/>
      <c r="SOC14"/>
      <c r="SOD14"/>
      <c r="SOE14"/>
      <c r="SOF14"/>
      <c r="SOG14"/>
      <c r="SOH14"/>
      <c r="SOI14"/>
      <c r="SOJ14"/>
      <c r="SOK14"/>
      <c r="SOL14"/>
      <c r="SOM14"/>
      <c r="SON14"/>
      <c r="SOO14"/>
      <c r="SOP14"/>
      <c r="SOQ14"/>
      <c r="SOR14"/>
      <c r="SOS14"/>
      <c r="SOT14"/>
      <c r="SOU14"/>
      <c r="SOV14"/>
      <c r="SOW14"/>
      <c r="SOX14"/>
      <c r="SOY14"/>
      <c r="SOZ14"/>
      <c r="SPA14"/>
      <c r="SPB14"/>
      <c r="SPC14"/>
      <c r="SPD14"/>
      <c r="SPE14"/>
      <c r="SPF14"/>
      <c r="SPG14"/>
      <c r="SPH14"/>
      <c r="SPI14"/>
      <c r="SPJ14"/>
      <c r="SPK14"/>
      <c r="SPL14"/>
      <c r="SPM14"/>
      <c r="SPN14"/>
      <c r="SPO14"/>
      <c r="SPP14"/>
      <c r="SPQ14"/>
      <c r="SPR14"/>
      <c r="SPS14"/>
      <c r="SPT14"/>
      <c r="SPU14"/>
      <c r="SPV14"/>
      <c r="SPW14"/>
      <c r="SPX14"/>
      <c r="SPY14"/>
      <c r="SPZ14"/>
      <c r="SQA14"/>
      <c r="SQB14"/>
      <c r="SQC14"/>
      <c r="SQD14"/>
      <c r="SQE14"/>
      <c r="SQF14"/>
      <c r="SQG14"/>
      <c r="SQH14"/>
      <c r="SQI14"/>
      <c r="SQJ14"/>
      <c r="SQK14"/>
      <c r="SQL14"/>
      <c r="SQM14"/>
      <c r="SQN14"/>
      <c r="SQO14"/>
      <c r="SQP14"/>
      <c r="SQQ14"/>
      <c r="SQR14"/>
      <c r="SQS14"/>
      <c r="SQT14"/>
      <c r="SQU14"/>
      <c r="SQV14"/>
      <c r="SQW14"/>
      <c r="SQX14"/>
      <c r="SQY14"/>
      <c r="SQZ14"/>
      <c r="SRA14"/>
      <c r="SRB14"/>
      <c r="SRC14"/>
      <c r="SRD14"/>
      <c r="SRE14"/>
      <c r="SRF14"/>
      <c r="SRG14"/>
      <c r="SRH14"/>
      <c r="SRI14"/>
      <c r="SRJ14"/>
      <c r="SRK14"/>
      <c r="SRL14"/>
      <c r="SRM14"/>
      <c r="SRN14"/>
      <c r="SRO14"/>
      <c r="SRP14"/>
      <c r="SRQ14"/>
      <c r="SRR14"/>
      <c r="SRS14"/>
      <c r="SRT14"/>
      <c r="SRU14"/>
      <c r="SRV14"/>
      <c r="SRW14"/>
      <c r="SRX14"/>
      <c r="SRY14"/>
      <c r="SRZ14"/>
      <c r="SSA14"/>
      <c r="SSB14"/>
      <c r="SSC14"/>
      <c r="SSD14"/>
      <c r="SSE14"/>
      <c r="SSF14"/>
      <c r="SSG14"/>
      <c r="SSH14"/>
      <c r="SSI14"/>
      <c r="SSJ14"/>
      <c r="SSK14"/>
      <c r="SSL14"/>
      <c r="SSM14"/>
      <c r="SSN14"/>
      <c r="SSO14"/>
      <c r="SSP14"/>
      <c r="SSQ14"/>
      <c r="SSR14"/>
      <c r="SSS14"/>
      <c r="SST14"/>
      <c r="SSU14"/>
      <c r="SSV14"/>
      <c r="SSW14"/>
      <c r="SSX14"/>
      <c r="SSY14"/>
      <c r="SSZ14"/>
      <c r="STA14"/>
      <c r="STB14"/>
      <c r="STC14"/>
      <c r="STD14"/>
      <c r="STE14"/>
      <c r="STF14"/>
      <c r="STG14"/>
      <c r="STH14"/>
      <c r="STI14"/>
      <c r="STJ14"/>
      <c r="STK14"/>
      <c r="STL14"/>
      <c r="STM14"/>
      <c r="STN14"/>
      <c r="STO14"/>
      <c r="STP14"/>
      <c r="STQ14"/>
      <c r="STR14"/>
      <c r="STS14"/>
      <c r="STT14"/>
      <c r="STU14"/>
      <c r="STV14"/>
      <c r="STW14"/>
      <c r="STX14"/>
      <c r="STY14"/>
      <c r="STZ14"/>
      <c r="SUA14"/>
      <c r="SUB14"/>
      <c r="SUC14"/>
      <c r="SUD14"/>
      <c r="SUE14"/>
      <c r="SUF14"/>
      <c r="SUG14"/>
      <c r="SUH14"/>
      <c r="SUI14"/>
      <c r="SUJ14"/>
      <c r="SUK14"/>
      <c r="SUL14"/>
      <c r="SUM14"/>
      <c r="SUN14"/>
      <c r="SUO14"/>
      <c r="SUP14"/>
      <c r="SUQ14"/>
      <c r="SUR14"/>
      <c r="SUS14"/>
      <c r="SUT14"/>
      <c r="SUU14"/>
      <c r="SUV14"/>
      <c r="SUW14"/>
      <c r="SUX14"/>
      <c r="SUY14"/>
      <c r="SUZ14"/>
      <c r="SVA14"/>
      <c r="SVB14"/>
      <c r="SVC14"/>
      <c r="SVD14"/>
      <c r="SVE14"/>
      <c r="SVF14"/>
      <c r="SVG14"/>
      <c r="SVH14"/>
      <c r="SVI14"/>
      <c r="SVJ14"/>
      <c r="SVK14"/>
      <c r="SVL14"/>
      <c r="SVM14"/>
      <c r="SVN14"/>
      <c r="SVO14"/>
      <c r="SVP14"/>
      <c r="SVQ14"/>
      <c r="SVR14"/>
      <c r="SVS14"/>
      <c r="SVT14"/>
      <c r="SVU14"/>
      <c r="SVV14"/>
      <c r="SVW14"/>
      <c r="SVX14"/>
      <c r="SVY14"/>
      <c r="SVZ14"/>
      <c r="SWA14"/>
      <c r="SWB14"/>
      <c r="SWC14"/>
      <c r="SWD14"/>
      <c r="SWE14"/>
      <c r="SWF14"/>
      <c r="SWG14"/>
      <c r="SWH14"/>
      <c r="SWI14"/>
      <c r="SWJ14"/>
      <c r="SWK14"/>
      <c r="SWL14"/>
      <c r="SWM14"/>
      <c r="SWN14"/>
      <c r="SWO14"/>
      <c r="SWP14"/>
      <c r="SWQ14"/>
      <c r="SWR14"/>
      <c r="SWS14"/>
      <c r="SWT14"/>
      <c r="SWU14"/>
      <c r="SWV14"/>
      <c r="SWW14"/>
      <c r="SWX14"/>
      <c r="SWY14"/>
      <c r="SWZ14"/>
      <c r="SXA14"/>
      <c r="SXB14"/>
      <c r="SXC14"/>
      <c r="SXD14"/>
      <c r="SXE14"/>
      <c r="SXF14"/>
      <c r="SXG14"/>
      <c r="SXH14"/>
      <c r="SXI14"/>
      <c r="SXJ14"/>
      <c r="SXK14"/>
      <c r="SXL14"/>
      <c r="SXM14"/>
      <c r="SXN14"/>
      <c r="SXO14"/>
      <c r="SXP14"/>
      <c r="SXQ14"/>
      <c r="SXR14"/>
      <c r="SXS14"/>
      <c r="SXT14"/>
      <c r="SXU14"/>
      <c r="SXV14"/>
      <c r="SXW14"/>
      <c r="SXX14"/>
      <c r="SXY14"/>
      <c r="SXZ14"/>
      <c r="SYA14"/>
      <c r="SYB14"/>
      <c r="SYC14"/>
      <c r="SYD14"/>
      <c r="SYE14"/>
      <c r="SYF14"/>
      <c r="SYG14"/>
      <c r="SYH14"/>
      <c r="SYI14"/>
      <c r="SYJ14"/>
      <c r="SYK14"/>
      <c r="SYL14"/>
      <c r="SYM14"/>
      <c r="SYN14"/>
      <c r="SYO14"/>
      <c r="SYP14"/>
      <c r="SYQ14"/>
      <c r="SYR14"/>
      <c r="SYS14"/>
      <c r="SYT14"/>
      <c r="SYU14"/>
      <c r="SYV14"/>
      <c r="SYW14"/>
      <c r="SYX14"/>
      <c r="SYY14"/>
      <c r="SYZ14"/>
      <c r="SZA14"/>
      <c r="SZB14"/>
      <c r="SZC14"/>
      <c r="SZD14"/>
      <c r="SZE14"/>
      <c r="SZF14"/>
      <c r="SZG14"/>
      <c r="SZH14"/>
      <c r="SZI14"/>
      <c r="SZJ14"/>
      <c r="SZK14"/>
      <c r="SZL14"/>
      <c r="SZM14"/>
      <c r="SZN14"/>
      <c r="SZO14"/>
      <c r="SZP14"/>
      <c r="SZQ14"/>
      <c r="SZR14"/>
      <c r="SZS14"/>
      <c r="SZT14"/>
      <c r="SZU14"/>
      <c r="SZV14"/>
      <c r="SZW14"/>
      <c r="SZX14"/>
      <c r="SZY14"/>
      <c r="SZZ14"/>
      <c r="TAA14"/>
      <c r="TAB14"/>
      <c r="TAC14"/>
      <c r="TAD14"/>
      <c r="TAE14"/>
      <c r="TAF14"/>
      <c r="TAG14"/>
      <c r="TAH14"/>
      <c r="TAI14"/>
      <c r="TAJ14"/>
      <c r="TAK14"/>
      <c r="TAL14"/>
      <c r="TAM14"/>
      <c r="TAN14"/>
      <c r="TAO14"/>
      <c r="TAP14"/>
      <c r="TAQ14"/>
      <c r="TAR14"/>
      <c r="TAS14"/>
      <c r="TAT14"/>
      <c r="TAU14"/>
      <c r="TAV14"/>
      <c r="TAW14"/>
      <c r="TAX14"/>
      <c r="TAY14"/>
      <c r="TAZ14"/>
      <c r="TBA14"/>
      <c r="TBB14"/>
      <c r="TBC14"/>
      <c r="TBD14"/>
      <c r="TBE14"/>
      <c r="TBF14"/>
      <c r="TBG14"/>
      <c r="TBH14"/>
      <c r="TBI14"/>
      <c r="TBJ14"/>
      <c r="TBK14"/>
      <c r="TBL14"/>
      <c r="TBM14"/>
      <c r="TBN14"/>
      <c r="TBO14"/>
      <c r="TBP14"/>
      <c r="TBQ14"/>
      <c r="TBR14"/>
      <c r="TBS14"/>
      <c r="TBT14"/>
      <c r="TBU14"/>
      <c r="TBV14"/>
      <c r="TBW14"/>
      <c r="TBX14"/>
      <c r="TBY14"/>
      <c r="TBZ14"/>
      <c r="TCA14"/>
      <c r="TCB14"/>
      <c r="TCC14"/>
      <c r="TCD14"/>
      <c r="TCE14"/>
      <c r="TCF14"/>
      <c r="TCG14"/>
      <c r="TCH14"/>
      <c r="TCI14"/>
      <c r="TCJ14"/>
      <c r="TCK14"/>
      <c r="TCL14"/>
      <c r="TCM14"/>
      <c r="TCN14"/>
      <c r="TCO14"/>
      <c r="TCP14"/>
      <c r="TCQ14"/>
      <c r="TCR14"/>
      <c r="TCS14"/>
      <c r="TCT14"/>
      <c r="TCU14"/>
      <c r="TCV14"/>
      <c r="TCW14"/>
      <c r="TCX14"/>
      <c r="TCY14"/>
      <c r="TCZ14"/>
      <c r="TDA14"/>
      <c r="TDB14"/>
      <c r="TDC14"/>
      <c r="TDD14"/>
      <c r="TDE14"/>
      <c r="TDF14"/>
      <c r="TDG14"/>
      <c r="TDH14"/>
      <c r="TDI14"/>
      <c r="TDJ14"/>
      <c r="TDK14"/>
      <c r="TDL14"/>
      <c r="TDM14"/>
      <c r="TDN14"/>
      <c r="TDO14"/>
      <c r="TDP14"/>
      <c r="TDQ14"/>
      <c r="TDR14"/>
      <c r="TDS14"/>
      <c r="TDT14"/>
      <c r="TDU14"/>
      <c r="TDV14"/>
      <c r="TDW14"/>
      <c r="TDX14"/>
      <c r="TDY14"/>
      <c r="TDZ14"/>
      <c r="TEA14"/>
      <c r="TEB14"/>
      <c r="TEC14"/>
      <c r="TED14"/>
      <c r="TEE14"/>
      <c r="TEF14"/>
      <c r="TEG14"/>
      <c r="TEH14"/>
      <c r="TEI14"/>
      <c r="TEJ14"/>
      <c r="TEK14"/>
      <c r="TEL14"/>
      <c r="TEM14"/>
      <c r="TEN14"/>
      <c r="TEO14"/>
      <c r="TEP14"/>
      <c r="TEQ14"/>
      <c r="TER14"/>
      <c r="TES14"/>
      <c r="TET14"/>
      <c r="TEU14"/>
      <c r="TEV14"/>
      <c r="TEW14"/>
      <c r="TEX14"/>
      <c r="TEY14"/>
      <c r="TEZ14"/>
      <c r="TFA14"/>
      <c r="TFB14"/>
      <c r="TFC14"/>
      <c r="TFD14"/>
      <c r="TFE14"/>
      <c r="TFF14"/>
      <c r="TFG14"/>
      <c r="TFH14"/>
      <c r="TFI14"/>
      <c r="TFJ14"/>
      <c r="TFK14"/>
      <c r="TFL14"/>
      <c r="TFM14"/>
      <c r="TFN14"/>
      <c r="TFO14"/>
      <c r="TFP14"/>
      <c r="TFQ14"/>
      <c r="TFR14"/>
      <c r="TFS14"/>
      <c r="TFT14"/>
      <c r="TFU14"/>
      <c r="TFV14"/>
      <c r="TFW14"/>
      <c r="TFX14"/>
      <c r="TFY14"/>
      <c r="TFZ14"/>
      <c r="TGA14"/>
      <c r="TGB14"/>
      <c r="TGC14"/>
      <c r="TGD14"/>
      <c r="TGE14"/>
      <c r="TGF14"/>
      <c r="TGG14"/>
      <c r="TGH14"/>
      <c r="TGI14"/>
      <c r="TGJ14"/>
      <c r="TGK14"/>
      <c r="TGL14"/>
      <c r="TGM14"/>
      <c r="TGN14"/>
      <c r="TGO14"/>
      <c r="TGP14"/>
      <c r="TGQ14"/>
      <c r="TGR14"/>
      <c r="TGS14"/>
      <c r="TGT14"/>
      <c r="TGU14"/>
      <c r="TGV14"/>
      <c r="TGW14"/>
      <c r="TGX14"/>
      <c r="TGY14"/>
      <c r="TGZ14"/>
      <c r="THA14"/>
      <c r="THB14"/>
      <c r="THC14"/>
      <c r="THD14"/>
      <c r="THE14"/>
      <c r="THF14"/>
      <c r="THG14"/>
      <c r="THH14"/>
      <c r="THI14"/>
      <c r="THJ14"/>
      <c r="THK14"/>
      <c r="THL14"/>
      <c r="THM14"/>
      <c r="THN14"/>
      <c r="THO14"/>
      <c r="THP14"/>
      <c r="THQ14"/>
      <c r="THR14"/>
      <c r="THS14"/>
      <c r="THT14"/>
      <c r="THU14"/>
      <c r="THV14"/>
      <c r="THW14"/>
      <c r="THX14"/>
      <c r="THY14"/>
      <c r="THZ14"/>
      <c r="TIA14"/>
      <c r="TIB14"/>
      <c r="TIC14"/>
      <c r="TID14"/>
      <c r="TIE14"/>
      <c r="TIF14"/>
      <c r="TIG14"/>
      <c r="TIH14"/>
      <c r="TII14"/>
      <c r="TIJ14"/>
      <c r="TIK14"/>
      <c r="TIL14"/>
      <c r="TIM14"/>
      <c r="TIN14"/>
      <c r="TIO14"/>
      <c r="TIP14"/>
      <c r="TIQ14"/>
      <c r="TIR14"/>
      <c r="TIS14"/>
      <c r="TIT14"/>
      <c r="TIU14"/>
      <c r="TIV14"/>
      <c r="TIW14"/>
      <c r="TIX14"/>
      <c r="TIY14"/>
      <c r="TIZ14"/>
      <c r="TJA14"/>
      <c r="TJB14"/>
      <c r="TJC14"/>
      <c r="TJD14"/>
      <c r="TJE14"/>
      <c r="TJF14"/>
      <c r="TJG14"/>
      <c r="TJH14"/>
      <c r="TJI14"/>
      <c r="TJJ14"/>
      <c r="TJK14"/>
      <c r="TJL14"/>
      <c r="TJM14"/>
      <c r="TJN14"/>
      <c r="TJO14"/>
      <c r="TJP14"/>
      <c r="TJQ14"/>
      <c r="TJR14"/>
      <c r="TJS14"/>
      <c r="TJT14"/>
      <c r="TJU14"/>
      <c r="TJV14"/>
      <c r="TJW14"/>
      <c r="TJX14"/>
      <c r="TJY14"/>
      <c r="TJZ14"/>
      <c r="TKA14"/>
      <c r="TKB14"/>
      <c r="TKC14"/>
      <c r="TKD14"/>
      <c r="TKE14"/>
      <c r="TKF14"/>
      <c r="TKG14"/>
      <c r="TKH14"/>
      <c r="TKI14"/>
      <c r="TKJ14"/>
      <c r="TKK14"/>
      <c r="TKL14"/>
      <c r="TKM14"/>
      <c r="TKN14"/>
      <c r="TKO14"/>
      <c r="TKP14"/>
      <c r="TKQ14"/>
      <c r="TKR14"/>
      <c r="TKS14"/>
      <c r="TKT14"/>
      <c r="TKU14"/>
      <c r="TKV14"/>
      <c r="TKW14"/>
      <c r="TKX14"/>
      <c r="TKY14"/>
      <c r="TKZ14"/>
      <c r="TLA14"/>
      <c r="TLB14"/>
      <c r="TLC14"/>
      <c r="TLD14"/>
      <c r="TLE14"/>
      <c r="TLF14"/>
      <c r="TLG14"/>
      <c r="TLH14"/>
      <c r="TLI14"/>
      <c r="TLJ14"/>
      <c r="TLK14"/>
      <c r="TLL14"/>
      <c r="TLM14"/>
      <c r="TLN14"/>
      <c r="TLO14"/>
      <c r="TLP14"/>
      <c r="TLQ14"/>
      <c r="TLR14"/>
      <c r="TLS14"/>
      <c r="TLT14"/>
      <c r="TLU14"/>
      <c r="TLV14"/>
      <c r="TLW14"/>
      <c r="TLX14"/>
      <c r="TLY14"/>
      <c r="TLZ14"/>
      <c r="TMA14"/>
      <c r="TMB14"/>
      <c r="TMC14"/>
      <c r="TMD14"/>
      <c r="TME14"/>
      <c r="TMF14"/>
      <c r="TMG14"/>
      <c r="TMH14"/>
      <c r="TMI14"/>
      <c r="TMJ14"/>
      <c r="TMK14"/>
      <c r="TML14"/>
      <c r="TMM14"/>
      <c r="TMN14"/>
      <c r="TMO14"/>
      <c r="TMP14"/>
      <c r="TMQ14"/>
      <c r="TMR14"/>
      <c r="TMS14"/>
      <c r="TMT14"/>
      <c r="TMU14"/>
      <c r="TMV14"/>
      <c r="TMW14"/>
      <c r="TMX14"/>
      <c r="TMY14"/>
      <c r="TMZ14"/>
      <c r="TNA14"/>
      <c r="TNB14"/>
      <c r="TNC14"/>
      <c r="TND14"/>
      <c r="TNE14"/>
      <c r="TNF14"/>
      <c r="TNG14"/>
      <c r="TNH14"/>
      <c r="TNI14"/>
      <c r="TNJ14"/>
      <c r="TNK14"/>
      <c r="TNL14"/>
      <c r="TNM14"/>
      <c r="TNN14"/>
      <c r="TNO14"/>
      <c r="TNP14"/>
      <c r="TNQ14"/>
      <c r="TNR14"/>
      <c r="TNS14"/>
      <c r="TNT14"/>
      <c r="TNU14"/>
      <c r="TNV14"/>
      <c r="TNW14"/>
      <c r="TNX14"/>
      <c r="TNY14"/>
      <c r="TNZ14"/>
      <c r="TOA14"/>
      <c r="TOB14"/>
      <c r="TOC14"/>
      <c r="TOD14"/>
      <c r="TOE14"/>
      <c r="TOF14"/>
      <c r="TOG14"/>
      <c r="TOH14"/>
      <c r="TOI14"/>
      <c r="TOJ14"/>
      <c r="TOK14"/>
      <c r="TOL14"/>
      <c r="TOM14"/>
      <c r="TON14"/>
      <c r="TOO14"/>
      <c r="TOP14"/>
      <c r="TOQ14"/>
      <c r="TOR14"/>
      <c r="TOS14"/>
      <c r="TOT14"/>
      <c r="TOU14"/>
      <c r="TOV14"/>
      <c r="TOW14"/>
      <c r="TOX14"/>
      <c r="TOY14"/>
      <c r="TOZ14"/>
      <c r="TPA14"/>
      <c r="TPB14"/>
      <c r="TPC14"/>
      <c r="TPD14"/>
      <c r="TPE14"/>
      <c r="TPF14"/>
      <c r="TPG14"/>
      <c r="TPH14"/>
      <c r="TPI14"/>
      <c r="TPJ14"/>
      <c r="TPK14"/>
      <c r="TPL14"/>
      <c r="TPM14"/>
      <c r="TPN14"/>
      <c r="TPO14"/>
      <c r="TPP14"/>
      <c r="TPQ14"/>
      <c r="TPR14"/>
      <c r="TPS14"/>
      <c r="TPT14"/>
      <c r="TPU14"/>
      <c r="TPV14"/>
      <c r="TPW14"/>
      <c r="TPX14"/>
      <c r="TPY14"/>
      <c r="TPZ14"/>
      <c r="TQA14"/>
      <c r="TQB14"/>
      <c r="TQC14"/>
      <c r="TQD14"/>
      <c r="TQE14"/>
      <c r="TQF14"/>
      <c r="TQG14"/>
      <c r="TQH14"/>
      <c r="TQI14"/>
      <c r="TQJ14"/>
      <c r="TQK14"/>
      <c r="TQL14"/>
      <c r="TQM14"/>
      <c r="TQN14"/>
      <c r="TQO14"/>
      <c r="TQP14"/>
      <c r="TQQ14"/>
      <c r="TQR14"/>
      <c r="TQS14"/>
      <c r="TQT14"/>
      <c r="TQU14"/>
      <c r="TQV14"/>
      <c r="TQW14"/>
      <c r="TQX14"/>
      <c r="TQY14"/>
      <c r="TQZ14"/>
      <c r="TRA14"/>
      <c r="TRB14"/>
      <c r="TRC14"/>
      <c r="TRD14"/>
      <c r="TRE14"/>
      <c r="TRF14"/>
      <c r="TRG14"/>
      <c r="TRH14"/>
      <c r="TRI14"/>
      <c r="TRJ14"/>
      <c r="TRK14"/>
      <c r="TRL14"/>
      <c r="TRM14"/>
      <c r="TRN14"/>
      <c r="TRO14"/>
      <c r="TRP14"/>
      <c r="TRQ14"/>
      <c r="TRR14"/>
      <c r="TRS14"/>
      <c r="TRT14"/>
      <c r="TRU14"/>
      <c r="TRV14"/>
      <c r="TRW14"/>
      <c r="TRX14"/>
      <c r="TRY14"/>
      <c r="TRZ14"/>
      <c r="TSA14"/>
      <c r="TSB14"/>
      <c r="TSC14"/>
      <c r="TSD14"/>
      <c r="TSE14"/>
      <c r="TSF14"/>
      <c r="TSG14"/>
      <c r="TSH14"/>
      <c r="TSI14"/>
      <c r="TSJ14"/>
      <c r="TSK14"/>
      <c r="TSL14"/>
      <c r="TSM14"/>
      <c r="TSN14"/>
      <c r="TSO14"/>
      <c r="TSP14"/>
      <c r="TSQ14"/>
      <c r="TSR14"/>
      <c r="TSS14"/>
      <c r="TST14"/>
      <c r="TSU14"/>
      <c r="TSV14"/>
      <c r="TSW14"/>
      <c r="TSX14"/>
      <c r="TSY14"/>
      <c r="TSZ14"/>
      <c r="TTA14"/>
      <c r="TTB14"/>
      <c r="TTC14"/>
      <c r="TTD14"/>
      <c r="TTE14"/>
      <c r="TTF14"/>
      <c r="TTG14"/>
      <c r="TTH14"/>
      <c r="TTI14"/>
      <c r="TTJ14"/>
      <c r="TTK14"/>
      <c r="TTL14"/>
      <c r="TTM14"/>
      <c r="TTN14"/>
      <c r="TTO14"/>
      <c r="TTP14"/>
      <c r="TTQ14"/>
      <c r="TTR14"/>
      <c r="TTS14"/>
      <c r="TTT14"/>
      <c r="TTU14"/>
      <c r="TTV14"/>
      <c r="TTW14"/>
      <c r="TTX14"/>
      <c r="TTY14"/>
      <c r="TTZ14"/>
      <c r="TUA14"/>
      <c r="TUB14"/>
      <c r="TUC14"/>
      <c r="TUD14"/>
      <c r="TUE14"/>
      <c r="TUF14"/>
      <c r="TUG14"/>
      <c r="TUH14"/>
      <c r="TUI14"/>
      <c r="TUJ14"/>
      <c r="TUK14"/>
      <c r="TUL14"/>
      <c r="TUM14"/>
      <c r="TUN14"/>
      <c r="TUO14"/>
      <c r="TUP14"/>
      <c r="TUQ14"/>
      <c r="TUR14"/>
      <c r="TUS14"/>
      <c r="TUT14"/>
      <c r="TUU14"/>
      <c r="TUV14"/>
      <c r="TUW14"/>
      <c r="TUX14"/>
      <c r="TUY14"/>
      <c r="TUZ14"/>
      <c r="TVA14"/>
      <c r="TVB14"/>
      <c r="TVC14"/>
      <c r="TVD14"/>
      <c r="TVE14"/>
      <c r="TVF14"/>
      <c r="TVG14"/>
      <c r="TVH14"/>
      <c r="TVI14"/>
      <c r="TVJ14"/>
      <c r="TVK14"/>
      <c r="TVL14"/>
      <c r="TVM14"/>
      <c r="TVN14"/>
      <c r="TVO14"/>
      <c r="TVP14"/>
      <c r="TVQ14"/>
      <c r="TVR14"/>
      <c r="TVS14"/>
      <c r="TVT14"/>
      <c r="TVU14"/>
      <c r="TVV14"/>
      <c r="TVW14"/>
      <c r="TVX14"/>
      <c r="TVY14"/>
      <c r="TVZ14"/>
      <c r="TWA14"/>
      <c r="TWB14"/>
      <c r="TWC14"/>
      <c r="TWD14"/>
      <c r="TWE14"/>
      <c r="TWF14"/>
      <c r="TWG14"/>
      <c r="TWH14"/>
      <c r="TWI14"/>
      <c r="TWJ14"/>
      <c r="TWK14"/>
      <c r="TWL14"/>
      <c r="TWM14"/>
      <c r="TWN14"/>
      <c r="TWO14"/>
      <c r="TWP14"/>
      <c r="TWQ14"/>
      <c r="TWR14"/>
      <c r="TWS14"/>
      <c r="TWT14"/>
      <c r="TWU14"/>
      <c r="TWV14"/>
      <c r="TWW14"/>
      <c r="TWX14"/>
      <c r="TWY14"/>
      <c r="TWZ14"/>
      <c r="TXA14"/>
      <c r="TXB14"/>
      <c r="TXC14"/>
      <c r="TXD14"/>
      <c r="TXE14"/>
      <c r="TXF14"/>
      <c r="TXG14"/>
      <c r="TXH14"/>
      <c r="TXI14"/>
      <c r="TXJ14"/>
      <c r="TXK14"/>
      <c r="TXL14"/>
      <c r="TXM14"/>
      <c r="TXN14"/>
      <c r="TXO14"/>
      <c r="TXP14"/>
      <c r="TXQ14"/>
      <c r="TXR14"/>
      <c r="TXS14"/>
      <c r="TXT14"/>
      <c r="TXU14"/>
      <c r="TXV14"/>
      <c r="TXW14"/>
      <c r="TXX14"/>
      <c r="TXY14"/>
      <c r="TXZ14"/>
      <c r="TYA14"/>
      <c r="TYB14"/>
      <c r="TYC14"/>
      <c r="TYD14"/>
      <c r="TYE14"/>
      <c r="TYF14"/>
      <c r="TYG14"/>
      <c r="TYH14"/>
      <c r="TYI14"/>
      <c r="TYJ14"/>
      <c r="TYK14"/>
      <c r="TYL14"/>
      <c r="TYM14"/>
      <c r="TYN14"/>
      <c r="TYO14"/>
      <c r="TYP14"/>
      <c r="TYQ14"/>
      <c r="TYR14"/>
      <c r="TYS14"/>
      <c r="TYT14"/>
      <c r="TYU14"/>
      <c r="TYV14"/>
      <c r="TYW14"/>
      <c r="TYX14"/>
      <c r="TYY14"/>
      <c r="TYZ14"/>
      <c r="TZA14"/>
      <c r="TZB14"/>
      <c r="TZC14"/>
      <c r="TZD14"/>
      <c r="TZE14"/>
      <c r="TZF14"/>
      <c r="TZG14"/>
      <c r="TZH14"/>
      <c r="TZI14"/>
      <c r="TZJ14"/>
      <c r="TZK14"/>
      <c r="TZL14"/>
      <c r="TZM14"/>
      <c r="TZN14"/>
      <c r="TZO14"/>
      <c r="TZP14"/>
      <c r="TZQ14"/>
      <c r="TZR14"/>
      <c r="TZS14"/>
      <c r="TZT14"/>
      <c r="TZU14"/>
      <c r="TZV14"/>
      <c r="TZW14"/>
      <c r="TZX14"/>
      <c r="TZY14"/>
      <c r="TZZ14"/>
      <c r="UAA14"/>
      <c r="UAB14"/>
      <c r="UAC14"/>
      <c r="UAD14"/>
      <c r="UAE14"/>
      <c r="UAF14"/>
      <c r="UAG14"/>
      <c r="UAH14"/>
      <c r="UAI14"/>
      <c r="UAJ14"/>
      <c r="UAK14"/>
      <c r="UAL14"/>
      <c r="UAM14"/>
      <c r="UAN14"/>
      <c r="UAO14"/>
      <c r="UAP14"/>
      <c r="UAQ14"/>
      <c r="UAR14"/>
      <c r="UAS14"/>
      <c r="UAT14"/>
      <c r="UAU14"/>
      <c r="UAV14"/>
      <c r="UAW14"/>
      <c r="UAX14"/>
      <c r="UAY14"/>
      <c r="UAZ14"/>
      <c r="UBA14"/>
      <c r="UBB14"/>
      <c r="UBC14"/>
      <c r="UBD14"/>
      <c r="UBE14"/>
      <c r="UBF14"/>
      <c r="UBG14"/>
      <c r="UBH14"/>
      <c r="UBI14"/>
      <c r="UBJ14"/>
      <c r="UBK14"/>
      <c r="UBL14"/>
      <c r="UBM14"/>
      <c r="UBN14"/>
      <c r="UBO14"/>
      <c r="UBP14"/>
      <c r="UBQ14"/>
      <c r="UBR14"/>
      <c r="UBS14"/>
      <c r="UBT14"/>
      <c r="UBU14"/>
      <c r="UBV14"/>
      <c r="UBW14"/>
      <c r="UBX14"/>
      <c r="UBY14"/>
      <c r="UBZ14"/>
      <c r="UCA14"/>
      <c r="UCB14"/>
      <c r="UCC14"/>
      <c r="UCD14"/>
      <c r="UCE14"/>
      <c r="UCF14"/>
      <c r="UCG14"/>
      <c r="UCH14"/>
      <c r="UCI14"/>
      <c r="UCJ14"/>
      <c r="UCK14"/>
      <c r="UCL14"/>
      <c r="UCM14"/>
      <c r="UCN14"/>
      <c r="UCO14"/>
      <c r="UCP14"/>
      <c r="UCQ14"/>
      <c r="UCR14"/>
      <c r="UCS14"/>
      <c r="UCT14"/>
      <c r="UCU14"/>
      <c r="UCV14"/>
      <c r="UCW14"/>
      <c r="UCX14"/>
      <c r="UCY14"/>
      <c r="UCZ14"/>
      <c r="UDA14"/>
      <c r="UDB14"/>
      <c r="UDC14"/>
      <c r="UDD14"/>
      <c r="UDE14"/>
      <c r="UDF14"/>
      <c r="UDG14"/>
      <c r="UDH14"/>
      <c r="UDI14"/>
      <c r="UDJ14"/>
      <c r="UDK14"/>
      <c r="UDL14"/>
      <c r="UDM14"/>
      <c r="UDN14"/>
      <c r="UDO14"/>
      <c r="UDP14"/>
      <c r="UDQ14"/>
      <c r="UDR14"/>
      <c r="UDS14"/>
      <c r="UDT14"/>
      <c r="UDU14"/>
      <c r="UDV14"/>
      <c r="UDW14"/>
      <c r="UDX14"/>
      <c r="UDY14"/>
      <c r="UDZ14"/>
      <c r="UEA14"/>
      <c r="UEB14"/>
      <c r="UEC14"/>
      <c r="UED14"/>
      <c r="UEE14"/>
      <c r="UEF14"/>
      <c r="UEG14"/>
      <c r="UEH14"/>
      <c r="UEI14"/>
      <c r="UEJ14"/>
      <c r="UEK14"/>
      <c r="UEL14"/>
      <c r="UEM14"/>
      <c r="UEN14"/>
      <c r="UEO14"/>
      <c r="UEP14"/>
      <c r="UEQ14"/>
      <c r="UER14"/>
      <c r="UES14"/>
      <c r="UET14"/>
      <c r="UEU14"/>
      <c r="UEV14"/>
      <c r="UEW14"/>
      <c r="UEX14"/>
      <c r="UEY14"/>
      <c r="UEZ14"/>
      <c r="UFA14"/>
      <c r="UFB14"/>
      <c r="UFC14"/>
      <c r="UFD14"/>
      <c r="UFE14"/>
      <c r="UFF14"/>
      <c r="UFG14"/>
      <c r="UFH14"/>
      <c r="UFI14"/>
      <c r="UFJ14"/>
      <c r="UFK14"/>
      <c r="UFL14"/>
      <c r="UFM14"/>
      <c r="UFN14"/>
      <c r="UFO14"/>
      <c r="UFP14"/>
      <c r="UFQ14"/>
      <c r="UFR14"/>
      <c r="UFS14"/>
      <c r="UFT14"/>
      <c r="UFU14"/>
      <c r="UFV14"/>
      <c r="UFW14"/>
      <c r="UFX14"/>
      <c r="UFY14"/>
      <c r="UFZ14"/>
      <c r="UGA14"/>
      <c r="UGB14"/>
      <c r="UGC14"/>
      <c r="UGD14"/>
      <c r="UGE14"/>
      <c r="UGF14"/>
      <c r="UGG14"/>
      <c r="UGH14"/>
      <c r="UGI14"/>
      <c r="UGJ14"/>
      <c r="UGK14"/>
      <c r="UGL14"/>
      <c r="UGM14"/>
      <c r="UGN14"/>
      <c r="UGO14"/>
      <c r="UGP14"/>
      <c r="UGQ14"/>
      <c r="UGR14"/>
      <c r="UGS14"/>
      <c r="UGT14"/>
      <c r="UGU14"/>
      <c r="UGV14"/>
      <c r="UGW14"/>
      <c r="UGX14"/>
      <c r="UGY14"/>
      <c r="UGZ14"/>
      <c r="UHA14"/>
      <c r="UHB14"/>
      <c r="UHC14"/>
      <c r="UHD14"/>
      <c r="UHE14"/>
      <c r="UHF14"/>
      <c r="UHG14"/>
      <c r="UHH14"/>
      <c r="UHI14"/>
      <c r="UHJ14"/>
      <c r="UHK14"/>
      <c r="UHL14"/>
      <c r="UHM14"/>
      <c r="UHN14"/>
      <c r="UHO14"/>
      <c r="UHP14"/>
      <c r="UHQ14"/>
      <c r="UHR14"/>
      <c r="UHS14"/>
      <c r="UHT14"/>
      <c r="UHU14"/>
      <c r="UHV14"/>
      <c r="UHW14"/>
      <c r="UHX14"/>
      <c r="UHY14"/>
      <c r="UHZ14"/>
      <c r="UIA14"/>
      <c r="UIB14"/>
      <c r="UIC14"/>
      <c r="UID14"/>
      <c r="UIE14"/>
      <c r="UIF14"/>
      <c r="UIG14"/>
      <c r="UIH14"/>
      <c r="UII14"/>
      <c r="UIJ14"/>
      <c r="UIK14"/>
      <c r="UIL14"/>
      <c r="UIM14"/>
      <c r="UIN14"/>
      <c r="UIO14"/>
      <c r="UIP14"/>
      <c r="UIQ14"/>
      <c r="UIR14"/>
      <c r="UIS14"/>
      <c r="UIT14"/>
      <c r="UIU14"/>
      <c r="UIV14"/>
      <c r="UIW14"/>
      <c r="UIX14"/>
      <c r="UIY14"/>
      <c r="UIZ14"/>
      <c r="UJA14"/>
      <c r="UJB14"/>
      <c r="UJC14"/>
      <c r="UJD14"/>
      <c r="UJE14"/>
      <c r="UJF14"/>
      <c r="UJG14"/>
      <c r="UJH14"/>
      <c r="UJI14"/>
      <c r="UJJ14"/>
      <c r="UJK14"/>
      <c r="UJL14"/>
      <c r="UJM14"/>
      <c r="UJN14"/>
      <c r="UJO14"/>
      <c r="UJP14"/>
      <c r="UJQ14"/>
      <c r="UJR14"/>
      <c r="UJS14"/>
      <c r="UJT14"/>
      <c r="UJU14"/>
      <c r="UJV14"/>
      <c r="UJW14"/>
      <c r="UJX14"/>
      <c r="UJY14"/>
      <c r="UJZ14"/>
      <c r="UKA14"/>
      <c r="UKB14"/>
      <c r="UKC14"/>
      <c r="UKD14"/>
      <c r="UKE14"/>
      <c r="UKF14"/>
      <c r="UKG14"/>
      <c r="UKH14"/>
      <c r="UKI14"/>
      <c r="UKJ14"/>
      <c r="UKK14"/>
      <c r="UKL14"/>
      <c r="UKM14"/>
      <c r="UKN14"/>
      <c r="UKO14"/>
      <c r="UKP14"/>
      <c r="UKQ14"/>
      <c r="UKR14"/>
      <c r="UKS14"/>
      <c r="UKT14"/>
      <c r="UKU14"/>
      <c r="UKV14"/>
      <c r="UKW14"/>
      <c r="UKX14"/>
      <c r="UKY14"/>
      <c r="UKZ14"/>
      <c r="ULA14"/>
      <c r="ULB14"/>
      <c r="ULC14"/>
      <c r="ULD14"/>
      <c r="ULE14"/>
      <c r="ULF14"/>
      <c r="ULG14"/>
      <c r="ULH14"/>
      <c r="ULI14"/>
      <c r="ULJ14"/>
      <c r="ULK14"/>
      <c r="ULL14"/>
      <c r="ULM14"/>
      <c r="ULN14"/>
      <c r="ULO14"/>
      <c r="ULP14"/>
      <c r="ULQ14"/>
      <c r="ULR14"/>
      <c r="ULS14"/>
      <c r="ULT14"/>
      <c r="ULU14"/>
      <c r="ULV14"/>
      <c r="ULW14"/>
      <c r="ULX14"/>
      <c r="ULY14"/>
      <c r="ULZ14"/>
      <c r="UMA14"/>
      <c r="UMB14"/>
      <c r="UMC14"/>
      <c r="UMD14"/>
      <c r="UME14"/>
      <c r="UMF14"/>
      <c r="UMG14"/>
      <c r="UMH14"/>
      <c r="UMI14"/>
      <c r="UMJ14"/>
      <c r="UMK14"/>
      <c r="UML14"/>
      <c r="UMM14"/>
      <c r="UMN14"/>
      <c r="UMO14"/>
      <c r="UMP14"/>
      <c r="UMQ14"/>
      <c r="UMR14"/>
      <c r="UMS14"/>
      <c r="UMT14"/>
      <c r="UMU14"/>
      <c r="UMV14"/>
      <c r="UMW14"/>
      <c r="UMX14"/>
      <c r="UMY14"/>
      <c r="UMZ14"/>
      <c r="UNA14"/>
      <c r="UNB14"/>
      <c r="UNC14"/>
      <c r="UND14"/>
      <c r="UNE14"/>
      <c r="UNF14"/>
      <c r="UNG14"/>
      <c r="UNH14"/>
      <c r="UNI14"/>
      <c r="UNJ14"/>
      <c r="UNK14"/>
      <c r="UNL14"/>
      <c r="UNM14"/>
      <c r="UNN14"/>
      <c r="UNO14"/>
      <c r="UNP14"/>
      <c r="UNQ14"/>
      <c r="UNR14"/>
      <c r="UNS14"/>
      <c r="UNT14"/>
      <c r="UNU14"/>
      <c r="UNV14"/>
      <c r="UNW14"/>
      <c r="UNX14"/>
      <c r="UNY14"/>
      <c r="UNZ14"/>
      <c r="UOA14"/>
      <c r="UOB14"/>
      <c r="UOC14"/>
      <c r="UOD14"/>
      <c r="UOE14"/>
      <c r="UOF14"/>
      <c r="UOG14"/>
      <c r="UOH14"/>
      <c r="UOI14"/>
      <c r="UOJ14"/>
      <c r="UOK14"/>
      <c r="UOL14"/>
      <c r="UOM14"/>
      <c r="UON14"/>
      <c r="UOO14"/>
      <c r="UOP14"/>
      <c r="UOQ14"/>
      <c r="UOR14"/>
      <c r="UOS14"/>
      <c r="UOT14"/>
      <c r="UOU14"/>
      <c r="UOV14"/>
      <c r="UOW14"/>
      <c r="UOX14"/>
      <c r="UOY14"/>
      <c r="UOZ14"/>
      <c r="UPA14"/>
      <c r="UPB14"/>
      <c r="UPC14"/>
      <c r="UPD14"/>
      <c r="UPE14"/>
      <c r="UPF14"/>
      <c r="UPG14"/>
      <c r="UPH14"/>
      <c r="UPI14"/>
      <c r="UPJ14"/>
      <c r="UPK14"/>
      <c r="UPL14"/>
      <c r="UPM14"/>
      <c r="UPN14"/>
      <c r="UPO14"/>
      <c r="UPP14"/>
      <c r="UPQ14"/>
      <c r="UPR14"/>
      <c r="UPS14"/>
      <c r="UPT14"/>
      <c r="UPU14"/>
      <c r="UPV14"/>
      <c r="UPW14"/>
      <c r="UPX14"/>
      <c r="UPY14"/>
      <c r="UPZ14"/>
      <c r="UQA14"/>
      <c r="UQB14"/>
      <c r="UQC14"/>
      <c r="UQD14"/>
      <c r="UQE14"/>
      <c r="UQF14"/>
      <c r="UQG14"/>
      <c r="UQH14"/>
      <c r="UQI14"/>
      <c r="UQJ14"/>
      <c r="UQK14"/>
      <c r="UQL14"/>
      <c r="UQM14"/>
      <c r="UQN14"/>
      <c r="UQO14"/>
      <c r="UQP14"/>
      <c r="UQQ14"/>
      <c r="UQR14"/>
      <c r="UQS14"/>
      <c r="UQT14"/>
      <c r="UQU14"/>
      <c r="UQV14"/>
      <c r="UQW14"/>
      <c r="UQX14"/>
      <c r="UQY14"/>
      <c r="UQZ14"/>
      <c r="URA14"/>
      <c r="URB14"/>
      <c r="URC14"/>
      <c r="URD14"/>
      <c r="URE14"/>
      <c r="URF14"/>
      <c r="URG14"/>
      <c r="URH14"/>
      <c r="URI14"/>
      <c r="URJ14"/>
      <c r="URK14"/>
      <c r="URL14"/>
      <c r="URM14"/>
      <c r="URN14"/>
      <c r="URO14"/>
      <c r="URP14"/>
      <c r="URQ14"/>
      <c r="URR14"/>
      <c r="URS14"/>
      <c r="URT14"/>
      <c r="URU14"/>
      <c r="URV14"/>
      <c r="URW14"/>
      <c r="URX14"/>
      <c r="URY14"/>
      <c r="URZ14"/>
      <c r="USA14"/>
      <c r="USB14"/>
      <c r="USC14"/>
      <c r="USD14"/>
      <c r="USE14"/>
      <c r="USF14"/>
      <c r="USG14"/>
      <c r="USH14"/>
      <c r="USI14"/>
      <c r="USJ14"/>
      <c r="USK14"/>
      <c r="USL14"/>
      <c r="USM14"/>
      <c r="USN14"/>
      <c r="USO14"/>
      <c r="USP14"/>
      <c r="USQ14"/>
      <c r="USR14"/>
      <c r="USS14"/>
      <c r="UST14"/>
      <c r="USU14"/>
      <c r="USV14"/>
      <c r="USW14"/>
      <c r="USX14"/>
      <c r="USY14"/>
      <c r="USZ14"/>
      <c r="UTA14"/>
      <c r="UTB14"/>
      <c r="UTC14"/>
      <c r="UTD14"/>
      <c r="UTE14"/>
      <c r="UTF14"/>
      <c r="UTG14"/>
      <c r="UTH14"/>
      <c r="UTI14"/>
      <c r="UTJ14"/>
      <c r="UTK14"/>
      <c r="UTL14"/>
      <c r="UTM14"/>
      <c r="UTN14"/>
      <c r="UTO14"/>
      <c r="UTP14"/>
      <c r="UTQ14"/>
      <c r="UTR14"/>
      <c r="UTS14"/>
      <c r="UTT14"/>
      <c r="UTU14"/>
      <c r="UTV14"/>
      <c r="UTW14"/>
      <c r="UTX14"/>
      <c r="UTY14"/>
      <c r="UTZ14"/>
      <c r="UUA14"/>
      <c r="UUB14"/>
      <c r="UUC14"/>
      <c r="UUD14"/>
      <c r="UUE14"/>
      <c r="UUF14"/>
      <c r="UUG14"/>
      <c r="UUH14"/>
      <c r="UUI14"/>
      <c r="UUJ14"/>
      <c r="UUK14"/>
      <c r="UUL14"/>
      <c r="UUM14"/>
      <c r="UUN14"/>
      <c r="UUO14"/>
      <c r="UUP14"/>
      <c r="UUQ14"/>
      <c r="UUR14"/>
      <c r="UUS14"/>
      <c r="UUT14"/>
      <c r="UUU14"/>
      <c r="UUV14"/>
      <c r="UUW14"/>
      <c r="UUX14"/>
      <c r="UUY14"/>
      <c r="UUZ14"/>
      <c r="UVA14"/>
      <c r="UVB14"/>
      <c r="UVC14"/>
      <c r="UVD14"/>
      <c r="UVE14"/>
      <c r="UVF14"/>
      <c r="UVG14"/>
      <c r="UVH14"/>
      <c r="UVI14"/>
      <c r="UVJ14"/>
      <c r="UVK14"/>
      <c r="UVL14"/>
      <c r="UVM14"/>
      <c r="UVN14"/>
      <c r="UVO14"/>
      <c r="UVP14"/>
      <c r="UVQ14"/>
      <c r="UVR14"/>
      <c r="UVS14"/>
      <c r="UVT14"/>
      <c r="UVU14"/>
      <c r="UVV14"/>
      <c r="UVW14"/>
      <c r="UVX14"/>
      <c r="UVY14"/>
      <c r="UVZ14"/>
      <c r="UWA14"/>
      <c r="UWB14"/>
      <c r="UWC14"/>
      <c r="UWD14"/>
      <c r="UWE14"/>
      <c r="UWF14"/>
      <c r="UWG14"/>
      <c r="UWH14"/>
      <c r="UWI14"/>
      <c r="UWJ14"/>
      <c r="UWK14"/>
      <c r="UWL14"/>
      <c r="UWM14"/>
      <c r="UWN14"/>
      <c r="UWO14"/>
      <c r="UWP14"/>
      <c r="UWQ14"/>
      <c r="UWR14"/>
      <c r="UWS14"/>
      <c r="UWT14"/>
      <c r="UWU14"/>
      <c r="UWV14"/>
      <c r="UWW14"/>
      <c r="UWX14"/>
      <c r="UWY14"/>
      <c r="UWZ14"/>
      <c r="UXA14"/>
      <c r="UXB14"/>
      <c r="UXC14"/>
      <c r="UXD14"/>
      <c r="UXE14"/>
      <c r="UXF14"/>
      <c r="UXG14"/>
      <c r="UXH14"/>
      <c r="UXI14"/>
      <c r="UXJ14"/>
      <c r="UXK14"/>
      <c r="UXL14"/>
      <c r="UXM14"/>
      <c r="UXN14"/>
      <c r="UXO14"/>
      <c r="UXP14"/>
      <c r="UXQ14"/>
      <c r="UXR14"/>
      <c r="UXS14"/>
      <c r="UXT14"/>
      <c r="UXU14"/>
      <c r="UXV14"/>
      <c r="UXW14"/>
      <c r="UXX14"/>
      <c r="UXY14"/>
      <c r="UXZ14"/>
      <c r="UYA14"/>
      <c r="UYB14"/>
      <c r="UYC14"/>
      <c r="UYD14"/>
      <c r="UYE14"/>
      <c r="UYF14"/>
      <c r="UYG14"/>
      <c r="UYH14"/>
      <c r="UYI14"/>
      <c r="UYJ14"/>
      <c r="UYK14"/>
      <c r="UYL14"/>
      <c r="UYM14"/>
      <c r="UYN14"/>
      <c r="UYO14"/>
      <c r="UYP14"/>
      <c r="UYQ14"/>
      <c r="UYR14"/>
      <c r="UYS14"/>
      <c r="UYT14"/>
      <c r="UYU14"/>
      <c r="UYV14"/>
      <c r="UYW14"/>
      <c r="UYX14"/>
      <c r="UYY14"/>
      <c r="UYZ14"/>
      <c r="UZA14"/>
      <c r="UZB14"/>
      <c r="UZC14"/>
      <c r="UZD14"/>
      <c r="UZE14"/>
      <c r="UZF14"/>
      <c r="UZG14"/>
      <c r="UZH14"/>
      <c r="UZI14"/>
      <c r="UZJ14"/>
      <c r="UZK14"/>
      <c r="UZL14"/>
      <c r="UZM14"/>
      <c r="UZN14"/>
      <c r="UZO14"/>
      <c r="UZP14"/>
      <c r="UZQ14"/>
      <c r="UZR14"/>
      <c r="UZS14"/>
      <c r="UZT14"/>
      <c r="UZU14"/>
      <c r="UZV14"/>
      <c r="UZW14"/>
      <c r="UZX14"/>
      <c r="UZY14"/>
      <c r="UZZ14"/>
      <c r="VAA14"/>
      <c r="VAB14"/>
      <c r="VAC14"/>
      <c r="VAD14"/>
      <c r="VAE14"/>
      <c r="VAF14"/>
      <c r="VAG14"/>
      <c r="VAH14"/>
      <c r="VAI14"/>
      <c r="VAJ14"/>
      <c r="VAK14"/>
      <c r="VAL14"/>
      <c r="VAM14"/>
      <c r="VAN14"/>
      <c r="VAO14"/>
      <c r="VAP14"/>
      <c r="VAQ14"/>
      <c r="VAR14"/>
      <c r="VAS14"/>
      <c r="VAT14"/>
      <c r="VAU14"/>
      <c r="VAV14"/>
      <c r="VAW14"/>
      <c r="VAX14"/>
      <c r="VAY14"/>
      <c r="VAZ14"/>
      <c r="VBA14"/>
      <c r="VBB14"/>
      <c r="VBC14"/>
      <c r="VBD14"/>
      <c r="VBE14"/>
      <c r="VBF14"/>
      <c r="VBG14"/>
      <c r="VBH14"/>
      <c r="VBI14"/>
      <c r="VBJ14"/>
      <c r="VBK14"/>
      <c r="VBL14"/>
      <c r="VBM14"/>
      <c r="VBN14"/>
      <c r="VBO14"/>
      <c r="VBP14"/>
      <c r="VBQ14"/>
      <c r="VBR14"/>
      <c r="VBS14"/>
      <c r="VBT14"/>
      <c r="VBU14"/>
      <c r="VBV14"/>
      <c r="VBW14"/>
      <c r="VBX14"/>
      <c r="VBY14"/>
      <c r="VBZ14"/>
      <c r="VCA14"/>
      <c r="VCB14"/>
      <c r="VCC14"/>
      <c r="VCD14"/>
      <c r="VCE14"/>
      <c r="VCF14"/>
      <c r="VCG14"/>
      <c r="VCH14"/>
      <c r="VCI14"/>
      <c r="VCJ14"/>
      <c r="VCK14"/>
      <c r="VCL14"/>
      <c r="VCM14"/>
      <c r="VCN14"/>
      <c r="VCO14"/>
      <c r="VCP14"/>
      <c r="VCQ14"/>
      <c r="VCR14"/>
      <c r="VCS14"/>
      <c r="VCT14"/>
      <c r="VCU14"/>
      <c r="VCV14"/>
      <c r="VCW14"/>
      <c r="VCX14"/>
      <c r="VCY14"/>
      <c r="VCZ14"/>
      <c r="VDA14"/>
      <c r="VDB14"/>
      <c r="VDC14"/>
      <c r="VDD14"/>
      <c r="VDE14"/>
      <c r="VDF14"/>
      <c r="VDG14"/>
      <c r="VDH14"/>
      <c r="VDI14"/>
      <c r="VDJ14"/>
      <c r="VDK14"/>
      <c r="VDL14"/>
      <c r="VDM14"/>
      <c r="VDN14"/>
      <c r="VDO14"/>
      <c r="VDP14"/>
      <c r="VDQ14"/>
      <c r="VDR14"/>
      <c r="VDS14"/>
      <c r="VDT14"/>
      <c r="VDU14"/>
      <c r="VDV14"/>
      <c r="VDW14"/>
      <c r="VDX14"/>
      <c r="VDY14"/>
      <c r="VDZ14"/>
      <c r="VEA14"/>
      <c r="VEB14"/>
      <c r="VEC14"/>
      <c r="VED14"/>
      <c r="VEE14"/>
      <c r="VEF14"/>
      <c r="VEG14"/>
      <c r="VEH14"/>
      <c r="VEI14"/>
      <c r="VEJ14"/>
      <c r="VEK14"/>
      <c r="VEL14"/>
      <c r="VEM14"/>
      <c r="VEN14"/>
      <c r="VEO14"/>
      <c r="VEP14"/>
      <c r="VEQ14"/>
      <c r="VER14"/>
      <c r="VES14"/>
      <c r="VET14"/>
      <c r="VEU14"/>
      <c r="VEV14"/>
      <c r="VEW14"/>
      <c r="VEX14"/>
      <c r="VEY14"/>
      <c r="VEZ14"/>
      <c r="VFA14"/>
      <c r="VFB14"/>
      <c r="VFC14"/>
      <c r="VFD14"/>
      <c r="VFE14"/>
      <c r="VFF14"/>
      <c r="VFG14"/>
      <c r="VFH14"/>
      <c r="VFI14"/>
      <c r="VFJ14"/>
      <c r="VFK14"/>
      <c r="VFL14"/>
      <c r="VFM14"/>
      <c r="VFN14"/>
      <c r="VFO14"/>
      <c r="VFP14"/>
      <c r="VFQ14"/>
      <c r="VFR14"/>
      <c r="VFS14"/>
      <c r="VFT14"/>
      <c r="VFU14"/>
      <c r="VFV14"/>
      <c r="VFW14"/>
      <c r="VFX14"/>
      <c r="VFY14"/>
      <c r="VFZ14"/>
      <c r="VGA14"/>
      <c r="VGB14"/>
      <c r="VGC14"/>
      <c r="VGD14"/>
      <c r="VGE14"/>
      <c r="VGF14"/>
      <c r="VGG14"/>
      <c r="VGH14"/>
      <c r="VGI14"/>
      <c r="VGJ14"/>
      <c r="VGK14"/>
      <c r="VGL14"/>
      <c r="VGM14"/>
      <c r="VGN14"/>
      <c r="VGO14"/>
      <c r="VGP14"/>
      <c r="VGQ14"/>
      <c r="VGR14"/>
      <c r="VGS14"/>
      <c r="VGT14"/>
      <c r="VGU14"/>
      <c r="VGV14"/>
      <c r="VGW14"/>
      <c r="VGX14"/>
      <c r="VGY14"/>
      <c r="VGZ14"/>
      <c r="VHA14"/>
      <c r="VHB14"/>
      <c r="VHC14"/>
      <c r="VHD14"/>
      <c r="VHE14"/>
      <c r="VHF14"/>
      <c r="VHG14"/>
      <c r="VHH14"/>
      <c r="VHI14"/>
      <c r="VHJ14"/>
      <c r="VHK14"/>
      <c r="VHL14"/>
      <c r="VHM14"/>
      <c r="VHN14"/>
      <c r="VHO14"/>
      <c r="VHP14"/>
      <c r="VHQ14"/>
      <c r="VHR14"/>
      <c r="VHS14"/>
      <c r="VHT14"/>
      <c r="VHU14"/>
      <c r="VHV14"/>
      <c r="VHW14"/>
      <c r="VHX14"/>
      <c r="VHY14"/>
      <c r="VHZ14"/>
      <c r="VIA14"/>
      <c r="VIB14"/>
      <c r="VIC14"/>
      <c r="VID14"/>
      <c r="VIE14"/>
      <c r="VIF14"/>
      <c r="VIG14"/>
      <c r="VIH14"/>
      <c r="VII14"/>
      <c r="VIJ14"/>
      <c r="VIK14"/>
      <c r="VIL14"/>
      <c r="VIM14"/>
      <c r="VIN14"/>
      <c r="VIO14"/>
      <c r="VIP14"/>
      <c r="VIQ14"/>
      <c r="VIR14"/>
      <c r="VIS14"/>
      <c r="VIT14"/>
      <c r="VIU14"/>
      <c r="VIV14"/>
      <c r="VIW14"/>
      <c r="VIX14"/>
      <c r="VIY14"/>
      <c r="VIZ14"/>
      <c r="VJA14"/>
      <c r="VJB14"/>
      <c r="VJC14"/>
      <c r="VJD14"/>
      <c r="VJE14"/>
      <c r="VJF14"/>
      <c r="VJG14"/>
      <c r="VJH14"/>
      <c r="VJI14"/>
      <c r="VJJ14"/>
      <c r="VJK14"/>
      <c r="VJL14"/>
      <c r="VJM14"/>
      <c r="VJN14"/>
      <c r="VJO14"/>
      <c r="VJP14"/>
      <c r="VJQ14"/>
      <c r="VJR14"/>
      <c r="VJS14"/>
      <c r="VJT14"/>
      <c r="VJU14"/>
      <c r="VJV14"/>
      <c r="VJW14"/>
      <c r="VJX14"/>
      <c r="VJY14"/>
      <c r="VJZ14"/>
      <c r="VKA14"/>
      <c r="VKB14"/>
      <c r="VKC14"/>
      <c r="VKD14"/>
      <c r="VKE14"/>
      <c r="VKF14"/>
      <c r="VKG14"/>
      <c r="VKH14"/>
      <c r="VKI14"/>
      <c r="VKJ14"/>
      <c r="VKK14"/>
      <c r="VKL14"/>
      <c r="VKM14"/>
      <c r="VKN14"/>
      <c r="VKO14"/>
      <c r="VKP14"/>
      <c r="VKQ14"/>
      <c r="VKR14"/>
      <c r="VKS14"/>
      <c r="VKT14"/>
      <c r="VKU14"/>
      <c r="VKV14"/>
      <c r="VKW14"/>
      <c r="VKX14"/>
      <c r="VKY14"/>
      <c r="VKZ14"/>
      <c r="VLA14"/>
      <c r="VLB14"/>
      <c r="VLC14"/>
      <c r="VLD14"/>
      <c r="VLE14"/>
      <c r="VLF14"/>
      <c r="VLG14"/>
      <c r="VLH14"/>
      <c r="VLI14"/>
      <c r="VLJ14"/>
      <c r="VLK14"/>
      <c r="VLL14"/>
      <c r="VLM14"/>
      <c r="VLN14"/>
      <c r="VLO14"/>
      <c r="VLP14"/>
      <c r="VLQ14"/>
      <c r="VLR14"/>
      <c r="VLS14"/>
      <c r="VLT14"/>
      <c r="VLU14"/>
      <c r="VLV14"/>
      <c r="VLW14"/>
      <c r="VLX14"/>
      <c r="VLY14"/>
      <c r="VLZ14"/>
      <c r="VMA14"/>
      <c r="VMB14"/>
      <c r="VMC14"/>
      <c r="VMD14"/>
      <c r="VME14"/>
      <c r="VMF14"/>
      <c r="VMG14"/>
      <c r="VMH14"/>
      <c r="VMI14"/>
      <c r="VMJ14"/>
      <c r="VMK14"/>
      <c r="VML14"/>
      <c r="VMM14"/>
      <c r="VMN14"/>
      <c r="VMO14"/>
      <c r="VMP14"/>
      <c r="VMQ14"/>
      <c r="VMR14"/>
      <c r="VMS14"/>
      <c r="VMT14"/>
      <c r="VMU14"/>
      <c r="VMV14"/>
      <c r="VMW14"/>
      <c r="VMX14"/>
      <c r="VMY14"/>
      <c r="VMZ14"/>
      <c r="VNA14"/>
      <c r="VNB14"/>
      <c r="VNC14"/>
      <c r="VND14"/>
      <c r="VNE14"/>
      <c r="VNF14"/>
      <c r="VNG14"/>
      <c r="VNH14"/>
      <c r="VNI14"/>
      <c r="VNJ14"/>
      <c r="VNK14"/>
      <c r="VNL14"/>
      <c r="VNM14"/>
      <c r="VNN14"/>
      <c r="VNO14"/>
      <c r="VNP14"/>
      <c r="VNQ14"/>
      <c r="VNR14"/>
      <c r="VNS14"/>
      <c r="VNT14"/>
      <c r="VNU14"/>
      <c r="VNV14"/>
      <c r="VNW14"/>
      <c r="VNX14"/>
      <c r="VNY14"/>
      <c r="VNZ14"/>
      <c r="VOA14"/>
      <c r="VOB14"/>
      <c r="VOC14"/>
      <c r="VOD14"/>
      <c r="VOE14"/>
      <c r="VOF14"/>
      <c r="VOG14"/>
      <c r="VOH14"/>
      <c r="VOI14"/>
      <c r="VOJ14"/>
      <c r="VOK14"/>
      <c r="VOL14"/>
      <c r="VOM14"/>
      <c r="VON14"/>
      <c r="VOO14"/>
      <c r="VOP14"/>
      <c r="VOQ14"/>
      <c r="VOR14"/>
      <c r="VOS14"/>
      <c r="VOT14"/>
      <c r="VOU14"/>
      <c r="VOV14"/>
      <c r="VOW14"/>
      <c r="VOX14"/>
      <c r="VOY14"/>
      <c r="VOZ14"/>
      <c r="VPA14"/>
      <c r="VPB14"/>
      <c r="VPC14"/>
      <c r="VPD14"/>
      <c r="VPE14"/>
      <c r="VPF14"/>
      <c r="VPG14"/>
      <c r="VPH14"/>
      <c r="VPI14"/>
      <c r="VPJ14"/>
      <c r="VPK14"/>
      <c r="VPL14"/>
      <c r="VPM14"/>
      <c r="VPN14"/>
      <c r="VPO14"/>
      <c r="VPP14"/>
      <c r="VPQ14"/>
      <c r="VPR14"/>
      <c r="VPS14"/>
      <c r="VPT14"/>
      <c r="VPU14"/>
      <c r="VPV14"/>
      <c r="VPW14"/>
      <c r="VPX14"/>
      <c r="VPY14"/>
      <c r="VPZ14"/>
      <c r="VQA14"/>
      <c r="VQB14"/>
      <c r="VQC14"/>
      <c r="VQD14"/>
      <c r="VQE14"/>
      <c r="VQF14"/>
      <c r="VQG14"/>
      <c r="VQH14"/>
      <c r="VQI14"/>
      <c r="VQJ14"/>
      <c r="VQK14"/>
      <c r="VQL14"/>
      <c r="VQM14"/>
      <c r="VQN14"/>
      <c r="VQO14"/>
      <c r="VQP14"/>
      <c r="VQQ14"/>
      <c r="VQR14"/>
      <c r="VQS14"/>
      <c r="VQT14"/>
      <c r="VQU14"/>
      <c r="VQV14"/>
      <c r="VQW14"/>
      <c r="VQX14"/>
      <c r="VQY14"/>
      <c r="VQZ14"/>
      <c r="VRA14"/>
      <c r="VRB14"/>
      <c r="VRC14"/>
      <c r="VRD14"/>
      <c r="VRE14"/>
      <c r="VRF14"/>
      <c r="VRG14"/>
      <c r="VRH14"/>
      <c r="VRI14"/>
      <c r="VRJ14"/>
      <c r="VRK14"/>
      <c r="VRL14"/>
      <c r="VRM14"/>
      <c r="VRN14"/>
      <c r="VRO14"/>
      <c r="VRP14"/>
      <c r="VRQ14"/>
      <c r="VRR14"/>
      <c r="VRS14"/>
      <c r="VRT14"/>
      <c r="VRU14"/>
      <c r="VRV14"/>
      <c r="VRW14"/>
      <c r="VRX14"/>
      <c r="VRY14"/>
      <c r="VRZ14"/>
      <c r="VSA14"/>
      <c r="VSB14"/>
      <c r="VSC14"/>
      <c r="VSD14"/>
      <c r="VSE14"/>
      <c r="VSF14"/>
      <c r="VSG14"/>
      <c r="VSH14"/>
      <c r="VSI14"/>
      <c r="VSJ14"/>
      <c r="VSK14"/>
      <c r="VSL14"/>
      <c r="VSM14"/>
      <c r="VSN14"/>
      <c r="VSO14"/>
      <c r="VSP14"/>
      <c r="VSQ14"/>
      <c r="VSR14"/>
      <c r="VSS14"/>
      <c r="VST14"/>
      <c r="VSU14"/>
      <c r="VSV14"/>
      <c r="VSW14"/>
      <c r="VSX14"/>
      <c r="VSY14"/>
      <c r="VSZ14"/>
      <c r="VTA14"/>
      <c r="VTB14"/>
      <c r="VTC14"/>
      <c r="VTD14"/>
      <c r="VTE14"/>
      <c r="VTF14"/>
      <c r="VTG14"/>
      <c r="VTH14"/>
      <c r="VTI14"/>
      <c r="VTJ14"/>
      <c r="VTK14"/>
      <c r="VTL14"/>
      <c r="VTM14"/>
      <c r="VTN14"/>
      <c r="VTO14"/>
      <c r="VTP14"/>
      <c r="VTQ14"/>
      <c r="VTR14"/>
      <c r="VTS14"/>
      <c r="VTT14"/>
      <c r="VTU14"/>
      <c r="VTV14"/>
      <c r="VTW14"/>
      <c r="VTX14"/>
      <c r="VTY14"/>
      <c r="VTZ14"/>
      <c r="VUA14"/>
      <c r="VUB14"/>
      <c r="VUC14"/>
      <c r="VUD14"/>
      <c r="VUE14"/>
      <c r="VUF14"/>
      <c r="VUG14"/>
      <c r="VUH14"/>
      <c r="VUI14"/>
      <c r="VUJ14"/>
      <c r="VUK14"/>
      <c r="VUL14"/>
      <c r="VUM14"/>
      <c r="VUN14"/>
      <c r="VUO14"/>
      <c r="VUP14"/>
      <c r="VUQ14"/>
      <c r="VUR14"/>
      <c r="VUS14"/>
      <c r="VUT14"/>
      <c r="VUU14"/>
      <c r="VUV14"/>
      <c r="VUW14"/>
      <c r="VUX14"/>
      <c r="VUY14"/>
      <c r="VUZ14"/>
      <c r="VVA14"/>
      <c r="VVB14"/>
      <c r="VVC14"/>
      <c r="VVD14"/>
      <c r="VVE14"/>
      <c r="VVF14"/>
      <c r="VVG14"/>
      <c r="VVH14"/>
      <c r="VVI14"/>
      <c r="VVJ14"/>
      <c r="VVK14"/>
      <c r="VVL14"/>
      <c r="VVM14"/>
      <c r="VVN14"/>
      <c r="VVO14"/>
      <c r="VVP14"/>
      <c r="VVQ14"/>
      <c r="VVR14"/>
      <c r="VVS14"/>
      <c r="VVT14"/>
      <c r="VVU14"/>
      <c r="VVV14"/>
      <c r="VVW14"/>
      <c r="VVX14"/>
      <c r="VVY14"/>
      <c r="VVZ14"/>
      <c r="VWA14"/>
      <c r="VWB14"/>
      <c r="VWC14"/>
      <c r="VWD14"/>
      <c r="VWE14"/>
      <c r="VWF14"/>
      <c r="VWG14"/>
      <c r="VWH14"/>
      <c r="VWI14"/>
      <c r="VWJ14"/>
      <c r="VWK14"/>
      <c r="VWL14"/>
      <c r="VWM14"/>
      <c r="VWN14"/>
      <c r="VWO14"/>
      <c r="VWP14"/>
      <c r="VWQ14"/>
      <c r="VWR14"/>
      <c r="VWS14"/>
      <c r="VWT14"/>
      <c r="VWU14"/>
      <c r="VWV14"/>
      <c r="VWW14"/>
      <c r="VWX14"/>
      <c r="VWY14"/>
      <c r="VWZ14"/>
      <c r="VXA14"/>
      <c r="VXB14"/>
      <c r="VXC14"/>
      <c r="VXD14"/>
      <c r="VXE14"/>
      <c r="VXF14"/>
      <c r="VXG14"/>
      <c r="VXH14"/>
      <c r="VXI14"/>
      <c r="VXJ14"/>
      <c r="VXK14"/>
      <c r="VXL14"/>
      <c r="VXM14"/>
      <c r="VXN14"/>
      <c r="VXO14"/>
      <c r="VXP14"/>
      <c r="VXQ14"/>
      <c r="VXR14"/>
      <c r="VXS14"/>
      <c r="VXT14"/>
      <c r="VXU14"/>
      <c r="VXV14"/>
      <c r="VXW14"/>
      <c r="VXX14"/>
      <c r="VXY14"/>
      <c r="VXZ14"/>
      <c r="VYA14"/>
      <c r="VYB14"/>
      <c r="VYC14"/>
      <c r="VYD14"/>
      <c r="VYE14"/>
      <c r="VYF14"/>
      <c r="VYG14"/>
      <c r="VYH14"/>
      <c r="VYI14"/>
      <c r="VYJ14"/>
      <c r="VYK14"/>
      <c r="VYL14"/>
      <c r="VYM14"/>
      <c r="VYN14"/>
      <c r="VYO14"/>
      <c r="VYP14"/>
      <c r="VYQ14"/>
      <c r="VYR14"/>
      <c r="VYS14"/>
      <c r="VYT14"/>
      <c r="VYU14"/>
      <c r="VYV14"/>
      <c r="VYW14"/>
      <c r="VYX14"/>
      <c r="VYY14"/>
      <c r="VYZ14"/>
      <c r="VZA14"/>
      <c r="VZB14"/>
      <c r="VZC14"/>
      <c r="VZD14"/>
      <c r="VZE14"/>
      <c r="VZF14"/>
      <c r="VZG14"/>
      <c r="VZH14"/>
      <c r="VZI14"/>
      <c r="VZJ14"/>
      <c r="VZK14"/>
      <c r="VZL14"/>
      <c r="VZM14"/>
      <c r="VZN14"/>
      <c r="VZO14"/>
      <c r="VZP14"/>
      <c r="VZQ14"/>
      <c r="VZR14"/>
      <c r="VZS14"/>
      <c r="VZT14"/>
      <c r="VZU14"/>
      <c r="VZV14"/>
      <c r="VZW14"/>
      <c r="VZX14"/>
      <c r="VZY14"/>
      <c r="VZZ14"/>
      <c r="WAA14"/>
      <c r="WAB14"/>
      <c r="WAC14"/>
      <c r="WAD14"/>
      <c r="WAE14"/>
      <c r="WAF14"/>
      <c r="WAG14"/>
      <c r="WAH14"/>
      <c r="WAI14"/>
      <c r="WAJ14"/>
      <c r="WAK14"/>
      <c r="WAL14"/>
      <c r="WAM14"/>
      <c r="WAN14"/>
      <c r="WAO14"/>
      <c r="WAP14"/>
      <c r="WAQ14"/>
      <c r="WAR14"/>
      <c r="WAS14"/>
      <c r="WAT14"/>
      <c r="WAU14"/>
      <c r="WAV14"/>
      <c r="WAW14"/>
      <c r="WAX14"/>
      <c r="WAY14"/>
      <c r="WAZ14"/>
      <c r="WBA14"/>
      <c r="WBB14"/>
      <c r="WBC14"/>
      <c r="WBD14"/>
      <c r="WBE14"/>
      <c r="WBF14"/>
      <c r="WBG14"/>
      <c r="WBH14"/>
      <c r="WBI14"/>
      <c r="WBJ14"/>
      <c r="WBK14"/>
      <c r="WBL14"/>
      <c r="WBM14"/>
      <c r="WBN14"/>
      <c r="WBO14"/>
      <c r="WBP14"/>
      <c r="WBQ14"/>
      <c r="WBR14"/>
      <c r="WBS14"/>
      <c r="WBT14"/>
      <c r="WBU14"/>
      <c r="WBV14"/>
      <c r="WBW14"/>
      <c r="WBX14"/>
      <c r="WBY14"/>
      <c r="WBZ14"/>
      <c r="WCA14"/>
      <c r="WCB14"/>
      <c r="WCC14"/>
      <c r="WCD14"/>
      <c r="WCE14"/>
      <c r="WCF14"/>
      <c r="WCG14"/>
      <c r="WCH14"/>
      <c r="WCI14"/>
      <c r="WCJ14"/>
      <c r="WCK14"/>
      <c r="WCL14"/>
      <c r="WCM14"/>
      <c r="WCN14"/>
      <c r="WCO14"/>
      <c r="WCP14"/>
      <c r="WCQ14"/>
      <c r="WCR14"/>
      <c r="WCS14"/>
      <c r="WCT14"/>
      <c r="WCU14"/>
      <c r="WCV14"/>
      <c r="WCW14"/>
      <c r="WCX14"/>
      <c r="WCY14"/>
      <c r="WCZ14"/>
      <c r="WDA14"/>
      <c r="WDB14"/>
      <c r="WDC14"/>
      <c r="WDD14"/>
      <c r="WDE14"/>
      <c r="WDF14"/>
      <c r="WDG14"/>
      <c r="WDH14"/>
      <c r="WDI14"/>
      <c r="WDJ14"/>
      <c r="WDK14"/>
      <c r="WDL14"/>
      <c r="WDM14"/>
      <c r="WDN14"/>
      <c r="WDO14"/>
      <c r="WDP14"/>
      <c r="WDQ14"/>
      <c r="WDR14"/>
      <c r="WDS14"/>
      <c r="WDT14"/>
      <c r="WDU14"/>
      <c r="WDV14"/>
      <c r="WDW14"/>
      <c r="WDX14"/>
      <c r="WDY14"/>
      <c r="WDZ14"/>
      <c r="WEA14"/>
      <c r="WEB14"/>
      <c r="WEC14"/>
      <c r="WED14"/>
      <c r="WEE14"/>
      <c r="WEF14"/>
      <c r="WEG14"/>
      <c r="WEH14"/>
      <c r="WEI14"/>
      <c r="WEJ14"/>
      <c r="WEK14"/>
      <c r="WEL14"/>
      <c r="WEM14"/>
      <c r="WEN14"/>
      <c r="WEO14"/>
      <c r="WEP14"/>
      <c r="WEQ14"/>
      <c r="WER14"/>
      <c r="WES14"/>
      <c r="WET14"/>
      <c r="WEU14"/>
      <c r="WEV14"/>
      <c r="WEW14"/>
      <c r="WEX14"/>
      <c r="WEY14"/>
      <c r="WEZ14"/>
      <c r="WFA14"/>
      <c r="WFB14"/>
      <c r="WFC14"/>
      <c r="WFD14"/>
      <c r="WFE14"/>
      <c r="WFF14"/>
      <c r="WFG14"/>
      <c r="WFH14"/>
      <c r="WFI14"/>
      <c r="WFJ14"/>
      <c r="WFK14"/>
      <c r="WFL14"/>
      <c r="WFM14"/>
      <c r="WFN14"/>
      <c r="WFO14"/>
      <c r="WFP14"/>
      <c r="WFQ14"/>
      <c r="WFR14"/>
      <c r="WFS14"/>
      <c r="WFT14"/>
      <c r="WFU14"/>
      <c r="WFV14"/>
      <c r="WFW14"/>
      <c r="WFX14"/>
      <c r="WFY14"/>
      <c r="WFZ14"/>
      <c r="WGA14"/>
      <c r="WGB14"/>
      <c r="WGC14"/>
      <c r="WGD14"/>
      <c r="WGE14"/>
      <c r="WGF14"/>
      <c r="WGG14"/>
      <c r="WGH14"/>
      <c r="WGI14"/>
      <c r="WGJ14"/>
      <c r="WGK14"/>
      <c r="WGL14"/>
      <c r="WGM14"/>
      <c r="WGN14"/>
      <c r="WGO14"/>
      <c r="WGP14"/>
      <c r="WGQ14"/>
      <c r="WGR14"/>
      <c r="WGS14"/>
      <c r="WGT14"/>
      <c r="WGU14"/>
      <c r="WGV14"/>
      <c r="WGW14"/>
      <c r="WGX14"/>
      <c r="WGY14"/>
      <c r="WGZ14"/>
      <c r="WHA14"/>
      <c r="WHB14"/>
      <c r="WHC14"/>
      <c r="WHD14"/>
      <c r="WHE14"/>
      <c r="WHF14"/>
      <c r="WHG14"/>
      <c r="WHH14"/>
      <c r="WHI14"/>
      <c r="WHJ14"/>
      <c r="WHK14"/>
      <c r="WHL14"/>
      <c r="WHM14"/>
      <c r="WHN14"/>
      <c r="WHO14"/>
      <c r="WHP14"/>
      <c r="WHQ14"/>
      <c r="WHR14"/>
      <c r="WHS14"/>
      <c r="WHT14"/>
      <c r="WHU14"/>
      <c r="WHV14"/>
      <c r="WHW14"/>
      <c r="WHX14"/>
      <c r="WHY14"/>
      <c r="WHZ14"/>
      <c r="WIA14"/>
      <c r="WIB14"/>
      <c r="WIC14"/>
      <c r="WID14"/>
      <c r="WIE14"/>
      <c r="WIF14"/>
      <c r="WIG14"/>
      <c r="WIH14"/>
      <c r="WII14"/>
      <c r="WIJ14"/>
      <c r="WIK14"/>
      <c r="WIL14"/>
      <c r="WIM14"/>
      <c r="WIN14"/>
      <c r="WIO14"/>
      <c r="WIP14"/>
      <c r="WIQ14"/>
      <c r="WIR14"/>
      <c r="WIS14"/>
      <c r="WIT14"/>
      <c r="WIU14"/>
      <c r="WIV14"/>
      <c r="WIW14"/>
      <c r="WIX14"/>
      <c r="WIY14"/>
      <c r="WIZ14"/>
      <c r="WJA14"/>
      <c r="WJB14"/>
      <c r="WJC14"/>
      <c r="WJD14"/>
      <c r="WJE14"/>
      <c r="WJF14"/>
      <c r="WJG14"/>
      <c r="WJH14"/>
      <c r="WJI14"/>
      <c r="WJJ14"/>
      <c r="WJK14"/>
      <c r="WJL14"/>
      <c r="WJM14"/>
      <c r="WJN14"/>
      <c r="WJO14"/>
      <c r="WJP14"/>
      <c r="WJQ14"/>
      <c r="WJR14"/>
      <c r="WJS14"/>
      <c r="WJT14"/>
      <c r="WJU14"/>
      <c r="WJV14"/>
      <c r="WJW14"/>
      <c r="WJX14"/>
      <c r="WJY14"/>
      <c r="WJZ14"/>
      <c r="WKA14"/>
      <c r="WKB14"/>
      <c r="WKC14"/>
      <c r="WKD14"/>
      <c r="WKE14"/>
      <c r="WKF14"/>
      <c r="WKG14"/>
      <c r="WKH14"/>
      <c r="WKI14"/>
      <c r="WKJ14"/>
      <c r="WKK14"/>
      <c r="WKL14"/>
      <c r="WKM14"/>
      <c r="WKN14"/>
      <c r="WKO14"/>
      <c r="WKP14"/>
      <c r="WKQ14"/>
      <c r="WKR14"/>
      <c r="WKS14"/>
      <c r="WKT14"/>
      <c r="WKU14"/>
      <c r="WKV14"/>
      <c r="WKW14"/>
      <c r="WKX14"/>
      <c r="WKY14"/>
      <c r="WKZ14"/>
      <c r="WLA14"/>
      <c r="WLB14"/>
      <c r="WLC14"/>
      <c r="WLD14"/>
      <c r="WLE14"/>
      <c r="WLF14"/>
      <c r="WLG14"/>
      <c r="WLH14"/>
      <c r="WLI14"/>
      <c r="WLJ14"/>
      <c r="WLK14"/>
      <c r="WLL14"/>
      <c r="WLM14"/>
      <c r="WLN14"/>
      <c r="WLO14"/>
      <c r="WLP14"/>
      <c r="WLQ14"/>
      <c r="WLR14"/>
      <c r="WLS14"/>
      <c r="WLT14"/>
      <c r="WLU14"/>
      <c r="WLV14"/>
      <c r="WLW14"/>
      <c r="WLX14"/>
      <c r="WLY14"/>
      <c r="WLZ14"/>
      <c r="WMA14"/>
      <c r="WMB14"/>
      <c r="WMC14"/>
      <c r="WMD14"/>
      <c r="WME14"/>
      <c r="WMF14"/>
      <c r="WMG14"/>
      <c r="WMH14"/>
      <c r="WMI14"/>
      <c r="WMJ14"/>
      <c r="WMK14"/>
      <c r="WML14"/>
      <c r="WMM14"/>
      <c r="WMN14"/>
      <c r="WMO14"/>
      <c r="WMP14"/>
      <c r="WMQ14"/>
      <c r="WMR14"/>
      <c r="WMS14"/>
      <c r="WMT14"/>
      <c r="WMU14"/>
      <c r="WMV14"/>
      <c r="WMW14"/>
      <c r="WMX14"/>
      <c r="WMY14"/>
      <c r="WMZ14"/>
      <c r="WNA14"/>
      <c r="WNB14"/>
      <c r="WNC14"/>
      <c r="WND14"/>
      <c r="WNE14"/>
      <c r="WNF14"/>
      <c r="WNG14"/>
      <c r="WNH14"/>
      <c r="WNI14"/>
      <c r="WNJ14"/>
      <c r="WNK14"/>
      <c r="WNL14"/>
      <c r="WNM14"/>
      <c r="WNN14"/>
      <c r="WNO14"/>
      <c r="WNP14"/>
      <c r="WNQ14"/>
      <c r="WNR14"/>
      <c r="WNS14"/>
      <c r="WNT14"/>
      <c r="WNU14"/>
      <c r="WNV14"/>
      <c r="WNW14"/>
      <c r="WNX14"/>
      <c r="WNY14"/>
      <c r="WNZ14"/>
      <c r="WOA14"/>
      <c r="WOB14"/>
      <c r="WOC14"/>
      <c r="WOD14"/>
      <c r="WOE14"/>
      <c r="WOF14"/>
      <c r="WOG14"/>
      <c r="WOH14"/>
      <c r="WOI14"/>
      <c r="WOJ14"/>
      <c r="WOK14"/>
      <c r="WOL14"/>
      <c r="WOM14"/>
      <c r="WON14"/>
      <c r="WOO14"/>
      <c r="WOP14"/>
      <c r="WOQ14"/>
      <c r="WOR14"/>
      <c r="WOS14"/>
      <c r="WOT14"/>
      <c r="WOU14"/>
      <c r="WOV14"/>
      <c r="WOW14"/>
      <c r="WOX14"/>
      <c r="WOY14"/>
      <c r="WOZ14"/>
      <c r="WPA14"/>
      <c r="WPB14"/>
      <c r="WPC14"/>
      <c r="WPD14"/>
      <c r="WPE14"/>
      <c r="WPF14"/>
      <c r="WPG14"/>
      <c r="WPH14"/>
      <c r="WPI14"/>
      <c r="WPJ14"/>
      <c r="WPK14"/>
      <c r="WPL14"/>
      <c r="WPM14"/>
      <c r="WPN14"/>
      <c r="WPO14"/>
      <c r="WPP14"/>
      <c r="WPQ14"/>
      <c r="WPR14"/>
      <c r="WPS14"/>
      <c r="WPT14"/>
      <c r="WPU14"/>
      <c r="WPV14"/>
      <c r="WPW14"/>
      <c r="WPX14"/>
      <c r="WPY14"/>
      <c r="WPZ14"/>
      <c r="WQA14"/>
      <c r="WQB14"/>
      <c r="WQC14"/>
      <c r="WQD14"/>
      <c r="WQE14"/>
      <c r="WQF14"/>
      <c r="WQG14"/>
      <c r="WQH14"/>
      <c r="WQI14"/>
      <c r="WQJ14"/>
      <c r="WQK14"/>
      <c r="WQL14"/>
      <c r="WQM14"/>
      <c r="WQN14"/>
      <c r="WQO14"/>
      <c r="WQP14"/>
      <c r="WQQ14"/>
      <c r="WQR14"/>
      <c r="WQS14"/>
      <c r="WQT14"/>
      <c r="WQU14"/>
      <c r="WQV14"/>
      <c r="WQW14"/>
      <c r="WQX14"/>
      <c r="WQY14"/>
      <c r="WQZ14"/>
      <c r="WRA14"/>
      <c r="WRB14"/>
      <c r="WRC14"/>
      <c r="WRD14"/>
      <c r="WRE14"/>
      <c r="WRF14"/>
      <c r="WRG14"/>
      <c r="WRH14"/>
      <c r="WRI14"/>
      <c r="WRJ14"/>
      <c r="WRK14"/>
      <c r="WRL14"/>
      <c r="WRM14"/>
      <c r="WRN14"/>
      <c r="WRO14"/>
      <c r="WRP14"/>
      <c r="WRQ14"/>
      <c r="WRR14"/>
      <c r="WRS14"/>
      <c r="WRT14"/>
      <c r="WRU14"/>
      <c r="WRV14"/>
      <c r="WRW14"/>
      <c r="WRX14"/>
      <c r="WRY14"/>
      <c r="WRZ14"/>
      <c r="WSA14"/>
      <c r="WSB14"/>
      <c r="WSC14"/>
      <c r="WSD14"/>
      <c r="WSE14"/>
      <c r="WSF14"/>
      <c r="WSG14"/>
      <c r="WSH14"/>
      <c r="WSI14"/>
      <c r="WSJ14"/>
      <c r="WSK14"/>
      <c r="WSL14"/>
      <c r="WSM14"/>
      <c r="WSN14"/>
      <c r="WSO14"/>
      <c r="WSP14"/>
      <c r="WSQ14"/>
      <c r="WSR14"/>
      <c r="WSS14"/>
      <c r="WST14"/>
      <c r="WSU14"/>
      <c r="WSV14"/>
      <c r="WSW14"/>
      <c r="WSX14"/>
      <c r="WSY14"/>
      <c r="WSZ14"/>
      <c r="WTA14"/>
      <c r="WTB14"/>
      <c r="WTC14"/>
      <c r="WTD14"/>
      <c r="WTE14"/>
      <c r="WTF14"/>
      <c r="WTG14"/>
      <c r="WTH14"/>
      <c r="WTI14"/>
      <c r="WTJ14"/>
      <c r="WTK14"/>
      <c r="WTL14"/>
      <c r="WTM14"/>
      <c r="WTN14"/>
      <c r="WTO14"/>
      <c r="WTP14"/>
      <c r="WTQ14"/>
      <c r="WTR14"/>
      <c r="WTS14"/>
      <c r="WTT14"/>
      <c r="WTU14"/>
      <c r="WTV14"/>
      <c r="WTW14"/>
      <c r="WTX14"/>
      <c r="WTY14"/>
      <c r="WTZ14"/>
      <c r="WUA14"/>
      <c r="WUB14"/>
      <c r="WUC14"/>
      <c r="WUD14"/>
      <c r="WUE14"/>
      <c r="WUF14"/>
      <c r="WUG14"/>
      <c r="WUH14"/>
      <c r="WUI14"/>
      <c r="WUJ14"/>
      <c r="WUK14"/>
      <c r="WUL14"/>
      <c r="WUM14"/>
      <c r="WUN14"/>
      <c r="WUO14"/>
      <c r="WUP14"/>
      <c r="WUQ14"/>
      <c r="WUR14"/>
      <c r="WUS14"/>
      <c r="WUT14"/>
      <c r="WUU14"/>
      <c r="WUV14"/>
      <c r="WUW14"/>
      <c r="WUX14"/>
      <c r="WUY14"/>
      <c r="WUZ14"/>
      <c r="WVA14"/>
      <c r="WVB14"/>
      <c r="WVC14"/>
      <c r="WVD14"/>
      <c r="WVE14"/>
      <c r="WVF14"/>
      <c r="WVG14"/>
      <c r="WVH14"/>
      <c r="WVI14"/>
      <c r="WVJ14"/>
      <c r="WVK14"/>
      <c r="WVL14"/>
      <c r="WVM14"/>
      <c r="WVN14"/>
      <c r="WVO14"/>
      <c r="WVP14"/>
      <c r="WVQ14"/>
      <c r="WVR14"/>
      <c r="WVS14"/>
      <c r="WVT14"/>
      <c r="WVU14"/>
      <c r="WVV14"/>
      <c r="WVW14"/>
      <c r="WVX14"/>
      <c r="WVY14"/>
      <c r="WVZ14"/>
      <c r="WWA14"/>
      <c r="WWB14"/>
      <c r="WWC14"/>
      <c r="WWD14"/>
      <c r="WWE14"/>
      <c r="WWF14"/>
      <c r="WWG14"/>
      <c r="WWH14"/>
      <c r="WWI14"/>
      <c r="WWJ14"/>
      <c r="WWK14"/>
      <c r="WWL14"/>
      <c r="WWM14"/>
      <c r="WWN14"/>
      <c r="WWO14"/>
      <c r="WWP14"/>
      <c r="WWQ14"/>
      <c r="WWR14"/>
      <c r="WWS14"/>
      <c r="WWT14"/>
      <c r="WWU14"/>
      <c r="WWV14"/>
      <c r="WWW14"/>
      <c r="WWX14"/>
      <c r="WWY14"/>
      <c r="WWZ14"/>
      <c r="WXA14"/>
      <c r="WXB14"/>
      <c r="WXC14"/>
      <c r="WXD14"/>
      <c r="WXE14"/>
      <c r="WXF14"/>
      <c r="WXG14"/>
      <c r="WXH14"/>
      <c r="WXI14"/>
      <c r="WXJ14"/>
      <c r="WXK14"/>
      <c r="WXL14"/>
      <c r="WXM14"/>
      <c r="WXN14"/>
      <c r="WXO14"/>
      <c r="WXP14"/>
      <c r="WXQ14"/>
      <c r="WXR14"/>
      <c r="WXS14"/>
      <c r="WXT14"/>
      <c r="WXU14"/>
      <c r="WXV14"/>
      <c r="WXW14"/>
      <c r="WXX14"/>
      <c r="WXY14"/>
      <c r="WXZ14"/>
      <c r="WYA14"/>
      <c r="WYB14"/>
      <c r="WYC14"/>
      <c r="WYD14"/>
      <c r="WYE14"/>
      <c r="WYF14"/>
      <c r="WYG14"/>
      <c r="WYH14"/>
      <c r="WYI14"/>
      <c r="WYJ14"/>
      <c r="WYK14"/>
      <c r="WYL14"/>
      <c r="WYM14"/>
      <c r="WYN14"/>
      <c r="WYO14"/>
      <c r="WYP14"/>
      <c r="WYQ14"/>
      <c r="WYR14"/>
      <c r="WYS14"/>
      <c r="WYT14"/>
      <c r="WYU14"/>
      <c r="WYV14"/>
      <c r="WYW14"/>
      <c r="WYX14"/>
      <c r="WYY14"/>
      <c r="WYZ14"/>
      <c r="WZA14"/>
      <c r="WZB14"/>
      <c r="WZC14"/>
      <c r="WZD14"/>
      <c r="WZE14"/>
      <c r="WZF14"/>
      <c r="WZG14"/>
      <c r="WZH14"/>
      <c r="WZI14"/>
      <c r="WZJ14"/>
      <c r="WZK14"/>
      <c r="WZL14"/>
      <c r="WZM14"/>
      <c r="WZN14"/>
      <c r="WZO14"/>
      <c r="WZP14"/>
      <c r="WZQ14"/>
      <c r="WZR14"/>
      <c r="WZS14"/>
      <c r="WZT14"/>
      <c r="WZU14"/>
      <c r="WZV14"/>
      <c r="WZW14"/>
      <c r="WZX14"/>
      <c r="WZY14"/>
      <c r="WZZ14"/>
      <c r="XAA14"/>
      <c r="XAB14"/>
      <c r="XAC14"/>
      <c r="XAD14"/>
      <c r="XAE14"/>
      <c r="XAF14"/>
      <c r="XAG14"/>
      <c r="XAH14"/>
      <c r="XAI14"/>
      <c r="XAJ14"/>
      <c r="XAK14"/>
      <c r="XAL14"/>
      <c r="XAM14"/>
      <c r="XAN14"/>
      <c r="XAO14"/>
      <c r="XAP14"/>
      <c r="XAQ14"/>
      <c r="XAR14"/>
      <c r="XAS14"/>
      <c r="XAT14"/>
      <c r="XAU14"/>
      <c r="XAV14"/>
      <c r="XAW14"/>
      <c r="XAX14"/>
      <c r="XAY14"/>
      <c r="XAZ14"/>
      <c r="XBA14"/>
      <c r="XBB14"/>
      <c r="XBC14"/>
      <c r="XBD14"/>
      <c r="XBE14"/>
      <c r="XBF14"/>
      <c r="XBG14"/>
      <c r="XBH14"/>
      <c r="XBI14"/>
      <c r="XBJ14"/>
      <c r="XBK14"/>
      <c r="XBL14"/>
      <c r="XBM14"/>
      <c r="XBN14"/>
      <c r="XBO14"/>
      <c r="XBP14"/>
      <c r="XBQ14"/>
      <c r="XBR14"/>
      <c r="XBS14"/>
      <c r="XBT14"/>
      <c r="XBU14"/>
      <c r="XBV14"/>
      <c r="XBW14"/>
      <c r="XBX14"/>
      <c r="XBY14"/>
      <c r="XBZ14"/>
      <c r="XCA14"/>
      <c r="XCB14"/>
      <c r="XCC14"/>
      <c r="XCD14"/>
      <c r="XCE14"/>
      <c r="XCF14"/>
      <c r="XCG14"/>
      <c r="XCH14"/>
      <c r="XCI14"/>
      <c r="XCJ14"/>
      <c r="XCK14"/>
      <c r="XCL14"/>
      <c r="XCM14"/>
      <c r="XCN14"/>
      <c r="XCO14"/>
      <c r="XCP14"/>
      <c r="XCQ14"/>
      <c r="XCR14"/>
      <c r="XCS14"/>
      <c r="XCT14"/>
      <c r="XCU14"/>
      <c r="XCV14"/>
      <c r="XCW14"/>
      <c r="XCX14"/>
      <c r="XCY14"/>
      <c r="XCZ14"/>
      <c r="XDA14"/>
      <c r="XDB14"/>
      <c r="XDC14"/>
      <c r="XDD14"/>
      <c r="XDE14"/>
      <c r="XDF14"/>
      <c r="XDG14"/>
      <c r="XDH14"/>
      <c r="XDI14"/>
      <c r="XDJ14"/>
      <c r="XDK14"/>
      <c r="XDL14"/>
      <c r="XDM14"/>
      <c r="XDN14"/>
      <c r="XDO14"/>
      <c r="XDP14"/>
      <c r="XDQ14"/>
      <c r="XDR14"/>
      <c r="XDS14"/>
      <c r="XDT14"/>
      <c r="XDU14"/>
      <c r="XDV14"/>
      <c r="XDW14"/>
      <c r="XDX14"/>
      <c r="XDY14"/>
      <c r="XDZ14"/>
      <c r="XEA14"/>
      <c r="XEB14"/>
      <c r="XEC14"/>
      <c r="XED14"/>
      <c r="XEE14"/>
      <c r="XEF14"/>
      <c r="XEG14"/>
      <c r="XEH14"/>
      <c r="XEI14"/>
      <c r="XEJ14"/>
      <c r="XEK14"/>
      <c r="XEL14"/>
      <c r="XEM14"/>
      <c r="XEN14"/>
      <c r="XEO14"/>
      <c r="XEP14"/>
      <c r="XEQ14"/>
      <c r="XER14"/>
      <c r="XES14"/>
      <c r="XET14"/>
      <c r="XEU14"/>
      <c r="XEV14"/>
      <c r="XEW14"/>
      <c r="XEX14"/>
      <c r="XEY14"/>
      <c r="XEZ14"/>
      <c r="XFA14"/>
      <c r="XFB14"/>
      <c r="XFC14"/>
      <c r="XFD14"/>
    </row>
    <row r="15" spans="1:16384" ht="24.75" customHeight="1" x14ac:dyDescent="0.25">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c r="CV15" s="118"/>
      <c r="CW15" s="118"/>
      <c r="CX15" s="118"/>
      <c r="CY15" s="118"/>
      <c r="CZ15" s="118"/>
      <c r="DA15" s="118"/>
      <c r="DB15" s="118"/>
      <c r="DC15" s="118"/>
      <c r="DD15" s="118"/>
      <c r="DE15" s="118"/>
      <c r="DF15" s="118"/>
      <c r="DG15" s="118"/>
      <c r="DH15" s="118"/>
      <c r="DI15" s="118"/>
      <c r="DJ15" s="118"/>
      <c r="DK15" s="118"/>
      <c r="DL15" s="118"/>
      <c r="DM15" s="118"/>
      <c r="DN15" s="118"/>
      <c r="DO15" s="118"/>
      <c r="DP15" s="118"/>
      <c r="DQ15" s="118"/>
      <c r="DR15" s="118"/>
      <c r="DS15" s="118"/>
      <c r="DT15" s="118"/>
      <c r="DU15" s="118"/>
      <c r="DV15" s="118"/>
      <c r="DW15" s="118"/>
      <c r="DX15" s="118"/>
      <c r="DY15" s="118"/>
      <c r="DZ15" s="118"/>
      <c r="EA15" s="118"/>
      <c r="EB15" s="118"/>
      <c r="EC15" s="118"/>
      <c r="ED15" s="118"/>
      <c r="EE15" s="118"/>
      <c r="EF15" s="118"/>
      <c r="EG15" s="118"/>
      <c r="EH15" s="118"/>
      <c r="EI15" s="118"/>
      <c r="EJ15" s="118"/>
      <c r="EK15" s="118"/>
      <c r="EL15" s="118"/>
      <c r="EM15" s="118"/>
      <c r="EN15" s="118"/>
      <c r="EO15" s="118"/>
      <c r="EP15" s="118"/>
      <c r="EQ15" s="118"/>
      <c r="ER15" s="118"/>
      <c r="ES15" s="118"/>
      <c r="ET15" s="118"/>
      <c r="EU15" s="118"/>
      <c r="EV15" s="118"/>
      <c r="EW15" s="118"/>
      <c r="EX15" s="118"/>
      <c r="EY15" s="118"/>
      <c r="EZ15" s="118"/>
      <c r="FA15" s="118"/>
      <c r="FB15" s="118"/>
      <c r="FC15" s="118"/>
      <c r="FD15" s="118"/>
      <c r="FE15" s="118"/>
      <c r="FF15" s="118"/>
      <c r="FG15" s="118"/>
      <c r="FH15" s="118"/>
      <c r="FI15" s="118"/>
      <c r="FJ15" s="118"/>
      <c r="FK15" s="118"/>
      <c r="FL15" s="118"/>
      <c r="FM15" s="118"/>
      <c r="FN15" s="118"/>
      <c r="FO15" s="118"/>
      <c r="FP15" s="118"/>
      <c r="FQ15" s="118"/>
      <c r="FR15" s="118"/>
      <c r="FS15" s="118"/>
      <c r="FT15" s="118"/>
      <c r="FU15" s="118"/>
      <c r="FV15" s="118"/>
      <c r="FW15" s="118"/>
      <c r="FX15" s="118"/>
      <c r="FY15" s="118"/>
      <c r="FZ15" s="118"/>
      <c r="GA15" s="118"/>
      <c r="GB15" s="118"/>
      <c r="GC15" s="118"/>
      <c r="GD15" s="118"/>
      <c r="GE15" s="118"/>
      <c r="GF15" s="118"/>
      <c r="GG15" s="118"/>
      <c r="GH15" s="118"/>
      <c r="GI15" s="118"/>
      <c r="GJ15" s="118"/>
      <c r="GK15" s="118"/>
      <c r="GL15" s="118"/>
      <c r="GM15" s="118"/>
      <c r="GN15" s="118"/>
      <c r="GO15" s="118"/>
      <c r="GP15" s="118"/>
      <c r="GQ15" s="118"/>
      <c r="GR15" s="118"/>
      <c r="GS15" s="118"/>
      <c r="GT15" s="118"/>
      <c r="GU15" s="118"/>
      <c r="GV15" s="118"/>
      <c r="GW15" s="118"/>
      <c r="GX15" s="118"/>
      <c r="GY15" s="118"/>
      <c r="GZ15" s="118"/>
      <c r="HA15" s="118"/>
      <c r="HB15" s="118"/>
      <c r="HC15" s="118"/>
      <c r="HD15" s="118"/>
      <c r="HE15" s="118"/>
      <c r="HF15" s="118"/>
      <c r="HG15" s="118"/>
      <c r="HH15" s="118"/>
      <c r="HI15" s="118"/>
      <c r="HJ15" s="118"/>
      <c r="HK15" s="118"/>
      <c r="HL15" s="118"/>
      <c r="HM15" s="118"/>
      <c r="HN15" s="118"/>
      <c r="HO15" s="118"/>
      <c r="HP15" s="118"/>
      <c r="HQ15" s="118"/>
      <c r="HR15" s="118"/>
      <c r="HS15" s="118"/>
      <c r="HT15" s="118"/>
      <c r="HU15" s="118"/>
      <c r="HV15" s="118"/>
      <c r="HW15" s="118"/>
      <c r="HX15" s="118"/>
      <c r="HY15" s="118"/>
      <c r="HZ15" s="118"/>
      <c r="IA15" s="118"/>
      <c r="IB15" s="118"/>
      <c r="IC15" s="118"/>
      <c r="ID15" s="118"/>
      <c r="IE15" s="118"/>
      <c r="IF15" s="118"/>
      <c r="IG15" s="118"/>
      <c r="IH15" s="118"/>
      <c r="II15" s="118"/>
      <c r="IJ15" s="118"/>
      <c r="IK15" s="118"/>
      <c r="IL15" s="118"/>
      <c r="IM15" s="118"/>
      <c r="IN15" s="118"/>
      <c r="IO15" s="118"/>
      <c r="IP15" s="118"/>
      <c r="IQ15" s="118"/>
      <c r="IR15" s="118"/>
      <c r="IS15" s="118"/>
      <c r="IT15" s="118"/>
      <c r="IU15" s="118"/>
      <c r="IV15" s="118"/>
      <c r="IW15" s="118"/>
      <c r="IX15" s="118"/>
      <c r="IY15" s="118"/>
      <c r="IZ15" s="118"/>
      <c r="JA15" s="118"/>
      <c r="JB15" s="118"/>
      <c r="JC15" s="118"/>
      <c r="JD15" s="118"/>
      <c r="JE15" s="118"/>
      <c r="JF15" s="118"/>
      <c r="JG15" s="118"/>
      <c r="JH15" s="118"/>
      <c r="JI15" s="118"/>
      <c r="JJ15" s="118"/>
      <c r="JK15" s="118"/>
      <c r="JL15" s="118"/>
      <c r="JM15" s="118"/>
      <c r="JN15" s="118"/>
      <c r="JO15" s="118"/>
      <c r="JP15" s="118"/>
      <c r="JQ15" s="118"/>
      <c r="JR15" s="118"/>
      <c r="JS15" s="118"/>
      <c r="JT15" s="118"/>
      <c r="JU15" s="118"/>
      <c r="JV15" s="118"/>
      <c r="JW15" s="118"/>
      <c r="JX15" s="118"/>
      <c r="JY15" s="118"/>
      <c r="JZ15" s="118"/>
      <c r="KA15" s="118"/>
      <c r="KB15" s="118"/>
      <c r="KC15" s="118"/>
      <c r="KD15" s="118"/>
      <c r="KE15" s="118"/>
      <c r="KF15" s="118"/>
      <c r="KG15" s="118"/>
      <c r="KH15" s="118"/>
      <c r="KI15" s="118"/>
      <c r="KJ15" s="118"/>
      <c r="KK15" s="118"/>
      <c r="KL15" s="118"/>
      <c r="KM15" s="118"/>
      <c r="KN15" s="118"/>
      <c r="KO15" s="118"/>
      <c r="KP15" s="118"/>
      <c r="KQ15" s="118"/>
      <c r="KR15" s="118"/>
      <c r="KS15" s="118"/>
      <c r="KT15" s="118"/>
      <c r="KU15" s="118"/>
      <c r="KV15" s="118"/>
      <c r="KW15" s="118"/>
      <c r="KX15" s="118"/>
      <c r="KY15" s="118"/>
      <c r="KZ15" s="118"/>
      <c r="LA15" s="118"/>
      <c r="LB15" s="118"/>
      <c r="LC15" s="118"/>
      <c r="LD15" s="118"/>
      <c r="LE15" s="118"/>
      <c r="LF15" s="118"/>
      <c r="LG15" s="118"/>
      <c r="LH15" s="118"/>
      <c r="LI15" s="118"/>
      <c r="LJ15" s="118"/>
      <c r="LK15" s="118"/>
      <c r="LL15" s="118"/>
      <c r="LM15" s="118"/>
      <c r="LN15" s="118"/>
      <c r="LO15" s="118"/>
      <c r="LP15" s="118"/>
      <c r="LQ15" s="118"/>
      <c r="LR15" s="118"/>
      <c r="LS15" s="118"/>
      <c r="LT15" s="118"/>
      <c r="LU15" s="118"/>
      <c r="LV15" s="118"/>
      <c r="LW15" s="118"/>
      <c r="LX15" s="118"/>
      <c r="LY15" s="118"/>
      <c r="LZ15" s="118"/>
      <c r="MA15" s="118"/>
      <c r="MB15" s="118"/>
      <c r="MC15" s="118"/>
      <c r="MD15" s="118"/>
      <c r="ME15" s="118"/>
      <c r="MF15" s="118"/>
      <c r="MG15" s="118"/>
      <c r="MH15" s="118"/>
      <c r="MI15" s="118"/>
      <c r="MJ15" s="118"/>
      <c r="MK15" s="118"/>
      <c r="ML15" s="118"/>
      <c r="MM15" s="118"/>
      <c r="MN15" s="118"/>
      <c r="MO15" s="118"/>
      <c r="MP15" s="118"/>
      <c r="MQ15" s="118"/>
      <c r="MR15" s="118"/>
      <c r="MS15" s="118"/>
      <c r="MT15" s="118"/>
      <c r="MU15" s="118"/>
      <c r="MV15" s="118"/>
      <c r="MW15" s="118"/>
      <c r="MX15" s="118"/>
      <c r="MY15" s="118"/>
      <c r="MZ15" s="118"/>
      <c r="NA15" s="118"/>
      <c r="NB15" s="118"/>
      <c r="NC15" s="118"/>
      <c r="ND15" s="118"/>
      <c r="NE15" s="118"/>
      <c r="NF15" s="118"/>
      <c r="NG15" s="118"/>
      <c r="NH15" s="118"/>
      <c r="NI15" s="118"/>
      <c r="NJ15" s="118"/>
      <c r="NK15" s="118"/>
      <c r="NL15" s="118"/>
      <c r="NM15" s="118"/>
      <c r="NN15" s="118"/>
      <c r="NO15" s="118"/>
      <c r="NP15" s="118"/>
      <c r="NQ15" s="118"/>
      <c r="NR15" s="118"/>
      <c r="NS15" s="118"/>
      <c r="NT15" s="118"/>
      <c r="NU15" s="118"/>
      <c r="NV15" s="118"/>
      <c r="NW15" s="118"/>
      <c r="NX15" s="118"/>
      <c r="NY15" s="118"/>
      <c r="NZ15" s="118"/>
      <c r="OA15" s="118"/>
      <c r="OB15" s="118"/>
      <c r="OC15" s="118"/>
      <c r="OD15" s="118"/>
      <c r="OE15" s="118"/>
      <c r="OF15" s="118"/>
      <c r="OG15" s="118"/>
      <c r="OH15" s="118"/>
      <c r="OI15" s="118"/>
      <c r="OJ15" s="118"/>
      <c r="OK15" s="118"/>
      <c r="OL15" s="118"/>
      <c r="OM15" s="118"/>
      <c r="ON15" s="118"/>
      <c r="OO15" s="118"/>
      <c r="OP15" s="118"/>
      <c r="OQ15" s="118"/>
      <c r="OR15" s="118"/>
      <c r="OS15" s="118"/>
      <c r="OT15" s="118"/>
      <c r="OU15" s="118"/>
      <c r="OV15" s="118"/>
      <c r="OW15" s="118"/>
      <c r="OX15" s="118"/>
      <c r="OY15" s="118"/>
      <c r="OZ15" s="118"/>
      <c r="PA15" s="118"/>
      <c r="PB15" s="118"/>
      <c r="PC15" s="118"/>
      <c r="PD15" s="118"/>
      <c r="PE15" s="118"/>
      <c r="PF15" s="118"/>
      <c r="PG15" s="118"/>
      <c r="PH15" s="118"/>
      <c r="PI15" s="118"/>
      <c r="PJ15" s="118"/>
      <c r="PK15" s="118"/>
      <c r="PL15" s="118"/>
      <c r="PM15" s="118"/>
      <c r="PN15" s="118"/>
      <c r="PO15" s="118"/>
      <c r="PP15" s="118"/>
      <c r="PQ15" s="118"/>
      <c r="PR15" s="118"/>
      <c r="PS15" s="118"/>
      <c r="PT15" s="118"/>
      <c r="PU15" s="118"/>
      <c r="PV15" s="118"/>
      <c r="PW15" s="118"/>
      <c r="PX15" s="118"/>
      <c r="PY15" s="118"/>
      <c r="PZ15" s="118"/>
      <c r="QA15" s="118"/>
      <c r="QB15" s="118"/>
      <c r="QC15" s="118"/>
      <c r="QD15" s="118"/>
      <c r="QE15" s="118"/>
      <c r="QF15" s="118"/>
      <c r="QG15" s="118"/>
      <c r="QH15" s="118"/>
      <c r="QI15" s="118"/>
      <c r="QJ15" s="118"/>
      <c r="QK15" s="118"/>
      <c r="QL15" s="118"/>
      <c r="QM15" s="118"/>
      <c r="QN15" s="118"/>
      <c r="QO15" s="118"/>
      <c r="QP15" s="118"/>
      <c r="QQ15" s="118"/>
      <c r="QR15" s="118"/>
      <c r="QS15" s="118"/>
      <c r="QT15" s="118"/>
      <c r="QU15" s="118"/>
      <c r="QV15" s="118"/>
      <c r="QW15" s="118"/>
      <c r="QX15" s="118"/>
      <c r="QY15" s="118"/>
      <c r="QZ15" s="118"/>
      <c r="RA15" s="118"/>
      <c r="RB15" s="118"/>
      <c r="RC15" s="118"/>
      <c r="RD15" s="118"/>
      <c r="RE15" s="118"/>
      <c r="RF15" s="118"/>
      <c r="RG15" s="118"/>
      <c r="RH15" s="118"/>
      <c r="RI15" s="118"/>
      <c r="RJ15" s="118"/>
      <c r="RK15" s="118"/>
      <c r="RL15" s="118"/>
      <c r="RM15" s="118"/>
      <c r="RN15" s="118"/>
      <c r="RO15" s="118"/>
      <c r="RP15" s="118"/>
      <c r="RQ15" s="118"/>
      <c r="RR15" s="118"/>
      <c r="RS15" s="118"/>
      <c r="RT15" s="118"/>
      <c r="RU15" s="118"/>
      <c r="RV15" s="118"/>
      <c r="RW15" s="118"/>
      <c r="RX15" s="118"/>
      <c r="RY15" s="118"/>
      <c r="RZ15" s="118"/>
      <c r="SA15" s="118"/>
      <c r="SB15" s="118"/>
      <c r="SC15" s="118"/>
      <c r="SD15" s="118"/>
      <c r="SE15" s="118"/>
      <c r="SF15" s="118"/>
      <c r="SG15" s="118"/>
      <c r="SH15" s="118"/>
      <c r="SI15" s="118"/>
      <c r="SJ15" s="118"/>
      <c r="SK15" s="118"/>
      <c r="SL15" s="118"/>
      <c r="SM15" s="118"/>
      <c r="SN15" s="118"/>
      <c r="SO15" s="118"/>
      <c r="SP15" s="118"/>
      <c r="SQ15" s="118"/>
      <c r="SR15" s="118"/>
      <c r="SS15" s="118"/>
      <c r="ST15" s="118"/>
      <c r="SU15" s="118"/>
      <c r="SV15" s="118"/>
      <c r="SW15" s="118"/>
      <c r="SX15" s="118"/>
      <c r="SY15" s="118"/>
      <c r="SZ15" s="118"/>
      <c r="TA15" s="118"/>
      <c r="TB15" s="118"/>
      <c r="TC15" s="118"/>
      <c r="TD15" s="118"/>
      <c r="TE15" s="118"/>
      <c r="TF15" s="118"/>
      <c r="TG15" s="118"/>
      <c r="TH15" s="118"/>
      <c r="TI15" s="118"/>
      <c r="TJ15" s="118"/>
      <c r="TK15" s="118"/>
      <c r="TL15" s="118"/>
      <c r="TM15" s="118"/>
      <c r="TN15" s="118"/>
      <c r="TO15" s="118"/>
      <c r="TP15" s="118"/>
      <c r="TQ15" s="118"/>
      <c r="TR15" s="118"/>
      <c r="TS15" s="118"/>
      <c r="TT15" s="118"/>
      <c r="TU15" s="118"/>
      <c r="TV15" s="118"/>
      <c r="TW15" s="118"/>
      <c r="TX15" s="118"/>
      <c r="TY15" s="118"/>
      <c r="TZ15" s="118"/>
      <c r="UA15" s="118"/>
      <c r="UB15" s="118"/>
      <c r="UC15" s="118"/>
      <c r="UD15" s="118"/>
      <c r="UE15" s="118"/>
      <c r="UF15" s="118"/>
      <c r="UG15" s="118"/>
      <c r="UH15" s="118"/>
      <c r="UI15" s="118"/>
      <c r="UJ15" s="118"/>
      <c r="UK15" s="118"/>
      <c r="UL15" s="118"/>
      <c r="UM15" s="118"/>
      <c r="UN15" s="118"/>
      <c r="UO15" s="118"/>
      <c r="UP15" s="118"/>
      <c r="UQ15" s="118"/>
      <c r="UR15" s="118"/>
      <c r="US15" s="118"/>
      <c r="UT15" s="118"/>
      <c r="UU15" s="118"/>
      <c r="UV15" s="118"/>
      <c r="UW15" s="118"/>
      <c r="UX15" s="118"/>
      <c r="UY15" s="118"/>
      <c r="UZ15" s="118"/>
      <c r="VA15" s="118"/>
      <c r="VB15" s="118"/>
      <c r="VC15" s="118"/>
      <c r="VD15" s="118"/>
      <c r="VE15" s="118"/>
      <c r="VF15" s="118"/>
      <c r="VG15" s="118"/>
      <c r="VH15" s="118"/>
      <c r="VI15" s="118"/>
      <c r="VJ15" s="118"/>
      <c r="VK15" s="118"/>
      <c r="VL15" s="118"/>
      <c r="VM15" s="118"/>
      <c r="VN15" s="118"/>
      <c r="VO15" s="118"/>
      <c r="VP15" s="118"/>
      <c r="VQ15" s="118"/>
      <c r="VR15" s="118"/>
      <c r="VS15" s="118"/>
      <c r="VT15" s="118"/>
      <c r="VU15" s="118"/>
      <c r="VV15" s="118"/>
      <c r="VW15" s="118"/>
      <c r="VX15" s="118"/>
      <c r="VY15" s="118"/>
      <c r="VZ15" s="118"/>
      <c r="WA15" s="118"/>
      <c r="WB15" s="118"/>
      <c r="WC15" s="118"/>
      <c r="WD15" s="118"/>
      <c r="WE15" s="118"/>
      <c r="WF15" s="118"/>
      <c r="WG15" s="118"/>
      <c r="WH15" s="118"/>
      <c r="WI15" s="118"/>
      <c r="WJ15" s="118"/>
      <c r="WK15" s="118"/>
      <c r="WL15" s="118"/>
      <c r="WM15" s="118"/>
      <c r="WN15" s="118"/>
      <c r="WO15" s="118"/>
      <c r="WP15" s="118"/>
      <c r="WQ15" s="118"/>
      <c r="WR15" s="118"/>
      <c r="WS15" s="118"/>
      <c r="WT15" s="118"/>
      <c r="WU15" s="118"/>
      <c r="WV15" s="118"/>
      <c r="WW15" s="118"/>
      <c r="WX15" s="118"/>
      <c r="WY15" s="118"/>
      <c r="WZ15" s="118"/>
      <c r="XA15" s="118"/>
      <c r="XB15" s="118"/>
      <c r="XC15" s="118"/>
      <c r="XD15" s="118"/>
      <c r="XE15" s="118"/>
      <c r="XF15" s="118"/>
      <c r="XG15" s="118"/>
      <c r="XH15" s="118"/>
      <c r="XI15" s="118"/>
      <c r="XJ15" s="118"/>
      <c r="XK15" s="118"/>
      <c r="XL15" s="118"/>
      <c r="XM15" s="118"/>
      <c r="XN15" s="118"/>
      <c r="XO15" s="118"/>
      <c r="XP15" s="118"/>
      <c r="XQ15" s="118"/>
      <c r="XR15" s="118"/>
      <c r="XS15" s="118"/>
      <c r="XT15" s="118"/>
      <c r="XU15" s="118"/>
      <c r="XV15" s="118"/>
      <c r="XW15" s="118"/>
      <c r="XX15" s="118"/>
      <c r="XY15" s="118"/>
      <c r="XZ15" s="118"/>
      <c r="YA15" s="118"/>
      <c r="YB15" s="118"/>
      <c r="YC15" s="118"/>
      <c r="YD15" s="118"/>
      <c r="YE15" s="118"/>
      <c r="YF15" s="118"/>
      <c r="YG15" s="118"/>
      <c r="YH15" s="118"/>
      <c r="YI15" s="118"/>
      <c r="YJ15" s="118"/>
      <c r="YK15" s="118"/>
      <c r="YL15" s="118"/>
      <c r="YM15" s="118"/>
      <c r="YN15" s="118"/>
      <c r="YO15" s="118"/>
      <c r="YP15" s="118"/>
      <c r="YQ15" s="118"/>
      <c r="YR15" s="118"/>
      <c r="YS15" s="118"/>
      <c r="YT15" s="118"/>
      <c r="YU15" s="118"/>
      <c r="YV15" s="118"/>
      <c r="YW15" s="118"/>
      <c r="YX15" s="118"/>
      <c r="YY15" s="118"/>
      <c r="YZ15" s="118"/>
      <c r="ZA15" s="118"/>
      <c r="ZB15" s="118"/>
      <c r="ZC15" s="118"/>
      <c r="ZD15" s="118"/>
      <c r="ZE15" s="118"/>
      <c r="ZF15" s="118"/>
      <c r="ZG15" s="118"/>
      <c r="ZH15" s="118"/>
      <c r="ZI15" s="118"/>
      <c r="ZJ15" s="118"/>
      <c r="ZK15" s="118"/>
      <c r="ZL15" s="118"/>
      <c r="ZM15" s="118"/>
      <c r="ZN15" s="118"/>
      <c r="ZO15" s="118"/>
      <c r="ZP15" s="118"/>
      <c r="ZQ15" s="118"/>
      <c r="ZR15" s="118"/>
      <c r="ZS15" s="118"/>
      <c r="ZT15" s="118"/>
      <c r="ZU15" s="118"/>
      <c r="ZV15" s="118"/>
      <c r="ZW15" s="118"/>
      <c r="ZX15" s="118"/>
      <c r="ZY15" s="118"/>
      <c r="ZZ15" s="118"/>
      <c r="AAA15" s="118"/>
      <c r="AAB15" s="118"/>
      <c r="AAC15" s="118"/>
      <c r="AAD15" s="118"/>
      <c r="AAE15" s="118"/>
      <c r="AAF15" s="118"/>
      <c r="AAG15" s="118"/>
      <c r="AAH15" s="118"/>
      <c r="AAI15" s="118"/>
      <c r="AAJ15" s="118"/>
      <c r="AAK15" s="118"/>
      <c r="AAL15" s="118"/>
      <c r="AAM15" s="118"/>
      <c r="AAN15" s="118"/>
      <c r="AAO15" s="118"/>
      <c r="AAP15" s="118"/>
      <c r="AAQ15" s="118"/>
      <c r="AAR15" s="118"/>
      <c r="AAS15" s="118"/>
      <c r="AAT15" s="118"/>
      <c r="AAU15" s="118"/>
      <c r="AAV15" s="118"/>
      <c r="AAW15" s="118"/>
      <c r="AAX15" s="118"/>
      <c r="AAY15" s="118"/>
      <c r="AAZ15" s="118"/>
      <c r="ABA15" s="118"/>
      <c r="ABB15" s="118"/>
      <c r="ABC15" s="118"/>
      <c r="ABD15" s="118"/>
      <c r="ABE15" s="118"/>
      <c r="ABF15" s="118"/>
      <c r="ABG15" s="118"/>
      <c r="ABH15" s="118"/>
      <c r="ABI15" s="118"/>
      <c r="ABJ15" s="118"/>
      <c r="ABK15" s="118"/>
      <c r="ABL15" s="118"/>
      <c r="ABM15" s="118"/>
      <c r="ABN15" s="118"/>
      <c r="ABO15" s="118"/>
      <c r="ABP15" s="118"/>
      <c r="ABQ15" s="118"/>
      <c r="ABR15" s="118"/>
      <c r="ABS15" s="118"/>
      <c r="ABT15" s="118"/>
      <c r="ABU15" s="118"/>
      <c r="ABV15" s="118"/>
      <c r="ABW15" s="118"/>
      <c r="ABX15" s="118"/>
      <c r="ABY15" s="118"/>
      <c r="ABZ15" s="118"/>
      <c r="ACA15" s="118"/>
      <c r="ACB15" s="118"/>
      <c r="ACC15" s="118"/>
      <c r="ACD15" s="118"/>
      <c r="ACE15" s="118"/>
      <c r="ACF15" s="118"/>
      <c r="ACG15" s="118"/>
      <c r="ACH15" s="118"/>
      <c r="ACI15" s="118"/>
      <c r="ACJ15" s="118"/>
      <c r="ACK15" s="118"/>
      <c r="ACL15" s="118"/>
      <c r="ACM15" s="118"/>
      <c r="ACN15" s="118"/>
      <c r="ACO15" s="118"/>
      <c r="ACP15" s="118"/>
      <c r="ACQ15" s="118"/>
      <c r="ACR15" s="118"/>
      <c r="ACS15" s="118"/>
      <c r="ACT15" s="118"/>
      <c r="ACU15" s="118"/>
      <c r="ACV15" s="118"/>
      <c r="ACW15" s="118"/>
      <c r="ACX15" s="118"/>
      <c r="ACY15" s="118"/>
      <c r="ACZ15" s="118"/>
      <c r="ADA15" s="118"/>
      <c r="ADB15" s="118"/>
      <c r="ADC15" s="118"/>
      <c r="ADD15" s="118"/>
      <c r="ADE15" s="118"/>
      <c r="ADF15" s="118"/>
      <c r="ADG15" s="118"/>
      <c r="ADH15" s="118"/>
      <c r="ADI15" s="118"/>
      <c r="ADJ15" s="118"/>
      <c r="ADK15" s="118"/>
      <c r="ADL15" s="118"/>
      <c r="ADM15" s="118"/>
      <c r="ADN15" s="118"/>
      <c r="ADO15" s="118"/>
      <c r="ADP15" s="118"/>
      <c r="ADQ15" s="118"/>
      <c r="ADR15" s="118"/>
      <c r="ADS15" s="118"/>
      <c r="ADT15" s="118"/>
      <c r="ADU15" s="118"/>
      <c r="ADV15" s="118"/>
      <c r="ADW15" s="118"/>
      <c r="ADX15" s="118"/>
      <c r="ADY15" s="118"/>
      <c r="ADZ15" s="118"/>
      <c r="AEA15" s="118"/>
      <c r="AEB15" s="118"/>
      <c r="AEC15" s="118"/>
      <c r="AED15" s="118"/>
      <c r="AEE15" s="118"/>
      <c r="AEF15" s="118"/>
      <c r="AEG15" s="118"/>
      <c r="AEH15" s="118"/>
      <c r="AEI15" s="118"/>
      <c r="AEJ15" s="118"/>
      <c r="AEK15" s="118"/>
      <c r="AEL15" s="118"/>
      <c r="AEM15" s="118"/>
      <c r="AEN15" s="118"/>
      <c r="AEO15" s="118"/>
      <c r="AEP15" s="118"/>
      <c r="AEQ15" s="118"/>
      <c r="AER15" s="118"/>
      <c r="AES15" s="118"/>
      <c r="AET15" s="118"/>
      <c r="AEU15" s="118"/>
      <c r="AEV15" s="118"/>
      <c r="AEW15" s="118"/>
      <c r="AEX15" s="118"/>
      <c r="AEY15" s="118"/>
      <c r="AEZ15" s="118"/>
      <c r="AFA15" s="118"/>
      <c r="AFB15" s="118"/>
      <c r="AFC15" s="118"/>
      <c r="AFD15" s="118"/>
      <c r="AFE15" s="118"/>
      <c r="AFF15" s="118"/>
      <c r="AFG15" s="118"/>
      <c r="AFH15" s="118"/>
      <c r="AFI15" s="118"/>
      <c r="AFJ15" s="118"/>
      <c r="AFK15" s="118"/>
      <c r="AFL15" s="118"/>
      <c r="AFM15" s="118"/>
      <c r="AFN15" s="118"/>
      <c r="AFO15" s="118"/>
      <c r="AFP15" s="118"/>
      <c r="AFQ15" s="118"/>
      <c r="AFR15" s="118"/>
      <c r="AFS15" s="118"/>
      <c r="AFT15" s="118"/>
      <c r="AFU15" s="118"/>
      <c r="AFV15" s="118"/>
      <c r="AFW15" s="118"/>
      <c r="AFX15" s="118"/>
      <c r="AFY15" s="118"/>
      <c r="AFZ15" s="118"/>
      <c r="AGA15" s="118"/>
      <c r="AGB15" s="118"/>
      <c r="AGC15" s="118"/>
      <c r="AGD15" s="118"/>
      <c r="AGE15" s="118"/>
      <c r="AGF15" s="118"/>
      <c r="AGG15" s="118"/>
      <c r="AGH15" s="118"/>
      <c r="AGI15" s="118"/>
      <c r="AGJ15" s="118"/>
      <c r="AGK15" s="118"/>
      <c r="AGL15" s="118"/>
      <c r="AGM15" s="118"/>
      <c r="AGN15" s="118"/>
      <c r="AGO15" s="118"/>
      <c r="AGP15" s="118"/>
      <c r="AGQ15" s="118"/>
      <c r="AGR15" s="118"/>
      <c r="AGS15" s="118"/>
      <c r="AGT15" s="118"/>
      <c r="AGU15" s="118"/>
      <c r="AGV15" s="118"/>
      <c r="AGW15" s="118"/>
      <c r="AGX15" s="118"/>
      <c r="AGY15" s="118"/>
      <c r="AGZ15" s="118"/>
      <c r="AHA15" s="118"/>
      <c r="AHB15" s="118"/>
      <c r="AHC15" s="118"/>
      <c r="AHD15" s="118"/>
      <c r="AHE15" s="118"/>
      <c r="AHF15" s="118"/>
      <c r="AHG15" s="118"/>
      <c r="AHH15" s="118"/>
      <c r="AHI15" s="118"/>
      <c r="AHJ15" s="118"/>
      <c r="AHK15" s="118"/>
      <c r="AHL15" s="118"/>
      <c r="AHM15" s="118"/>
      <c r="AHN15" s="118"/>
      <c r="AHO15" s="118"/>
      <c r="AHP15" s="118"/>
      <c r="AHQ15" s="118"/>
      <c r="AHR15" s="118"/>
      <c r="AHS15" s="118"/>
      <c r="AHT15" s="118"/>
      <c r="AHU15" s="118"/>
      <c r="AHV15" s="118"/>
      <c r="AHW15" s="118"/>
      <c r="AHX15" s="118"/>
      <c r="AHY15" s="118"/>
      <c r="AHZ15" s="118"/>
      <c r="AIA15" s="118"/>
      <c r="AIB15" s="118"/>
      <c r="AIC15" s="118"/>
      <c r="AID15" s="118"/>
      <c r="AIE15" s="118"/>
      <c r="AIF15" s="118"/>
      <c r="AIG15" s="118"/>
      <c r="AIH15" s="118"/>
      <c r="AII15" s="118"/>
      <c r="AIJ15" s="118"/>
      <c r="AIK15" s="118"/>
      <c r="AIL15" s="118"/>
      <c r="AIM15" s="118"/>
      <c r="AIN15" s="118"/>
      <c r="AIO15" s="118"/>
      <c r="AIP15" s="118"/>
      <c r="AIQ15" s="118"/>
      <c r="AIR15" s="118"/>
      <c r="AIS15" s="118"/>
      <c r="AIT15" s="118"/>
      <c r="AIU15" s="118"/>
      <c r="AIV15" s="118"/>
      <c r="AIW15" s="118"/>
      <c r="AIX15" s="118"/>
      <c r="AIY15" s="118"/>
      <c r="AIZ15" s="118"/>
      <c r="AJA15" s="118"/>
      <c r="AJB15" s="118"/>
      <c r="AJC15" s="118"/>
      <c r="AJD15" s="118"/>
      <c r="AJE15" s="118"/>
      <c r="AJF15" s="118"/>
      <c r="AJG15" s="118"/>
      <c r="AJH15" s="118"/>
      <c r="AJI15" s="118"/>
      <c r="AJJ15" s="118"/>
      <c r="AJK15" s="118"/>
      <c r="AJL15" s="118"/>
      <c r="AJM15" s="118"/>
      <c r="AJN15" s="118"/>
      <c r="AJO15" s="118"/>
      <c r="AJP15" s="118"/>
      <c r="AJQ15" s="118"/>
      <c r="AJR15" s="118"/>
      <c r="AJS15" s="118"/>
      <c r="AJT15" s="118"/>
      <c r="AJU15" s="118"/>
      <c r="AJV15" s="118"/>
      <c r="AJW15" s="118"/>
      <c r="AJX15" s="118"/>
      <c r="AJY15" s="118"/>
      <c r="AJZ15" s="118"/>
      <c r="AKA15" s="118"/>
      <c r="AKB15" s="118"/>
      <c r="AKC15" s="118"/>
      <c r="AKD15" s="118"/>
      <c r="AKE15" s="118"/>
      <c r="AKF15" s="118"/>
      <c r="AKG15" s="118"/>
      <c r="AKH15" s="118"/>
      <c r="AKI15" s="118"/>
      <c r="AKJ15" s="118"/>
      <c r="AKK15" s="118"/>
      <c r="AKL15" s="118"/>
      <c r="AKM15" s="118"/>
      <c r="AKN15" s="118"/>
      <c r="AKO15" s="118"/>
      <c r="AKP15" s="118"/>
      <c r="AKQ15" s="118"/>
      <c r="AKR15" s="118"/>
      <c r="AKS15" s="118"/>
      <c r="AKT15" s="118"/>
      <c r="AKU15" s="118"/>
      <c r="AKV15" s="118"/>
      <c r="AKW15" s="118"/>
      <c r="AKX15" s="118"/>
      <c r="AKY15" s="118"/>
      <c r="AKZ15" s="118"/>
      <c r="ALA15" s="118"/>
      <c r="ALB15" s="118"/>
      <c r="ALC15" s="118"/>
      <c r="ALD15" s="118"/>
      <c r="ALE15" s="118"/>
      <c r="ALF15" s="118"/>
      <c r="ALG15" s="118"/>
      <c r="ALH15" s="118"/>
      <c r="ALI15" s="118"/>
      <c r="ALJ15" s="118"/>
      <c r="ALK15" s="118"/>
      <c r="ALL15" s="118"/>
      <c r="ALM15" s="118"/>
      <c r="ALN15" s="118"/>
      <c r="ALO15" s="118"/>
      <c r="ALP15" s="118"/>
      <c r="ALQ15" s="118"/>
      <c r="ALR15" s="118"/>
      <c r="ALS15" s="118"/>
      <c r="ALT15" s="118"/>
      <c r="ALU15" s="118"/>
      <c r="ALV15" s="118"/>
      <c r="ALW15" s="118"/>
      <c r="ALX15" s="118"/>
      <c r="ALY15" s="118"/>
      <c r="ALZ15" s="118"/>
      <c r="AMA15" s="118"/>
      <c r="AMB15" s="118"/>
      <c r="AMC15" s="118"/>
      <c r="AMD15" s="118"/>
      <c r="AME15" s="118"/>
      <c r="AMF15" s="118"/>
      <c r="AMG15" s="118"/>
      <c r="AMH15" s="118"/>
      <c r="AMI15" s="118"/>
      <c r="AMJ15" s="118"/>
      <c r="AMK15" s="118"/>
      <c r="AML15" s="118"/>
      <c r="AMM15" s="118"/>
      <c r="AMN15" s="118"/>
      <c r="AMO15" s="118"/>
      <c r="AMP15" s="118"/>
      <c r="AMQ15" s="118"/>
      <c r="AMR15" s="118"/>
      <c r="AMS15" s="118"/>
      <c r="AMT15" s="118"/>
      <c r="AMU15" s="118"/>
      <c r="AMV15" s="118"/>
      <c r="AMW15" s="118"/>
      <c r="AMX15" s="118"/>
      <c r="AMY15" s="118"/>
      <c r="AMZ15" s="118"/>
      <c r="ANA15" s="118"/>
      <c r="ANB15" s="118"/>
      <c r="ANC15" s="118"/>
      <c r="AND15" s="118"/>
      <c r="ANE15" s="118"/>
      <c r="ANF15" s="118"/>
      <c r="ANG15" s="118"/>
      <c r="ANH15" s="118"/>
      <c r="ANI15" s="118"/>
      <c r="ANJ15" s="118"/>
      <c r="ANK15" s="118"/>
      <c r="ANL15" s="118"/>
      <c r="ANM15" s="118"/>
      <c r="ANN15" s="118"/>
      <c r="ANO15" s="118"/>
      <c r="ANP15" s="118"/>
      <c r="ANQ15" s="118"/>
      <c r="ANR15" s="118"/>
      <c r="ANS15" s="118"/>
      <c r="ANT15" s="118"/>
      <c r="ANU15" s="118"/>
      <c r="ANV15" s="118"/>
      <c r="ANW15" s="118"/>
      <c r="ANX15" s="118"/>
      <c r="ANY15" s="118"/>
      <c r="ANZ15" s="118"/>
      <c r="AOA15" s="118"/>
      <c r="AOB15" s="118"/>
      <c r="AOC15" s="118"/>
      <c r="AOD15" s="118"/>
      <c r="AOE15" s="118"/>
      <c r="AOF15" s="118"/>
      <c r="AOG15" s="118"/>
      <c r="AOH15" s="118"/>
      <c r="AOI15" s="118"/>
      <c r="AOJ15" s="118"/>
      <c r="AOK15" s="118"/>
      <c r="AOL15" s="118"/>
      <c r="AOM15" s="118"/>
      <c r="AON15" s="118"/>
      <c r="AOO15" s="118"/>
      <c r="AOP15" s="118"/>
      <c r="AOQ15" s="118"/>
      <c r="AOR15" s="118"/>
      <c r="AOS15" s="118"/>
      <c r="AOT15" s="118"/>
      <c r="AOU15" s="118"/>
      <c r="AOV15" s="118"/>
      <c r="AOW15" s="118"/>
      <c r="AOX15" s="118"/>
      <c r="AOY15" s="118"/>
      <c r="AOZ15" s="118"/>
      <c r="APA15" s="118"/>
      <c r="APB15" s="118"/>
      <c r="APC15" s="118"/>
      <c r="APD15" s="118"/>
      <c r="APE15" s="118"/>
      <c r="APF15" s="118"/>
      <c r="APG15" s="118"/>
      <c r="APH15" s="118"/>
      <c r="API15" s="118"/>
      <c r="APJ15" s="118"/>
      <c r="APK15" s="118"/>
      <c r="APL15" s="118"/>
      <c r="APM15" s="118"/>
      <c r="APN15" s="118"/>
      <c r="APO15" s="118"/>
      <c r="APP15" s="118"/>
      <c r="APQ15" s="118"/>
      <c r="APR15" s="118"/>
      <c r="APS15" s="118"/>
      <c r="APT15" s="118"/>
      <c r="APU15" s="118"/>
      <c r="APV15" s="118"/>
      <c r="APW15" s="118"/>
      <c r="APX15" s="118"/>
      <c r="APY15" s="118"/>
      <c r="APZ15" s="118"/>
      <c r="AQA15" s="118"/>
      <c r="AQB15" s="118"/>
      <c r="AQC15" s="118"/>
      <c r="AQD15" s="118"/>
      <c r="AQE15" s="118"/>
      <c r="AQF15" s="118"/>
      <c r="AQG15" s="118"/>
      <c r="AQH15" s="118"/>
      <c r="AQI15" s="118"/>
      <c r="AQJ15" s="118"/>
      <c r="AQK15" s="118"/>
      <c r="AQL15" s="118"/>
      <c r="AQM15" s="118"/>
      <c r="AQN15" s="118"/>
      <c r="AQO15" s="118"/>
      <c r="AQP15" s="118"/>
      <c r="AQQ15" s="118"/>
      <c r="AQR15" s="118"/>
      <c r="AQS15" s="118"/>
      <c r="AQT15" s="118"/>
      <c r="AQU15" s="118"/>
      <c r="AQV15" s="118"/>
      <c r="AQW15" s="118"/>
      <c r="AQX15" s="118"/>
      <c r="AQY15" s="118"/>
      <c r="AQZ15" s="118"/>
      <c r="ARA15" s="118"/>
      <c r="ARB15" s="118"/>
      <c r="ARC15" s="118"/>
      <c r="ARD15" s="118"/>
      <c r="ARE15" s="118"/>
      <c r="ARF15" s="118"/>
      <c r="ARG15" s="118"/>
      <c r="ARH15" s="118"/>
      <c r="ARI15" s="118"/>
      <c r="ARJ15" s="118"/>
      <c r="ARK15" s="118"/>
      <c r="ARL15" s="118"/>
      <c r="ARM15" s="118"/>
      <c r="ARN15" s="118"/>
      <c r="ARO15" s="118"/>
      <c r="ARP15" s="118"/>
      <c r="ARQ15" s="118"/>
      <c r="ARR15" s="118"/>
      <c r="ARS15" s="118"/>
      <c r="ART15" s="118"/>
      <c r="ARU15" s="118"/>
      <c r="ARV15" s="118"/>
      <c r="ARW15" s="118"/>
      <c r="ARX15" s="118"/>
      <c r="ARY15" s="118"/>
      <c r="ARZ15" s="118"/>
      <c r="ASA15" s="118"/>
      <c r="ASB15" s="118"/>
      <c r="ASC15" s="118"/>
      <c r="ASD15" s="118"/>
      <c r="ASE15" s="118"/>
      <c r="ASF15" s="118"/>
      <c r="ASG15" s="118"/>
      <c r="ASH15" s="118"/>
      <c r="ASI15" s="118"/>
      <c r="ASJ15" s="118"/>
      <c r="ASK15" s="118"/>
      <c r="ASL15" s="118"/>
      <c r="ASM15" s="118"/>
      <c r="ASN15" s="118"/>
      <c r="ASO15" s="118"/>
      <c r="ASP15" s="118"/>
      <c r="ASQ15" s="118"/>
      <c r="ASR15" s="118"/>
      <c r="ASS15" s="118"/>
      <c r="AST15" s="118"/>
      <c r="ASU15" s="118"/>
      <c r="ASV15" s="118"/>
      <c r="ASW15" s="118"/>
      <c r="ASX15" s="118"/>
      <c r="ASY15" s="118"/>
      <c r="ASZ15" s="118"/>
      <c r="ATA15" s="118"/>
      <c r="ATB15" s="118"/>
      <c r="ATC15" s="118"/>
      <c r="ATD15" s="118"/>
      <c r="ATE15" s="118"/>
      <c r="ATF15" s="118"/>
      <c r="ATG15" s="118"/>
      <c r="ATH15" s="118"/>
      <c r="ATI15" s="118"/>
      <c r="ATJ15" s="118"/>
      <c r="ATK15" s="118"/>
      <c r="ATL15" s="118"/>
      <c r="ATM15" s="118"/>
      <c r="ATN15" s="118"/>
      <c r="ATO15" s="118"/>
      <c r="ATP15" s="118"/>
      <c r="ATQ15" s="118"/>
      <c r="ATR15" s="118"/>
      <c r="ATS15" s="118"/>
      <c r="ATT15" s="118"/>
      <c r="ATU15" s="118"/>
      <c r="ATV15" s="118"/>
      <c r="ATW15" s="118"/>
      <c r="ATX15" s="118"/>
      <c r="ATY15" s="118"/>
      <c r="ATZ15" s="118"/>
      <c r="AUA15" s="118"/>
      <c r="AUB15" s="118"/>
      <c r="AUC15" s="118"/>
      <c r="AUD15" s="118"/>
      <c r="AUE15" s="118"/>
      <c r="AUF15" s="118"/>
      <c r="AUG15" s="118"/>
      <c r="AUH15" s="118"/>
      <c r="AUI15" s="118"/>
      <c r="AUJ15" s="118"/>
      <c r="AUK15" s="118"/>
      <c r="AUL15" s="118"/>
      <c r="AUM15" s="118"/>
      <c r="AUN15" s="118"/>
      <c r="AUO15" s="118"/>
      <c r="AUP15" s="118"/>
      <c r="AUQ15" s="118"/>
      <c r="AUR15" s="118"/>
      <c r="AUS15" s="118"/>
      <c r="AUT15" s="118"/>
      <c r="AUU15" s="118"/>
      <c r="AUV15" s="118"/>
      <c r="AUW15" s="118"/>
      <c r="AUX15" s="118"/>
      <c r="AUY15" s="118"/>
      <c r="AUZ15" s="118"/>
      <c r="AVA15" s="118"/>
      <c r="AVB15" s="118"/>
      <c r="AVC15" s="118"/>
      <c r="AVD15" s="118"/>
      <c r="AVE15" s="118"/>
      <c r="AVF15" s="118"/>
      <c r="AVG15" s="118"/>
      <c r="AVH15" s="118"/>
      <c r="AVI15" s="118"/>
      <c r="AVJ15" s="118"/>
      <c r="AVK15" s="118"/>
      <c r="AVL15" s="118"/>
      <c r="AVM15" s="118"/>
      <c r="AVN15" s="118"/>
      <c r="AVO15" s="118"/>
      <c r="AVP15" s="118"/>
      <c r="AVQ15" s="118"/>
      <c r="AVR15" s="118"/>
      <c r="AVS15" s="118"/>
      <c r="AVT15" s="118"/>
      <c r="AVU15" s="118"/>
      <c r="AVV15" s="118"/>
      <c r="AVW15" s="118"/>
      <c r="AVX15" s="118"/>
      <c r="AVY15" s="118"/>
      <c r="AVZ15" s="118"/>
      <c r="AWA15" s="118"/>
      <c r="AWB15" s="118"/>
      <c r="AWC15" s="118"/>
      <c r="AWD15" s="118"/>
      <c r="AWE15" s="118"/>
      <c r="AWF15" s="118"/>
      <c r="AWG15" s="118"/>
      <c r="AWH15" s="118"/>
      <c r="AWI15" s="118"/>
      <c r="AWJ15" s="118"/>
      <c r="AWK15" s="118"/>
      <c r="AWL15" s="118"/>
      <c r="AWM15" s="118"/>
      <c r="AWN15" s="118"/>
      <c r="AWO15" s="118"/>
      <c r="AWP15" s="118"/>
      <c r="AWQ15" s="118"/>
      <c r="AWR15" s="118"/>
      <c r="AWS15" s="118"/>
      <c r="AWT15" s="118"/>
      <c r="AWU15" s="118"/>
      <c r="AWV15" s="118"/>
      <c r="AWW15" s="118"/>
      <c r="AWX15" s="118"/>
      <c r="AWY15" s="118"/>
      <c r="AWZ15" s="118"/>
      <c r="AXA15" s="118"/>
      <c r="AXB15" s="118"/>
      <c r="AXC15" s="118"/>
      <c r="AXD15" s="118"/>
      <c r="AXE15" s="118"/>
      <c r="AXF15" s="118"/>
      <c r="AXG15" s="118"/>
      <c r="AXH15" s="118"/>
      <c r="AXI15" s="118"/>
      <c r="AXJ15" s="118"/>
      <c r="AXK15" s="118"/>
      <c r="AXL15" s="118"/>
      <c r="AXM15" s="118"/>
      <c r="AXN15" s="118"/>
      <c r="AXO15" s="118"/>
      <c r="AXP15" s="118"/>
      <c r="AXQ15" s="118"/>
      <c r="AXR15" s="118"/>
      <c r="AXS15" s="118"/>
      <c r="AXT15" s="118"/>
      <c r="AXU15" s="118"/>
      <c r="AXV15" s="118"/>
      <c r="AXW15" s="118"/>
      <c r="AXX15" s="118"/>
      <c r="AXY15" s="118"/>
      <c r="AXZ15" s="118"/>
      <c r="AYA15" s="118"/>
      <c r="AYB15" s="118"/>
      <c r="AYC15" s="118"/>
      <c r="AYD15" s="118"/>
      <c r="AYE15" s="118"/>
      <c r="AYF15" s="118"/>
      <c r="AYG15" s="118"/>
      <c r="AYH15" s="118"/>
      <c r="AYI15" s="118"/>
      <c r="AYJ15" s="118"/>
      <c r="AYK15" s="118"/>
      <c r="AYL15" s="118"/>
      <c r="AYM15" s="118"/>
      <c r="AYN15" s="118"/>
      <c r="AYO15" s="118"/>
      <c r="AYP15" s="118"/>
      <c r="AYQ15" s="118"/>
      <c r="AYR15" s="118"/>
      <c r="AYS15" s="118"/>
      <c r="AYT15" s="118"/>
      <c r="AYU15" s="118"/>
      <c r="AYV15" s="118"/>
      <c r="AYW15" s="118"/>
      <c r="AYX15" s="118"/>
      <c r="AYY15" s="118"/>
      <c r="AYZ15" s="118"/>
      <c r="AZA15" s="118"/>
      <c r="AZB15" s="118"/>
      <c r="AZC15" s="118"/>
      <c r="AZD15" s="118"/>
      <c r="AZE15" s="118"/>
      <c r="AZF15" s="118"/>
      <c r="AZG15" s="118"/>
      <c r="AZH15" s="118"/>
      <c r="AZI15" s="118"/>
      <c r="AZJ15" s="118"/>
      <c r="AZK15" s="118"/>
      <c r="AZL15" s="118"/>
      <c r="AZM15" s="118"/>
      <c r="AZN15" s="118"/>
      <c r="AZO15" s="118"/>
      <c r="AZP15" s="118"/>
      <c r="AZQ15" s="118"/>
      <c r="AZR15" s="118"/>
      <c r="AZS15" s="118"/>
      <c r="AZT15" s="118"/>
      <c r="AZU15" s="118"/>
      <c r="AZV15" s="118"/>
      <c r="AZW15" s="118"/>
      <c r="AZX15" s="118"/>
      <c r="AZY15" s="118"/>
      <c r="AZZ15" s="118"/>
      <c r="BAA15" s="118"/>
      <c r="BAB15" s="118"/>
      <c r="BAC15" s="118"/>
      <c r="BAD15" s="118"/>
      <c r="BAE15" s="118"/>
      <c r="BAF15" s="118"/>
      <c r="BAG15" s="118"/>
      <c r="BAH15" s="118"/>
      <c r="BAI15" s="118"/>
      <c r="BAJ15" s="118"/>
      <c r="BAK15" s="118"/>
      <c r="BAL15" s="118"/>
      <c r="BAM15" s="118"/>
      <c r="BAN15" s="118"/>
      <c r="BAO15" s="118"/>
      <c r="BAP15" s="118"/>
      <c r="BAQ15" s="118"/>
      <c r="BAR15" s="118"/>
      <c r="BAS15" s="118"/>
      <c r="BAT15" s="118"/>
      <c r="BAU15" s="118"/>
      <c r="BAV15" s="118"/>
      <c r="BAW15" s="118"/>
      <c r="BAX15" s="118"/>
      <c r="BAY15" s="118"/>
      <c r="BAZ15" s="118"/>
      <c r="BBA15" s="118"/>
      <c r="BBB15" s="118"/>
      <c r="BBC15" s="118"/>
      <c r="BBD15" s="118"/>
      <c r="BBE15" s="118"/>
      <c r="BBF15" s="118"/>
      <c r="BBG15" s="118"/>
      <c r="BBH15" s="118"/>
      <c r="BBI15" s="118"/>
      <c r="BBJ15" s="118"/>
      <c r="BBK15" s="118"/>
      <c r="BBL15" s="118"/>
      <c r="BBM15" s="118"/>
      <c r="BBN15" s="118"/>
      <c r="BBO15" s="118"/>
      <c r="BBP15" s="118"/>
      <c r="BBQ15" s="118"/>
      <c r="BBR15" s="118"/>
      <c r="BBS15" s="118"/>
      <c r="BBT15" s="118"/>
      <c r="BBU15" s="118"/>
      <c r="BBV15" s="118"/>
      <c r="BBW15" s="118"/>
      <c r="BBX15" s="118"/>
      <c r="BBY15" s="118"/>
      <c r="BBZ15" s="118"/>
      <c r="BCA15" s="118"/>
      <c r="BCB15" s="118"/>
      <c r="BCC15" s="118"/>
      <c r="BCD15" s="118"/>
      <c r="BCE15" s="118"/>
      <c r="BCF15" s="118"/>
      <c r="BCG15" s="118"/>
      <c r="BCH15" s="118"/>
      <c r="BCI15" s="118"/>
      <c r="BCJ15" s="118"/>
      <c r="BCK15" s="118"/>
      <c r="BCL15" s="118"/>
      <c r="BCM15" s="118"/>
      <c r="BCN15" s="118"/>
      <c r="BCO15" s="118"/>
      <c r="BCP15" s="118"/>
      <c r="BCQ15" s="118"/>
      <c r="BCR15" s="118"/>
      <c r="BCS15" s="118"/>
      <c r="BCT15" s="118"/>
      <c r="BCU15" s="118"/>
      <c r="BCV15" s="118"/>
      <c r="BCW15" s="118"/>
      <c r="BCX15" s="118"/>
      <c r="BCY15" s="118"/>
      <c r="BCZ15" s="118"/>
      <c r="BDA15" s="118"/>
      <c r="BDB15" s="118"/>
      <c r="BDC15" s="118"/>
      <c r="BDD15" s="118"/>
      <c r="BDE15" s="118"/>
      <c r="BDF15" s="118"/>
      <c r="BDG15" s="118"/>
      <c r="BDH15" s="118"/>
      <c r="BDI15" s="118"/>
      <c r="BDJ15" s="118"/>
      <c r="BDK15" s="118"/>
      <c r="BDL15" s="118"/>
      <c r="BDM15" s="118"/>
      <c r="BDN15" s="118"/>
      <c r="BDO15" s="118"/>
      <c r="BDP15" s="118"/>
      <c r="BDQ15" s="118"/>
      <c r="BDR15" s="118"/>
      <c r="BDS15" s="118"/>
      <c r="BDT15" s="118"/>
      <c r="BDU15" s="118"/>
      <c r="BDV15" s="118"/>
      <c r="BDW15" s="118"/>
      <c r="BDX15" s="118"/>
      <c r="BDY15" s="118"/>
      <c r="BDZ15" s="118"/>
      <c r="BEA15" s="118"/>
      <c r="BEB15" s="118"/>
      <c r="BEC15" s="118"/>
      <c r="BED15" s="118"/>
      <c r="BEE15" s="118"/>
      <c r="BEF15" s="118"/>
      <c r="BEG15" s="118"/>
      <c r="BEH15" s="118"/>
      <c r="BEI15" s="118"/>
      <c r="BEJ15" s="118"/>
      <c r="BEK15" s="118"/>
      <c r="BEL15" s="118"/>
      <c r="BEM15" s="118"/>
      <c r="BEN15" s="118"/>
      <c r="BEO15" s="118"/>
      <c r="BEP15" s="118"/>
      <c r="BEQ15" s="118"/>
      <c r="BER15" s="118"/>
      <c r="BES15" s="118"/>
      <c r="BET15" s="118"/>
      <c r="BEU15" s="118"/>
      <c r="BEV15" s="118"/>
      <c r="BEW15" s="118"/>
      <c r="BEX15" s="118"/>
      <c r="BEY15" s="118"/>
      <c r="BEZ15" s="118"/>
      <c r="BFA15" s="118"/>
      <c r="BFB15" s="118"/>
      <c r="BFC15" s="118"/>
      <c r="BFD15" s="118"/>
      <c r="BFE15" s="118"/>
      <c r="BFF15" s="118"/>
      <c r="BFG15" s="118"/>
      <c r="BFH15" s="118"/>
      <c r="BFI15" s="118"/>
      <c r="BFJ15" s="118"/>
      <c r="BFK15" s="118"/>
      <c r="BFL15" s="118"/>
      <c r="BFM15" s="118"/>
      <c r="BFN15" s="118"/>
      <c r="BFO15" s="118"/>
      <c r="BFP15" s="118"/>
      <c r="BFQ15" s="118"/>
      <c r="BFR15" s="118"/>
      <c r="BFS15" s="118"/>
      <c r="BFT15" s="118"/>
      <c r="BFU15" s="118"/>
      <c r="BFV15" s="118"/>
      <c r="BFW15" s="118"/>
      <c r="BFX15" s="118"/>
      <c r="BFY15" s="118"/>
      <c r="BFZ15" s="118"/>
      <c r="BGA15" s="118"/>
      <c r="BGB15" s="118"/>
      <c r="BGC15" s="118"/>
      <c r="BGD15" s="118"/>
      <c r="BGE15" s="118"/>
      <c r="BGF15" s="118"/>
      <c r="BGG15" s="118"/>
      <c r="BGH15" s="118"/>
      <c r="BGI15" s="118"/>
      <c r="BGJ15" s="118"/>
      <c r="BGK15" s="118"/>
      <c r="BGL15" s="118"/>
      <c r="BGM15" s="118"/>
      <c r="BGN15" s="118"/>
      <c r="BGO15" s="118"/>
      <c r="BGP15" s="118"/>
      <c r="BGQ15" s="118"/>
      <c r="BGR15" s="118"/>
      <c r="BGS15" s="118"/>
      <c r="BGT15" s="118"/>
      <c r="BGU15" s="118"/>
      <c r="BGV15" s="118"/>
      <c r="BGW15" s="118"/>
      <c r="BGX15" s="118"/>
      <c r="BGY15" s="118"/>
      <c r="BGZ15" s="118"/>
      <c r="BHA15" s="118"/>
      <c r="BHB15" s="118"/>
      <c r="BHC15" s="118"/>
      <c r="BHD15" s="118"/>
      <c r="BHE15" s="118"/>
      <c r="BHF15" s="118"/>
      <c r="BHG15" s="118"/>
      <c r="BHH15" s="118"/>
      <c r="BHI15" s="118"/>
      <c r="BHJ15" s="118"/>
      <c r="BHK15" s="118"/>
      <c r="BHL15" s="118"/>
      <c r="BHM15" s="118"/>
      <c r="BHN15" s="118"/>
      <c r="BHO15" s="118"/>
      <c r="BHP15" s="118"/>
      <c r="BHQ15" s="118"/>
      <c r="BHR15" s="118"/>
      <c r="BHS15" s="118"/>
      <c r="BHT15" s="118"/>
      <c r="BHU15" s="118"/>
      <c r="BHV15" s="118"/>
      <c r="BHW15" s="118"/>
      <c r="BHX15" s="118"/>
      <c r="BHY15" s="118"/>
      <c r="BHZ15" s="118"/>
      <c r="BIA15" s="118"/>
      <c r="BIB15" s="118"/>
      <c r="BIC15" s="118"/>
      <c r="BID15" s="118"/>
      <c r="BIE15" s="118"/>
      <c r="BIF15" s="118"/>
      <c r="BIG15" s="118"/>
      <c r="BIH15" s="118"/>
      <c r="BII15" s="118"/>
      <c r="BIJ15" s="118"/>
      <c r="BIK15" s="118"/>
      <c r="BIL15" s="118"/>
      <c r="BIM15" s="118"/>
      <c r="BIN15" s="118"/>
      <c r="BIO15" s="118"/>
      <c r="BIP15" s="118"/>
      <c r="BIQ15" s="118"/>
      <c r="BIR15" s="118"/>
      <c r="BIS15" s="118"/>
      <c r="BIT15" s="118"/>
      <c r="BIU15" s="118"/>
      <c r="BIV15" s="118"/>
      <c r="BIW15" s="118"/>
      <c r="BIX15" s="118"/>
      <c r="BIY15" s="118"/>
      <c r="BIZ15" s="118"/>
      <c r="BJA15" s="118"/>
      <c r="BJB15" s="118"/>
      <c r="BJC15" s="118"/>
      <c r="BJD15" s="118"/>
      <c r="BJE15" s="118"/>
      <c r="BJF15" s="118"/>
      <c r="BJG15" s="118"/>
      <c r="BJH15" s="118"/>
      <c r="BJI15" s="118"/>
      <c r="BJJ15" s="118"/>
      <c r="BJK15" s="118"/>
      <c r="BJL15" s="118"/>
      <c r="BJM15" s="118"/>
      <c r="BJN15" s="118"/>
      <c r="BJO15" s="118"/>
      <c r="BJP15" s="118"/>
      <c r="BJQ15" s="118"/>
      <c r="BJR15" s="118"/>
      <c r="BJS15" s="118"/>
      <c r="BJT15" s="118"/>
      <c r="BJU15" s="118"/>
      <c r="BJV15" s="118"/>
      <c r="BJW15" s="118"/>
      <c r="BJX15" s="118"/>
      <c r="BJY15" s="118"/>
      <c r="BJZ15" s="118"/>
      <c r="BKA15" s="118"/>
      <c r="BKB15" s="118"/>
      <c r="BKC15" s="118"/>
      <c r="BKD15" s="118"/>
      <c r="BKE15" s="118"/>
      <c r="BKF15" s="118"/>
      <c r="BKG15" s="118"/>
      <c r="BKH15" s="118"/>
      <c r="BKI15" s="118"/>
      <c r="BKJ15" s="118"/>
      <c r="BKK15" s="118"/>
      <c r="BKL15" s="118"/>
      <c r="BKM15" s="118"/>
      <c r="BKN15" s="118"/>
      <c r="BKO15" s="118"/>
      <c r="BKP15" s="118"/>
      <c r="BKQ15" s="118"/>
      <c r="BKR15" s="118"/>
      <c r="BKS15" s="118"/>
      <c r="BKT15" s="118"/>
      <c r="BKU15" s="118"/>
      <c r="BKV15" s="118"/>
      <c r="BKW15" s="118"/>
      <c r="BKX15" s="118"/>
      <c r="BKY15" s="118"/>
      <c r="BKZ15" s="118"/>
      <c r="BLA15" s="118"/>
      <c r="BLB15" s="118"/>
      <c r="BLC15" s="118"/>
      <c r="BLD15" s="118"/>
      <c r="BLE15" s="118"/>
      <c r="BLF15" s="118"/>
      <c r="BLG15" s="118"/>
      <c r="BLH15" s="118"/>
      <c r="BLI15" s="118"/>
      <c r="BLJ15" s="118"/>
      <c r="BLK15" s="118"/>
      <c r="BLL15" s="118"/>
      <c r="BLM15" s="118"/>
      <c r="BLN15" s="118"/>
      <c r="BLO15" s="118"/>
      <c r="BLP15" s="118"/>
      <c r="BLQ15" s="118"/>
      <c r="BLR15" s="118"/>
      <c r="BLS15" s="118"/>
      <c r="BLT15" s="118"/>
      <c r="BLU15" s="118"/>
      <c r="BLV15" s="118"/>
      <c r="BLW15" s="118"/>
      <c r="BLX15" s="118"/>
      <c r="BLY15" s="118"/>
      <c r="BLZ15" s="118"/>
      <c r="BMA15" s="118"/>
      <c r="BMB15" s="118"/>
      <c r="BMC15" s="118"/>
      <c r="BMD15" s="118"/>
      <c r="BME15" s="118"/>
      <c r="BMF15" s="118"/>
      <c r="BMG15" s="118"/>
      <c r="BMH15" s="118"/>
      <c r="BMI15" s="118"/>
      <c r="BMJ15" s="118"/>
      <c r="BMK15" s="118"/>
      <c r="BML15" s="118"/>
      <c r="BMM15" s="118"/>
      <c r="BMN15" s="118"/>
      <c r="BMO15" s="118"/>
      <c r="BMP15" s="118"/>
      <c r="BMQ15" s="118"/>
      <c r="BMR15" s="118"/>
      <c r="BMS15" s="118"/>
      <c r="BMT15" s="118"/>
      <c r="BMU15" s="118"/>
      <c r="BMV15" s="118"/>
      <c r="BMW15" s="118"/>
      <c r="BMX15" s="118"/>
      <c r="BMY15" s="118"/>
      <c r="BMZ15" s="118"/>
      <c r="BNA15" s="118"/>
      <c r="BNB15" s="118"/>
      <c r="BNC15" s="118"/>
      <c r="BND15" s="118"/>
      <c r="BNE15" s="118"/>
      <c r="BNF15" s="118"/>
      <c r="BNG15" s="118"/>
      <c r="BNH15" s="118"/>
      <c r="BNI15" s="118"/>
      <c r="BNJ15" s="118"/>
      <c r="BNK15" s="118"/>
      <c r="BNL15" s="118"/>
      <c r="BNM15" s="118"/>
      <c r="BNN15" s="118"/>
      <c r="BNO15" s="118"/>
      <c r="BNP15" s="118"/>
      <c r="BNQ15" s="118"/>
      <c r="BNR15" s="118"/>
      <c r="BNS15" s="118"/>
      <c r="BNT15" s="118"/>
      <c r="BNU15" s="118"/>
      <c r="BNV15" s="118"/>
      <c r="BNW15" s="118"/>
      <c r="BNX15" s="118"/>
      <c r="BNY15" s="118"/>
      <c r="BNZ15" s="118"/>
      <c r="BOA15" s="118"/>
      <c r="BOB15" s="118"/>
      <c r="BOC15" s="118"/>
      <c r="BOD15" s="118"/>
      <c r="BOE15" s="118"/>
      <c r="BOF15" s="118"/>
      <c r="BOG15" s="118"/>
      <c r="BOH15" s="118"/>
      <c r="BOI15" s="118"/>
      <c r="BOJ15" s="118"/>
      <c r="BOK15" s="118"/>
      <c r="BOL15" s="118"/>
      <c r="BOM15" s="118"/>
      <c r="BON15" s="118"/>
      <c r="BOO15" s="118"/>
      <c r="BOP15" s="118"/>
      <c r="BOQ15" s="118"/>
      <c r="BOR15" s="118"/>
      <c r="BOS15" s="118"/>
      <c r="BOT15" s="118"/>
      <c r="BOU15" s="118"/>
      <c r="BOV15" s="118"/>
      <c r="BOW15" s="118"/>
      <c r="BOX15" s="118"/>
      <c r="BOY15" s="118"/>
      <c r="BOZ15" s="118"/>
      <c r="BPA15" s="118"/>
      <c r="BPB15" s="118"/>
      <c r="BPC15" s="118"/>
      <c r="BPD15" s="118"/>
      <c r="BPE15" s="118"/>
      <c r="BPF15" s="118"/>
      <c r="BPG15" s="118"/>
      <c r="BPH15" s="118"/>
      <c r="BPI15" s="118"/>
      <c r="BPJ15" s="118"/>
      <c r="BPK15" s="118"/>
      <c r="BPL15" s="118"/>
      <c r="BPM15" s="118"/>
      <c r="BPN15" s="118"/>
      <c r="BPO15" s="118"/>
      <c r="BPP15" s="118"/>
      <c r="BPQ15" s="118"/>
      <c r="BPR15" s="118"/>
      <c r="BPS15" s="118"/>
      <c r="BPT15" s="118"/>
      <c r="BPU15" s="118"/>
      <c r="BPV15" s="118"/>
      <c r="BPW15" s="118"/>
      <c r="BPX15" s="118"/>
      <c r="BPY15" s="118"/>
      <c r="BPZ15" s="118"/>
      <c r="BQA15" s="118"/>
      <c r="BQB15" s="118"/>
      <c r="BQC15" s="118"/>
      <c r="BQD15" s="118"/>
      <c r="BQE15" s="118"/>
      <c r="BQF15" s="118"/>
      <c r="BQG15" s="118"/>
      <c r="BQH15" s="118"/>
      <c r="BQI15" s="118"/>
      <c r="BQJ15" s="118"/>
      <c r="BQK15" s="118"/>
      <c r="BQL15" s="118"/>
      <c r="BQM15" s="118"/>
      <c r="BQN15" s="118"/>
      <c r="BQO15" s="118"/>
      <c r="BQP15" s="118"/>
      <c r="BQQ15" s="118"/>
      <c r="BQR15" s="118"/>
      <c r="BQS15" s="118"/>
      <c r="BQT15" s="118"/>
      <c r="BQU15" s="118"/>
      <c r="BQV15" s="118"/>
      <c r="BQW15" s="118"/>
      <c r="BQX15" s="118"/>
      <c r="BQY15" s="118"/>
      <c r="BQZ15" s="118"/>
      <c r="BRA15" s="118"/>
      <c r="BRB15" s="118"/>
      <c r="BRC15" s="118"/>
      <c r="BRD15" s="118"/>
      <c r="BRE15" s="118"/>
      <c r="BRF15" s="118"/>
      <c r="BRG15" s="118"/>
      <c r="BRH15" s="118"/>
      <c r="BRI15" s="118"/>
      <c r="BRJ15" s="118"/>
      <c r="BRK15" s="118"/>
      <c r="BRL15" s="118"/>
      <c r="BRM15" s="118"/>
      <c r="BRN15" s="118"/>
      <c r="BRO15" s="118"/>
      <c r="BRP15" s="118"/>
      <c r="BRQ15" s="118"/>
      <c r="BRR15" s="118"/>
      <c r="BRS15" s="118"/>
      <c r="BRT15" s="118"/>
      <c r="BRU15" s="118"/>
      <c r="BRV15" s="118"/>
      <c r="BRW15" s="118"/>
      <c r="BRX15" s="118"/>
      <c r="BRY15" s="118"/>
      <c r="BRZ15" s="118"/>
      <c r="BSA15" s="118"/>
      <c r="BSB15" s="118"/>
      <c r="BSC15" s="118"/>
      <c r="BSD15" s="118"/>
      <c r="BSE15" s="118"/>
      <c r="BSF15" s="118"/>
      <c r="BSG15" s="118"/>
      <c r="BSH15" s="118"/>
      <c r="BSI15" s="118"/>
      <c r="BSJ15" s="118"/>
      <c r="BSK15" s="118"/>
      <c r="BSL15" s="118"/>
      <c r="BSM15" s="118"/>
      <c r="BSN15" s="118"/>
      <c r="BSO15" s="118"/>
      <c r="BSP15" s="118"/>
      <c r="BSQ15" s="118"/>
      <c r="BSR15" s="118"/>
      <c r="BSS15" s="118"/>
      <c r="BST15" s="118"/>
      <c r="BSU15" s="118"/>
      <c r="BSV15" s="118"/>
      <c r="BSW15" s="118"/>
      <c r="BSX15" s="118"/>
      <c r="BSY15" s="118"/>
      <c r="BSZ15" s="118"/>
      <c r="BTA15" s="118"/>
      <c r="BTB15" s="118"/>
      <c r="BTC15" s="118"/>
      <c r="BTD15" s="118"/>
      <c r="BTE15" s="118"/>
      <c r="BTF15" s="118"/>
      <c r="BTG15" s="118"/>
      <c r="BTH15" s="118"/>
      <c r="BTI15" s="118"/>
      <c r="BTJ15" s="118"/>
      <c r="BTK15" s="118"/>
      <c r="BTL15" s="118"/>
      <c r="BTM15" s="118"/>
      <c r="BTN15" s="118"/>
      <c r="BTO15" s="118"/>
      <c r="BTP15" s="118"/>
      <c r="BTQ15" s="118"/>
      <c r="BTR15" s="118"/>
      <c r="BTS15" s="118"/>
      <c r="BTT15" s="118"/>
      <c r="BTU15" s="118"/>
      <c r="BTV15" s="118"/>
      <c r="BTW15" s="118"/>
      <c r="BTX15" s="118"/>
      <c r="BTY15" s="118"/>
      <c r="BTZ15" s="118"/>
      <c r="BUA15" s="118"/>
      <c r="BUB15" s="118"/>
      <c r="BUC15" s="118"/>
      <c r="BUD15" s="118"/>
      <c r="BUE15" s="118"/>
      <c r="BUF15" s="118"/>
      <c r="BUG15" s="118"/>
      <c r="BUH15" s="118"/>
      <c r="BUI15" s="118"/>
      <c r="BUJ15" s="118"/>
      <c r="BUK15" s="118"/>
      <c r="BUL15" s="118"/>
      <c r="BUM15" s="118"/>
      <c r="BUN15" s="118"/>
      <c r="BUO15" s="118"/>
      <c r="BUP15" s="118"/>
      <c r="BUQ15" s="118"/>
      <c r="BUR15" s="118"/>
      <c r="BUS15" s="118"/>
      <c r="BUT15" s="118"/>
      <c r="BUU15" s="118"/>
      <c r="BUV15" s="118"/>
      <c r="BUW15" s="118"/>
      <c r="BUX15" s="118"/>
      <c r="BUY15" s="118"/>
      <c r="BUZ15" s="118"/>
      <c r="BVA15" s="118"/>
      <c r="BVB15" s="118"/>
      <c r="BVC15" s="118"/>
      <c r="BVD15" s="118"/>
      <c r="BVE15" s="118"/>
      <c r="BVF15" s="118"/>
      <c r="BVG15" s="118"/>
      <c r="BVH15" s="118"/>
      <c r="BVI15" s="118"/>
      <c r="BVJ15" s="118"/>
      <c r="BVK15" s="118"/>
      <c r="BVL15" s="118"/>
      <c r="BVM15" s="118"/>
      <c r="BVN15" s="118"/>
      <c r="BVO15" s="118"/>
      <c r="BVP15" s="118"/>
      <c r="BVQ15" s="118"/>
      <c r="BVR15" s="118"/>
      <c r="BVS15" s="118"/>
      <c r="BVT15" s="118"/>
      <c r="BVU15" s="118"/>
      <c r="BVV15" s="118"/>
      <c r="BVW15" s="118"/>
      <c r="BVX15" s="118"/>
      <c r="BVY15" s="118"/>
      <c r="BVZ15" s="118"/>
      <c r="BWA15" s="118"/>
      <c r="BWB15" s="118"/>
      <c r="BWC15" s="118"/>
      <c r="BWD15" s="118"/>
      <c r="BWE15" s="118"/>
      <c r="BWF15" s="118"/>
      <c r="BWG15" s="118"/>
      <c r="BWH15" s="118"/>
      <c r="BWI15" s="118"/>
      <c r="BWJ15" s="118"/>
      <c r="BWK15" s="118"/>
      <c r="BWL15" s="118"/>
      <c r="BWM15" s="118"/>
      <c r="BWN15" s="118"/>
      <c r="BWO15" s="118"/>
      <c r="BWP15" s="118"/>
      <c r="BWQ15" s="118"/>
      <c r="BWR15" s="118"/>
      <c r="BWS15" s="118"/>
      <c r="BWT15" s="118"/>
      <c r="BWU15" s="118"/>
      <c r="BWV15" s="118"/>
      <c r="BWW15" s="118"/>
      <c r="BWX15" s="118"/>
      <c r="BWY15" s="118"/>
      <c r="BWZ15" s="118"/>
      <c r="BXA15" s="118"/>
      <c r="BXB15" s="118"/>
      <c r="BXC15" s="118"/>
      <c r="BXD15" s="118"/>
      <c r="BXE15" s="118"/>
      <c r="BXF15" s="118"/>
      <c r="BXG15" s="118"/>
      <c r="BXH15" s="118"/>
      <c r="BXI15" s="118"/>
      <c r="BXJ15" s="118"/>
      <c r="BXK15" s="118"/>
      <c r="BXL15" s="118"/>
      <c r="BXM15" s="118"/>
      <c r="BXN15" s="118"/>
      <c r="BXO15" s="118"/>
      <c r="BXP15" s="118"/>
      <c r="BXQ15" s="118"/>
      <c r="BXR15" s="118"/>
      <c r="BXS15" s="118"/>
      <c r="BXT15" s="118"/>
      <c r="BXU15" s="118"/>
      <c r="BXV15" s="118"/>
      <c r="BXW15" s="118"/>
      <c r="BXX15" s="118"/>
      <c r="BXY15" s="118"/>
      <c r="BXZ15" s="118"/>
      <c r="BYA15" s="118"/>
      <c r="BYB15" s="118"/>
      <c r="BYC15" s="118"/>
      <c r="BYD15" s="118"/>
      <c r="BYE15" s="118"/>
      <c r="BYF15" s="118"/>
      <c r="BYG15" s="118"/>
      <c r="BYH15" s="118"/>
      <c r="BYI15" s="118"/>
      <c r="BYJ15" s="118"/>
      <c r="BYK15" s="118"/>
      <c r="BYL15" s="118"/>
      <c r="BYM15" s="118"/>
      <c r="BYN15" s="118"/>
      <c r="BYO15" s="118"/>
      <c r="BYP15" s="118"/>
      <c r="BYQ15" s="118"/>
      <c r="BYR15" s="118"/>
      <c r="BYS15" s="118"/>
      <c r="BYT15" s="118"/>
      <c r="BYU15" s="118"/>
      <c r="BYV15" s="118"/>
      <c r="BYW15" s="118"/>
      <c r="BYX15" s="118"/>
      <c r="BYY15" s="118"/>
      <c r="BYZ15" s="118"/>
      <c r="BZA15" s="118"/>
      <c r="BZB15" s="118"/>
      <c r="BZC15" s="118"/>
      <c r="BZD15" s="118"/>
      <c r="BZE15" s="118"/>
      <c r="BZF15" s="118"/>
      <c r="BZG15" s="118"/>
      <c r="BZH15" s="118"/>
      <c r="BZI15" s="118"/>
      <c r="BZJ15" s="118"/>
      <c r="BZK15" s="118"/>
      <c r="BZL15" s="118"/>
      <c r="BZM15" s="118"/>
      <c r="BZN15" s="118"/>
      <c r="BZO15" s="118"/>
      <c r="BZP15" s="118"/>
      <c r="BZQ15" s="118"/>
      <c r="BZR15" s="118"/>
      <c r="BZS15" s="118"/>
      <c r="BZT15" s="118"/>
      <c r="BZU15" s="118"/>
      <c r="BZV15" s="118"/>
      <c r="BZW15" s="118"/>
      <c r="BZX15" s="118"/>
      <c r="BZY15" s="118"/>
      <c r="BZZ15" s="118"/>
      <c r="CAA15" s="118"/>
      <c r="CAB15" s="118"/>
      <c r="CAC15" s="118"/>
      <c r="CAD15" s="118"/>
      <c r="CAE15" s="118"/>
      <c r="CAF15" s="118"/>
      <c r="CAG15" s="118"/>
      <c r="CAH15" s="118"/>
      <c r="CAI15" s="118"/>
      <c r="CAJ15" s="118"/>
      <c r="CAK15" s="118"/>
      <c r="CAL15" s="118"/>
      <c r="CAM15" s="118"/>
      <c r="CAN15" s="118"/>
      <c r="CAO15" s="118"/>
      <c r="CAP15" s="118"/>
      <c r="CAQ15" s="118"/>
      <c r="CAR15" s="118"/>
      <c r="CAS15" s="118"/>
      <c r="CAT15" s="118"/>
      <c r="CAU15" s="118"/>
      <c r="CAV15" s="118"/>
      <c r="CAW15" s="118"/>
      <c r="CAX15" s="118"/>
      <c r="CAY15" s="118"/>
      <c r="CAZ15" s="118"/>
      <c r="CBA15" s="118"/>
      <c r="CBB15" s="118"/>
      <c r="CBC15" s="118"/>
      <c r="CBD15" s="118"/>
      <c r="CBE15" s="118"/>
      <c r="CBF15" s="118"/>
      <c r="CBG15" s="118"/>
      <c r="CBH15" s="118"/>
      <c r="CBI15" s="118"/>
      <c r="CBJ15" s="118"/>
      <c r="CBK15" s="118"/>
      <c r="CBL15" s="118"/>
      <c r="CBM15" s="118"/>
      <c r="CBN15" s="118"/>
      <c r="CBO15" s="118"/>
      <c r="CBP15" s="118"/>
      <c r="CBQ15" s="118"/>
      <c r="CBR15" s="118"/>
      <c r="CBS15" s="118"/>
      <c r="CBT15" s="118"/>
      <c r="CBU15" s="118"/>
      <c r="CBV15" s="118"/>
      <c r="CBW15" s="118"/>
      <c r="CBX15" s="118"/>
      <c r="CBY15" s="118"/>
      <c r="CBZ15" s="118"/>
      <c r="CCA15" s="118"/>
      <c r="CCB15" s="118"/>
      <c r="CCC15" s="118"/>
      <c r="CCD15" s="118"/>
      <c r="CCE15" s="118"/>
      <c r="CCF15" s="118"/>
      <c r="CCG15" s="118"/>
      <c r="CCH15" s="118"/>
      <c r="CCI15" s="118"/>
      <c r="CCJ15" s="118"/>
      <c r="CCK15" s="118"/>
      <c r="CCL15" s="118"/>
      <c r="CCM15" s="118"/>
      <c r="CCN15" s="118"/>
      <c r="CCO15" s="118"/>
      <c r="CCP15" s="118"/>
      <c r="CCQ15" s="118"/>
      <c r="CCR15" s="118"/>
      <c r="CCS15" s="118"/>
      <c r="CCT15" s="118"/>
      <c r="CCU15" s="118"/>
      <c r="CCV15" s="118"/>
      <c r="CCW15" s="118"/>
      <c r="CCX15" s="118"/>
      <c r="CCY15" s="118"/>
      <c r="CCZ15" s="118"/>
      <c r="CDA15" s="118"/>
      <c r="CDB15" s="118"/>
      <c r="CDC15" s="118"/>
      <c r="CDD15" s="118"/>
      <c r="CDE15" s="118"/>
      <c r="CDF15" s="118"/>
      <c r="CDG15" s="118"/>
      <c r="CDH15" s="118"/>
      <c r="CDI15" s="118"/>
      <c r="CDJ15" s="118"/>
      <c r="CDK15" s="118"/>
      <c r="CDL15" s="118"/>
      <c r="CDM15" s="118"/>
      <c r="CDN15" s="118"/>
      <c r="CDO15" s="118"/>
      <c r="CDP15" s="118"/>
      <c r="CDQ15" s="118"/>
      <c r="CDR15" s="118"/>
      <c r="CDS15" s="118"/>
      <c r="CDT15" s="118"/>
      <c r="CDU15" s="118"/>
      <c r="CDV15" s="118"/>
      <c r="CDW15" s="118"/>
      <c r="CDX15" s="118"/>
      <c r="CDY15" s="118"/>
      <c r="CDZ15" s="118"/>
      <c r="CEA15" s="118"/>
      <c r="CEB15" s="118"/>
      <c r="CEC15" s="118"/>
      <c r="CED15" s="118"/>
      <c r="CEE15" s="118"/>
      <c r="CEF15" s="118"/>
      <c r="CEG15" s="118"/>
      <c r="CEH15" s="118"/>
      <c r="CEI15" s="118"/>
      <c r="CEJ15" s="118"/>
      <c r="CEK15" s="118"/>
      <c r="CEL15" s="118"/>
      <c r="CEM15" s="118"/>
      <c r="CEN15" s="118"/>
      <c r="CEO15" s="118"/>
      <c r="CEP15" s="118"/>
      <c r="CEQ15" s="118"/>
      <c r="CER15" s="118"/>
      <c r="CES15" s="118"/>
      <c r="CET15" s="118"/>
      <c r="CEU15" s="118"/>
      <c r="CEV15" s="118"/>
      <c r="CEW15" s="118"/>
      <c r="CEX15" s="118"/>
      <c r="CEY15" s="118"/>
      <c r="CEZ15" s="118"/>
      <c r="CFA15" s="118"/>
      <c r="CFB15" s="118"/>
      <c r="CFC15" s="118"/>
      <c r="CFD15" s="118"/>
      <c r="CFE15" s="118"/>
      <c r="CFF15" s="118"/>
      <c r="CFG15" s="118"/>
      <c r="CFH15" s="118"/>
      <c r="CFI15" s="118"/>
      <c r="CFJ15" s="118"/>
      <c r="CFK15" s="118"/>
      <c r="CFL15" s="118"/>
      <c r="CFM15" s="118"/>
      <c r="CFN15" s="118"/>
      <c r="CFO15" s="118"/>
      <c r="CFP15" s="118"/>
      <c r="CFQ15" s="118"/>
      <c r="CFR15" s="118"/>
      <c r="CFS15" s="118"/>
      <c r="CFT15" s="118"/>
      <c r="CFU15" s="118"/>
      <c r="CFV15" s="118"/>
      <c r="CFW15" s="118"/>
      <c r="CFX15" s="118"/>
      <c r="CFY15" s="118"/>
      <c r="CFZ15" s="118"/>
      <c r="CGA15" s="118"/>
      <c r="CGB15" s="118"/>
      <c r="CGC15" s="118"/>
      <c r="CGD15" s="118"/>
      <c r="CGE15" s="118"/>
      <c r="CGF15" s="118"/>
      <c r="CGG15" s="118"/>
      <c r="CGH15" s="118"/>
      <c r="CGI15" s="118"/>
      <c r="CGJ15" s="118"/>
      <c r="CGK15" s="118"/>
      <c r="CGL15" s="118"/>
      <c r="CGM15" s="118"/>
      <c r="CGN15" s="118"/>
      <c r="CGO15" s="118"/>
      <c r="CGP15" s="118"/>
      <c r="CGQ15" s="118"/>
      <c r="CGR15" s="118"/>
      <c r="CGS15" s="118"/>
      <c r="CGT15" s="118"/>
      <c r="CGU15" s="118"/>
      <c r="CGV15" s="118"/>
      <c r="CGW15" s="118"/>
      <c r="CGX15" s="118"/>
      <c r="CGY15" s="118"/>
      <c r="CGZ15" s="118"/>
      <c r="CHA15" s="118"/>
      <c r="CHB15" s="118"/>
      <c r="CHC15" s="118"/>
      <c r="CHD15" s="118"/>
      <c r="CHE15" s="118"/>
      <c r="CHF15" s="118"/>
      <c r="CHG15" s="118"/>
      <c r="CHH15" s="118"/>
      <c r="CHI15" s="118"/>
      <c r="CHJ15" s="118"/>
      <c r="CHK15" s="118"/>
      <c r="CHL15" s="118"/>
      <c r="CHM15" s="118"/>
      <c r="CHN15" s="118"/>
      <c r="CHO15" s="118"/>
      <c r="CHP15" s="118"/>
      <c r="CHQ15" s="118"/>
      <c r="CHR15" s="118"/>
      <c r="CHS15" s="118"/>
      <c r="CHT15" s="118"/>
      <c r="CHU15" s="118"/>
      <c r="CHV15" s="118"/>
      <c r="CHW15" s="118"/>
      <c r="CHX15" s="118"/>
      <c r="CHY15" s="118"/>
      <c r="CHZ15" s="118"/>
      <c r="CIA15" s="118"/>
      <c r="CIB15" s="118"/>
      <c r="CIC15" s="118"/>
      <c r="CID15" s="118"/>
      <c r="CIE15" s="118"/>
      <c r="CIF15" s="118"/>
      <c r="CIG15" s="118"/>
      <c r="CIH15" s="118"/>
      <c r="CII15" s="118"/>
      <c r="CIJ15" s="118"/>
      <c r="CIK15" s="118"/>
      <c r="CIL15" s="118"/>
      <c r="CIM15" s="118"/>
      <c r="CIN15" s="118"/>
      <c r="CIO15" s="118"/>
      <c r="CIP15" s="118"/>
      <c r="CIQ15" s="118"/>
      <c r="CIR15" s="118"/>
      <c r="CIS15" s="118"/>
      <c r="CIT15" s="118"/>
      <c r="CIU15" s="118"/>
      <c r="CIV15" s="118"/>
      <c r="CIW15" s="118"/>
      <c r="CIX15" s="118"/>
      <c r="CIY15" s="118"/>
      <c r="CIZ15" s="118"/>
      <c r="CJA15" s="118"/>
      <c r="CJB15" s="118"/>
      <c r="CJC15" s="118"/>
      <c r="CJD15" s="118"/>
      <c r="CJE15" s="118"/>
      <c r="CJF15" s="118"/>
      <c r="CJG15" s="118"/>
      <c r="CJH15" s="118"/>
      <c r="CJI15" s="118"/>
      <c r="CJJ15" s="118"/>
      <c r="CJK15" s="118"/>
      <c r="CJL15" s="118"/>
      <c r="CJM15" s="118"/>
      <c r="CJN15" s="118"/>
      <c r="CJO15" s="118"/>
      <c r="CJP15" s="118"/>
      <c r="CJQ15" s="118"/>
      <c r="CJR15" s="118"/>
      <c r="CJS15" s="118"/>
      <c r="CJT15" s="118"/>
      <c r="CJU15" s="118"/>
      <c r="CJV15" s="118"/>
      <c r="CJW15" s="118"/>
      <c r="CJX15" s="118"/>
      <c r="CJY15" s="118"/>
      <c r="CJZ15" s="118"/>
      <c r="CKA15" s="118"/>
      <c r="CKB15" s="118"/>
      <c r="CKC15" s="118"/>
      <c r="CKD15" s="118"/>
      <c r="CKE15" s="118"/>
      <c r="CKF15" s="118"/>
      <c r="CKG15" s="118"/>
      <c r="CKH15" s="118"/>
      <c r="CKI15" s="118"/>
      <c r="CKJ15" s="118"/>
      <c r="CKK15" s="118"/>
      <c r="CKL15" s="118"/>
      <c r="CKM15" s="118"/>
      <c r="CKN15" s="118"/>
      <c r="CKO15" s="118"/>
      <c r="CKP15" s="118"/>
      <c r="CKQ15" s="118"/>
      <c r="CKR15" s="118"/>
      <c r="CKS15" s="118"/>
      <c r="CKT15" s="118"/>
      <c r="CKU15" s="118"/>
      <c r="CKV15" s="118"/>
      <c r="CKW15" s="118"/>
      <c r="CKX15" s="118"/>
      <c r="CKY15" s="118"/>
      <c r="CKZ15" s="118"/>
      <c r="CLA15" s="118"/>
      <c r="CLB15" s="118"/>
      <c r="CLC15" s="118"/>
      <c r="CLD15" s="118"/>
      <c r="CLE15" s="118"/>
      <c r="CLF15" s="118"/>
      <c r="CLG15" s="118"/>
      <c r="CLH15" s="118"/>
      <c r="CLI15" s="118"/>
      <c r="CLJ15" s="118"/>
      <c r="CLK15" s="118"/>
      <c r="CLL15" s="118"/>
      <c r="CLM15" s="118"/>
      <c r="CLN15" s="118"/>
      <c r="CLO15" s="118"/>
      <c r="CLP15" s="118"/>
      <c r="CLQ15" s="118"/>
      <c r="CLR15" s="118"/>
      <c r="CLS15" s="118"/>
      <c r="CLT15" s="118"/>
      <c r="CLU15" s="118"/>
      <c r="CLV15" s="118"/>
      <c r="CLW15" s="118"/>
      <c r="CLX15" s="118"/>
      <c r="CLY15" s="118"/>
      <c r="CLZ15" s="118"/>
      <c r="CMA15" s="118"/>
      <c r="CMB15" s="118"/>
      <c r="CMC15" s="118"/>
      <c r="CMD15" s="118"/>
      <c r="CME15" s="118"/>
      <c r="CMF15" s="118"/>
      <c r="CMG15" s="118"/>
      <c r="CMH15" s="118"/>
      <c r="CMI15" s="118"/>
      <c r="CMJ15" s="118"/>
      <c r="CMK15" s="118"/>
      <c r="CML15" s="118"/>
      <c r="CMM15" s="118"/>
      <c r="CMN15" s="118"/>
      <c r="CMO15" s="118"/>
      <c r="CMP15" s="118"/>
      <c r="CMQ15" s="118"/>
      <c r="CMR15" s="118"/>
      <c r="CMS15" s="118"/>
      <c r="CMT15" s="118"/>
      <c r="CMU15" s="118"/>
      <c r="CMV15" s="118"/>
      <c r="CMW15" s="118"/>
      <c r="CMX15" s="118"/>
      <c r="CMY15" s="118"/>
      <c r="CMZ15" s="118"/>
      <c r="CNA15" s="118"/>
      <c r="CNB15" s="118"/>
      <c r="CNC15" s="118"/>
      <c r="CND15" s="118"/>
      <c r="CNE15" s="118"/>
      <c r="CNF15" s="118"/>
      <c r="CNG15" s="118"/>
      <c r="CNH15" s="118"/>
      <c r="CNI15" s="118"/>
      <c r="CNJ15" s="118"/>
      <c r="CNK15" s="118"/>
      <c r="CNL15" s="118"/>
      <c r="CNM15" s="118"/>
      <c r="CNN15" s="118"/>
      <c r="CNO15" s="118"/>
      <c r="CNP15" s="118"/>
      <c r="CNQ15" s="118"/>
      <c r="CNR15" s="118"/>
      <c r="CNS15" s="118"/>
      <c r="CNT15" s="118"/>
      <c r="CNU15" s="118"/>
      <c r="CNV15" s="118"/>
      <c r="CNW15" s="118"/>
      <c r="CNX15" s="118"/>
      <c r="CNY15" s="118"/>
      <c r="CNZ15" s="118"/>
      <c r="COA15" s="118"/>
      <c r="COB15" s="118"/>
      <c r="COC15" s="118"/>
      <c r="COD15" s="118"/>
      <c r="COE15" s="118"/>
      <c r="COF15" s="118"/>
      <c r="COG15" s="118"/>
      <c r="COH15" s="118"/>
      <c r="COI15" s="118"/>
      <c r="COJ15" s="118"/>
      <c r="COK15" s="118"/>
      <c r="COL15" s="118"/>
      <c r="COM15" s="118"/>
      <c r="CON15" s="118"/>
      <c r="COO15" s="118"/>
      <c r="COP15" s="118"/>
      <c r="COQ15" s="118"/>
      <c r="COR15" s="118"/>
      <c r="COS15" s="118"/>
      <c r="COT15" s="118"/>
      <c r="COU15" s="118"/>
      <c r="COV15" s="118"/>
      <c r="COW15" s="118"/>
      <c r="COX15" s="118"/>
      <c r="COY15" s="118"/>
      <c r="COZ15" s="118"/>
      <c r="CPA15" s="118"/>
      <c r="CPB15" s="118"/>
      <c r="CPC15" s="118"/>
      <c r="CPD15" s="118"/>
      <c r="CPE15" s="118"/>
      <c r="CPF15" s="118"/>
      <c r="CPG15" s="118"/>
      <c r="CPH15" s="118"/>
      <c r="CPI15" s="118"/>
      <c r="CPJ15" s="118"/>
      <c r="CPK15" s="118"/>
      <c r="CPL15" s="118"/>
      <c r="CPM15" s="118"/>
      <c r="CPN15" s="118"/>
      <c r="CPO15" s="118"/>
      <c r="CPP15" s="118"/>
      <c r="CPQ15" s="118"/>
      <c r="CPR15" s="118"/>
      <c r="CPS15" s="118"/>
      <c r="CPT15" s="118"/>
      <c r="CPU15" s="118"/>
      <c r="CPV15" s="118"/>
      <c r="CPW15" s="118"/>
      <c r="CPX15" s="118"/>
      <c r="CPY15" s="118"/>
      <c r="CPZ15" s="118"/>
      <c r="CQA15" s="118"/>
      <c r="CQB15" s="118"/>
      <c r="CQC15" s="118"/>
      <c r="CQD15" s="118"/>
      <c r="CQE15" s="118"/>
      <c r="CQF15" s="118"/>
      <c r="CQG15" s="118"/>
      <c r="CQH15" s="118"/>
      <c r="CQI15" s="118"/>
      <c r="CQJ15" s="118"/>
      <c r="CQK15" s="118"/>
      <c r="CQL15" s="118"/>
      <c r="CQM15" s="118"/>
      <c r="CQN15" s="118"/>
      <c r="CQO15" s="118"/>
      <c r="CQP15" s="118"/>
      <c r="CQQ15" s="118"/>
      <c r="CQR15" s="118"/>
      <c r="CQS15" s="118"/>
      <c r="CQT15" s="118"/>
      <c r="CQU15" s="118"/>
      <c r="CQV15" s="118"/>
      <c r="CQW15" s="118"/>
      <c r="CQX15" s="118"/>
      <c r="CQY15" s="118"/>
      <c r="CQZ15" s="118"/>
      <c r="CRA15" s="118"/>
      <c r="CRB15" s="118"/>
      <c r="CRC15" s="118"/>
      <c r="CRD15" s="118"/>
      <c r="CRE15" s="118"/>
      <c r="CRF15" s="118"/>
      <c r="CRG15" s="118"/>
      <c r="CRH15" s="118"/>
      <c r="CRI15" s="118"/>
      <c r="CRJ15" s="118"/>
      <c r="CRK15" s="118"/>
      <c r="CRL15" s="118"/>
      <c r="CRM15" s="118"/>
      <c r="CRN15" s="118"/>
      <c r="CRO15" s="118"/>
      <c r="CRP15" s="118"/>
      <c r="CRQ15" s="118"/>
      <c r="CRR15" s="118"/>
      <c r="CRS15" s="118"/>
      <c r="CRT15" s="118"/>
      <c r="CRU15" s="118"/>
      <c r="CRV15" s="118"/>
      <c r="CRW15" s="118"/>
      <c r="CRX15" s="118"/>
      <c r="CRY15" s="118"/>
      <c r="CRZ15" s="118"/>
      <c r="CSA15" s="118"/>
      <c r="CSB15" s="118"/>
      <c r="CSC15" s="118"/>
      <c r="CSD15" s="118"/>
      <c r="CSE15" s="118"/>
      <c r="CSF15" s="118"/>
      <c r="CSG15" s="118"/>
      <c r="CSH15" s="118"/>
      <c r="CSI15" s="118"/>
      <c r="CSJ15" s="118"/>
      <c r="CSK15" s="118"/>
      <c r="CSL15" s="118"/>
      <c r="CSM15" s="118"/>
      <c r="CSN15" s="118"/>
      <c r="CSO15" s="118"/>
      <c r="CSP15" s="118"/>
      <c r="CSQ15" s="118"/>
      <c r="CSR15" s="118"/>
      <c r="CSS15" s="118"/>
      <c r="CST15" s="118"/>
      <c r="CSU15" s="118"/>
      <c r="CSV15" s="118"/>
      <c r="CSW15" s="118"/>
      <c r="CSX15" s="118"/>
      <c r="CSY15" s="118"/>
      <c r="CSZ15" s="118"/>
      <c r="CTA15" s="118"/>
      <c r="CTB15" s="118"/>
      <c r="CTC15" s="118"/>
      <c r="CTD15" s="118"/>
      <c r="CTE15" s="118"/>
      <c r="CTF15" s="118"/>
      <c r="CTG15" s="118"/>
      <c r="CTH15" s="118"/>
      <c r="CTI15" s="118"/>
      <c r="CTJ15" s="118"/>
      <c r="CTK15" s="118"/>
      <c r="CTL15" s="118"/>
      <c r="CTM15" s="118"/>
      <c r="CTN15" s="118"/>
      <c r="CTO15" s="118"/>
      <c r="CTP15" s="118"/>
      <c r="CTQ15" s="118"/>
      <c r="CTR15" s="118"/>
      <c r="CTS15" s="118"/>
      <c r="CTT15" s="118"/>
      <c r="CTU15" s="118"/>
      <c r="CTV15" s="118"/>
      <c r="CTW15" s="118"/>
      <c r="CTX15" s="118"/>
      <c r="CTY15" s="118"/>
      <c r="CTZ15" s="118"/>
      <c r="CUA15" s="118"/>
      <c r="CUB15" s="118"/>
      <c r="CUC15" s="118"/>
      <c r="CUD15" s="118"/>
      <c r="CUE15" s="118"/>
      <c r="CUF15" s="118"/>
      <c r="CUG15" s="118"/>
      <c r="CUH15" s="118"/>
      <c r="CUI15" s="118"/>
      <c r="CUJ15" s="118"/>
      <c r="CUK15" s="118"/>
      <c r="CUL15" s="118"/>
      <c r="CUM15" s="118"/>
      <c r="CUN15" s="118"/>
      <c r="CUO15" s="118"/>
      <c r="CUP15" s="118"/>
      <c r="CUQ15" s="118"/>
      <c r="CUR15" s="118"/>
      <c r="CUS15" s="118"/>
      <c r="CUT15" s="118"/>
      <c r="CUU15" s="118"/>
      <c r="CUV15" s="118"/>
      <c r="CUW15" s="118"/>
      <c r="CUX15" s="118"/>
      <c r="CUY15" s="118"/>
      <c r="CUZ15" s="118"/>
      <c r="CVA15" s="118"/>
      <c r="CVB15" s="118"/>
      <c r="CVC15" s="118"/>
      <c r="CVD15" s="118"/>
      <c r="CVE15" s="118"/>
      <c r="CVF15" s="118"/>
      <c r="CVG15" s="118"/>
      <c r="CVH15" s="118"/>
      <c r="CVI15" s="118"/>
      <c r="CVJ15" s="118"/>
      <c r="CVK15" s="118"/>
      <c r="CVL15" s="118"/>
      <c r="CVM15" s="118"/>
      <c r="CVN15" s="118"/>
      <c r="CVO15" s="118"/>
      <c r="CVP15" s="118"/>
      <c r="CVQ15" s="118"/>
      <c r="CVR15" s="118"/>
      <c r="CVS15" s="118"/>
      <c r="CVT15" s="118"/>
      <c r="CVU15" s="118"/>
      <c r="CVV15" s="118"/>
      <c r="CVW15" s="118"/>
      <c r="CVX15" s="118"/>
      <c r="CVY15" s="118"/>
      <c r="CVZ15" s="118"/>
      <c r="CWA15" s="118"/>
      <c r="CWB15" s="118"/>
      <c r="CWC15" s="118"/>
      <c r="CWD15" s="118"/>
      <c r="CWE15" s="118"/>
      <c r="CWF15" s="118"/>
      <c r="CWG15" s="118"/>
      <c r="CWH15" s="118"/>
      <c r="CWI15" s="118"/>
      <c r="CWJ15" s="118"/>
      <c r="CWK15" s="118"/>
      <c r="CWL15" s="118"/>
      <c r="CWM15" s="118"/>
      <c r="CWN15" s="118"/>
      <c r="CWO15" s="118"/>
      <c r="CWP15" s="118"/>
      <c r="CWQ15" s="118"/>
      <c r="CWR15" s="118"/>
      <c r="CWS15" s="118"/>
      <c r="CWT15" s="118"/>
      <c r="CWU15" s="118"/>
      <c r="CWV15" s="118"/>
      <c r="CWW15" s="118"/>
      <c r="CWX15" s="118"/>
      <c r="CWY15" s="118"/>
      <c r="CWZ15" s="118"/>
      <c r="CXA15" s="118"/>
      <c r="CXB15" s="118"/>
      <c r="CXC15" s="118"/>
      <c r="CXD15" s="118"/>
      <c r="CXE15" s="118"/>
      <c r="CXF15" s="118"/>
      <c r="CXG15" s="118"/>
      <c r="CXH15" s="118"/>
      <c r="CXI15" s="118"/>
      <c r="CXJ15" s="118"/>
      <c r="CXK15" s="118"/>
      <c r="CXL15" s="118"/>
      <c r="CXM15" s="118"/>
      <c r="CXN15" s="118"/>
      <c r="CXO15" s="118"/>
      <c r="CXP15" s="118"/>
      <c r="CXQ15" s="118"/>
      <c r="CXR15" s="118"/>
      <c r="CXS15" s="118"/>
      <c r="CXT15" s="118"/>
      <c r="CXU15" s="118"/>
      <c r="CXV15" s="118"/>
      <c r="CXW15" s="118"/>
      <c r="CXX15" s="118"/>
      <c r="CXY15" s="118"/>
      <c r="CXZ15" s="118"/>
      <c r="CYA15" s="118"/>
      <c r="CYB15" s="118"/>
      <c r="CYC15" s="118"/>
      <c r="CYD15" s="118"/>
      <c r="CYE15" s="118"/>
      <c r="CYF15" s="118"/>
      <c r="CYG15" s="118"/>
      <c r="CYH15" s="118"/>
      <c r="CYI15" s="118"/>
      <c r="CYJ15" s="118"/>
      <c r="CYK15" s="118"/>
      <c r="CYL15" s="118"/>
      <c r="CYM15" s="118"/>
      <c r="CYN15" s="118"/>
      <c r="CYO15" s="118"/>
      <c r="CYP15" s="118"/>
      <c r="CYQ15" s="118"/>
      <c r="CYR15" s="118"/>
      <c r="CYS15" s="118"/>
      <c r="CYT15" s="118"/>
      <c r="CYU15" s="118"/>
      <c r="CYV15" s="118"/>
      <c r="CYW15" s="118"/>
      <c r="CYX15" s="118"/>
      <c r="CYY15" s="118"/>
      <c r="CYZ15" s="118"/>
      <c r="CZA15" s="118"/>
      <c r="CZB15" s="118"/>
      <c r="CZC15" s="118"/>
      <c r="CZD15" s="118"/>
      <c r="CZE15" s="118"/>
      <c r="CZF15" s="118"/>
      <c r="CZG15" s="118"/>
      <c r="CZH15" s="118"/>
      <c r="CZI15" s="118"/>
      <c r="CZJ15" s="118"/>
      <c r="CZK15" s="118"/>
      <c r="CZL15" s="118"/>
      <c r="CZM15" s="118"/>
      <c r="CZN15" s="118"/>
      <c r="CZO15" s="118"/>
      <c r="CZP15" s="118"/>
      <c r="CZQ15" s="118"/>
      <c r="CZR15" s="118"/>
      <c r="CZS15" s="118"/>
      <c r="CZT15" s="118"/>
      <c r="CZU15" s="118"/>
      <c r="CZV15" s="118"/>
      <c r="CZW15" s="118"/>
      <c r="CZX15" s="118"/>
      <c r="CZY15" s="118"/>
      <c r="CZZ15" s="118"/>
      <c r="DAA15" s="118"/>
      <c r="DAB15" s="118"/>
      <c r="DAC15" s="118"/>
      <c r="DAD15" s="118"/>
      <c r="DAE15" s="118"/>
      <c r="DAF15" s="118"/>
      <c r="DAG15" s="118"/>
      <c r="DAH15" s="118"/>
      <c r="DAI15" s="118"/>
      <c r="DAJ15" s="118"/>
      <c r="DAK15" s="118"/>
      <c r="DAL15" s="118"/>
      <c r="DAM15" s="118"/>
      <c r="DAN15" s="118"/>
      <c r="DAO15" s="118"/>
      <c r="DAP15" s="118"/>
      <c r="DAQ15" s="118"/>
      <c r="DAR15" s="118"/>
      <c r="DAS15" s="118"/>
      <c r="DAT15" s="118"/>
      <c r="DAU15" s="118"/>
      <c r="DAV15" s="118"/>
      <c r="DAW15" s="118"/>
      <c r="DAX15" s="118"/>
      <c r="DAY15" s="118"/>
      <c r="DAZ15" s="118"/>
      <c r="DBA15" s="118"/>
      <c r="DBB15" s="118"/>
      <c r="DBC15" s="118"/>
      <c r="DBD15" s="118"/>
      <c r="DBE15" s="118"/>
      <c r="DBF15" s="118"/>
      <c r="DBG15" s="118"/>
      <c r="DBH15" s="118"/>
      <c r="DBI15" s="118"/>
      <c r="DBJ15" s="118"/>
      <c r="DBK15" s="118"/>
      <c r="DBL15" s="118"/>
      <c r="DBM15" s="118"/>
      <c r="DBN15" s="118"/>
      <c r="DBO15" s="118"/>
      <c r="DBP15" s="118"/>
      <c r="DBQ15" s="118"/>
      <c r="DBR15" s="118"/>
      <c r="DBS15" s="118"/>
      <c r="DBT15" s="118"/>
      <c r="DBU15" s="118"/>
      <c r="DBV15" s="118"/>
      <c r="DBW15" s="118"/>
      <c r="DBX15" s="118"/>
      <c r="DBY15" s="118"/>
      <c r="DBZ15" s="118"/>
      <c r="DCA15" s="118"/>
      <c r="DCB15" s="118"/>
      <c r="DCC15" s="118"/>
      <c r="DCD15" s="118"/>
      <c r="DCE15" s="118"/>
      <c r="DCF15" s="118"/>
      <c r="DCG15" s="118"/>
      <c r="DCH15" s="118"/>
      <c r="DCI15" s="118"/>
      <c r="DCJ15" s="118"/>
      <c r="DCK15" s="118"/>
      <c r="DCL15" s="118"/>
      <c r="DCM15" s="118"/>
      <c r="DCN15" s="118"/>
      <c r="DCO15" s="118"/>
      <c r="DCP15" s="118"/>
      <c r="DCQ15" s="118"/>
      <c r="DCR15" s="118"/>
      <c r="DCS15" s="118"/>
      <c r="DCT15" s="118"/>
      <c r="DCU15" s="118"/>
      <c r="DCV15" s="118"/>
      <c r="DCW15" s="118"/>
      <c r="DCX15" s="118"/>
      <c r="DCY15" s="118"/>
      <c r="DCZ15" s="118"/>
      <c r="DDA15" s="118"/>
      <c r="DDB15" s="118"/>
      <c r="DDC15" s="118"/>
      <c r="DDD15" s="118"/>
      <c r="DDE15" s="118"/>
      <c r="DDF15" s="118"/>
      <c r="DDG15" s="118"/>
      <c r="DDH15" s="118"/>
      <c r="DDI15" s="118"/>
      <c r="DDJ15" s="118"/>
      <c r="DDK15" s="118"/>
      <c r="DDL15" s="118"/>
      <c r="DDM15" s="118"/>
      <c r="DDN15" s="118"/>
      <c r="DDO15" s="118"/>
      <c r="DDP15" s="118"/>
      <c r="DDQ15" s="118"/>
      <c r="DDR15" s="118"/>
      <c r="DDS15" s="118"/>
      <c r="DDT15" s="118"/>
      <c r="DDU15" s="118"/>
      <c r="DDV15" s="118"/>
      <c r="DDW15" s="118"/>
      <c r="DDX15" s="118"/>
      <c r="DDY15" s="118"/>
      <c r="DDZ15" s="118"/>
      <c r="DEA15" s="118"/>
      <c r="DEB15" s="118"/>
      <c r="DEC15" s="118"/>
      <c r="DED15" s="118"/>
      <c r="DEE15" s="118"/>
      <c r="DEF15" s="118"/>
      <c r="DEG15" s="118"/>
      <c r="DEH15" s="118"/>
      <c r="DEI15" s="118"/>
      <c r="DEJ15" s="118"/>
      <c r="DEK15" s="118"/>
      <c r="DEL15" s="118"/>
      <c r="DEM15" s="118"/>
      <c r="DEN15" s="118"/>
      <c r="DEO15" s="118"/>
      <c r="DEP15" s="118"/>
      <c r="DEQ15" s="118"/>
      <c r="DER15" s="118"/>
      <c r="DES15" s="118"/>
      <c r="DET15" s="118"/>
      <c r="DEU15" s="118"/>
      <c r="DEV15" s="118"/>
      <c r="DEW15" s="118"/>
      <c r="DEX15" s="118"/>
      <c r="DEY15" s="118"/>
      <c r="DEZ15" s="118"/>
      <c r="DFA15" s="118"/>
      <c r="DFB15" s="118"/>
      <c r="DFC15" s="118"/>
      <c r="DFD15" s="118"/>
      <c r="DFE15" s="118"/>
      <c r="DFF15" s="118"/>
      <c r="DFG15" s="118"/>
      <c r="DFH15" s="118"/>
      <c r="DFI15" s="118"/>
      <c r="DFJ15" s="118"/>
      <c r="DFK15" s="118"/>
      <c r="DFL15" s="118"/>
      <c r="DFM15" s="118"/>
      <c r="DFN15" s="118"/>
      <c r="DFO15" s="118"/>
      <c r="DFP15" s="118"/>
      <c r="DFQ15" s="118"/>
      <c r="DFR15" s="118"/>
      <c r="DFS15" s="118"/>
      <c r="DFT15" s="118"/>
      <c r="DFU15" s="118"/>
      <c r="DFV15" s="118"/>
      <c r="DFW15" s="118"/>
      <c r="DFX15" s="118"/>
      <c r="DFY15" s="118"/>
      <c r="DFZ15" s="118"/>
      <c r="DGA15" s="118"/>
      <c r="DGB15" s="118"/>
      <c r="DGC15" s="118"/>
      <c r="DGD15" s="118"/>
      <c r="DGE15" s="118"/>
      <c r="DGF15" s="118"/>
      <c r="DGG15" s="118"/>
      <c r="DGH15" s="118"/>
      <c r="DGI15" s="118"/>
      <c r="DGJ15" s="118"/>
      <c r="DGK15" s="118"/>
      <c r="DGL15" s="118"/>
      <c r="DGM15" s="118"/>
      <c r="DGN15" s="118"/>
      <c r="DGO15" s="118"/>
      <c r="DGP15" s="118"/>
      <c r="DGQ15" s="118"/>
      <c r="DGR15" s="118"/>
      <c r="DGS15" s="118"/>
      <c r="DGT15" s="118"/>
      <c r="DGU15" s="118"/>
      <c r="DGV15" s="118"/>
      <c r="DGW15" s="118"/>
      <c r="DGX15" s="118"/>
      <c r="DGY15" s="118"/>
      <c r="DGZ15" s="118"/>
      <c r="DHA15" s="118"/>
      <c r="DHB15" s="118"/>
      <c r="DHC15" s="118"/>
      <c r="DHD15" s="118"/>
      <c r="DHE15" s="118"/>
      <c r="DHF15" s="118"/>
      <c r="DHG15" s="118"/>
      <c r="DHH15" s="118"/>
      <c r="DHI15" s="118"/>
      <c r="DHJ15" s="118"/>
      <c r="DHK15" s="118"/>
      <c r="DHL15" s="118"/>
      <c r="DHM15" s="118"/>
      <c r="DHN15" s="118"/>
      <c r="DHO15" s="118"/>
      <c r="DHP15" s="118"/>
      <c r="DHQ15" s="118"/>
      <c r="DHR15" s="118"/>
      <c r="DHS15" s="118"/>
      <c r="DHT15" s="118"/>
      <c r="DHU15" s="118"/>
      <c r="DHV15" s="118"/>
      <c r="DHW15" s="118"/>
      <c r="DHX15" s="118"/>
      <c r="DHY15" s="118"/>
      <c r="DHZ15" s="118"/>
      <c r="DIA15" s="118"/>
      <c r="DIB15" s="118"/>
      <c r="DIC15" s="118"/>
      <c r="DID15" s="118"/>
      <c r="DIE15" s="118"/>
      <c r="DIF15" s="118"/>
      <c r="DIG15" s="118"/>
      <c r="DIH15" s="118"/>
      <c r="DII15" s="118"/>
      <c r="DIJ15" s="118"/>
      <c r="DIK15" s="118"/>
      <c r="DIL15" s="118"/>
      <c r="DIM15" s="118"/>
      <c r="DIN15" s="118"/>
      <c r="DIO15" s="118"/>
      <c r="DIP15" s="118"/>
      <c r="DIQ15" s="118"/>
      <c r="DIR15" s="118"/>
      <c r="DIS15" s="118"/>
      <c r="DIT15" s="118"/>
      <c r="DIU15" s="118"/>
      <c r="DIV15" s="118"/>
      <c r="DIW15" s="118"/>
      <c r="DIX15" s="118"/>
      <c r="DIY15" s="118"/>
      <c r="DIZ15" s="118"/>
      <c r="DJA15" s="118"/>
      <c r="DJB15" s="118"/>
      <c r="DJC15" s="118"/>
      <c r="DJD15" s="118"/>
      <c r="DJE15" s="118"/>
      <c r="DJF15" s="118"/>
      <c r="DJG15" s="118"/>
      <c r="DJH15" s="118"/>
      <c r="DJI15" s="118"/>
      <c r="DJJ15" s="118"/>
      <c r="DJK15" s="118"/>
      <c r="DJL15" s="118"/>
      <c r="DJM15" s="118"/>
      <c r="DJN15" s="118"/>
      <c r="DJO15" s="118"/>
      <c r="DJP15" s="118"/>
      <c r="DJQ15" s="118"/>
      <c r="DJR15" s="118"/>
      <c r="DJS15" s="118"/>
      <c r="DJT15" s="118"/>
      <c r="DJU15" s="118"/>
      <c r="DJV15" s="118"/>
      <c r="DJW15" s="118"/>
      <c r="DJX15" s="118"/>
      <c r="DJY15" s="118"/>
      <c r="DJZ15" s="118"/>
      <c r="DKA15" s="118"/>
      <c r="DKB15" s="118"/>
      <c r="DKC15" s="118"/>
      <c r="DKD15" s="118"/>
      <c r="DKE15" s="118"/>
      <c r="DKF15" s="118"/>
      <c r="DKG15" s="118"/>
      <c r="DKH15" s="118"/>
      <c r="DKI15" s="118"/>
      <c r="DKJ15" s="118"/>
      <c r="DKK15" s="118"/>
      <c r="DKL15" s="118"/>
      <c r="DKM15" s="118"/>
      <c r="DKN15" s="118"/>
      <c r="DKO15" s="118"/>
      <c r="DKP15" s="118"/>
      <c r="DKQ15" s="118"/>
      <c r="DKR15" s="118"/>
      <c r="DKS15" s="118"/>
      <c r="DKT15" s="118"/>
      <c r="DKU15" s="118"/>
      <c r="DKV15" s="118"/>
      <c r="DKW15" s="118"/>
      <c r="DKX15" s="118"/>
      <c r="DKY15" s="118"/>
      <c r="DKZ15" s="118"/>
      <c r="DLA15" s="118"/>
      <c r="DLB15" s="118"/>
      <c r="DLC15" s="118"/>
      <c r="DLD15" s="118"/>
      <c r="DLE15" s="118"/>
      <c r="DLF15" s="118"/>
      <c r="DLG15" s="118"/>
      <c r="DLH15" s="118"/>
      <c r="DLI15" s="118"/>
      <c r="DLJ15" s="118"/>
      <c r="DLK15" s="118"/>
      <c r="DLL15" s="118"/>
      <c r="DLM15" s="118"/>
      <c r="DLN15" s="118"/>
      <c r="DLO15" s="118"/>
      <c r="DLP15" s="118"/>
      <c r="DLQ15" s="118"/>
      <c r="DLR15" s="118"/>
      <c r="DLS15" s="118"/>
      <c r="DLT15" s="118"/>
      <c r="DLU15" s="118"/>
      <c r="DLV15" s="118"/>
      <c r="DLW15" s="118"/>
      <c r="DLX15" s="118"/>
      <c r="DLY15" s="118"/>
      <c r="DLZ15" s="118"/>
      <c r="DMA15" s="118"/>
      <c r="DMB15" s="118"/>
      <c r="DMC15" s="118"/>
      <c r="DMD15" s="118"/>
      <c r="DME15" s="118"/>
      <c r="DMF15" s="118"/>
      <c r="DMG15" s="118"/>
      <c r="DMH15" s="118"/>
      <c r="DMI15" s="118"/>
      <c r="DMJ15" s="118"/>
      <c r="DMK15" s="118"/>
      <c r="DML15" s="118"/>
      <c r="DMM15" s="118"/>
      <c r="DMN15" s="118"/>
      <c r="DMO15" s="118"/>
      <c r="DMP15" s="118"/>
      <c r="DMQ15" s="118"/>
      <c r="DMR15" s="118"/>
      <c r="DMS15" s="118"/>
      <c r="DMT15" s="118"/>
      <c r="DMU15" s="118"/>
      <c r="DMV15" s="118"/>
      <c r="DMW15" s="118"/>
      <c r="DMX15" s="118"/>
      <c r="DMY15" s="118"/>
      <c r="DMZ15" s="118"/>
      <c r="DNA15" s="118"/>
      <c r="DNB15" s="118"/>
      <c r="DNC15" s="118"/>
      <c r="DND15" s="118"/>
      <c r="DNE15" s="118"/>
      <c r="DNF15" s="118"/>
      <c r="DNG15" s="118"/>
      <c r="DNH15" s="118"/>
      <c r="DNI15" s="118"/>
      <c r="DNJ15" s="118"/>
      <c r="DNK15" s="118"/>
      <c r="DNL15" s="118"/>
      <c r="DNM15" s="118"/>
      <c r="DNN15" s="118"/>
      <c r="DNO15" s="118"/>
      <c r="DNP15" s="118"/>
      <c r="DNQ15" s="118"/>
      <c r="DNR15" s="118"/>
      <c r="DNS15" s="118"/>
      <c r="DNT15" s="118"/>
      <c r="DNU15" s="118"/>
      <c r="DNV15" s="118"/>
      <c r="DNW15" s="118"/>
      <c r="DNX15" s="118"/>
      <c r="DNY15" s="118"/>
      <c r="DNZ15" s="118"/>
      <c r="DOA15" s="118"/>
      <c r="DOB15" s="118"/>
      <c r="DOC15" s="118"/>
      <c r="DOD15" s="118"/>
      <c r="DOE15" s="118"/>
      <c r="DOF15" s="118"/>
      <c r="DOG15" s="118"/>
      <c r="DOH15" s="118"/>
      <c r="DOI15" s="118"/>
      <c r="DOJ15" s="118"/>
      <c r="DOK15" s="118"/>
      <c r="DOL15" s="118"/>
      <c r="DOM15" s="118"/>
      <c r="DON15" s="118"/>
      <c r="DOO15" s="118"/>
      <c r="DOP15" s="118"/>
      <c r="DOQ15" s="118"/>
      <c r="DOR15" s="118"/>
      <c r="DOS15" s="118"/>
      <c r="DOT15" s="118"/>
      <c r="DOU15" s="118"/>
      <c r="DOV15" s="118"/>
      <c r="DOW15" s="118"/>
      <c r="DOX15" s="118"/>
      <c r="DOY15" s="118"/>
      <c r="DOZ15" s="118"/>
      <c r="DPA15" s="118"/>
      <c r="DPB15" s="118"/>
      <c r="DPC15" s="118"/>
      <c r="DPD15" s="118"/>
      <c r="DPE15" s="118"/>
      <c r="DPF15" s="118"/>
      <c r="DPG15" s="118"/>
      <c r="DPH15" s="118"/>
      <c r="DPI15" s="118"/>
      <c r="DPJ15" s="118"/>
      <c r="DPK15" s="118"/>
      <c r="DPL15" s="118"/>
      <c r="DPM15" s="118"/>
      <c r="DPN15" s="118"/>
      <c r="DPO15" s="118"/>
      <c r="DPP15" s="118"/>
      <c r="DPQ15" s="118"/>
      <c r="DPR15" s="118"/>
      <c r="DPS15" s="118"/>
      <c r="DPT15" s="118"/>
      <c r="DPU15" s="118"/>
      <c r="DPV15" s="118"/>
      <c r="DPW15" s="118"/>
      <c r="DPX15" s="118"/>
      <c r="DPY15" s="118"/>
      <c r="DPZ15" s="118"/>
      <c r="DQA15" s="118"/>
      <c r="DQB15" s="118"/>
      <c r="DQC15" s="118"/>
      <c r="DQD15" s="118"/>
      <c r="DQE15" s="118"/>
      <c r="DQF15" s="118"/>
      <c r="DQG15" s="118"/>
      <c r="DQH15" s="118"/>
      <c r="DQI15" s="118"/>
      <c r="DQJ15" s="118"/>
      <c r="DQK15" s="118"/>
      <c r="DQL15" s="118"/>
      <c r="DQM15" s="118"/>
      <c r="DQN15" s="118"/>
      <c r="DQO15" s="118"/>
      <c r="DQP15" s="118"/>
      <c r="DQQ15" s="118"/>
      <c r="DQR15" s="118"/>
      <c r="DQS15" s="118"/>
      <c r="DQT15" s="118"/>
      <c r="DQU15" s="118"/>
      <c r="DQV15" s="118"/>
      <c r="DQW15" s="118"/>
      <c r="DQX15" s="118"/>
      <c r="DQY15" s="118"/>
      <c r="DQZ15" s="118"/>
      <c r="DRA15" s="118"/>
      <c r="DRB15" s="118"/>
      <c r="DRC15" s="118"/>
      <c r="DRD15" s="118"/>
      <c r="DRE15" s="118"/>
      <c r="DRF15" s="118"/>
      <c r="DRG15" s="118"/>
      <c r="DRH15" s="118"/>
      <c r="DRI15" s="118"/>
      <c r="DRJ15" s="118"/>
      <c r="DRK15" s="118"/>
      <c r="DRL15" s="118"/>
      <c r="DRM15" s="118"/>
      <c r="DRN15" s="118"/>
      <c r="DRO15" s="118"/>
      <c r="DRP15" s="118"/>
      <c r="DRQ15" s="118"/>
      <c r="DRR15" s="118"/>
      <c r="DRS15" s="118"/>
      <c r="DRT15" s="118"/>
      <c r="DRU15" s="118"/>
      <c r="DRV15" s="118"/>
      <c r="DRW15" s="118"/>
      <c r="DRX15" s="118"/>
      <c r="DRY15" s="118"/>
      <c r="DRZ15" s="118"/>
      <c r="DSA15" s="118"/>
      <c r="DSB15" s="118"/>
      <c r="DSC15" s="118"/>
      <c r="DSD15" s="118"/>
      <c r="DSE15" s="118"/>
      <c r="DSF15" s="118"/>
      <c r="DSG15" s="118"/>
      <c r="DSH15" s="118"/>
      <c r="DSI15" s="118"/>
      <c r="DSJ15" s="118"/>
      <c r="DSK15" s="118"/>
      <c r="DSL15" s="118"/>
      <c r="DSM15" s="118"/>
      <c r="DSN15" s="118"/>
      <c r="DSO15" s="118"/>
      <c r="DSP15" s="118"/>
      <c r="DSQ15" s="118"/>
      <c r="DSR15" s="118"/>
      <c r="DSS15" s="118"/>
      <c r="DST15" s="118"/>
      <c r="DSU15" s="118"/>
      <c r="DSV15" s="118"/>
      <c r="DSW15" s="118"/>
      <c r="DSX15" s="118"/>
      <c r="DSY15" s="118"/>
      <c r="DSZ15" s="118"/>
      <c r="DTA15" s="118"/>
      <c r="DTB15" s="118"/>
      <c r="DTC15" s="118"/>
      <c r="DTD15" s="118"/>
      <c r="DTE15" s="118"/>
      <c r="DTF15" s="118"/>
      <c r="DTG15" s="118"/>
      <c r="DTH15" s="118"/>
      <c r="DTI15" s="118"/>
      <c r="DTJ15" s="118"/>
      <c r="DTK15" s="118"/>
      <c r="DTL15" s="118"/>
      <c r="DTM15" s="118"/>
      <c r="DTN15" s="118"/>
      <c r="DTO15" s="118"/>
      <c r="DTP15" s="118"/>
      <c r="DTQ15" s="118"/>
      <c r="DTR15" s="118"/>
      <c r="DTS15" s="118"/>
      <c r="DTT15" s="118"/>
      <c r="DTU15" s="118"/>
      <c r="DTV15" s="118"/>
      <c r="DTW15" s="118"/>
      <c r="DTX15" s="118"/>
      <c r="DTY15" s="118"/>
      <c r="DTZ15" s="118"/>
      <c r="DUA15" s="118"/>
      <c r="DUB15" s="118"/>
      <c r="DUC15" s="118"/>
      <c r="DUD15" s="118"/>
      <c r="DUE15" s="118"/>
      <c r="DUF15" s="118"/>
      <c r="DUG15" s="118"/>
      <c r="DUH15" s="118"/>
      <c r="DUI15" s="118"/>
      <c r="DUJ15" s="118"/>
      <c r="DUK15" s="118"/>
      <c r="DUL15" s="118"/>
      <c r="DUM15" s="118"/>
      <c r="DUN15" s="118"/>
      <c r="DUO15" s="118"/>
      <c r="DUP15" s="118"/>
      <c r="DUQ15" s="118"/>
      <c r="DUR15" s="118"/>
      <c r="DUS15" s="118"/>
      <c r="DUT15" s="118"/>
      <c r="DUU15" s="118"/>
      <c r="DUV15" s="118"/>
      <c r="DUW15" s="118"/>
      <c r="DUX15" s="118"/>
      <c r="DUY15" s="118"/>
      <c r="DUZ15" s="118"/>
      <c r="DVA15" s="118"/>
      <c r="DVB15" s="118"/>
      <c r="DVC15" s="118"/>
      <c r="DVD15" s="118"/>
      <c r="DVE15" s="118"/>
      <c r="DVF15" s="118"/>
      <c r="DVG15" s="118"/>
      <c r="DVH15" s="118"/>
      <c r="DVI15" s="118"/>
      <c r="DVJ15" s="118"/>
      <c r="DVK15" s="118"/>
      <c r="DVL15" s="118"/>
      <c r="DVM15" s="118"/>
      <c r="DVN15" s="118"/>
      <c r="DVO15" s="118"/>
      <c r="DVP15" s="118"/>
      <c r="DVQ15" s="118"/>
      <c r="DVR15" s="118"/>
      <c r="DVS15" s="118"/>
      <c r="DVT15" s="118"/>
      <c r="DVU15" s="118"/>
      <c r="DVV15" s="118"/>
      <c r="DVW15" s="118"/>
      <c r="DVX15" s="118"/>
      <c r="DVY15" s="118"/>
      <c r="DVZ15" s="118"/>
      <c r="DWA15" s="118"/>
      <c r="DWB15" s="118"/>
      <c r="DWC15" s="118"/>
      <c r="DWD15" s="118"/>
      <c r="DWE15" s="118"/>
      <c r="DWF15" s="118"/>
      <c r="DWG15" s="118"/>
      <c r="DWH15" s="118"/>
      <c r="DWI15" s="118"/>
      <c r="DWJ15" s="118"/>
      <c r="DWK15" s="118"/>
      <c r="DWL15" s="118"/>
      <c r="DWM15" s="118"/>
      <c r="DWN15" s="118"/>
      <c r="DWO15" s="118"/>
      <c r="DWP15" s="118"/>
      <c r="DWQ15" s="118"/>
      <c r="DWR15" s="118"/>
      <c r="DWS15" s="118"/>
      <c r="DWT15" s="118"/>
      <c r="DWU15" s="118"/>
      <c r="DWV15" s="118"/>
      <c r="DWW15" s="118"/>
      <c r="DWX15" s="118"/>
      <c r="DWY15" s="118"/>
      <c r="DWZ15" s="118"/>
      <c r="DXA15" s="118"/>
      <c r="DXB15" s="118"/>
      <c r="DXC15" s="118"/>
      <c r="DXD15" s="118"/>
      <c r="DXE15" s="118"/>
      <c r="DXF15" s="118"/>
      <c r="DXG15" s="118"/>
      <c r="DXH15" s="118"/>
      <c r="DXI15" s="118"/>
      <c r="DXJ15" s="118"/>
      <c r="DXK15" s="118"/>
      <c r="DXL15" s="118"/>
      <c r="DXM15" s="118"/>
      <c r="DXN15" s="118"/>
      <c r="DXO15" s="118"/>
      <c r="DXP15" s="118"/>
      <c r="DXQ15" s="118"/>
      <c r="DXR15" s="118"/>
      <c r="DXS15" s="118"/>
      <c r="DXT15" s="118"/>
      <c r="DXU15" s="118"/>
      <c r="DXV15" s="118"/>
      <c r="DXW15" s="118"/>
      <c r="DXX15" s="118"/>
      <c r="DXY15" s="118"/>
      <c r="DXZ15" s="118"/>
      <c r="DYA15" s="118"/>
      <c r="DYB15" s="118"/>
      <c r="DYC15" s="118"/>
      <c r="DYD15" s="118"/>
      <c r="DYE15" s="118"/>
      <c r="DYF15" s="118"/>
      <c r="DYG15" s="118"/>
      <c r="DYH15" s="118"/>
      <c r="DYI15" s="118"/>
      <c r="DYJ15" s="118"/>
      <c r="DYK15" s="118"/>
      <c r="DYL15" s="118"/>
      <c r="DYM15" s="118"/>
      <c r="DYN15" s="118"/>
      <c r="DYO15" s="118"/>
      <c r="DYP15" s="118"/>
      <c r="DYQ15" s="118"/>
      <c r="DYR15" s="118"/>
      <c r="DYS15" s="118"/>
      <c r="DYT15" s="118"/>
      <c r="DYU15" s="118"/>
      <c r="DYV15" s="118"/>
      <c r="DYW15" s="118"/>
      <c r="DYX15" s="118"/>
      <c r="DYY15" s="118"/>
      <c r="DYZ15" s="118"/>
      <c r="DZA15" s="118"/>
      <c r="DZB15" s="118"/>
      <c r="DZC15" s="118"/>
      <c r="DZD15" s="118"/>
      <c r="DZE15" s="118"/>
      <c r="DZF15" s="118"/>
      <c r="DZG15" s="118"/>
      <c r="DZH15" s="118"/>
      <c r="DZI15" s="118"/>
      <c r="DZJ15" s="118"/>
      <c r="DZK15" s="118"/>
      <c r="DZL15" s="118"/>
      <c r="DZM15" s="118"/>
      <c r="DZN15" s="118"/>
      <c r="DZO15" s="118"/>
      <c r="DZP15" s="118"/>
      <c r="DZQ15" s="118"/>
      <c r="DZR15" s="118"/>
      <c r="DZS15" s="118"/>
      <c r="DZT15" s="118"/>
      <c r="DZU15" s="118"/>
      <c r="DZV15" s="118"/>
      <c r="DZW15" s="118"/>
      <c r="DZX15" s="118"/>
      <c r="DZY15" s="118"/>
      <c r="DZZ15" s="118"/>
      <c r="EAA15" s="118"/>
      <c r="EAB15" s="118"/>
      <c r="EAC15" s="118"/>
      <c r="EAD15" s="118"/>
      <c r="EAE15" s="118"/>
      <c r="EAF15" s="118"/>
      <c r="EAG15" s="118"/>
      <c r="EAH15" s="118"/>
      <c r="EAI15" s="118"/>
      <c r="EAJ15" s="118"/>
      <c r="EAK15" s="118"/>
      <c r="EAL15" s="118"/>
      <c r="EAM15" s="118"/>
      <c r="EAN15" s="118"/>
      <c r="EAO15" s="118"/>
      <c r="EAP15" s="118"/>
      <c r="EAQ15" s="118"/>
      <c r="EAR15" s="118"/>
      <c r="EAS15" s="118"/>
      <c r="EAT15" s="118"/>
      <c r="EAU15" s="118"/>
      <c r="EAV15" s="118"/>
      <c r="EAW15" s="118"/>
      <c r="EAX15" s="118"/>
      <c r="EAY15" s="118"/>
      <c r="EAZ15" s="118"/>
      <c r="EBA15" s="118"/>
      <c r="EBB15" s="118"/>
      <c r="EBC15" s="118"/>
      <c r="EBD15" s="118"/>
      <c r="EBE15" s="118"/>
      <c r="EBF15" s="118"/>
      <c r="EBG15" s="118"/>
      <c r="EBH15" s="118"/>
      <c r="EBI15" s="118"/>
      <c r="EBJ15" s="118"/>
      <c r="EBK15" s="118"/>
      <c r="EBL15" s="118"/>
      <c r="EBM15" s="118"/>
      <c r="EBN15" s="118"/>
      <c r="EBO15" s="118"/>
      <c r="EBP15" s="118"/>
      <c r="EBQ15" s="118"/>
      <c r="EBR15" s="118"/>
      <c r="EBS15" s="118"/>
      <c r="EBT15" s="118"/>
      <c r="EBU15" s="118"/>
      <c r="EBV15" s="118"/>
      <c r="EBW15" s="118"/>
      <c r="EBX15" s="118"/>
      <c r="EBY15" s="118"/>
      <c r="EBZ15" s="118"/>
      <c r="ECA15" s="118"/>
      <c r="ECB15" s="118"/>
      <c r="ECC15" s="118"/>
      <c r="ECD15" s="118"/>
      <c r="ECE15" s="118"/>
      <c r="ECF15" s="118"/>
      <c r="ECG15" s="118"/>
      <c r="ECH15" s="118"/>
      <c r="ECI15" s="118"/>
      <c r="ECJ15" s="118"/>
      <c r="ECK15" s="118"/>
      <c r="ECL15" s="118"/>
      <c r="ECM15" s="118"/>
      <c r="ECN15" s="118"/>
      <c r="ECO15" s="118"/>
      <c r="ECP15" s="118"/>
      <c r="ECQ15" s="118"/>
      <c r="ECR15" s="118"/>
      <c r="ECS15" s="118"/>
      <c r="ECT15" s="118"/>
      <c r="ECU15" s="118"/>
      <c r="ECV15" s="118"/>
      <c r="ECW15" s="118"/>
      <c r="ECX15" s="118"/>
      <c r="ECY15" s="118"/>
      <c r="ECZ15" s="118"/>
      <c r="EDA15" s="118"/>
      <c r="EDB15" s="118"/>
      <c r="EDC15" s="118"/>
      <c r="EDD15" s="118"/>
      <c r="EDE15" s="118"/>
      <c r="EDF15" s="118"/>
      <c r="EDG15" s="118"/>
      <c r="EDH15" s="118"/>
      <c r="EDI15" s="118"/>
      <c r="EDJ15" s="118"/>
      <c r="EDK15" s="118"/>
      <c r="EDL15" s="118"/>
      <c r="EDM15" s="118"/>
      <c r="EDN15" s="118"/>
      <c r="EDO15" s="118"/>
      <c r="EDP15" s="118"/>
      <c r="EDQ15" s="118"/>
      <c r="EDR15" s="118"/>
      <c r="EDS15" s="118"/>
      <c r="EDT15" s="118"/>
      <c r="EDU15" s="118"/>
      <c r="EDV15" s="118"/>
      <c r="EDW15" s="118"/>
      <c r="EDX15" s="118"/>
      <c r="EDY15" s="118"/>
      <c r="EDZ15" s="118"/>
      <c r="EEA15" s="118"/>
      <c r="EEB15" s="118"/>
      <c r="EEC15" s="118"/>
      <c r="EED15" s="118"/>
      <c r="EEE15" s="118"/>
      <c r="EEF15" s="118"/>
      <c r="EEG15" s="118"/>
      <c r="EEH15" s="118"/>
      <c r="EEI15" s="118"/>
      <c r="EEJ15" s="118"/>
      <c r="EEK15" s="118"/>
      <c r="EEL15" s="118"/>
      <c r="EEM15" s="118"/>
      <c r="EEN15" s="118"/>
      <c r="EEO15" s="118"/>
      <c r="EEP15" s="118"/>
      <c r="EEQ15" s="118"/>
      <c r="EER15" s="118"/>
      <c r="EES15" s="118"/>
      <c r="EET15" s="118"/>
      <c r="EEU15" s="118"/>
      <c r="EEV15" s="118"/>
      <c r="EEW15" s="118"/>
      <c r="EEX15" s="118"/>
      <c r="EEY15" s="118"/>
      <c r="EEZ15" s="118"/>
      <c r="EFA15" s="118"/>
      <c r="EFB15" s="118"/>
      <c r="EFC15" s="118"/>
      <c r="EFD15" s="118"/>
      <c r="EFE15" s="118"/>
      <c r="EFF15" s="118"/>
      <c r="EFG15" s="118"/>
      <c r="EFH15" s="118"/>
      <c r="EFI15" s="118"/>
      <c r="EFJ15" s="118"/>
      <c r="EFK15" s="118"/>
      <c r="EFL15" s="118"/>
      <c r="EFM15" s="118"/>
      <c r="EFN15" s="118"/>
      <c r="EFO15" s="118"/>
      <c r="EFP15" s="118"/>
      <c r="EFQ15" s="118"/>
      <c r="EFR15" s="118"/>
      <c r="EFS15" s="118"/>
      <c r="EFT15" s="118"/>
      <c r="EFU15" s="118"/>
      <c r="EFV15" s="118"/>
      <c r="EFW15" s="118"/>
      <c r="EFX15" s="118"/>
      <c r="EFY15" s="118"/>
      <c r="EFZ15" s="118"/>
      <c r="EGA15" s="118"/>
      <c r="EGB15" s="118"/>
      <c r="EGC15" s="118"/>
      <c r="EGD15" s="118"/>
      <c r="EGE15" s="118"/>
      <c r="EGF15" s="118"/>
      <c r="EGG15" s="118"/>
      <c r="EGH15" s="118"/>
      <c r="EGI15" s="118"/>
      <c r="EGJ15" s="118"/>
      <c r="EGK15" s="118"/>
      <c r="EGL15" s="118"/>
      <c r="EGM15" s="118"/>
      <c r="EGN15" s="118"/>
      <c r="EGO15" s="118"/>
      <c r="EGP15" s="118"/>
      <c r="EGQ15" s="118"/>
      <c r="EGR15" s="118"/>
      <c r="EGS15" s="118"/>
      <c r="EGT15" s="118"/>
      <c r="EGU15" s="118"/>
      <c r="EGV15" s="118"/>
      <c r="EGW15" s="118"/>
      <c r="EGX15" s="118"/>
      <c r="EGY15" s="118"/>
      <c r="EGZ15" s="118"/>
      <c r="EHA15" s="118"/>
      <c r="EHB15" s="118"/>
      <c r="EHC15" s="118"/>
      <c r="EHD15" s="118"/>
      <c r="EHE15" s="118"/>
      <c r="EHF15" s="118"/>
      <c r="EHG15" s="118"/>
      <c r="EHH15" s="118"/>
      <c r="EHI15" s="118"/>
      <c r="EHJ15" s="118"/>
      <c r="EHK15" s="118"/>
      <c r="EHL15" s="118"/>
      <c r="EHM15" s="118"/>
      <c r="EHN15" s="118"/>
      <c r="EHO15" s="118"/>
      <c r="EHP15" s="118"/>
      <c r="EHQ15" s="118"/>
      <c r="EHR15" s="118"/>
      <c r="EHS15" s="118"/>
      <c r="EHT15" s="118"/>
      <c r="EHU15" s="118"/>
      <c r="EHV15" s="118"/>
      <c r="EHW15" s="118"/>
      <c r="EHX15" s="118"/>
      <c r="EHY15" s="118"/>
      <c r="EHZ15" s="118"/>
      <c r="EIA15" s="118"/>
      <c r="EIB15" s="118"/>
      <c r="EIC15" s="118"/>
      <c r="EID15" s="118"/>
      <c r="EIE15" s="118"/>
      <c r="EIF15" s="118"/>
      <c r="EIG15" s="118"/>
      <c r="EIH15" s="118"/>
      <c r="EII15" s="118"/>
      <c r="EIJ15" s="118"/>
      <c r="EIK15" s="118"/>
      <c r="EIL15" s="118"/>
      <c r="EIM15" s="118"/>
      <c r="EIN15" s="118"/>
      <c r="EIO15" s="118"/>
      <c r="EIP15" s="118"/>
      <c r="EIQ15" s="118"/>
      <c r="EIR15" s="118"/>
      <c r="EIS15" s="118"/>
      <c r="EIT15" s="118"/>
      <c r="EIU15" s="118"/>
      <c r="EIV15" s="118"/>
      <c r="EIW15" s="118"/>
      <c r="EIX15" s="118"/>
      <c r="EIY15" s="118"/>
      <c r="EIZ15" s="118"/>
      <c r="EJA15" s="118"/>
      <c r="EJB15" s="118"/>
      <c r="EJC15" s="118"/>
      <c r="EJD15" s="118"/>
      <c r="EJE15" s="118"/>
      <c r="EJF15" s="118"/>
      <c r="EJG15" s="118"/>
      <c r="EJH15" s="118"/>
      <c r="EJI15" s="118"/>
      <c r="EJJ15" s="118"/>
      <c r="EJK15" s="118"/>
      <c r="EJL15" s="118"/>
      <c r="EJM15" s="118"/>
      <c r="EJN15" s="118"/>
      <c r="EJO15" s="118"/>
      <c r="EJP15" s="118"/>
      <c r="EJQ15" s="118"/>
      <c r="EJR15" s="118"/>
      <c r="EJS15" s="118"/>
      <c r="EJT15" s="118"/>
      <c r="EJU15" s="118"/>
      <c r="EJV15" s="118"/>
      <c r="EJW15" s="118"/>
      <c r="EJX15" s="118"/>
      <c r="EJY15" s="118"/>
      <c r="EJZ15" s="118"/>
      <c r="EKA15" s="118"/>
      <c r="EKB15" s="118"/>
      <c r="EKC15" s="118"/>
      <c r="EKD15" s="118"/>
      <c r="EKE15" s="118"/>
      <c r="EKF15" s="118"/>
      <c r="EKG15" s="118"/>
      <c r="EKH15" s="118"/>
      <c r="EKI15" s="118"/>
      <c r="EKJ15" s="118"/>
      <c r="EKK15" s="118"/>
      <c r="EKL15" s="118"/>
      <c r="EKM15" s="118"/>
      <c r="EKN15" s="118"/>
      <c r="EKO15" s="118"/>
      <c r="EKP15" s="118"/>
      <c r="EKQ15" s="118"/>
      <c r="EKR15" s="118"/>
      <c r="EKS15" s="118"/>
      <c r="EKT15" s="118"/>
      <c r="EKU15" s="118"/>
      <c r="EKV15" s="118"/>
      <c r="EKW15" s="118"/>
      <c r="EKX15" s="118"/>
      <c r="EKY15" s="118"/>
      <c r="EKZ15" s="118"/>
      <c r="ELA15" s="118"/>
      <c r="ELB15" s="118"/>
      <c r="ELC15" s="118"/>
      <c r="ELD15" s="118"/>
      <c r="ELE15" s="118"/>
      <c r="ELF15" s="118"/>
      <c r="ELG15" s="118"/>
      <c r="ELH15" s="118"/>
      <c r="ELI15" s="118"/>
      <c r="ELJ15" s="118"/>
      <c r="ELK15" s="118"/>
      <c r="ELL15" s="118"/>
      <c r="ELM15" s="118"/>
      <c r="ELN15" s="118"/>
      <c r="ELO15" s="118"/>
      <c r="ELP15" s="118"/>
      <c r="ELQ15" s="118"/>
      <c r="ELR15" s="118"/>
      <c r="ELS15" s="118"/>
      <c r="ELT15" s="118"/>
      <c r="ELU15" s="118"/>
      <c r="ELV15" s="118"/>
      <c r="ELW15" s="118"/>
      <c r="ELX15" s="118"/>
      <c r="ELY15" s="118"/>
      <c r="ELZ15" s="118"/>
      <c r="EMA15" s="118"/>
      <c r="EMB15" s="118"/>
      <c r="EMC15" s="118"/>
      <c r="EMD15" s="118"/>
      <c r="EME15" s="118"/>
      <c r="EMF15" s="118"/>
      <c r="EMG15" s="118"/>
      <c r="EMH15" s="118"/>
      <c r="EMI15" s="118"/>
      <c r="EMJ15" s="118"/>
      <c r="EMK15" s="118"/>
      <c r="EML15" s="118"/>
      <c r="EMM15" s="118"/>
      <c r="EMN15" s="118"/>
      <c r="EMO15" s="118"/>
      <c r="EMP15" s="118"/>
      <c r="EMQ15" s="118"/>
      <c r="EMR15" s="118"/>
      <c r="EMS15" s="118"/>
      <c r="EMT15" s="118"/>
      <c r="EMU15" s="118"/>
      <c r="EMV15" s="118"/>
      <c r="EMW15" s="118"/>
      <c r="EMX15" s="118"/>
      <c r="EMY15" s="118"/>
      <c r="EMZ15" s="118"/>
      <c r="ENA15" s="118"/>
      <c r="ENB15" s="118"/>
      <c r="ENC15" s="118"/>
      <c r="END15" s="118"/>
      <c r="ENE15" s="118"/>
      <c r="ENF15" s="118"/>
      <c r="ENG15" s="118"/>
      <c r="ENH15" s="118"/>
      <c r="ENI15" s="118"/>
      <c r="ENJ15" s="118"/>
      <c r="ENK15" s="118"/>
      <c r="ENL15" s="118"/>
      <c r="ENM15" s="118"/>
      <c r="ENN15" s="118"/>
      <c r="ENO15" s="118"/>
      <c r="ENP15" s="118"/>
      <c r="ENQ15" s="118"/>
      <c r="ENR15" s="118"/>
      <c r="ENS15" s="118"/>
      <c r="ENT15" s="118"/>
      <c r="ENU15" s="118"/>
      <c r="ENV15" s="118"/>
      <c r="ENW15" s="118"/>
      <c r="ENX15" s="118"/>
      <c r="ENY15" s="118"/>
      <c r="ENZ15" s="118"/>
      <c r="EOA15" s="118"/>
      <c r="EOB15" s="118"/>
      <c r="EOC15" s="118"/>
      <c r="EOD15" s="118"/>
      <c r="EOE15" s="118"/>
      <c r="EOF15" s="118"/>
      <c r="EOG15" s="118"/>
      <c r="EOH15" s="118"/>
      <c r="EOI15" s="118"/>
      <c r="EOJ15" s="118"/>
      <c r="EOK15" s="118"/>
      <c r="EOL15" s="118"/>
      <c r="EOM15" s="118"/>
      <c r="EON15" s="118"/>
      <c r="EOO15" s="118"/>
      <c r="EOP15" s="118"/>
      <c r="EOQ15" s="118"/>
      <c r="EOR15" s="118"/>
      <c r="EOS15" s="118"/>
      <c r="EOT15" s="118"/>
      <c r="EOU15" s="118"/>
      <c r="EOV15" s="118"/>
      <c r="EOW15" s="118"/>
      <c r="EOX15" s="118"/>
      <c r="EOY15" s="118"/>
      <c r="EOZ15" s="118"/>
      <c r="EPA15" s="118"/>
      <c r="EPB15" s="118"/>
      <c r="EPC15" s="118"/>
      <c r="EPD15" s="118"/>
      <c r="EPE15" s="118"/>
      <c r="EPF15" s="118"/>
      <c r="EPG15" s="118"/>
      <c r="EPH15" s="118"/>
      <c r="EPI15" s="118"/>
      <c r="EPJ15" s="118"/>
      <c r="EPK15" s="118"/>
      <c r="EPL15" s="118"/>
      <c r="EPM15" s="118"/>
      <c r="EPN15" s="118"/>
      <c r="EPO15" s="118"/>
      <c r="EPP15" s="118"/>
      <c r="EPQ15" s="118"/>
      <c r="EPR15" s="118"/>
      <c r="EPS15" s="118"/>
      <c r="EPT15" s="118"/>
      <c r="EPU15" s="118"/>
      <c r="EPV15" s="118"/>
      <c r="EPW15" s="118"/>
      <c r="EPX15" s="118"/>
      <c r="EPY15" s="118"/>
      <c r="EPZ15" s="118"/>
      <c r="EQA15" s="118"/>
      <c r="EQB15" s="118"/>
      <c r="EQC15" s="118"/>
      <c r="EQD15" s="118"/>
      <c r="EQE15" s="118"/>
      <c r="EQF15" s="118"/>
      <c r="EQG15" s="118"/>
      <c r="EQH15" s="118"/>
      <c r="EQI15" s="118"/>
      <c r="EQJ15" s="118"/>
      <c r="EQK15" s="118"/>
      <c r="EQL15" s="118"/>
      <c r="EQM15" s="118"/>
      <c r="EQN15" s="118"/>
      <c r="EQO15" s="118"/>
      <c r="EQP15" s="118"/>
      <c r="EQQ15" s="118"/>
      <c r="EQR15" s="118"/>
      <c r="EQS15" s="118"/>
      <c r="EQT15" s="118"/>
      <c r="EQU15" s="118"/>
      <c r="EQV15" s="118"/>
      <c r="EQW15" s="118"/>
      <c r="EQX15" s="118"/>
      <c r="EQY15" s="118"/>
      <c r="EQZ15" s="118"/>
      <c r="ERA15" s="118"/>
      <c r="ERB15" s="118"/>
      <c r="ERC15" s="118"/>
      <c r="ERD15" s="118"/>
      <c r="ERE15" s="118"/>
      <c r="ERF15" s="118"/>
      <c r="ERG15" s="118"/>
      <c r="ERH15" s="118"/>
      <c r="ERI15" s="118"/>
      <c r="ERJ15" s="118"/>
      <c r="ERK15" s="118"/>
      <c r="ERL15" s="118"/>
      <c r="ERM15" s="118"/>
      <c r="ERN15" s="118"/>
      <c r="ERO15" s="118"/>
      <c r="ERP15" s="118"/>
      <c r="ERQ15" s="118"/>
      <c r="ERR15" s="118"/>
      <c r="ERS15" s="118"/>
      <c r="ERT15" s="118"/>
      <c r="ERU15" s="118"/>
      <c r="ERV15" s="118"/>
      <c r="ERW15" s="118"/>
      <c r="ERX15" s="118"/>
      <c r="ERY15" s="118"/>
      <c r="ERZ15" s="118"/>
      <c r="ESA15" s="118"/>
      <c r="ESB15" s="118"/>
      <c r="ESC15" s="118"/>
      <c r="ESD15" s="118"/>
      <c r="ESE15" s="118"/>
      <c r="ESF15" s="118"/>
      <c r="ESG15" s="118"/>
      <c r="ESH15" s="118"/>
      <c r="ESI15" s="118"/>
      <c r="ESJ15" s="118"/>
      <c r="ESK15" s="118"/>
      <c r="ESL15" s="118"/>
      <c r="ESM15" s="118"/>
      <c r="ESN15" s="118"/>
      <c r="ESO15" s="118"/>
      <c r="ESP15" s="118"/>
      <c r="ESQ15" s="118"/>
      <c r="ESR15" s="118"/>
      <c r="ESS15" s="118"/>
      <c r="EST15" s="118"/>
      <c r="ESU15" s="118"/>
      <c r="ESV15" s="118"/>
      <c r="ESW15" s="118"/>
      <c r="ESX15" s="118"/>
      <c r="ESY15" s="118"/>
      <c r="ESZ15" s="118"/>
      <c r="ETA15" s="118"/>
      <c r="ETB15" s="118"/>
      <c r="ETC15" s="118"/>
      <c r="ETD15" s="118"/>
      <c r="ETE15" s="118"/>
      <c r="ETF15" s="118"/>
      <c r="ETG15" s="118"/>
      <c r="ETH15" s="118"/>
      <c r="ETI15" s="118"/>
      <c r="ETJ15" s="118"/>
      <c r="ETK15" s="118"/>
      <c r="ETL15" s="118"/>
      <c r="ETM15" s="118"/>
      <c r="ETN15" s="118"/>
      <c r="ETO15" s="118"/>
      <c r="ETP15" s="118"/>
      <c r="ETQ15" s="118"/>
      <c r="ETR15" s="118"/>
      <c r="ETS15" s="118"/>
      <c r="ETT15" s="118"/>
      <c r="ETU15" s="118"/>
      <c r="ETV15" s="118"/>
      <c r="ETW15" s="118"/>
      <c r="ETX15" s="118"/>
      <c r="ETY15" s="118"/>
      <c r="ETZ15" s="118"/>
      <c r="EUA15" s="118"/>
      <c r="EUB15" s="118"/>
      <c r="EUC15" s="118"/>
      <c r="EUD15" s="118"/>
      <c r="EUE15" s="118"/>
      <c r="EUF15" s="118"/>
      <c r="EUG15" s="118"/>
      <c r="EUH15" s="118"/>
      <c r="EUI15" s="118"/>
      <c r="EUJ15" s="118"/>
      <c r="EUK15" s="118"/>
      <c r="EUL15" s="118"/>
      <c r="EUM15" s="118"/>
      <c r="EUN15" s="118"/>
      <c r="EUO15" s="118"/>
      <c r="EUP15" s="118"/>
      <c r="EUQ15" s="118"/>
      <c r="EUR15" s="118"/>
      <c r="EUS15" s="118"/>
      <c r="EUT15" s="118"/>
      <c r="EUU15" s="118"/>
      <c r="EUV15" s="118"/>
      <c r="EUW15" s="118"/>
      <c r="EUX15" s="118"/>
      <c r="EUY15" s="118"/>
      <c r="EUZ15" s="118"/>
      <c r="EVA15" s="118"/>
      <c r="EVB15" s="118"/>
      <c r="EVC15" s="118"/>
      <c r="EVD15" s="118"/>
      <c r="EVE15" s="118"/>
      <c r="EVF15" s="118"/>
      <c r="EVG15" s="118"/>
      <c r="EVH15" s="118"/>
      <c r="EVI15" s="118"/>
      <c r="EVJ15" s="118"/>
      <c r="EVK15" s="118"/>
      <c r="EVL15" s="118"/>
      <c r="EVM15" s="118"/>
      <c r="EVN15" s="118"/>
      <c r="EVO15" s="118"/>
      <c r="EVP15" s="118"/>
      <c r="EVQ15" s="118"/>
      <c r="EVR15" s="118"/>
      <c r="EVS15" s="118"/>
      <c r="EVT15" s="118"/>
      <c r="EVU15" s="118"/>
      <c r="EVV15" s="118"/>
      <c r="EVW15" s="118"/>
      <c r="EVX15" s="118"/>
      <c r="EVY15" s="118"/>
      <c r="EVZ15" s="118"/>
      <c r="EWA15" s="118"/>
      <c r="EWB15" s="118"/>
      <c r="EWC15" s="118"/>
      <c r="EWD15" s="118"/>
      <c r="EWE15" s="118"/>
      <c r="EWF15" s="118"/>
      <c r="EWG15" s="118"/>
      <c r="EWH15" s="118"/>
      <c r="EWI15" s="118"/>
      <c r="EWJ15" s="118"/>
      <c r="EWK15" s="118"/>
      <c r="EWL15" s="118"/>
      <c r="EWM15" s="118"/>
      <c r="EWN15" s="118"/>
      <c r="EWO15" s="118"/>
      <c r="EWP15" s="118"/>
      <c r="EWQ15" s="118"/>
      <c r="EWR15" s="118"/>
      <c r="EWS15" s="118"/>
      <c r="EWT15" s="118"/>
      <c r="EWU15" s="118"/>
      <c r="EWV15" s="118"/>
      <c r="EWW15" s="118"/>
      <c r="EWX15" s="118"/>
      <c r="EWY15" s="118"/>
      <c r="EWZ15" s="118"/>
      <c r="EXA15" s="118"/>
      <c r="EXB15" s="118"/>
      <c r="EXC15" s="118"/>
      <c r="EXD15" s="118"/>
      <c r="EXE15" s="118"/>
      <c r="EXF15" s="118"/>
      <c r="EXG15" s="118"/>
      <c r="EXH15" s="118"/>
      <c r="EXI15" s="118"/>
      <c r="EXJ15" s="118"/>
      <c r="EXK15" s="118"/>
      <c r="EXL15" s="118"/>
      <c r="EXM15" s="118"/>
      <c r="EXN15" s="118"/>
      <c r="EXO15" s="118"/>
      <c r="EXP15" s="118"/>
      <c r="EXQ15" s="118"/>
      <c r="EXR15" s="118"/>
      <c r="EXS15" s="118"/>
      <c r="EXT15" s="118"/>
      <c r="EXU15" s="118"/>
      <c r="EXV15" s="118"/>
      <c r="EXW15" s="118"/>
      <c r="EXX15" s="118"/>
      <c r="EXY15" s="118"/>
      <c r="EXZ15" s="118"/>
      <c r="EYA15" s="118"/>
      <c r="EYB15" s="118"/>
      <c r="EYC15" s="118"/>
      <c r="EYD15" s="118"/>
      <c r="EYE15" s="118"/>
      <c r="EYF15" s="118"/>
      <c r="EYG15" s="118"/>
      <c r="EYH15" s="118"/>
      <c r="EYI15" s="118"/>
      <c r="EYJ15" s="118"/>
      <c r="EYK15" s="118"/>
      <c r="EYL15" s="118"/>
      <c r="EYM15" s="118"/>
      <c r="EYN15" s="118"/>
      <c r="EYO15" s="118"/>
      <c r="EYP15" s="118"/>
      <c r="EYQ15" s="118"/>
      <c r="EYR15" s="118"/>
      <c r="EYS15" s="118"/>
      <c r="EYT15" s="118"/>
      <c r="EYU15" s="118"/>
      <c r="EYV15" s="118"/>
      <c r="EYW15" s="118"/>
      <c r="EYX15" s="118"/>
      <c r="EYY15" s="118"/>
      <c r="EYZ15" s="118"/>
      <c r="EZA15" s="118"/>
      <c r="EZB15" s="118"/>
      <c r="EZC15" s="118"/>
      <c r="EZD15" s="118"/>
      <c r="EZE15" s="118"/>
      <c r="EZF15" s="118"/>
      <c r="EZG15" s="118"/>
      <c r="EZH15" s="118"/>
      <c r="EZI15" s="118"/>
      <c r="EZJ15" s="118"/>
      <c r="EZK15" s="118"/>
      <c r="EZL15" s="118"/>
      <c r="EZM15" s="118"/>
      <c r="EZN15" s="118"/>
      <c r="EZO15" s="118"/>
      <c r="EZP15" s="118"/>
      <c r="EZQ15" s="118"/>
      <c r="EZR15" s="118"/>
      <c r="EZS15" s="118"/>
      <c r="EZT15" s="118"/>
      <c r="EZU15" s="118"/>
      <c r="EZV15" s="118"/>
      <c r="EZW15" s="118"/>
      <c r="EZX15" s="118"/>
      <c r="EZY15" s="118"/>
      <c r="EZZ15" s="118"/>
      <c r="FAA15" s="118"/>
      <c r="FAB15" s="118"/>
      <c r="FAC15" s="118"/>
      <c r="FAD15" s="118"/>
      <c r="FAE15" s="118"/>
      <c r="FAF15" s="118"/>
      <c r="FAG15" s="118"/>
      <c r="FAH15" s="118"/>
      <c r="FAI15" s="118"/>
      <c r="FAJ15" s="118"/>
      <c r="FAK15" s="118"/>
      <c r="FAL15" s="118"/>
      <c r="FAM15" s="118"/>
      <c r="FAN15" s="118"/>
      <c r="FAO15" s="118"/>
      <c r="FAP15" s="118"/>
      <c r="FAQ15" s="118"/>
      <c r="FAR15" s="118"/>
      <c r="FAS15" s="118"/>
      <c r="FAT15" s="118"/>
      <c r="FAU15" s="118"/>
      <c r="FAV15" s="118"/>
      <c r="FAW15" s="118"/>
      <c r="FAX15" s="118"/>
      <c r="FAY15" s="118"/>
      <c r="FAZ15" s="118"/>
      <c r="FBA15" s="118"/>
      <c r="FBB15" s="118"/>
      <c r="FBC15" s="118"/>
      <c r="FBD15" s="118"/>
      <c r="FBE15" s="118"/>
      <c r="FBF15" s="118"/>
      <c r="FBG15" s="118"/>
      <c r="FBH15" s="118"/>
      <c r="FBI15" s="118"/>
      <c r="FBJ15" s="118"/>
      <c r="FBK15" s="118"/>
      <c r="FBL15" s="118"/>
      <c r="FBM15" s="118"/>
      <c r="FBN15" s="118"/>
      <c r="FBO15" s="118"/>
      <c r="FBP15" s="118"/>
      <c r="FBQ15" s="118"/>
      <c r="FBR15" s="118"/>
      <c r="FBS15" s="118"/>
      <c r="FBT15" s="118"/>
      <c r="FBU15" s="118"/>
      <c r="FBV15" s="118"/>
      <c r="FBW15" s="118"/>
      <c r="FBX15" s="118"/>
      <c r="FBY15" s="118"/>
      <c r="FBZ15" s="118"/>
      <c r="FCA15" s="118"/>
      <c r="FCB15" s="118"/>
      <c r="FCC15" s="118"/>
      <c r="FCD15" s="118"/>
      <c r="FCE15" s="118"/>
      <c r="FCF15" s="118"/>
      <c r="FCG15" s="118"/>
      <c r="FCH15" s="118"/>
      <c r="FCI15" s="118"/>
      <c r="FCJ15" s="118"/>
      <c r="FCK15" s="118"/>
      <c r="FCL15" s="118"/>
      <c r="FCM15" s="118"/>
      <c r="FCN15" s="118"/>
      <c r="FCO15" s="118"/>
      <c r="FCP15" s="118"/>
      <c r="FCQ15" s="118"/>
      <c r="FCR15" s="118"/>
      <c r="FCS15" s="118"/>
      <c r="FCT15" s="118"/>
      <c r="FCU15" s="118"/>
      <c r="FCV15" s="118"/>
      <c r="FCW15" s="118"/>
      <c r="FCX15" s="118"/>
      <c r="FCY15" s="118"/>
      <c r="FCZ15" s="118"/>
      <c r="FDA15" s="118"/>
      <c r="FDB15" s="118"/>
      <c r="FDC15" s="118"/>
      <c r="FDD15" s="118"/>
      <c r="FDE15" s="118"/>
      <c r="FDF15" s="118"/>
      <c r="FDG15" s="118"/>
      <c r="FDH15" s="118"/>
      <c r="FDI15" s="118"/>
      <c r="FDJ15" s="118"/>
      <c r="FDK15" s="118"/>
      <c r="FDL15" s="118"/>
      <c r="FDM15" s="118"/>
      <c r="FDN15" s="118"/>
      <c r="FDO15" s="118"/>
      <c r="FDP15" s="118"/>
      <c r="FDQ15" s="118"/>
      <c r="FDR15" s="118"/>
      <c r="FDS15" s="118"/>
      <c r="FDT15" s="118"/>
      <c r="FDU15" s="118"/>
      <c r="FDV15" s="118"/>
      <c r="FDW15" s="118"/>
      <c r="FDX15" s="118"/>
      <c r="FDY15" s="118"/>
      <c r="FDZ15" s="118"/>
      <c r="FEA15" s="118"/>
      <c r="FEB15" s="118"/>
      <c r="FEC15" s="118"/>
      <c r="FED15" s="118"/>
      <c r="FEE15" s="118"/>
      <c r="FEF15" s="118"/>
      <c r="FEG15" s="118"/>
      <c r="FEH15" s="118"/>
      <c r="FEI15" s="118"/>
      <c r="FEJ15" s="118"/>
      <c r="FEK15" s="118"/>
      <c r="FEL15" s="118"/>
      <c r="FEM15" s="118"/>
      <c r="FEN15" s="118"/>
      <c r="FEO15" s="118"/>
      <c r="FEP15" s="118"/>
      <c r="FEQ15" s="118"/>
      <c r="FER15" s="118"/>
      <c r="FES15" s="118"/>
      <c r="FET15" s="118"/>
      <c r="FEU15" s="118"/>
      <c r="FEV15" s="118"/>
      <c r="FEW15" s="118"/>
      <c r="FEX15" s="118"/>
      <c r="FEY15" s="118"/>
      <c r="FEZ15" s="118"/>
      <c r="FFA15" s="118"/>
      <c r="FFB15" s="118"/>
      <c r="FFC15" s="118"/>
      <c r="FFD15" s="118"/>
      <c r="FFE15" s="118"/>
      <c r="FFF15" s="118"/>
      <c r="FFG15" s="118"/>
      <c r="FFH15" s="118"/>
      <c r="FFI15" s="118"/>
      <c r="FFJ15" s="118"/>
      <c r="FFK15" s="118"/>
      <c r="FFL15" s="118"/>
      <c r="FFM15" s="118"/>
      <c r="FFN15" s="118"/>
      <c r="FFO15" s="118"/>
      <c r="FFP15" s="118"/>
      <c r="FFQ15" s="118"/>
      <c r="FFR15" s="118"/>
      <c r="FFS15" s="118"/>
      <c r="FFT15" s="118"/>
      <c r="FFU15" s="118"/>
      <c r="FFV15" s="118"/>
      <c r="FFW15" s="118"/>
      <c r="FFX15" s="118"/>
      <c r="FFY15" s="118"/>
      <c r="FFZ15" s="118"/>
      <c r="FGA15" s="118"/>
      <c r="FGB15" s="118"/>
      <c r="FGC15" s="118"/>
      <c r="FGD15" s="118"/>
      <c r="FGE15" s="118"/>
      <c r="FGF15" s="118"/>
      <c r="FGG15" s="118"/>
      <c r="FGH15" s="118"/>
      <c r="FGI15" s="118"/>
      <c r="FGJ15" s="118"/>
      <c r="FGK15" s="118"/>
      <c r="FGL15" s="118"/>
      <c r="FGM15" s="118"/>
      <c r="FGN15" s="118"/>
      <c r="FGO15" s="118"/>
      <c r="FGP15" s="118"/>
      <c r="FGQ15" s="118"/>
      <c r="FGR15" s="118"/>
      <c r="FGS15" s="118"/>
      <c r="FGT15" s="118"/>
      <c r="FGU15" s="118"/>
      <c r="FGV15" s="118"/>
      <c r="FGW15" s="118"/>
      <c r="FGX15" s="118"/>
      <c r="FGY15" s="118"/>
      <c r="FGZ15" s="118"/>
      <c r="FHA15" s="118"/>
      <c r="FHB15" s="118"/>
      <c r="FHC15" s="118"/>
      <c r="FHD15" s="118"/>
      <c r="FHE15" s="118"/>
      <c r="FHF15" s="118"/>
      <c r="FHG15" s="118"/>
      <c r="FHH15" s="118"/>
      <c r="FHI15" s="118"/>
      <c r="FHJ15" s="118"/>
      <c r="FHK15" s="118"/>
      <c r="FHL15" s="118"/>
      <c r="FHM15" s="118"/>
      <c r="FHN15" s="118"/>
      <c r="FHO15" s="118"/>
      <c r="FHP15" s="118"/>
      <c r="FHQ15" s="118"/>
      <c r="FHR15" s="118"/>
      <c r="FHS15" s="118"/>
      <c r="FHT15" s="118"/>
      <c r="FHU15" s="118"/>
      <c r="FHV15" s="118"/>
      <c r="FHW15" s="118"/>
      <c r="FHX15" s="118"/>
      <c r="FHY15" s="118"/>
      <c r="FHZ15" s="118"/>
      <c r="FIA15" s="118"/>
      <c r="FIB15" s="118"/>
      <c r="FIC15" s="118"/>
      <c r="FID15" s="118"/>
      <c r="FIE15" s="118"/>
      <c r="FIF15" s="118"/>
      <c r="FIG15" s="118"/>
      <c r="FIH15" s="118"/>
      <c r="FII15" s="118"/>
      <c r="FIJ15" s="118"/>
      <c r="FIK15" s="118"/>
      <c r="FIL15" s="118"/>
      <c r="FIM15" s="118"/>
      <c r="FIN15" s="118"/>
      <c r="FIO15" s="118"/>
      <c r="FIP15" s="118"/>
      <c r="FIQ15" s="118"/>
      <c r="FIR15" s="118"/>
      <c r="FIS15" s="118"/>
      <c r="FIT15" s="118"/>
      <c r="FIU15" s="118"/>
      <c r="FIV15" s="118"/>
      <c r="FIW15" s="118"/>
      <c r="FIX15" s="118"/>
      <c r="FIY15" s="118"/>
      <c r="FIZ15" s="118"/>
      <c r="FJA15" s="118"/>
      <c r="FJB15" s="118"/>
      <c r="FJC15" s="118"/>
      <c r="FJD15" s="118"/>
      <c r="FJE15" s="118"/>
      <c r="FJF15" s="118"/>
      <c r="FJG15" s="118"/>
      <c r="FJH15" s="118"/>
      <c r="FJI15" s="118"/>
      <c r="FJJ15" s="118"/>
      <c r="FJK15" s="118"/>
      <c r="FJL15" s="118"/>
      <c r="FJM15" s="118"/>
      <c r="FJN15" s="118"/>
      <c r="FJO15" s="118"/>
      <c r="FJP15" s="118"/>
      <c r="FJQ15" s="118"/>
      <c r="FJR15" s="118"/>
      <c r="FJS15" s="118"/>
      <c r="FJT15" s="118"/>
      <c r="FJU15" s="118"/>
      <c r="FJV15" s="118"/>
      <c r="FJW15" s="118"/>
      <c r="FJX15" s="118"/>
      <c r="FJY15" s="118"/>
      <c r="FJZ15" s="118"/>
      <c r="FKA15" s="118"/>
      <c r="FKB15" s="118"/>
      <c r="FKC15" s="118"/>
      <c r="FKD15" s="118"/>
      <c r="FKE15" s="118"/>
      <c r="FKF15" s="118"/>
      <c r="FKG15" s="118"/>
      <c r="FKH15" s="118"/>
      <c r="FKI15" s="118"/>
      <c r="FKJ15" s="118"/>
      <c r="FKK15" s="118"/>
      <c r="FKL15" s="118"/>
      <c r="FKM15" s="118"/>
      <c r="FKN15" s="118"/>
      <c r="FKO15" s="118"/>
      <c r="FKP15" s="118"/>
      <c r="FKQ15" s="118"/>
      <c r="FKR15" s="118"/>
      <c r="FKS15" s="118"/>
      <c r="FKT15" s="118"/>
      <c r="FKU15" s="118"/>
      <c r="FKV15" s="118"/>
      <c r="FKW15" s="118"/>
      <c r="FKX15" s="118"/>
      <c r="FKY15" s="118"/>
      <c r="FKZ15" s="118"/>
      <c r="FLA15" s="118"/>
      <c r="FLB15" s="118"/>
      <c r="FLC15" s="118"/>
      <c r="FLD15" s="118"/>
      <c r="FLE15" s="118"/>
      <c r="FLF15" s="118"/>
      <c r="FLG15" s="118"/>
      <c r="FLH15" s="118"/>
      <c r="FLI15" s="118"/>
      <c r="FLJ15" s="118"/>
      <c r="FLK15" s="118"/>
      <c r="FLL15" s="118"/>
      <c r="FLM15" s="118"/>
      <c r="FLN15" s="118"/>
      <c r="FLO15" s="118"/>
      <c r="FLP15" s="118"/>
      <c r="FLQ15" s="118"/>
      <c r="FLR15" s="118"/>
      <c r="FLS15" s="118"/>
      <c r="FLT15" s="118"/>
      <c r="FLU15" s="118"/>
      <c r="FLV15" s="118"/>
      <c r="FLW15" s="118"/>
      <c r="FLX15" s="118"/>
      <c r="FLY15" s="118"/>
      <c r="FLZ15" s="118"/>
      <c r="FMA15" s="118"/>
      <c r="FMB15" s="118"/>
      <c r="FMC15" s="118"/>
      <c r="FMD15" s="118"/>
      <c r="FME15" s="118"/>
      <c r="FMF15" s="118"/>
      <c r="FMG15" s="118"/>
      <c r="FMH15" s="118"/>
      <c r="FMI15" s="118"/>
      <c r="FMJ15" s="118"/>
      <c r="FMK15" s="118"/>
      <c r="FML15" s="118"/>
      <c r="FMM15" s="118"/>
      <c r="FMN15" s="118"/>
      <c r="FMO15" s="118"/>
      <c r="FMP15" s="118"/>
      <c r="FMQ15" s="118"/>
      <c r="FMR15" s="118"/>
      <c r="FMS15" s="118"/>
      <c r="FMT15" s="118"/>
      <c r="FMU15" s="118"/>
      <c r="FMV15" s="118"/>
      <c r="FMW15" s="118"/>
      <c r="FMX15" s="118"/>
      <c r="FMY15" s="118"/>
      <c r="FMZ15" s="118"/>
      <c r="FNA15" s="118"/>
      <c r="FNB15" s="118"/>
      <c r="FNC15" s="118"/>
      <c r="FND15" s="118"/>
      <c r="FNE15" s="118"/>
      <c r="FNF15" s="118"/>
      <c r="FNG15" s="118"/>
      <c r="FNH15" s="118"/>
      <c r="FNI15" s="118"/>
      <c r="FNJ15" s="118"/>
      <c r="FNK15" s="118"/>
      <c r="FNL15" s="118"/>
      <c r="FNM15" s="118"/>
      <c r="FNN15" s="118"/>
      <c r="FNO15" s="118"/>
      <c r="FNP15" s="118"/>
      <c r="FNQ15" s="118"/>
      <c r="FNR15" s="118"/>
      <c r="FNS15" s="118"/>
      <c r="FNT15" s="118"/>
      <c r="FNU15" s="118"/>
      <c r="FNV15" s="118"/>
      <c r="FNW15" s="118"/>
      <c r="FNX15" s="118"/>
      <c r="FNY15" s="118"/>
      <c r="FNZ15" s="118"/>
      <c r="FOA15" s="118"/>
      <c r="FOB15" s="118"/>
      <c r="FOC15" s="118"/>
      <c r="FOD15" s="118"/>
      <c r="FOE15" s="118"/>
      <c r="FOF15" s="118"/>
      <c r="FOG15" s="118"/>
      <c r="FOH15" s="118"/>
      <c r="FOI15" s="118"/>
      <c r="FOJ15" s="118"/>
      <c r="FOK15" s="118"/>
      <c r="FOL15" s="118"/>
      <c r="FOM15" s="118"/>
      <c r="FON15" s="118"/>
      <c r="FOO15" s="118"/>
      <c r="FOP15" s="118"/>
      <c r="FOQ15" s="118"/>
      <c r="FOR15" s="118"/>
      <c r="FOS15" s="118"/>
      <c r="FOT15" s="118"/>
      <c r="FOU15" s="118"/>
      <c r="FOV15" s="118"/>
      <c r="FOW15" s="118"/>
      <c r="FOX15" s="118"/>
      <c r="FOY15" s="118"/>
      <c r="FOZ15" s="118"/>
      <c r="FPA15" s="118"/>
      <c r="FPB15" s="118"/>
      <c r="FPC15" s="118"/>
      <c r="FPD15" s="118"/>
      <c r="FPE15" s="118"/>
      <c r="FPF15" s="118"/>
      <c r="FPG15" s="118"/>
      <c r="FPH15" s="118"/>
      <c r="FPI15" s="118"/>
      <c r="FPJ15" s="118"/>
      <c r="FPK15" s="118"/>
      <c r="FPL15" s="118"/>
      <c r="FPM15" s="118"/>
      <c r="FPN15" s="118"/>
      <c r="FPO15" s="118"/>
      <c r="FPP15" s="118"/>
      <c r="FPQ15" s="118"/>
      <c r="FPR15" s="118"/>
      <c r="FPS15" s="118"/>
      <c r="FPT15" s="118"/>
      <c r="FPU15" s="118"/>
      <c r="FPV15" s="118"/>
      <c r="FPW15" s="118"/>
      <c r="FPX15" s="118"/>
      <c r="FPY15" s="118"/>
      <c r="FPZ15" s="118"/>
      <c r="FQA15" s="118"/>
      <c r="FQB15" s="118"/>
      <c r="FQC15" s="118"/>
      <c r="FQD15" s="118"/>
      <c r="FQE15" s="118"/>
      <c r="FQF15" s="118"/>
      <c r="FQG15" s="118"/>
      <c r="FQH15" s="118"/>
      <c r="FQI15" s="118"/>
      <c r="FQJ15" s="118"/>
      <c r="FQK15" s="118"/>
      <c r="FQL15" s="118"/>
      <c r="FQM15" s="118"/>
      <c r="FQN15" s="118"/>
      <c r="FQO15" s="118"/>
      <c r="FQP15" s="118"/>
      <c r="FQQ15" s="118"/>
      <c r="FQR15" s="118"/>
      <c r="FQS15" s="118"/>
      <c r="FQT15" s="118"/>
      <c r="FQU15" s="118"/>
      <c r="FQV15" s="118"/>
      <c r="FQW15" s="118"/>
      <c r="FQX15" s="118"/>
      <c r="FQY15" s="118"/>
      <c r="FQZ15" s="118"/>
      <c r="FRA15" s="118"/>
      <c r="FRB15" s="118"/>
      <c r="FRC15" s="118"/>
      <c r="FRD15" s="118"/>
      <c r="FRE15" s="118"/>
      <c r="FRF15" s="118"/>
      <c r="FRG15" s="118"/>
      <c r="FRH15" s="118"/>
      <c r="FRI15" s="118"/>
      <c r="FRJ15" s="118"/>
      <c r="FRK15" s="118"/>
      <c r="FRL15" s="118"/>
      <c r="FRM15" s="118"/>
      <c r="FRN15" s="118"/>
      <c r="FRO15" s="118"/>
      <c r="FRP15" s="118"/>
      <c r="FRQ15" s="118"/>
      <c r="FRR15" s="118"/>
      <c r="FRS15" s="118"/>
      <c r="FRT15" s="118"/>
      <c r="FRU15" s="118"/>
      <c r="FRV15" s="118"/>
      <c r="FRW15" s="118"/>
      <c r="FRX15" s="118"/>
      <c r="FRY15" s="118"/>
      <c r="FRZ15" s="118"/>
      <c r="FSA15" s="118"/>
      <c r="FSB15" s="118"/>
      <c r="FSC15" s="118"/>
      <c r="FSD15" s="118"/>
      <c r="FSE15" s="118"/>
      <c r="FSF15" s="118"/>
      <c r="FSG15" s="118"/>
      <c r="FSH15" s="118"/>
      <c r="FSI15" s="118"/>
      <c r="FSJ15" s="118"/>
      <c r="FSK15" s="118"/>
      <c r="FSL15" s="118"/>
      <c r="FSM15" s="118"/>
      <c r="FSN15" s="118"/>
      <c r="FSO15" s="118"/>
      <c r="FSP15" s="118"/>
      <c r="FSQ15" s="118"/>
      <c r="FSR15" s="118"/>
      <c r="FSS15" s="118"/>
      <c r="FST15" s="118"/>
      <c r="FSU15" s="118"/>
      <c r="FSV15" s="118"/>
      <c r="FSW15" s="118"/>
      <c r="FSX15" s="118"/>
      <c r="FSY15" s="118"/>
      <c r="FSZ15" s="118"/>
      <c r="FTA15" s="118"/>
      <c r="FTB15" s="118"/>
      <c r="FTC15" s="118"/>
      <c r="FTD15" s="118"/>
      <c r="FTE15" s="118"/>
      <c r="FTF15" s="118"/>
      <c r="FTG15" s="118"/>
      <c r="FTH15" s="118"/>
      <c r="FTI15" s="118"/>
      <c r="FTJ15" s="118"/>
      <c r="FTK15" s="118"/>
      <c r="FTL15" s="118"/>
      <c r="FTM15" s="118"/>
      <c r="FTN15" s="118"/>
      <c r="FTO15" s="118"/>
      <c r="FTP15" s="118"/>
      <c r="FTQ15" s="118"/>
      <c r="FTR15" s="118"/>
      <c r="FTS15" s="118"/>
      <c r="FTT15" s="118"/>
      <c r="FTU15" s="118"/>
      <c r="FTV15" s="118"/>
      <c r="FTW15" s="118"/>
      <c r="FTX15" s="118"/>
      <c r="FTY15" s="118"/>
      <c r="FTZ15" s="118"/>
      <c r="FUA15" s="118"/>
      <c r="FUB15" s="118"/>
      <c r="FUC15" s="118"/>
      <c r="FUD15" s="118"/>
      <c r="FUE15" s="118"/>
      <c r="FUF15" s="118"/>
      <c r="FUG15" s="118"/>
      <c r="FUH15" s="118"/>
      <c r="FUI15" s="118"/>
      <c r="FUJ15" s="118"/>
      <c r="FUK15" s="118"/>
      <c r="FUL15" s="118"/>
      <c r="FUM15" s="118"/>
      <c r="FUN15" s="118"/>
      <c r="FUO15" s="118"/>
      <c r="FUP15" s="118"/>
      <c r="FUQ15" s="118"/>
      <c r="FUR15" s="118"/>
      <c r="FUS15" s="118"/>
      <c r="FUT15" s="118"/>
      <c r="FUU15" s="118"/>
      <c r="FUV15" s="118"/>
      <c r="FUW15" s="118"/>
      <c r="FUX15" s="118"/>
      <c r="FUY15" s="118"/>
      <c r="FUZ15" s="118"/>
      <c r="FVA15" s="118"/>
      <c r="FVB15" s="118"/>
      <c r="FVC15" s="118"/>
      <c r="FVD15" s="118"/>
      <c r="FVE15" s="118"/>
      <c r="FVF15" s="118"/>
      <c r="FVG15" s="118"/>
      <c r="FVH15" s="118"/>
      <c r="FVI15" s="118"/>
      <c r="FVJ15" s="118"/>
      <c r="FVK15" s="118"/>
      <c r="FVL15" s="118"/>
      <c r="FVM15" s="118"/>
      <c r="FVN15" s="118"/>
      <c r="FVO15" s="118"/>
      <c r="FVP15" s="118"/>
      <c r="FVQ15" s="118"/>
      <c r="FVR15" s="118"/>
      <c r="FVS15" s="118"/>
      <c r="FVT15" s="118"/>
      <c r="FVU15" s="118"/>
      <c r="FVV15" s="118"/>
      <c r="FVW15" s="118"/>
      <c r="FVX15" s="118"/>
      <c r="FVY15" s="118"/>
      <c r="FVZ15" s="118"/>
      <c r="FWA15" s="118"/>
      <c r="FWB15" s="118"/>
      <c r="FWC15" s="118"/>
      <c r="FWD15" s="118"/>
      <c r="FWE15" s="118"/>
      <c r="FWF15" s="118"/>
      <c r="FWG15" s="118"/>
      <c r="FWH15" s="118"/>
      <c r="FWI15" s="118"/>
      <c r="FWJ15" s="118"/>
      <c r="FWK15" s="118"/>
      <c r="FWL15" s="118"/>
      <c r="FWM15" s="118"/>
      <c r="FWN15" s="118"/>
      <c r="FWO15" s="118"/>
      <c r="FWP15" s="118"/>
      <c r="FWQ15" s="118"/>
      <c r="FWR15" s="118"/>
      <c r="FWS15" s="118"/>
      <c r="FWT15" s="118"/>
      <c r="FWU15" s="118"/>
      <c r="FWV15" s="118"/>
      <c r="FWW15" s="118"/>
      <c r="FWX15" s="118"/>
      <c r="FWY15" s="118"/>
      <c r="FWZ15" s="118"/>
      <c r="FXA15" s="118"/>
      <c r="FXB15" s="118"/>
      <c r="FXC15" s="118"/>
      <c r="FXD15" s="118"/>
      <c r="FXE15" s="118"/>
      <c r="FXF15" s="118"/>
      <c r="FXG15" s="118"/>
      <c r="FXH15" s="118"/>
      <c r="FXI15" s="118"/>
      <c r="FXJ15" s="118"/>
      <c r="FXK15" s="118"/>
      <c r="FXL15" s="118"/>
      <c r="FXM15" s="118"/>
      <c r="FXN15" s="118"/>
      <c r="FXO15" s="118"/>
      <c r="FXP15" s="118"/>
      <c r="FXQ15" s="118"/>
      <c r="FXR15" s="118"/>
      <c r="FXS15" s="118"/>
      <c r="FXT15" s="118"/>
      <c r="FXU15" s="118"/>
      <c r="FXV15" s="118"/>
      <c r="FXW15" s="118"/>
      <c r="FXX15" s="118"/>
      <c r="FXY15" s="118"/>
      <c r="FXZ15" s="118"/>
      <c r="FYA15" s="118"/>
      <c r="FYB15" s="118"/>
      <c r="FYC15" s="118"/>
      <c r="FYD15" s="118"/>
      <c r="FYE15" s="118"/>
      <c r="FYF15" s="118"/>
      <c r="FYG15" s="118"/>
      <c r="FYH15" s="118"/>
      <c r="FYI15" s="118"/>
      <c r="FYJ15" s="118"/>
      <c r="FYK15" s="118"/>
      <c r="FYL15" s="118"/>
      <c r="FYM15" s="118"/>
      <c r="FYN15" s="118"/>
      <c r="FYO15" s="118"/>
      <c r="FYP15" s="118"/>
      <c r="FYQ15" s="118"/>
      <c r="FYR15" s="118"/>
      <c r="FYS15" s="118"/>
      <c r="FYT15" s="118"/>
      <c r="FYU15" s="118"/>
      <c r="FYV15" s="118"/>
      <c r="FYW15" s="118"/>
      <c r="FYX15" s="118"/>
      <c r="FYY15" s="118"/>
      <c r="FYZ15" s="118"/>
      <c r="FZA15" s="118"/>
      <c r="FZB15" s="118"/>
      <c r="FZC15" s="118"/>
      <c r="FZD15" s="118"/>
      <c r="FZE15" s="118"/>
      <c r="FZF15" s="118"/>
      <c r="FZG15" s="118"/>
      <c r="FZH15" s="118"/>
      <c r="FZI15" s="118"/>
      <c r="FZJ15" s="118"/>
      <c r="FZK15" s="118"/>
      <c r="FZL15" s="118"/>
      <c r="FZM15" s="118"/>
      <c r="FZN15" s="118"/>
      <c r="FZO15" s="118"/>
      <c r="FZP15" s="118"/>
      <c r="FZQ15" s="118"/>
      <c r="FZR15" s="118"/>
      <c r="FZS15" s="118"/>
      <c r="FZT15" s="118"/>
      <c r="FZU15" s="118"/>
      <c r="FZV15" s="118"/>
      <c r="FZW15" s="118"/>
      <c r="FZX15" s="118"/>
      <c r="FZY15" s="118"/>
      <c r="FZZ15" s="118"/>
      <c r="GAA15" s="118"/>
      <c r="GAB15" s="118"/>
      <c r="GAC15" s="118"/>
      <c r="GAD15" s="118"/>
      <c r="GAE15" s="118"/>
      <c r="GAF15" s="118"/>
      <c r="GAG15" s="118"/>
      <c r="GAH15" s="118"/>
      <c r="GAI15" s="118"/>
      <c r="GAJ15" s="118"/>
      <c r="GAK15" s="118"/>
      <c r="GAL15" s="118"/>
      <c r="GAM15" s="118"/>
      <c r="GAN15" s="118"/>
      <c r="GAO15" s="118"/>
      <c r="GAP15" s="118"/>
      <c r="GAQ15" s="118"/>
      <c r="GAR15" s="118"/>
      <c r="GAS15" s="118"/>
      <c r="GAT15" s="118"/>
      <c r="GAU15" s="118"/>
      <c r="GAV15" s="118"/>
      <c r="GAW15" s="118"/>
      <c r="GAX15" s="118"/>
      <c r="GAY15" s="118"/>
      <c r="GAZ15" s="118"/>
      <c r="GBA15" s="118"/>
      <c r="GBB15" s="118"/>
      <c r="GBC15" s="118"/>
      <c r="GBD15" s="118"/>
      <c r="GBE15" s="118"/>
      <c r="GBF15" s="118"/>
      <c r="GBG15" s="118"/>
      <c r="GBH15" s="118"/>
      <c r="GBI15" s="118"/>
      <c r="GBJ15" s="118"/>
      <c r="GBK15" s="118"/>
      <c r="GBL15" s="118"/>
      <c r="GBM15" s="118"/>
      <c r="GBN15" s="118"/>
      <c r="GBO15" s="118"/>
      <c r="GBP15" s="118"/>
      <c r="GBQ15" s="118"/>
      <c r="GBR15" s="118"/>
      <c r="GBS15" s="118"/>
      <c r="GBT15" s="118"/>
      <c r="GBU15" s="118"/>
      <c r="GBV15" s="118"/>
      <c r="GBW15" s="118"/>
      <c r="GBX15" s="118"/>
      <c r="GBY15" s="118"/>
      <c r="GBZ15" s="118"/>
      <c r="GCA15" s="118"/>
      <c r="GCB15" s="118"/>
      <c r="GCC15" s="118"/>
      <c r="GCD15" s="118"/>
      <c r="GCE15" s="118"/>
      <c r="GCF15" s="118"/>
      <c r="GCG15" s="118"/>
      <c r="GCH15" s="118"/>
      <c r="GCI15" s="118"/>
      <c r="GCJ15" s="118"/>
      <c r="GCK15" s="118"/>
      <c r="GCL15" s="118"/>
      <c r="GCM15" s="118"/>
      <c r="GCN15" s="118"/>
      <c r="GCO15" s="118"/>
      <c r="GCP15" s="118"/>
      <c r="GCQ15" s="118"/>
      <c r="GCR15" s="118"/>
      <c r="GCS15" s="118"/>
      <c r="GCT15" s="118"/>
      <c r="GCU15" s="118"/>
      <c r="GCV15" s="118"/>
      <c r="GCW15" s="118"/>
      <c r="GCX15" s="118"/>
      <c r="GCY15" s="118"/>
      <c r="GCZ15" s="118"/>
      <c r="GDA15" s="118"/>
      <c r="GDB15" s="118"/>
      <c r="GDC15" s="118"/>
      <c r="GDD15" s="118"/>
      <c r="GDE15" s="118"/>
      <c r="GDF15" s="118"/>
      <c r="GDG15" s="118"/>
      <c r="GDH15" s="118"/>
      <c r="GDI15" s="118"/>
      <c r="GDJ15" s="118"/>
      <c r="GDK15" s="118"/>
      <c r="GDL15" s="118"/>
      <c r="GDM15" s="118"/>
      <c r="GDN15" s="118"/>
      <c r="GDO15" s="118"/>
      <c r="GDP15" s="118"/>
      <c r="GDQ15" s="118"/>
      <c r="GDR15" s="118"/>
      <c r="GDS15" s="118"/>
      <c r="GDT15" s="118"/>
      <c r="GDU15" s="118"/>
      <c r="GDV15" s="118"/>
      <c r="GDW15" s="118"/>
      <c r="GDX15" s="118"/>
      <c r="GDY15" s="118"/>
      <c r="GDZ15" s="118"/>
      <c r="GEA15" s="118"/>
      <c r="GEB15" s="118"/>
      <c r="GEC15" s="118"/>
      <c r="GED15" s="118"/>
      <c r="GEE15" s="118"/>
      <c r="GEF15" s="118"/>
      <c r="GEG15" s="118"/>
      <c r="GEH15" s="118"/>
      <c r="GEI15" s="118"/>
      <c r="GEJ15" s="118"/>
      <c r="GEK15" s="118"/>
      <c r="GEL15" s="118"/>
      <c r="GEM15" s="118"/>
      <c r="GEN15" s="118"/>
      <c r="GEO15" s="118"/>
      <c r="GEP15" s="118"/>
      <c r="GEQ15" s="118"/>
      <c r="GER15" s="118"/>
      <c r="GES15" s="118"/>
      <c r="GET15" s="118"/>
      <c r="GEU15" s="118"/>
      <c r="GEV15" s="118"/>
      <c r="GEW15" s="118"/>
      <c r="GEX15" s="118"/>
      <c r="GEY15" s="118"/>
      <c r="GEZ15" s="118"/>
      <c r="GFA15" s="118"/>
      <c r="GFB15" s="118"/>
      <c r="GFC15" s="118"/>
      <c r="GFD15" s="118"/>
      <c r="GFE15" s="118"/>
      <c r="GFF15" s="118"/>
      <c r="GFG15" s="118"/>
      <c r="GFH15" s="118"/>
      <c r="GFI15" s="118"/>
      <c r="GFJ15" s="118"/>
      <c r="GFK15" s="118"/>
      <c r="GFL15" s="118"/>
      <c r="GFM15" s="118"/>
      <c r="GFN15" s="118"/>
      <c r="GFO15" s="118"/>
      <c r="GFP15" s="118"/>
      <c r="GFQ15" s="118"/>
      <c r="GFR15" s="118"/>
      <c r="GFS15" s="118"/>
      <c r="GFT15" s="118"/>
      <c r="GFU15" s="118"/>
      <c r="GFV15" s="118"/>
      <c r="GFW15" s="118"/>
      <c r="GFX15" s="118"/>
      <c r="GFY15" s="118"/>
      <c r="GFZ15" s="118"/>
      <c r="GGA15" s="118"/>
      <c r="GGB15" s="118"/>
      <c r="GGC15" s="118"/>
      <c r="GGD15" s="118"/>
      <c r="GGE15" s="118"/>
      <c r="GGF15" s="118"/>
      <c r="GGG15" s="118"/>
      <c r="GGH15" s="118"/>
      <c r="GGI15" s="118"/>
      <c r="GGJ15" s="118"/>
      <c r="GGK15" s="118"/>
      <c r="GGL15" s="118"/>
      <c r="GGM15" s="118"/>
      <c r="GGN15" s="118"/>
      <c r="GGO15" s="118"/>
      <c r="GGP15" s="118"/>
      <c r="GGQ15" s="118"/>
      <c r="GGR15" s="118"/>
      <c r="GGS15" s="118"/>
      <c r="GGT15" s="118"/>
      <c r="GGU15" s="118"/>
      <c r="GGV15" s="118"/>
      <c r="GGW15" s="118"/>
      <c r="GGX15" s="118"/>
      <c r="GGY15" s="118"/>
      <c r="GGZ15" s="118"/>
      <c r="GHA15" s="118"/>
      <c r="GHB15" s="118"/>
      <c r="GHC15" s="118"/>
      <c r="GHD15" s="118"/>
      <c r="GHE15" s="118"/>
      <c r="GHF15" s="118"/>
      <c r="GHG15" s="118"/>
      <c r="GHH15" s="118"/>
      <c r="GHI15" s="118"/>
      <c r="GHJ15" s="118"/>
      <c r="GHK15" s="118"/>
      <c r="GHL15" s="118"/>
      <c r="GHM15" s="118"/>
      <c r="GHN15" s="118"/>
      <c r="GHO15" s="118"/>
      <c r="GHP15" s="118"/>
      <c r="GHQ15" s="118"/>
      <c r="GHR15" s="118"/>
      <c r="GHS15" s="118"/>
      <c r="GHT15" s="118"/>
      <c r="GHU15" s="118"/>
      <c r="GHV15" s="118"/>
      <c r="GHW15" s="118"/>
      <c r="GHX15" s="118"/>
      <c r="GHY15" s="118"/>
      <c r="GHZ15" s="118"/>
      <c r="GIA15" s="118"/>
      <c r="GIB15" s="118"/>
      <c r="GIC15" s="118"/>
      <c r="GID15" s="118"/>
      <c r="GIE15" s="118"/>
      <c r="GIF15" s="118"/>
      <c r="GIG15" s="118"/>
      <c r="GIH15" s="118"/>
      <c r="GII15" s="118"/>
      <c r="GIJ15" s="118"/>
      <c r="GIK15" s="118"/>
      <c r="GIL15" s="118"/>
      <c r="GIM15" s="118"/>
      <c r="GIN15" s="118"/>
      <c r="GIO15" s="118"/>
      <c r="GIP15" s="118"/>
      <c r="GIQ15" s="118"/>
      <c r="GIR15" s="118"/>
      <c r="GIS15" s="118"/>
      <c r="GIT15" s="118"/>
      <c r="GIU15" s="118"/>
      <c r="GIV15" s="118"/>
      <c r="GIW15" s="118"/>
      <c r="GIX15" s="118"/>
      <c r="GIY15" s="118"/>
      <c r="GIZ15" s="118"/>
      <c r="GJA15" s="118"/>
      <c r="GJB15" s="118"/>
      <c r="GJC15" s="118"/>
      <c r="GJD15" s="118"/>
      <c r="GJE15" s="118"/>
      <c r="GJF15" s="118"/>
      <c r="GJG15" s="118"/>
      <c r="GJH15" s="118"/>
      <c r="GJI15" s="118"/>
      <c r="GJJ15" s="118"/>
      <c r="GJK15" s="118"/>
      <c r="GJL15" s="118"/>
      <c r="GJM15" s="118"/>
      <c r="GJN15" s="118"/>
      <c r="GJO15" s="118"/>
      <c r="GJP15" s="118"/>
      <c r="GJQ15" s="118"/>
      <c r="GJR15" s="118"/>
      <c r="GJS15" s="118"/>
      <c r="GJT15" s="118"/>
      <c r="GJU15" s="118"/>
      <c r="GJV15" s="118"/>
      <c r="GJW15" s="118"/>
      <c r="GJX15" s="118"/>
      <c r="GJY15" s="118"/>
      <c r="GJZ15" s="118"/>
      <c r="GKA15" s="118"/>
      <c r="GKB15" s="118"/>
      <c r="GKC15" s="118"/>
      <c r="GKD15" s="118"/>
      <c r="GKE15" s="118"/>
      <c r="GKF15" s="118"/>
      <c r="GKG15" s="118"/>
      <c r="GKH15" s="118"/>
      <c r="GKI15" s="118"/>
      <c r="GKJ15" s="118"/>
      <c r="GKK15" s="118"/>
      <c r="GKL15" s="118"/>
      <c r="GKM15" s="118"/>
      <c r="GKN15" s="118"/>
      <c r="GKO15" s="118"/>
      <c r="GKP15" s="118"/>
      <c r="GKQ15" s="118"/>
      <c r="GKR15" s="118"/>
      <c r="GKS15" s="118"/>
      <c r="GKT15" s="118"/>
      <c r="GKU15" s="118"/>
      <c r="GKV15" s="118"/>
      <c r="GKW15" s="118"/>
      <c r="GKX15" s="118"/>
      <c r="GKY15" s="118"/>
      <c r="GKZ15" s="118"/>
      <c r="GLA15" s="118"/>
      <c r="GLB15" s="118"/>
      <c r="GLC15" s="118"/>
      <c r="GLD15" s="118"/>
      <c r="GLE15" s="118"/>
      <c r="GLF15" s="118"/>
      <c r="GLG15" s="118"/>
      <c r="GLH15" s="118"/>
      <c r="GLI15" s="118"/>
      <c r="GLJ15" s="118"/>
      <c r="GLK15" s="118"/>
      <c r="GLL15" s="118"/>
      <c r="GLM15" s="118"/>
      <c r="GLN15" s="118"/>
      <c r="GLO15" s="118"/>
      <c r="GLP15" s="118"/>
      <c r="GLQ15" s="118"/>
      <c r="GLR15" s="118"/>
      <c r="GLS15" s="118"/>
      <c r="GLT15" s="118"/>
      <c r="GLU15" s="118"/>
      <c r="GLV15" s="118"/>
      <c r="GLW15" s="118"/>
      <c r="GLX15" s="118"/>
      <c r="GLY15" s="118"/>
      <c r="GLZ15" s="118"/>
      <c r="GMA15" s="118"/>
      <c r="GMB15" s="118"/>
      <c r="GMC15" s="118"/>
      <c r="GMD15" s="118"/>
      <c r="GME15" s="118"/>
      <c r="GMF15" s="118"/>
      <c r="GMG15" s="118"/>
      <c r="GMH15" s="118"/>
      <c r="GMI15" s="118"/>
      <c r="GMJ15" s="118"/>
      <c r="GMK15" s="118"/>
      <c r="GML15" s="118"/>
      <c r="GMM15" s="118"/>
      <c r="GMN15" s="118"/>
      <c r="GMO15" s="118"/>
      <c r="GMP15" s="118"/>
      <c r="GMQ15" s="118"/>
      <c r="GMR15" s="118"/>
      <c r="GMS15" s="118"/>
      <c r="GMT15" s="118"/>
      <c r="GMU15" s="118"/>
      <c r="GMV15" s="118"/>
      <c r="GMW15" s="118"/>
      <c r="GMX15" s="118"/>
      <c r="GMY15" s="118"/>
      <c r="GMZ15" s="118"/>
      <c r="GNA15" s="118"/>
      <c r="GNB15" s="118"/>
      <c r="GNC15" s="118"/>
      <c r="GND15" s="118"/>
      <c r="GNE15" s="118"/>
      <c r="GNF15" s="118"/>
      <c r="GNG15" s="118"/>
      <c r="GNH15" s="118"/>
      <c r="GNI15" s="118"/>
      <c r="GNJ15" s="118"/>
      <c r="GNK15" s="118"/>
      <c r="GNL15" s="118"/>
      <c r="GNM15" s="118"/>
      <c r="GNN15" s="118"/>
      <c r="GNO15" s="118"/>
      <c r="GNP15" s="118"/>
      <c r="GNQ15" s="118"/>
      <c r="GNR15" s="118"/>
      <c r="GNS15" s="118"/>
      <c r="GNT15" s="118"/>
      <c r="GNU15" s="118"/>
      <c r="GNV15" s="118"/>
      <c r="GNW15" s="118"/>
      <c r="GNX15" s="118"/>
      <c r="GNY15" s="118"/>
      <c r="GNZ15" s="118"/>
      <c r="GOA15" s="118"/>
      <c r="GOB15" s="118"/>
      <c r="GOC15" s="118"/>
      <c r="GOD15" s="118"/>
      <c r="GOE15" s="118"/>
      <c r="GOF15" s="118"/>
      <c r="GOG15" s="118"/>
      <c r="GOH15" s="118"/>
      <c r="GOI15" s="118"/>
      <c r="GOJ15" s="118"/>
      <c r="GOK15" s="118"/>
      <c r="GOL15" s="118"/>
      <c r="GOM15" s="118"/>
      <c r="GON15" s="118"/>
      <c r="GOO15" s="118"/>
      <c r="GOP15" s="118"/>
      <c r="GOQ15" s="118"/>
      <c r="GOR15" s="118"/>
      <c r="GOS15" s="118"/>
      <c r="GOT15" s="118"/>
      <c r="GOU15" s="118"/>
      <c r="GOV15" s="118"/>
      <c r="GOW15" s="118"/>
      <c r="GOX15" s="118"/>
      <c r="GOY15" s="118"/>
      <c r="GOZ15" s="118"/>
      <c r="GPA15" s="118"/>
      <c r="GPB15" s="118"/>
      <c r="GPC15" s="118"/>
      <c r="GPD15" s="118"/>
      <c r="GPE15" s="118"/>
      <c r="GPF15" s="118"/>
      <c r="GPG15" s="118"/>
      <c r="GPH15" s="118"/>
      <c r="GPI15" s="118"/>
      <c r="GPJ15" s="118"/>
      <c r="GPK15" s="118"/>
      <c r="GPL15" s="118"/>
      <c r="GPM15" s="118"/>
      <c r="GPN15" s="118"/>
      <c r="GPO15" s="118"/>
      <c r="GPP15" s="118"/>
      <c r="GPQ15" s="118"/>
      <c r="GPR15" s="118"/>
      <c r="GPS15" s="118"/>
      <c r="GPT15" s="118"/>
      <c r="GPU15" s="118"/>
      <c r="GPV15" s="118"/>
      <c r="GPW15" s="118"/>
      <c r="GPX15" s="118"/>
      <c r="GPY15" s="118"/>
      <c r="GPZ15" s="118"/>
      <c r="GQA15" s="118"/>
      <c r="GQB15" s="118"/>
      <c r="GQC15" s="118"/>
      <c r="GQD15" s="118"/>
      <c r="GQE15" s="118"/>
      <c r="GQF15" s="118"/>
      <c r="GQG15" s="118"/>
      <c r="GQH15" s="118"/>
      <c r="GQI15" s="118"/>
      <c r="GQJ15" s="118"/>
      <c r="GQK15" s="118"/>
      <c r="GQL15" s="118"/>
      <c r="GQM15" s="118"/>
      <c r="GQN15" s="118"/>
      <c r="GQO15" s="118"/>
      <c r="GQP15" s="118"/>
      <c r="GQQ15" s="118"/>
      <c r="GQR15" s="118"/>
      <c r="GQS15" s="118"/>
      <c r="GQT15" s="118"/>
      <c r="GQU15" s="118"/>
      <c r="GQV15" s="118"/>
      <c r="GQW15" s="118"/>
      <c r="GQX15" s="118"/>
      <c r="GQY15" s="118"/>
      <c r="GQZ15" s="118"/>
      <c r="GRA15" s="118"/>
      <c r="GRB15" s="118"/>
      <c r="GRC15" s="118"/>
      <c r="GRD15" s="118"/>
      <c r="GRE15" s="118"/>
      <c r="GRF15" s="118"/>
      <c r="GRG15" s="118"/>
      <c r="GRH15" s="118"/>
      <c r="GRI15" s="118"/>
      <c r="GRJ15" s="118"/>
      <c r="GRK15" s="118"/>
      <c r="GRL15" s="118"/>
      <c r="GRM15" s="118"/>
      <c r="GRN15" s="118"/>
      <c r="GRO15" s="118"/>
      <c r="GRP15" s="118"/>
      <c r="GRQ15" s="118"/>
      <c r="GRR15" s="118"/>
      <c r="GRS15" s="118"/>
      <c r="GRT15" s="118"/>
      <c r="GRU15" s="118"/>
      <c r="GRV15" s="118"/>
      <c r="GRW15" s="118"/>
      <c r="GRX15" s="118"/>
      <c r="GRY15" s="118"/>
      <c r="GRZ15" s="118"/>
      <c r="GSA15" s="118"/>
      <c r="GSB15" s="118"/>
      <c r="GSC15" s="118"/>
      <c r="GSD15" s="118"/>
      <c r="GSE15" s="118"/>
      <c r="GSF15" s="118"/>
      <c r="GSG15" s="118"/>
      <c r="GSH15" s="118"/>
      <c r="GSI15" s="118"/>
      <c r="GSJ15" s="118"/>
      <c r="GSK15" s="118"/>
      <c r="GSL15" s="118"/>
      <c r="GSM15" s="118"/>
      <c r="GSN15" s="118"/>
      <c r="GSO15" s="118"/>
      <c r="GSP15" s="118"/>
      <c r="GSQ15" s="118"/>
      <c r="GSR15" s="118"/>
      <c r="GSS15" s="118"/>
      <c r="GST15" s="118"/>
      <c r="GSU15" s="118"/>
      <c r="GSV15" s="118"/>
      <c r="GSW15" s="118"/>
      <c r="GSX15" s="118"/>
      <c r="GSY15" s="118"/>
      <c r="GSZ15" s="118"/>
      <c r="GTA15" s="118"/>
      <c r="GTB15" s="118"/>
      <c r="GTC15" s="118"/>
      <c r="GTD15" s="118"/>
      <c r="GTE15" s="118"/>
      <c r="GTF15" s="118"/>
      <c r="GTG15" s="118"/>
      <c r="GTH15" s="118"/>
      <c r="GTI15" s="118"/>
      <c r="GTJ15" s="118"/>
      <c r="GTK15" s="118"/>
      <c r="GTL15" s="118"/>
      <c r="GTM15" s="118"/>
      <c r="GTN15" s="118"/>
      <c r="GTO15" s="118"/>
      <c r="GTP15" s="118"/>
      <c r="GTQ15" s="118"/>
      <c r="GTR15" s="118"/>
      <c r="GTS15" s="118"/>
      <c r="GTT15" s="118"/>
      <c r="GTU15" s="118"/>
      <c r="GTV15" s="118"/>
      <c r="GTW15" s="118"/>
      <c r="GTX15" s="118"/>
      <c r="GTY15" s="118"/>
      <c r="GTZ15" s="118"/>
      <c r="GUA15" s="118"/>
      <c r="GUB15" s="118"/>
      <c r="GUC15" s="118"/>
      <c r="GUD15" s="118"/>
      <c r="GUE15" s="118"/>
      <c r="GUF15" s="118"/>
      <c r="GUG15" s="118"/>
      <c r="GUH15" s="118"/>
      <c r="GUI15" s="118"/>
      <c r="GUJ15" s="118"/>
      <c r="GUK15" s="118"/>
      <c r="GUL15" s="118"/>
      <c r="GUM15" s="118"/>
      <c r="GUN15" s="118"/>
      <c r="GUO15" s="118"/>
      <c r="GUP15" s="118"/>
      <c r="GUQ15" s="118"/>
      <c r="GUR15" s="118"/>
      <c r="GUS15" s="118"/>
      <c r="GUT15" s="118"/>
      <c r="GUU15" s="118"/>
      <c r="GUV15" s="118"/>
      <c r="GUW15" s="118"/>
      <c r="GUX15" s="118"/>
      <c r="GUY15" s="118"/>
      <c r="GUZ15" s="118"/>
      <c r="GVA15" s="118"/>
      <c r="GVB15" s="118"/>
      <c r="GVC15" s="118"/>
      <c r="GVD15" s="118"/>
      <c r="GVE15" s="118"/>
      <c r="GVF15" s="118"/>
      <c r="GVG15" s="118"/>
      <c r="GVH15" s="118"/>
      <c r="GVI15" s="118"/>
      <c r="GVJ15" s="118"/>
      <c r="GVK15" s="118"/>
      <c r="GVL15" s="118"/>
      <c r="GVM15" s="118"/>
      <c r="GVN15" s="118"/>
      <c r="GVO15" s="118"/>
      <c r="GVP15" s="118"/>
      <c r="GVQ15" s="118"/>
      <c r="GVR15" s="118"/>
      <c r="GVS15" s="118"/>
      <c r="GVT15" s="118"/>
      <c r="GVU15" s="118"/>
      <c r="GVV15" s="118"/>
      <c r="GVW15" s="118"/>
      <c r="GVX15" s="118"/>
      <c r="GVY15" s="118"/>
      <c r="GVZ15" s="118"/>
      <c r="GWA15" s="118"/>
      <c r="GWB15" s="118"/>
      <c r="GWC15" s="118"/>
      <c r="GWD15" s="118"/>
      <c r="GWE15" s="118"/>
      <c r="GWF15" s="118"/>
      <c r="GWG15" s="118"/>
      <c r="GWH15" s="118"/>
      <c r="GWI15" s="118"/>
      <c r="GWJ15" s="118"/>
      <c r="GWK15" s="118"/>
      <c r="GWL15" s="118"/>
      <c r="GWM15" s="118"/>
      <c r="GWN15" s="118"/>
      <c r="GWO15" s="118"/>
      <c r="GWP15" s="118"/>
      <c r="GWQ15" s="118"/>
      <c r="GWR15" s="118"/>
      <c r="GWS15" s="118"/>
      <c r="GWT15" s="118"/>
      <c r="GWU15" s="118"/>
      <c r="GWV15" s="118"/>
      <c r="GWW15" s="118"/>
      <c r="GWX15" s="118"/>
      <c r="GWY15" s="118"/>
      <c r="GWZ15" s="118"/>
      <c r="GXA15" s="118"/>
      <c r="GXB15" s="118"/>
      <c r="GXC15" s="118"/>
      <c r="GXD15" s="118"/>
      <c r="GXE15" s="118"/>
      <c r="GXF15" s="118"/>
      <c r="GXG15" s="118"/>
      <c r="GXH15" s="118"/>
      <c r="GXI15" s="118"/>
      <c r="GXJ15" s="118"/>
      <c r="GXK15" s="118"/>
      <c r="GXL15" s="118"/>
      <c r="GXM15" s="118"/>
      <c r="GXN15" s="118"/>
      <c r="GXO15" s="118"/>
      <c r="GXP15" s="118"/>
      <c r="GXQ15" s="118"/>
      <c r="GXR15" s="118"/>
      <c r="GXS15" s="118"/>
      <c r="GXT15" s="118"/>
      <c r="GXU15" s="118"/>
      <c r="GXV15" s="118"/>
      <c r="GXW15" s="118"/>
      <c r="GXX15" s="118"/>
      <c r="GXY15" s="118"/>
      <c r="GXZ15" s="118"/>
      <c r="GYA15" s="118"/>
      <c r="GYB15" s="118"/>
      <c r="GYC15" s="118"/>
      <c r="GYD15" s="118"/>
      <c r="GYE15" s="118"/>
      <c r="GYF15" s="118"/>
      <c r="GYG15" s="118"/>
      <c r="GYH15" s="118"/>
      <c r="GYI15" s="118"/>
      <c r="GYJ15" s="118"/>
      <c r="GYK15" s="118"/>
      <c r="GYL15" s="118"/>
      <c r="GYM15" s="118"/>
      <c r="GYN15" s="118"/>
      <c r="GYO15" s="118"/>
      <c r="GYP15" s="118"/>
      <c r="GYQ15" s="118"/>
      <c r="GYR15" s="118"/>
      <c r="GYS15" s="118"/>
      <c r="GYT15" s="118"/>
      <c r="GYU15" s="118"/>
      <c r="GYV15" s="118"/>
      <c r="GYW15" s="118"/>
      <c r="GYX15" s="118"/>
      <c r="GYY15" s="118"/>
      <c r="GYZ15" s="118"/>
      <c r="GZA15" s="118"/>
      <c r="GZB15" s="118"/>
      <c r="GZC15" s="118"/>
      <c r="GZD15" s="118"/>
      <c r="GZE15" s="118"/>
      <c r="GZF15" s="118"/>
      <c r="GZG15" s="118"/>
      <c r="GZH15" s="118"/>
      <c r="GZI15" s="118"/>
      <c r="GZJ15" s="118"/>
      <c r="GZK15" s="118"/>
      <c r="GZL15" s="118"/>
      <c r="GZM15" s="118"/>
      <c r="GZN15" s="118"/>
      <c r="GZO15" s="118"/>
      <c r="GZP15" s="118"/>
      <c r="GZQ15" s="118"/>
      <c r="GZR15" s="118"/>
      <c r="GZS15" s="118"/>
      <c r="GZT15" s="118"/>
      <c r="GZU15" s="118"/>
      <c r="GZV15" s="118"/>
      <c r="GZW15" s="118"/>
      <c r="GZX15" s="118"/>
      <c r="GZY15" s="118"/>
      <c r="GZZ15" s="118"/>
      <c r="HAA15" s="118"/>
      <c r="HAB15" s="118"/>
      <c r="HAC15" s="118"/>
      <c r="HAD15" s="118"/>
      <c r="HAE15" s="118"/>
      <c r="HAF15" s="118"/>
      <c r="HAG15" s="118"/>
      <c r="HAH15" s="118"/>
      <c r="HAI15" s="118"/>
      <c r="HAJ15" s="118"/>
      <c r="HAK15" s="118"/>
      <c r="HAL15" s="118"/>
      <c r="HAM15" s="118"/>
      <c r="HAN15" s="118"/>
      <c r="HAO15" s="118"/>
      <c r="HAP15" s="118"/>
      <c r="HAQ15" s="118"/>
      <c r="HAR15" s="118"/>
      <c r="HAS15" s="118"/>
      <c r="HAT15" s="118"/>
      <c r="HAU15" s="118"/>
      <c r="HAV15" s="118"/>
      <c r="HAW15" s="118"/>
      <c r="HAX15" s="118"/>
      <c r="HAY15" s="118"/>
      <c r="HAZ15" s="118"/>
      <c r="HBA15" s="118"/>
      <c r="HBB15" s="118"/>
      <c r="HBC15" s="118"/>
      <c r="HBD15" s="118"/>
      <c r="HBE15" s="118"/>
      <c r="HBF15" s="118"/>
      <c r="HBG15" s="118"/>
      <c r="HBH15" s="118"/>
      <c r="HBI15" s="118"/>
      <c r="HBJ15" s="118"/>
      <c r="HBK15" s="118"/>
      <c r="HBL15" s="118"/>
      <c r="HBM15" s="118"/>
      <c r="HBN15" s="118"/>
      <c r="HBO15" s="118"/>
      <c r="HBP15" s="118"/>
      <c r="HBQ15" s="118"/>
      <c r="HBR15" s="118"/>
      <c r="HBS15" s="118"/>
      <c r="HBT15" s="118"/>
      <c r="HBU15" s="118"/>
      <c r="HBV15" s="118"/>
      <c r="HBW15" s="118"/>
      <c r="HBX15" s="118"/>
      <c r="HBY15" s="118"/>
      <c r="HBZ15" s="118"/>
      <c r="HCA15" s="118"/>
      <c r="HCB15" s="118"/>
      <c r="HCC15" s="118"/>
      <c r="HCD15" s="118"/>
      <c r="HCE15" s="118"/>
      <c r="HCF15" s="118"/>
      <c r="HCG15" s="118"/>
      <c r="HCH15" s="118"/>
      <c r="HCI15" s="118"/>
      <c r="HCJ15" s="118"/>
      <c r="HCK15" s="118"/>
      <c r="HCL15" s="118"/>
      <c r="HCM15" s="118"/>
      <c r="HCN15" s="118"/>
      <c r="HCO15" s="118"/>
      <c r="HCP15" s="118"/>
      <c r="HCQ15" s="118"/>
      <c r="HCR15" s="118"/>
      <c r="HCS15" s="118"/>
      <c r="HCT15" s="118"/>
      <c r="HCU15" s="118"/>
      <c r="HCV15" s="118"/>
      <c r="HCW15" s="118"/>
      <c r="HCX15" s="118"/>
      <c r="HCY15" s="118"/>
      <c r="HCZ15" s="118"/>
      <c r="HDA15" s="118"/>
      <c r="HDB15" s="118"/>
      <c r="HDC15" s="118"/>
      <c r="HDD15" s="118"/>
      <c r="HDE15" s="118"/>
      <c r="HDF15" s="118"/>
      <c r="HDG15" s="118"/>
      <c r="HDH15" s="118"/>
      <c r="HDI15" s="118"/>
      <c r="HDJ15" s="118"/>
      <c r="HDK15" s="118"/>
      <c r="HDL15" s="118"/>
      <c r="HDM15" s="118"/>
      <c r="HDN15" s="118"/>
      <c r="HDO15" s="118"/>
      <c r="HDP15" s="118"/>
      <c r="HDQ15" s="118"/>
      <c r="HDR15" s="118"/>
      <c r="HDS15" s="118"/>
      <c r="HDT15" s="118"/>
      <c r="HDU15" s="118"/>
      <c r="HDV15" s="118"/>
      <c r="HDW15" s="118"/>
      <c r="HDX15" s="118"/>
      <c r="HDY15" s="118"/>
      <c r="HDZ15" s="118"/>
      <c r="HEA15" s="118"/>
      <c r="HEB15" s="118"/>
      <c r="HEC15" s="118"/>
      <c r="HED15" s="118"/>
      <c r="HEE15" s="118"/>
      <c r="HEF15" s="118"/>
      <c r="HEG15" s="118"/>
      <c r="HEH15" s="118"/>
      <c r="HEI15" s="118"/>
      <c r="HEJ15" s="118"/>
      <c r="HEK15" s="118"/>
      <c r="HEL15" s="118"/>
      <c r="HEM15" s="118"/>
      <c r="HEN15" s="118"/>
      <c r="HEO15" s="118"/>
      <c r="HEP15" s="118"/>
      <c r="HEQ15" s="118"/>
      <c r="HER15" s="118"/>
      <c r="HES15" s="118"/>
      <c r="HET15" s="118"/>
      <c r="HEU15" s="118"/>
      <c r="HEV15" s="118"/>
      <c r="HEW15" s="118"/>
      <c r="HEX15" s="118"/>
      <c r="HEY15" s="118"/>
      <c r="HEZ15" s="118"/>
      <c r="HFA15" s="118"/>
      <c r="HFB15" s="118"/>
      <c r="HFC15" s="118"/>
      <c r="HFD15" s="118"/>
      <c r="HFE15" s="118"/>
      <c r="HFF15" s="118"/>
      <c r="HFG15" s="118"/>
      <c r="HFH15" s="118"/>
      <c r="HFI15" s="118"/>
      <c r="HFJ15" s="118"/>
      <c r="HFK15" s="118"/>
      <c r="HFL15" s="118"/>
      <c r="HFM15" s="118"/>
      <c r="HFN15" s="118"/>
      <c r="HFO15" s="118"/>
      <c r="HFP15" s="118"/>
      <c r="HFQ15" s="118"/>
      <c r="HFR15" s="118"/>
      <c r="HFS15" s="118"/>
      <c r="HFT15" s="118"/>
      <c r="HFU15" s="118"/>
      <c r="HFV15" s="118"/>
      <c r="HFW15" s="118"/>
      <c r="HFX15" s="118"/>
      <c r="HFY15" s="118"/>
      <c r="HFZ15" s="118"/>
      <c r="HGA15" s="118"/>
      <c r="HGB15" s="118"/>
      <c r="HGC15" s="118"/>
      <c r="HGD15" s="118"/>
      <c r="HGE15" s="118"/>
      <c r="HGF15" s="118"/>
      <c r="HGG15" s="118"/>
      <c r="HGH15" s="118"/>
      <c r="HGI15" s="118"/>
      <c r="HGJ15" s="118"/>
      <c r="HGK15" s="118"/>
      <c r="HGL15" s="118"/>
      <c r="HGM15" s="118"/>
      <c r="HGN15" s="118"/>
      <c r="HGO15" s="118"/>
      <c r="HGP15" s="118"/>
      <c r="HGQ15" s="118"/>
      <c r="HGR15" s="118"/>
      <c r="HGS15" s="118"/>
      <c r="HGT15" s="118"/>
      <c r="HGU15" s="118"/>
      <c r="HGV15" s="118"/>
      <c r="HGW15" s="118"/>
      <c r="HGX15" s="118"/>
      <c r="HGY15" s="118"/>
      <c r="HGZ15" s="118"/>
      <c r="HHA15" s="118"/>
      <c r="HHB15" s="118"/>
      <c r="HHC15" s="118"/>
      <c r="HHD15" s="118"/>
      <c r="HHE15" s="118"/>
      <c r="HHF15" s="118"/>
      <c r="HHG15" s="118"/>
      <c r="HHH15" s="118"/>
      <c r="HHI15" s="118"/>
      <c r="HHJ15" s="118"/>
      <c r="HHK15" s="118"/>
      <c r="HHL15" s="118"/>
      <c r="HHM15" s="118"/>
      <c r="HHN15" s="118"/>
      <c r="HHO15" s="118"/>
      <c r="HHP15" s="118"/>
      <c r="HHQ15" s="118"/>
      <c r="HHR15" s="118"/>
      <c r="HHS15" s="118"/>
      <c r="HHT15" s="118"/>
      <c r="HHU15" s="118"/>
      <c r="HHV15" s="118"/>
      <c r="HHW15" s="118"/>
      <c r="HHX15" s="118"/>
      <c r="HHY15" s="118"/>
      <c r="HHZ15" s="118"/>
      <c r="HIA15" s="118"/>
      <c r="HIB15" s="118"/>
      <c r="HIC15" s="118"/>
      <c r="HID15" s="118"/>
      <c r="HIE15" s="118"/>
      <c r="HIF15" s="118"/>
      <c r="HIG15" s="118"/>
      <c r="HIH15" s="118"/>
      <c r="HII15" s="118"/>
      <c r="HIJ15" s="118"/>
      <c r="HIK15" s="118"/>
      <c r="HIL15" s="118"/>
      <c r="HIM15" s="118"/>
      <c r="HIN15" s="118"/>
      <c r="HIO15" s="118"/>
      <c r="HIP15" s="118"/>
      <c r="HIQ15" s="118"/>
      <c r="HIR15" s="118"/>
      <c r="HIS15" s="118"/>
      <c r="HIT15" s="118"/>
      <c r="HIU15" s="118"/>
      <c r="HIV15" s="118"/>
      <c r="HIW15" s="118"/>
      <c r="HIX15" s="118"/>
      <c r="HIY15" s="118"/>
      <c r="HIZ15" s="118"/>
      <c r="HJA15" s="118"/>
      <c r="HJB15" s="118"/>
      <c r="HJC15" s="118"/>
      <c r="HJD15" s="118"/>
      <c r="HJE15" s="118"/>
      <c r="HJF15" s="118"/>
      <c r="HJG15" s="118"/>
      <c r="HJH15" s="118"/>
      <c r="HJI15" s="118"/>
      <c r="HJJ15" s="118"/>
      <c r="HJK15" s="118"/>
      <c r="HJL15" s="118"/>
      <c r="HJM15" s="118"/>
      <c r="HJN15" s="118"/>
      <c r="HJO15" s="118"/>
      <c r="HJP15" s="118"/>
      <c r="HJQ15" s="118"/>
      <c r="HJR15" s="118"/>
      <c r="HJS15" s="118"/>
      <c r="HJT15" s="118"/>
      <c r="HJU15" s="118"/>
      <c r="HJV15" s="118"/>
      <c r="HJW15" s="118"/>
      <c r="HJX15" s="118"/>
      <c r="HJY15" s="118"/>
      <c r="HJZ15" s="118"/>
      <c r="HKA15" s="118"/>
      <c r="HKB15" s="118"/>
      <c r="HKC15" s="118"/>
      <c r="HKD15" s="118"/>
      <c r="HKE15" s="118"/>
      <c r="HKF15" s="118"/>
      <c r="HKG15" s="118"/>
      <c r="HKH15" s="118"/>
      <c r="HKI15" s="118"/>
      <c r="HKJ15" s="118"/>
      <c r="HKK15" s="118"/>
      <c r="HKL15" s="118"/>
      <c r="HKM15" s="118"/>
      <c r="HKN15" s="118"/>
      <c r="HKO15" s="118"/>
      <c r="HKP15" s="118"/>
      <c r="HKQ15" s="118"/>
      <c r="HKR15" s="118"/>
      <c r="HKS15" s="118"/>
      <c r="HKT15" s="118"/>
      <c r="HKU15" s="118"/>
      <c r="HKV15" s="118"/>
      <c r="HKW15" s="118"/>
      <c r="HKX15" s="118"/>
      <c r="HKY15" s="118"/>
      <c r="HKZ15" s="118"/>
      <c r="HLA15" s="118"/>
      <c r="HLB15" s="118"/>
      <c r="HLC15" s="118"/>
      <c r="HLD15" s="118"/>
      <c r="HLE15" s="118"/>
      <c r="HLF15" s="118"/>
      <c r="HLG15" s="118"/>
      <c r="HLH15" s="118"/>
      <c r="HLI15" s="118"/>
      <c r="HLJ15" s="118"/>
      <c r="HLK15" s="118"/>
      <c r="HLL15" s="118"/>
      <c r="HLM15" s="118"/>
      <c r="HLN15" s="118"/>
      <c r="HLO15" s="118"/>
      <c r="HLP15" s="118"/>
      <c r="HLQ15" s="118"/>
      <c r="HLR15" s="118"/>
      <c r="HLS15" s="118"/>
      <c r="HLT15" s="118"/>
      <c r="HLU15" s="118"/>
      <c r="HLV15" s="118"/>
      <c r="HLW15" s="118"/>
      <c r="HLX15" s="118"/>
      <c r="HLY15" s="118"/>
      <c r="HLZ15" s="118"/>
      <c r="HMA15" s="118"/>
      <c r="HMB15" s="118"/>
      <c r="HMC15" s="118"/>
      <c r="HMD15" s="118"/>
      <c r="HME15" s="118"/>
      <c r="HMF15" s="118"/>
      <c r="HMG15" s="118"/>
      <c r="HMH15" s="118"/>
      <c r="HMI15" s="118"/>
      <c r="HMJ15" s="118"/>
      <c r="HMK15" s="118"/>
      <c r="HML15" s="118"/>
      <c r="HMM15" s="118"/>
      <c r="HMN15" s="118"/>
      <c r="HMO15" s="118"/>
      <c r="HMP15" s="118"/>
      <c r="HMQ15" s="118"/>
      <c r="HMR15" s="118"/>
      <c r="HMS15" s="118"/>
      <c r="HMT15" s="118"/>
      <c r="HMU15" s="118"/>
      <c r="HMV15" s="118"/>
      <c r="HMW15" s="118"/>
      <c r="HMX15" s="118"/>
      <c r="HMY15" s="118"/>
      <c r="HMZ15" s="118"/>
      <c r="HNA15" s="118"/>
      <c r="HNB15" s="118"/>
      <c r="HNC15" s="118"/>
      <c r="HND15" s="118"/>
      <c r="HNE15" s="118"/>
      <c r="HNF15" s="118"/>
      <c r="HNG15" s="118"/>
      <c r="HNH15" s="118"/>
      <c r="HNI15" s="118"/>
      <c r="HNJ15" s="118"/>
      <c r="HNK15" s="118"/>
      <c r="HNL15" s="118"/>
      <c r="HNM15" s="118"/>
      <c r="HNN15" s="118"/>
      <c r="HNO15" s="118"/>
      <c r="HNP15" s="118"/>
      <c r="HNQ15" s="118"/>
      <c r="HNR15" s="118"/>
      <c r="HNS15" s="118"/>
      <c r="HNT15" s="118"/>
      <c r="HNU15" s="118"/>
      <c r="HNV15" s="118"/>
      <c r="HNW15" s="118"/>
      <c r="HNX15" s="118"/>
      <c r="HNY15" s="118"/>
      <c r="HNZ15" s="118"/>
      <c r="HOA15" s="118"/>
      <c r="HOB15" s="118"/>
      <c r="HOC15" s="118"/>
      <c r="HOD15" s="118"/>
      <c r="HOE15" s="118"/>
      <c r="HOF15" s="118"/>
      <c r="HOG15" s="118"/>
      <c r="HOH15" s="118"/>
      <c r="HOI15" s="118"/>
      <c r="HOJ15" s="118"/>
      <c r="HOK15" s="118"/>
      <c r="HOL15" s="118"/>
      <c r="HOM15" s="118"/>
      <c r="HON15" s="118"/>
      <c r="HOO15" s="118"/>
      <c r="HOP15" s="118"/>
      <c r="HOQ15" s="118"/>
      <c r="HOR15" s="118"/>
      <c r="HOS15" s="118"/>
      <c r="HOT15" s="118"/>
      <c r="HOU15" s="118"/>
      <c r="HOV15" s="118"/>
      <c r="HOW15" s="118"/>
      <c r="HOX15" s="118"/>
      <c r="HOY15" s="118"/>
      <c r="HOZ15" s="118"/>
      <c r="HPA15" s="118"/>
      <c r="HPB15" s="118"/>
      <c r="HPC15" s="118"/>
      <c r="HPD15" s="118"/>
      <c r="HPE15" s="118"/>
      <c r="HPF15" s="118"/>
      <c r="HPG15" s="118"/>
      <c r="HPH15" s="118"/>
      <c r="HPI15" s="118"/>
      <c r="HPJ15" s="118"/>
      <c r="HPK15" s="118"/>
      <c r="HPL15" s="118"/>
      <c r="HPM15" s="118"/>
      <c r="HPN15" s="118"/>
      <c r="HPO15" s="118"/>
      <c r="HPP15" s="118"/>
      <c r="HPQ15" s="118"/>
      <c r="HPR15" s="118"/>
      <c r="HPS15" s="118"/>
      <c r="HPT15" s="118"/>
      <c r="HPU15" s="118"/>
      <c r="HPV15" s="118"/>
      <c r="HPW15" s="118"/>
      <c r="HPX15" s="118"/>
      <c r="HPY15" s="118"/>
      <c r="HPZ15" s="118"/>
      <c r="HQA15" s="118"/>
      <c r="HQB15" s="118"/>
      <c r="HQC15" s="118"/>
      <c r="HQD15" s="118"/>
      <c r="HQE15" s="118"/>
      <c r="HQF15" s="118"/>
      <c r="HQG15" s="118"/>
      <c r="HQH15" s="118"/>
      <c r="HQI15" s="118"/>
      <c r="HQJ15" s="118"/>
      <c r="HQK15" s="118"/>
      <c r="HQL15" s="118"/>
      <c r="HQM15" s="118"/>
      <c r="HQN15" s="118"/>
      <c r="HQO15" s="118"/>
      <c r="HQP15" s="118"/>
      <c r="HQQ15" s="118"/>
      <c r="HQR15" s="118"/>
      <c r="HQS15" s="118"/>
      <c r="HQT15" s="118"/>
      <c r="HQU15" s="118"/>
      <c r="HQV15" s="118"/>
      <c r="HQW15" s="118"/>
      <c r="HQX15" s="118"/>
      <c r="HQY15" s="118"/>
      <c r="HQZ15" s="118"/>
      <c r="HRA15" s="118"/>
      <c r="HRB15" s="118"/>
      <c r="HRC15" s="118"/>
      <c r="HRD15" s="118"/>
      <c r="HRE15" s="118"/>
      <c r="HRF15" s="118"/>
      <c r="HRG15" s="118"/>
      <c r="HRH15" s="118"/>
      <c r="HRI15" s="118"/>
      <c r="HRJ15" s="118"/>
      <c r="HRK15" s="118"/>
      <c r="HRL15" s="118"/>
      <c r="HRM15" s="118"/>
      <c r="HRN15" s="118"/>
      <c r="HRO15" s="118"/>
      <c r="HRP15" s="118"/>
      <c r="HRQ15" s="118"/>
      <c r="HRR15" s="118"/>
      <c r="HRS15" s="118"/>
      <c r="HRT15" s="118"/>
      <c r="HRU15" s="118"/>
      <c r="HRV15" s="118"/>
      <c r="HRW15" s="118"/>
      <c r="HRX15" s="118"/>
      <c r="HRY15" s="118"/>
      <c r="HRZ15" s="118"/>
      <c r="HSA15" s="118"/>
      <c r="HSB15" s="118"/>
      <c r="HSC15" s="118"/>
      <c r="HSD15" s="118"/>
      <c r="HSE15" s="118"/>
      <c r="HSF15" s="118"/>
      <c r="HSG15" s="118"/>
      <c r="HSH15" s="118"/>
      <c r="HSI15" s="118"/>
      <c r="HSJ15" s="118"/>
      <c r="HSK15" s="118"/>
      <c r="HSL15" s="118"/>
      <c r="HSM15" s="118"/>
      <c r="HSN15" s="118"/>
      <c r="HSO15" s="118"/>
      <c r="HSP15" s="118"/>
      <c r="HSQ15" s="118"/>
      <c r="HSR15" s="118"/>
      <c r="HSS15" s="118"/>
      <c r="HST15" s="118"/>
      <c r="HSU15" s="118"/>
      <c r="HSV15" s="118"/>
      <c r="HSW15" s="118"/>
      <c r="HSX15" s="118"/>
      <c r="HSY15" s="118"/>
      <c r="HSZ15" s="118"/>
      <c r="HTA15" s="118"/>
      <c r="HTB15" s="118"/>
      <c r="HTC15" s="118"/>
      <c r="HTD15" s="118"/>
      <c r="HTE15" s="118"/>
      <c r="HTF15" s="118"/>
      <c r="HTG15" s="118"/>
      <c r="HTH15" s="118"/>
      <c r="HTI15" s="118"/>
      <c r="HTJ15" s="118"/>
      <c r="HTK15" s="118"/>
      <c r="HTL15" s="118"/>
      <c r="HTM15" s="118"/>
      <c r="HTN15" s="118"/>
      <c r="HTO15" s="118"/>
      <c r="HTP15" s="118"/>
      <c r="HTQ15" s="118"/>
      <c r="HTR15" s="118"/>
      <c r="HTS15" s="118"/>
      <c r="HTT15" s="118"/>
      <c r="HTU15" s="118"/>
      <c r="HTV15" s="118"/>
      <c r="HTW15" s="118"/>
      <c r="HTX15" s="118"/>
      <c r="HTY15" s="118"/>
      <c r="HTZ15" s="118"/>
      <c r="HUA15" s="118"/>
      <c r="HUB15" s="118"/>
      <c r="HUC15" s="118"/>
      <c r="HUD15" s="118"/>
      <c r="HUE15" s="118"/>
      <c r="HUF15" s="118"/>
      <c r="HUG15" s="118"/>
      <c r="HUH15" s="118"/>
      <c r="HUI15" s="118"/>
      <c r="HUJ15" s="118"/>
      <c r="HUK15" s="118"/>
      <c r="HUL15" s="118"/>
      <c r="HUM15" s="118"/>
      <c r="HUN15" s="118"/>
      <c r="HUO15" s="118"/>
      <c r="HUP15" s="118"/>
      <c r="HUQ15" s="118"/>
      <c r="HUR15" s="118"/>
      <c r="HUS15" s="118"/>
      <c r="HUT15" s="118"/>
      <c r="HUU15" s="118"/>
      <c r="HUV15" s="118"/>
      <c r="HUW15" s="118"/>
      <c r="HUX15" s="118"/>
      <c r="HUY15" s="118"/>
      <c r="HUZ15" s="118"/>
      <c r="HVA15" s="118"/>
      <c r="HVB15" s="118"/>
      <c r="HVC15" s="118"/>
      <c r="HVD15" s="118"/>
      <c r="HVE15" s="118"/>
      <c r="HVF15" s="118"/>
      <c r="HVG15" s="118"/>
      <c r="HVH15" s="118"/>
      <c r="HVI15" s="118"/>
      <c r="HVJ15" s="118"/>
      <c r="HVK15" s="118"/>
      <c r="HVL15" s="118"/>
      <c r="HVM15" s="118"/>
      <c r="HVN15" s="118"/>
      <c r="HVO15" s="118"/>
      <c r="HVP15" s="118"/>
      <c r="HVQ15" s="118"/>
      <c r="HVR15" s="118"/>
      <c r="HVS15" s="118"/>
      <c r="HVT15" s="118"/>
      <c r="HVU15" s="118"/>
      <c r="HVV15" s="118"/>
      <c r="HVW15" s="118"/>
      <c r="HVX15" s="118"/>
      <c r="HVY15" s="118"/>
      <c r="HVZ15" s="118"/>
      <c r="HWA15" s="118"/>
      <c r="HWB15" s="118"/>
      <c r="HWC15" s="118"/>
      <c r="HWD15" s="118"/>
      <c r="HWE15" s="118"/>
      <c r="HWF15" s="118"/>
      <c r="HWG15" s="118"/>
      <c r="HWH15" s="118"/>
      <c r="HWI15" s="118"/>
      <c r="HWJ15" s="118"/>
      <c r="HWK15" s="118"/>
      <c r="HWL15" s="118"/>
      <c r="HWM15" s="118"/>
      <c r="HWN15" s="118"/>
      <c r="HWO15" s="118"/>
      <c r="HWP15" s="118"/>
      <c r="HWQ15" s="118"/>
      <c r="HWR15" s="118"/>
      <c r="HWS15" s="118"/>
      <c r="HWT15" s="118"/>
      <c r="HWU15" s="118"/>
      <c r="HWV15" s="118"/>
      <c r="HWW15" s="118"/>
      <c r="HWX15" s="118"/>
      <c r="HWY15" s="118"/>
      <c r="HWZ15" s="118"/>
      <c r="HXA15" s="118"/>
      <c r="HXB15" s="118"/>
      <c r="HXC15" s="118"/>
      <c r="HXD15" s="118"/>
      <c r="HXE15" s="118"/>
      <c r="HXF15" s="118"/>
      <c r="HXG15" s="118"/>
      <c r="HXH15" s="118"/>
      <c r="HXI15" s="118"/>
      <c r="HXJ15" s="118"/>
      <c r="HXK15" s="118"/>
      <c r="HXL15" s="118"/>
      <c r="HXM15" s="118"/>
      <c r="HXN15" s="118"/>
      <c r="HXO15" s="118"/>
      <c r="HXP15" s="118"/>
      <c r="HXQ15" s="118"/>
      <c r="HXR15" s="118"/>
      <c r="HXS15" s="118"/>
      <c r="HXT15" s="118"/>
      <c r="HXU15" s="118"/>
      <c r="HXV15" s="118"/>
      <c r="HXW15" s="118"/>
      <c r="HXX15" s="118"/>
      <c r="HXY15" s="118"/>
      <c r="HXZ15" s="118"/>
      <c r="HYA15" s="118"/>
      <c r="HYB15" s="118"/>
      <c r="HYC15" s="118"/>
      <c r="HYD15" s="118"/>
      <c r="HYE15" s="118"/>
      <c r="HYF15" s="118"/>
      <c r="HYG15" s="118"/>
      <c r="HYH15" s="118"/>
      <c r="HYI15" s="118"/>
      <c r="HYJ15" s="118"/>
      <c r="HYK15" s="118"/>
      <c r="HYL15" s="118"/>
      <c r="HYM15" s="118"/>
      <c r="HYN15" s="118"/>
      <c r="HYO15" s="118"/>
      <c r="HYP15" s="118"/>
      <c r="HYQ15" s="118"/>
      <c r="HYR15" s="118"/>
      <c r="HYS15" s="118"/>
      <c r="HYT15" s="118"/>
      <c r="HYU15" s="118"/>
      <c r="HYV15" s="118"/>
      <c r="HYW15" s="118"/>
      <c r="HYX15" s="118"/>
      <c r="HYY15" s="118"/>
      <c r="HYZ15" s="118"/>
      <c r="HZA15" s="118"/>
      <c r="HZB15" s="118"/>
      <c r="HZC15" s="118"/>
      <c r="HZD15" s="118"/>
      <c r="HZE15" s="118"/>
      <c r="HZF15" s="118"/>
      <c r="HZG15" s="118"/>
      <c r="HZH15" s="118"/>
      <c r="HZI15" s="118"/>
      <c r="HZJ15" s="118"/>
      <c r="HZK15" s="118"/>
      <c r="HZL15" s="118"/>
      <c r="HZM15" s="118"/>
      <c r="HZN15" s="118"/>
      <c r="HZO15" s="118"/>
      <c r="HZP15" s="118"/>
      <c r="HZQ15" s="118"/>
      <c r="HZR15" s="118"/>
      <c r="HZS15" s="118"/>
      <c r="HZT15" s="118"/>
      <c r="HZU15" s="118"/>
      <c r="HZV15" s="118"/>
      <c r="HZW15" s="118"/>
      <c r="HZX15" s="118"/>
      <c r="HZY15" s="118"/>
      <c r="HZZ15" s="118"/>
      <c r="IAA15" s="118"/>
      <c r="IAB15" s="118"/>
      <c r="IAC15" s="118"/>
      <c r="IAD15" s="118"/>
      <c r="IAE15" s="118"/>
      <c r="IAF15" s="118"/>
      <c r="IAG15" s="118"/>
      <c r="IAH15" s="118"/>
      <c r="IAI15" s="118"/>
      <c r="IAJ15" s="118"/>
      <c r="IAK15" s="118"/>
      <c r="IAL15" s="118"/>
      <c r="IAM15" s="118"/>
      <c r="IAN15" s="118"/>
      <c r="IAO15" s="118"/>
      <c r="IAP15" s="118"/>
      <c r="IAQ15" s="118"/>
      <c r="IAR15" s="118"/>
      <c r="IAS15" s="118"/>
      <c r="IAT15" s="118"/>
      <c r="IAU15" s="118"/>
      <c r="IAV15" s="118"/>
      <c r="IAW15" s="118"/>
      <c r="IAX15" s="118"/>
      <c r="IAY15" s="118"/>
      <c r="IAZ15" s="118"/>
      <c r="IBA15" s="118"/>
      <c r="IBB15" s="118"/>
      <c r="IBC15" s="118"/>
      <c r="IBD15" s="118"/>
      <c r="IBE15" s="118"/>
      <c r="IBF15" s="118"/>
      <c r="IBG15" s="118"/>
      <c r="IBH15" s="118"/>
      <c r="IBI15" s="118"/>
      <c r="IBJ15" s="118"/>
      <c r="IBK15" s="118"/>
      <c r="IBL15" s="118"/>
      <c r="IBM15" s="118"/>
      <c r="IBN15" s="118"/>
      <c r="IBO15" s="118"/>
      <c r="IBP15" s="118"/>
      <c r="IBQ15" s="118"/>
      <c r="IBR15" s="118"/>
      <c r="IBS15" s="118"/>
      <c r="IBT15" s="118"/>
      <c r="IBU15" s="118"/>
      <c r="IBV15" s="118"/>
      <c r="IBW15" s="118"/>
      <c r="IBX15" s="118"/>
      <c r="IBY15" s="118"/>
      <c r="IBZ15" s="118"/>
      <c r="ICA15" s="118"/>
      <c r="ICB15" s="118"/>
      <c r="ICC15" s="118"/>
      <c r="ICD15" s="118"/>
      <c r="ICE15" s="118"/>
      <c r="ICF15" s="118"/>
      <c r="ICG15" s="118"/>
      <c r="ICH15" s="118"/>
      <c r="ICI15" s="118"/>
      <c r="ICJ15" s="118"/>
      <c r="ICK15" s="118"/>
      <c r="ICL15" s="118"/>
      <c r="ICM15" s="118"/>
      <c r="ICN15" s="118"/>
      <c r="ICO15" s="118"/>
      <c r="ICP15" s="118"/>
      <c r="ICQ15" s="118"/>
      <c r="ICR15" s="118"/>
      <c r="ICS15" s="118"/>
      <c r="ICT15" s="118"/>
      <c r="ICU15" s="118"/>
      <c r="ICV15" s="118"/>
      <c r="ICW15" s="118"/>
      <c r="ICX15" s="118"/>
      <c r="ICY15" s="118"/>
      <c r="ICZ15" s="118"/>
      <c r="IDA15" s="118"/>
      <c r="IDB15" s="118"/>
      <c r="IDC15" s="118"/>
      <c r="IDD15" s="118"/>
      <c r="IDE15" s="118"/>
      <c r="IDF15" s="118"/>
      <c r="IDG15" s="118"/>
      <c r="IDH15" s="118"/>
      <c r="IDI15" s="118"/>
      <c r="IDJ15" s="118"/>
      <c r="IDK15" s="118"/>
      <c r="IDL15" s="118"/>
      <c r="IDM15" s="118"/>
      <c r="IDN15" s="118"/>
      <c r="IDO15" s="118"/>
      <c r="IDP15" s="118"/>
      <c r="IDQ15" s="118"/>
      <c r="IDR15" s="118"/>
      <c r="IDS15" s="118"/>
      <c r="IDT15" s="118"/>
      <c r="IDU15" s="118"/>
      <c r="IDV15" s="118"/>
      <c r="IDW15" s="118"/>
      <c r="IDX15" s="118"/>
      <c r="IDY15" s="118"/>
      <c r="IDZ15" s="118"/>
      <c r="IEA15" s="118"/>
      <c r="IEB15" s="118"/>
      <c r="IEC15" s="118"/>
      <c r="IED15" s="118"/>
      <c r="IEE15" s="118"/>
      <c r="IEF15" s="118"/>
      <c r="IEG15" s="118"/>
      <c r="IEH15" s="118"/>
      <c r="IEI15" s="118"/>
      <c r="IEJ15" s="118"/>
      <c r="IEK15" s="118"/>
      <c r="IEL15" s="118"/>
      <c r="IEM15" s="118"/>
      <c r="IEN15" s="118"/>
      <c r="IEO15" s="118"/>
      <c r="IEP15" s="118"/>
      <c r="IEQ15" s="118"/>
      <c r="IER15" s="118"/>
      <c r="IES15" s="118"/>
      <c r="IET15" s="118"/>
      <c r="IEU15" s="118"/>
      <c r="IEV15" s="118"/>
      <c r="IEW15" s="118"/>
      <c r="IEX15" s="118"/>
      <c r="IEY15" s="118"/>
      <c r="IEZ15" s="118"/>
      <c r="IFA15" s="118"/>
      <c r="IFB15" s="118"/>
      <c r="IFC15" s="118"/>
      <c r="IFD15" s="118"/>
      <c r="IFE15" s="118"/>
      <c r="IFF15" s="118"/>
      <c r="IFG15" s="118"/>
      <c r="IFH15" s="118"/>
      <c r="IFI15" s="118"/>
      <c r="IFJ15" s="118"/>
      <c r="IFK15" s="118"/>
      <c r="IFL15" s="118"/>
      <c r="IFM15" s="118"/>
      <c r="IFN15" s="118"/>
      <c r="IFO15" s="118"/>
      <c r="IFP15" s="118"/>
      <c r="IFQ15" s="118"/>
      <c r="IFR15" s="118"/>
      <c r="IFS15" s="118"/>
      <c r="IFT15" s="118"/>
      <c r="IFU15" s="118"/>
      <c r="IFV15" s="118"/>
      <c r="IFW15" s="118"/>
      <c r="IFX15" s="118"/>
      <c r="IFY15" s="118"/>
      <c r="IFZ15" s="118"/>
      <c r="IGA15" s="118"/>
      <c r="IGB15" s="118"/>
      <c r="IGC15" s="118"/>
      <c r="IGD15" s="118"/>
      <c r="IGE15" s="118"/>
      <c r="IGF15" s="118"/>
      <c r="IGG15" s="118"/>
      <c r="IGH15" s="118"/>
      <c r="IGI15" s="118"/>
      <c r="IGJ15" s="118"/>
      <c r="IGK15" s="118"/>
      <c r="IGL15" s="118"/>
      <c r="IGM15" s="118"/>
      <c r="IGN15" s="118"/>
      <c r="IGO15" s="118"/>
      <c r="IGP15" s="118"/>
      <c r="IGQ15" s="118"/>
      <c r="IGR15" s="118"/>
      <c r="IGS15" s="118"/>
      <c r="IGT15" s="118"/>
      <c r="IGU15" s="118"/>
      <c r="IGV15" s="118"/>
      <c r="IGW15" s="118"/>
      <c r="IGX15" s="118"/>
      <c r="IGY15" s="118"/>
      <c r="IGZ15" s="118"/>
      <c r="IHA15" s="118"/>
      <c r="IHB15" s="118"/>
      <c r="IHC15" s="118"/>
      <c r="IHD15" s="118"/>
      <c r="IHE15" s="118"/>
      <c r="IHF15" s="118"/>
      <c r="IHG15" s="118"/>
      <c r="IHH15" s="118"/>
      <c r="IHI15" s="118"/>
      <c r="IHJ15" s="118"/>
      <c r="IHK15" s="118"/>
      <c r="IHL15" s="118"/>
      <c r="IHM15" s="118"/>
      <c r="IHN15" s="118"/>
      <c r="IHO15" s="118"/>
      <c r="IHP15" s="118"/>
      <c r="IHQ15" s="118"/>
      <c r="IHR15" s="118"/>
      <c r="IHS15" s="118"/>
      <c r="IHT15" s="118"/>
      <c r="IHU15" s="118"/>
      <c r="IHV15" s="118"/>
      <c r="IHW15" s="118"/>
      <c r="IHX15" s="118"/>
      <c r="IHY15" s="118"/>
      <c r="IHZ15" s="118"/>
      <c r="IIA15" s="118"/>
      <c r="IIB15" s="118"/>
      <c r="IIC15" s="118"/>
      <c r="IID15" s="118"/>
      <c r="IIE15" s="118"/>
      <c r="IIF15" s="118"/>
      <c r="IIG15" s="118"/>
      <c r="IIH15" s="118"/>
      <c r="III15" s="118"/>
      <c r="IIJ15" s="118"/>
      <c r="IIK15" s="118"/>
      <c r="IIL15" s="118"/>
      <c r="IIM15" s="118"/>
      <c r="IIN15" s="118"/>
      <c r="IIO15" s="118"/>
      <c r="IIP15" s="118"/>
      <c r="IIQ15" s="118"/>
      <c r="IIR15" s="118"/>
      <c r="IIS15" s="118"/>
      <c r="IIT15" s="118"/>
      <c r="IIU15" s="118"/>
      <c r="IIV15" s="118"/>
      <c r="IIW15" s="118"/>
      <c r="IIX15" s="118"/>
      <c r="IIY15" s="118"/>
      <c r="IIZ15" s="118"/>
      <c r="IJA15" s="118"/>
      <c r="IJB15" s="118"/>
      <c r="IJC15" s="118"/>
      <c r="IJD15" s="118"/>
      <c r="IJE15" s="118"/>
      <c r="IJF15" s="118"/>
      <c r="IJG15" s="118"/>
      <c r="IJH15" s="118"/>
      <c r="IJI15" s="118"/>
      <c r="IJJ15" s="118"/>
      <c r="IJK15" s="118"/>
      <c r="IJL15" s="118"/>
      <c r="IJM15" s="118"/>
      <c r="IJN15" s="118"/>
      <c r="IJO15" s="118"/>
      <c r="IJP15" s="118"/>
      <c r="IJQ15" s="118"/>
      <c r="IJR15" s="118"/>
      <c r="IJS15" s="118"/>
      <c r="IJT15" s="118"/>
      <c r="IJU15" s="118"/>
      <c r="IJV15" s="118"/>
      <c r="IJW15" s="118"/>
      <c r="IJX15" s="118"/>
      <c r="IJY15" s="118"/>
      <c r="IJZ15" s="118"/>
      <c r="IKA15" s="118"/>
      <c r="IKB15" s="118"/>
      <c r="IKC15" s="118"/>
      <c r="IKD15" s="118"/>
      <c r="IKE15" s="118"/>
      <c r="IKF15" s="118"/>
      <c r="IKG15" s="118"/>
      <c r="IKH15" s="118"/>
      <c r="IKI15" s="118"/>
      <c r="IKJ15" s="118"/>
      <c r="IKK15" s="118"/>
      <c r="IKL15" s="118"/>
      <c r="IKM15" s="118"/>
      <c r="IKN15" s="118"/>
      <c r="IKO15" s="118"/>
      <c r="IKP15" s="118"/>
      <c r="IKQ15" s="118"/>
      <c r="IKR15" s="118"/>
      <c r="IKS15" s="118"/>
      <c r="IKT15" s="118"/>
      <c r="IKU15" s="118"/>
      <c r="IKV15" s="118"/>
      <c r="IKW15" s="118"/>
      <c r="IKX15" s="118"/>
      <c r="IKY15" s="118"/>
      <c r="IKZ15" s="118"/>
      <c r="ILA15" s="118"/>
      <c r="ILB15" s="118"/>
      <c r="ILC15" s="118"/>
      <c r="ILD15" s="118"/>
      <c r="ILE15" s="118"/>
      <c r="ILF15" s="118"/>
      <c r="ILG15" s="118"/>
      <c r="ILH15" s="118"/>
      <c r="ILI15" s="118"/>
      <c r="ILJ15" s="118"/>
      <c r="ILK15" s="118"/>
      <c r="ILL15" s="118"/>
      <c r="ILM15" s="118"/>
      <c r="ILN15" s="118"/>
      <c r="ILO15" s="118"/>
      <c r="ILP15" s="118"/>
      <c r="ILQ15" s="118"/>
      <c r="ILR15" s="118"/>
      <c r="ILS15" s="118"/>
      <c r="ILT15" s="118"/>
      <c r="ILU15" s="118"/>
      <c r="ILV15" s="118"/>
      <c r="ILW15" s="118"/>
      <c r="ILX15" s="118"/>
      <c r="ILY15" s="118"/>
      <c r="ILZ15" s="118"/>
      <c r="IMA15" s="118"/>
      <c r="IMB15" s="118"/>
      <c r="IMC15" s="118"/>
      <c r="IMD15" s="118"/>
      <c r="IME15" s="118"/>
      <c r="IMF15" s="118"/>
      <c r="IMG15" s="118"/>
      <c r="IMH15" s="118"/>
      <c r="IMI15" s="118"/>
      <c r="IMJ15" s="118"/>
      <c r="IMK15" s="118"/>
      <c r="IML15" s="118"/>
      <c r="IMM15" s="118"/>
      <c r="IMN15" s="118"/>
      <c r="IMO15" s="118"/>
      <c r="IMP15" s="118"/>
      <c r="IMQ15" s="118"/>
      <c r="IMR15" s="118"/>
      <c r="IMS15" s="118"/>
      <c r="IMT15" s="118"/>
      <c r="IMU15" s="118"/>
      <c r="IMV15" s="118"/>
      <c r="IMW15" s="118"/>
      <c r="IMX15" s="118"/>
      <c r="IMY15" s="118"/>
      <c r="IMZ15" s="118"/>
      <c r="INA15" s="118"/>
      <c r="INB15" s="118"/>
      <c r="INC15" s="118"/>
      <c r="IND15" s="118"/>
      <c r="INE15" s="118"/>
      <c r="INF15" s="118"/>
      <c r="ING15" s="118"/>
      <c r="INH15" s="118"/>
      <c r="INI15" s="118"/>
      <c r="INJ15" s="118"/>
      <c r="INK15" s="118"/>
      <c r="INL15" s="118"/>
      <c r="INM15" s="118"/>
      <c r="INN15" s="118"/>
      <c r="INO15" s="118"/>
      <c r="INP15" s="118"/>
      <c r="INQ15" s="118"/>
      <c r="INR15" s="118"/>
      <c r="INS15" s="118"/>
      <c r="INT15" s="118"/>
      <c r="INU15" s="118"/>
      <c r="INV15" s="118"/>
      <c r="INW15" s="118"/>
      <c r="INX15" s="118"/>
      <c r="INY15" s="118"/>
      <c r="INZ15" s="118"/>
      <c r="IOA15" s="118"/>
      <c r="IOB15" s="118"/>
      <c r="IOC15" s="118"/>
      <c r="IOD15" s="118"/>
      <c r="IOE15" s="118"/>
      <c r="IOF15" s="118"/>
      <c r="IOG15" s="118"/>
      <c r="IOH15" s="118"/>
      <c r="IOI15" s="118"/>
      <c r="IOJ15" s="118"/>
      <c r="IOK15" s="118"/>
      <c r="IOL15" s="118"/>
      <c r="IOM15" s="118"/>
      <c r="ION15" s="118"/>
      <c r="IOO15" s="118"/>
      <c r="IOP15" s="118"/>
      <c r="IOQ15" s="118"/>
      <c r="IOR15" s="118"/>
      <c r="IOS15" s="118"/>
      <c r="IOT15" s="118"/>
      <c r="IOU15" s="118"/>
      <c r="IOV15" s="118"/>
      <c r="IOW15" s="118"/>
      <c r="IOX15" s="118"/>
      <c r="IOY15" s="118"/>
      <c r="IOZ15" s="118"/>
      <c r="IPA15" s="118"/>
      <c r="IPB15" s="118"/>
      <c r="IPC15" s="118"/>
      <c r="IPD15" s="118"/>
      <c r="IPE15" s="118"/>
      <c r="IPF15" s="118"/>
      <c r="IPG15" s="118"/>
      <c r="IPH15" s="118"/>
      <c r="IPI15" s="118"/>
      <c r="IPJ15" s="118"/>
      <c r="IPK15" s="118"/>
      <c r="IPL15" s="118"/>
      <c r="IPM15" s="118"/>
      <c r="IPN15" s="118"/>
      <c r="IPO15" s="118"/>
      <c r="IPP15" s="118"/>
      <c r="IPQ15" s="118"/>
      <c r="IPR15" s="118"/>
      <c r="IPS15" s="118"/>
      <c r="IPT15" s="118"/>
      <c r="IPU15" s="118"/>
      <c r="IPV15" s="118"/>
      <c r="IPW15" s="118"/>
      <c r="IPX15" s="118"/>
      <c r="IPY15" s="118"/>
      <c r="IPZ15" s="118"/>
      <c r="IQA15" s="118"/>
      <c r="IQB15" s="118"/>
      <c r="IQC15" s="118"/>
      <c r="IQD15" s="118"/>
      <c r="IQE15" s="118"/>
      <c r="IQF15" s="118"/>
      <c r="IQG15" s="118"/>
      <c r="IQH15" s="118"/>
      <c r="IQI15" s="118"/>
      <c r="IQJ15" s="118"/>
      <c r="IQK15" s="118"/>
      <c r="IQL15" s="118"/>
      <c r="IQM15" s="118"/>
      <c r="IQN15" s="118"/>
      <c r="IQO15" s="118"/>
      <c r="IQP15" s="118"/>
      <c r="IQQ15" s="118"/>
      <c r="IQR15" s="118"/>
      <c r="IQS15" s="118"/>
      <c r="IQT15" s="118"/>
      <c r="IQU15" s="118"/>
      <c r="IQV15" s="118"/>
      <c r="IQW15" s="118"/>
      <c r="IQX15" s="118"/>
      <c r="IQY15" s="118"/>
      <c r="IQZ15" s="118"/>
      <c r="IRA15" s="118"/>
      <c r="IRB15" s="118"/>
      <c r="IRC15" s="118"/>
      <c r="IRD15" s="118"/>
      <c r="IRE15" s="118"/>
      <c r="IRF15" s="118"/>
      <c r="IRG15" s="118"/>
      <c r="IRH15" s="118"/>
      <c r="IRI15" s="118"/>
      <c r="IRJ15" s="118"/>
      <c r="IRK15" s="118"/>
      <c r="IRL15" s="118"/>
      <c r="IRM15" s="118"/>
      <c r="IRN15" s="118"/>
      <c r="IRO15" s="118"/>
      <c r="IRP15" s="118"/>
      <c r="IRQ15" s="118"/>
      <c r="IRR15" s="118"/>
      <c r="IRS15" s="118"/>
      <c r="IRT15" s="118"/>
      <c r="IRU15" s="118"/>
      <c r="IRV15" s="118"/>
      <c r="IRW15" s="118"/>
      <c r="IRX15" s="118"/>
      <c r="IRY15" s="118"/>
      <c r="IRZ15" s="118"/>
      <c r="ISA15" s="118"/>
      <c r="ISB15" s="118"/>
      <c r="ISC15" s="118"/>
      <c r="ISD15" s="118"/>
      <c r="ISE15" s="118"/>
      <c r="ISF15" s="118"/>
      <c r="ISG15" s="118"/>
      <c r="ISH15" s="118"/>
      <c r="ISI15" s="118"/>
      <c r="ISJ15" s="118"/>
      <c r="ISK15" s="118"/>
      <c r="ISL15" s="118"/>
      <c r="ISM15" s="118"/>
      <c r="ISN15" s="118"/>
      <c r="ISO15" s="118"/>
      <c r="ISP15" s="118"/>
      <c r="ISQ15" s="118"/>
      <c r="ISR15" s="118"/>
      <c r="ISS15" s="118"/>
      <c r="IST15" s="118"/>
      <c r="ISU15" s="118"/>
      <c r="ISV15" s="118"/>
      <c r="ISW15" s="118"/>
      <c r="ISX15" s="118"/>
      <c r="ISY15" s="118"/>
      <c r="ISZ15" s="118"/>
      <c r="ITA15" s="118"/>
      <c r="ITB15" s="118"/>
      <c r="ITC15" s="118"/>
      <c r="ITD15" s="118"/>
      <c r="ITE15" s="118"/>
      <c r="ITF15" s="118"/>
      <c r="ITG15" s="118"/>
      <c r="ITH15" s="118"/>
      <c r="ITI15" s="118"/>
      <c r="ITJ15" s="118"/>
      <c r="ITK15" s="118"/>
      <c r="ITL15" s="118"/>
      <c r="ITM15" s="118"/>
      <c r="ITN15" s="118"/>
      <c r="ITO15" s="118"/>
      <c r="ITP15" s="118"/>
      <c r="ITQ15" s="118"/>
      <c r="ITR15" s="118"/>
      <c r="ITS15" s="118"/>
      <c r="ITT15" s="118"/>
      <c r="ITU15" s="118"/>
      <c r="ITV15" s="118"/>
      <c r="ITW15" s="118"/>
      <c r="ITX15" s="118"/>
      <c r="ITY15" s="118"/>
      <c r="ITZ15" s="118"/>
      <c r="IUA15" s="118"/>
      <c r="IUB15" s="118"/>
      <c r="IUC15" s="118"/>
      <c r="IUD15" s="118"/>
      <c r="IUE15" s="118"/>
      <c r="IUF15" s="118"/>
      <c r="IUG15" s="118"/>
      <c r="IUH15" s="118"/>
      <c r="IUI15" s="118"/>
      <c r="IUJ15" s="118"/>
      <c r="IUK15" s="118"/>
      <c r="IUL15" s="118"/>
      <c r="IUM15" s="118"/>
      <c r="IUN15" s="118"/>
      <c r="IUO15" s="118"/>
      <c r="IUP15" s="118"/>
      <c r="IUQ15" s="118"/>
      <c r="IUR15" s="118"/>
      <c r="IUS15" s="118"/>
      <c r="IUT15" s="118"/>
      <c r="IUU15" s="118"/>
      <c r="IUV15" s="118"/>
      <c r="IUW15" s="118"/>
      <c r="IUX15" s="118"/>
      <c r="IUY15" s="118"/>
      <c r="IUZ15" s="118"/>
      <c r="IVA15" s="118"/>
      <c r="IVB15" s="118"/>
      <c r="IVC15" s="118"/>
      <c r="IVD15" s="118"/>
      <c r="IVE15" s="118"/>
      <c r="IVF15" s="118"/>
      <c r="IVG15" s="118"/>
      <c r="IVH15" s="118"/>
      <c r="IVI15" s="118"/>
      <c r="IVJ15" s="118"/>
      <c r="IVK15" s="118"/>
      <c r="IVL15" s="118"/>
      <c r="IVM15" s="118"/>
      <c r="IVN15" s="118"/>
      <c r="IVO15" s="118"/>
      <c r="IVP15" s="118"/>
      <c r="IVQ15" s="118"/>
      <c r="IVR15" s="118"/>
      <c r="IVS15" s="118"/>
      <c r="IVT15" s="118"/>
      <c r="IVU15" s="118"/>
      <c r="IVV15" s="118"/>
      <c r="IVW15" s="118"/>
      <c r="IVX15" s="118"/>
      <c r="IVY15" s="118"/>
      <c r="IVZ15" s="118"/>
      <c r="IWA15" s="118"/>
      <c r="IWB15" s="118"/>
      <c r="IWC15" s="118"/>
      <c r="IWD15" s="118"/>
      <c r="IWE15" s="118"/>
      <c r="IWF15" s="118"/>
      <c r="IWG15" s="118"/>
      <c r="IWH15" s="118"/>
      <c r="IWI15" s="118"/>
      <c r="IWJ15" s="118"/>
      <c r="IWK15" s="118"/>
      <c r="IWL15" s="118"/>
      <c r="IWM15" s="118"/>
      <c r="IWN15" s="118"/>
      <c r="IWO15" s="118"/>
      <c r="IWP15" s="118"/>
      <c r="IWQ15" s="118"/>
      <c r="IWR15" s="118"/>
      <c r="IWS15" s="118"/>
      <c r="IWT15" s="118"/>
      <c r="IWU15" s="118"/>
      <c r="IWV15" s="118"/>
      <c r="IWW15" s="118"/>
      <c r="IWX15" s="118"/>
      <c r="IWY15" s="118"/>
      <c r="IWZ15" s="118"/>
      <c r="IXA15" s="118"/>
      <c r="IXB15" s="118"/>
      <c r="IXC15" s="118"/>
      <c r="IXD15" s="118"/>
      <c r="IXE15" s="118"/>
      <c r="IXF15" s="118"/>
      <c r="IXG15" s="118"/>
      <c r="IXH15" s="118"/>
      <c r="IXI15" s="118"/>
      <c r="IXJ15" s="118"/>
      <c r="IXK15" s="118"/>
      <c r="IXL15" s="118"/>
      <c r="IXM15" s="118"/>
      <c r="IXN15" s="118"/>
      <c r="IXO15" s="118"/>
      <c r="IXP15" s="118"/>
      <c r="IXQ15" s="118"/>
      <c r="IXR15" s="118"/>
      <c r="IXS15" s="118"/>
      <c r="IXT15" s="118"/>
      <c r="IXU15" s="118"/>
      <c r="IXV15" s="118"/>
      <c r="IXW15" s="118"/>
      <c r="IXX15" s="118"/>
      <c r="IXY15" s="118"/>
      <c r="IXZ15" s="118"/>
      <c r="IYA15" s="118"/>
      <c r="IYB15" s="118"/>
      <c r="IYC15" s="118"/>
      <c r="IYD15" s="118"/>
      <c r="IYE15" s="118"/>
      <c r="IYF15" s="118"/>
      <c r="IYG15" s="118"/>
      <c r="IYH15" s="118"/>
      <c r="IYI15" s="118"/>
      <c r="IYJ15" s="118"/>
      <c r="IYK15" s="118"/>
      <c r="IYL15" s="118"/>
      <c r="IYM15" s="118"/>
      <c r="IYN15" s="118"/>
      <c r="IYO15" s="118"/>
      <c r="IYP15" s="118"/>
      <c r="IYQ15" s="118"/>
      <c r="IYR15" s="118"/>
      <c r="IYS15" s="118"/>
      <c r="IYT15" s="118"/>
      <c r="IYU15" s="118"/>
      <c r="IYV15" s="118"/>
      <c r="IYW15" s="118"/>
      <c r="IYX15" s="118"/>
      <c r="IYY15" s="118"/>
      <c r="IYZ15" s="118"/>
      <c r="IZA15" s="118"/>
      <c r="IZB15" s="118"/>
      <c r="IZC15" s="118"/>
      <c r="IZD15" s="118"/>
      <c r="IZE15" s="118"/>
      <c r="IZF15" s="118"/>
      <c r="IZG15" s="118"/>
      <c r="IZH15" s="118"/>
      <c r="IZI15" s="118"/>
      <c r="IZJ15" s="118"/>
      <c r="IZK15" s="118"/>
      <c r="IZL15" s="118"/>
      <c r="IZM15" s="118"/>
      <c r="IZN15" s="118"/>
      <c r="IZO15" s="118"/>
      <c r="IZP15" s="118"/>
      <c r="IZQ15" s="118"/>
      <c r="IZR15" s="118"/>
      <c r="IZS15" s="118"/>
      <c r="IZT15" s="118"/>
      <c r="IZU15" s="118"/>
      <c r="IZV15" s="118"/>
      <c r="IZW15" s="118"/>
      <c r="IZX15" s="118"/>
      <c r="IZY15" s="118"/>
      <c r="IZZ15" s="118"/>
      <c r="JAA15" s="118"/>
      <c r="JAB15" s="118"/>
      <c r="JAC15" s="118"/>
      <c r="JAD15" s="118"/>
      <c r="JAE15" s="118"/>
      <c r="JAF15" s="118"/>
      <c r="JAG15" s="118"/>
      <c r="JAH15" s="118"/>
      <c r="JAI15" s="118"/>
      <c r="JAJ15" s="118"/>
      <c r="JAK15" s="118"/>
      <c r="JAL15" s="118"/>
      <c r="JAM15" s="118"/>
      <c r="JAN15" s="118"/>
      <c r="JAO15" s="118"/>
      <c r="JAP15" s="118"/>
      <c r="JAQ15" s="118"/>
      <c r="JAR15" s="118"/>
      <c r="JAS15" s="118"/>
      <c r="JAT15" s="118"/>
      <c r="JAU15" s="118"/>
      <c r="JAV15" s="118"/>
      <c r="JAW15" s="118"/>
      <c r="JAX15" s="118"/>
      <c r="JAY15" s="118"/>
      <c r="JAZ15" s="118"/>
      <c r="JBA15" s="118"/>
      <c r="JBB15" s="118"/>
      <c r="JBC15" s="118"/>
      <c r="JBD15" s="118"/>
      <c r="JBE15" s="118"/>
      <c r="JBF15" s="118"/>
      <c r="JBG15" s="118"/>
      <c r="JBH15" s="118"/>
      <c r="JBI15" s="118"/>
      <c r="JBJ15" s="118"/>
      <c r="JBK15" s="118"/>
      <c r="JBL15" s="118"/>
      <c r="JBM15" s="118"/>
      <c r="JBN15" s="118"/>
      <c r="JBO15" s="118"/>
      <c r="JBP15" s="118"/>
      <c r="JBQ15" s="118"/>
      <c r="JBR15" s="118"/>
      <c r="JBS15" s="118"/>
      <c r="JBT15" s="118"/>
      <c r="JBU15" s="118"/>
      <c r="JBV15" s="118"/>
      <c r="JBW15" s="118"/>
      <c r="JBX15" s="118"/>
      <c r="JBY15" s="118"/>
      <c r="JBZ15" s="118"/>
      <c r="JCA15" s="118"/>
      <c r="JCB15" s="118"/>
      <c r="JCC15" s="118"/>
      <c r="JCD15" s="118"/>
      <c r="JCE15" s="118"/>
      <c r="JCF15" s="118"/>
      <c r="JCG15" s="118"/>
      <c r="JCH15" s="118"/>
      <c r="JCI15" s="118"/>
      <c r="JCJ15" s="118"/>
      <c r="JCK15" s="118"/>
      <c r="JCL15" s="118"/>
      <c r="JCM15" s="118"/>
      <c r="JCN15" s="118"/>
      <c r="JCO15" s="118"/>
      <c r="JCP15" s="118"/>
      <c r="JCQ15" s="118"/>
      <c r="JCR15" s="118"/>
      <c r="JCS15" s="118"/>
      <c r="JCT15" s="118"/>
      <c r="JCU15" s="118"/>
      <c r="JCV15" s="118"/>
      <c r="JCW15" s="118"/>
      <c r="JCX15" s="118"/>
      <c r="JCY15" s="118"/>
      <c r="JCZ15" s="118"/>
      <c r="JDA15" s="118"/>
      <c r="JDB15" s="118"/>
      <c r="JDC15" s="118"/>
      <c r="JDD15" s="118"/>
      <c r="JDE15" s="118"/>
      <c r="JDF15" s="118"/>
      <c r="JDG15" s="118"/>
      <c r="JDH15" s="118"/>
      <c r="JDI15" s="118"/>
      <c r="JDJ15" s="118"/>
      <c r="JDK15" s="118"/>
      <c r="JDL15" s="118"/>
      <c r="JDM15" s="118"/>
      <c r="JDN15" s="118"/>
      <c r="JDO15" s="118"/>
      <c r="JDP15" s="118"/>
      <c r="JDQ15" s="118"/>
      <c r="JDR15" s="118"/>
      <c r="JDS15" s="118"/>
      <c r="JDT15" s="118"/>
      <c r="JDU15" s="118"/>
      <c r="JDV15" s="118"/>
      <c r="JDW15" s="118"/>
      <c r="JDX15" s="118"/>
      <c r="JDY15" s="118"/>
      <c r="JDZ15" s="118"/>
      <c r="JEA15" s="118"/>
      <c r="JEB15" s="118"/>
      <c r="JEC15" s="118"/>
      <c r="JED15" s="118"/>
      <c r="JEE15" s="118"/>
      <c r="JEF15" s="118"/>
      <c r="JEG15" s="118"/>
      <c r="JEH15" s="118"/>
      <c r="JEI15" s="118"/>
      <c r="JEJ15" s="118"/>
      <c r="JEK15" s="118"/>
      <c r="JEL15" s="118"/>
      <c r="JEM15" s="118"/>
      <c r="JEN15" s="118"/>
      <c r="JEO15" s="118"/>
      <c r="JEP15" s="118"/>
      <c r="JEQ15" s="118"/>
      <c r="JER15" s="118"/>
      <c r="JES15" s="118"/>
      <c r="JET15" s="118"/>
      <c r="JEU15" s="118"/>
      <c r="JEV15" s="118"/>
      <c r="JEW15" s="118"/>
      <c r="JEX15" s="118"/>
      <c r="JEY15" s="118"/>
      <c r="JEZ15" s="118"/>
      <c r="JFA15" s="118"/>
      <c r="JFB15" s="118"/>
      <c r="JFC15" s="118"/>
      <c r="JFD15" s="118"/>
      <c r="JFE15" s="118"/>
      <c r="JFF15" s="118"/>
      <c r="JFG15" s="118"/>
      <c r="JFH15" s="118"/>
      <c r="JFI15" s="118"/>
      <c r="JFJ15" s="118"/>
      <c r="JFK15" s="118"/>
      <c r="JFL15" s="118"/>
      <c r="JFM15" s="118"/>
      <c r="JFN15" s="118"/>
      <c r="JFO15" s="118"/>
      <c r="JFP15" s="118"/>
      <c r="JFQ15" s="118"/>
      <c r="JFR15" s="118"/>
      <c r="JFS15" s="118"/>
      <c r="JFT15" s="118"/>
      <c r="JFU15" s="118"/>
      <c r="JFV15" s="118"/>
      <c r="JFW15" s="118"/>
      <c r="JFX15" s="118"/>
      <c r="JFY15" s="118"/>
      <c r="JFZ15" s="118"/>
      <c r="JGA15" s="118"/>
      <c r="JGB15" s="118"/>
      <c r="JGC15" s="118"/>
      <c r="JGD15" s="118"/>
      <c r="JGE15" s="118"/>
      <c r="JGF15" s="118"/>
      <c r="JGG15" s="118"/>
      <c r="JGH15" s="118"/>
      <c r="JGI15" s="118"/>
      <c r="JGJ15" s="118"/>
      <c r="JGK15" s="118"/>
      <c r="JGL15" s="118"/>
      <c r="JGM15" s="118"/>
      <c r="JGN15" s="118"/>
      <c r="JGO15" s="118"/>
      <c r="JGP15" s="118"/>
      <c r="JGQ15" s="118"/>
      <c r="JGR15" s="118"/>
      <c r="JGS15" s="118"/>
      <c r="JGT15" s="118"/>
      <c r="JGU15" s="118"/>
      <c r="JGV15" s="118"/>
      <c r="JGW15" s="118"/>
      <c r="JGX15" s="118"/>
      <c r="JGY15" s="118"/>
      <c r="JGZ15" s="118"/>
      <c r="JHA15" s="118"/>
      <c r="JHB15" s="118"/>
      <c r="JHC15" s="118"/>
      <c r="JHD15" s="118"/>
      <c r="JHE15" s="118"/>
      <c r="JHF15" s="118"/>
      <c r="JHG15" s="118"/>
      <c r="JHH15" s="118"/>
      <c r="JHI15" s="118"/>
      <c r="JHJ15" s="118"/>
      <c r="JHK15" s="118"/>
      <c r="JHL15" s="118"/>
      <c r="JHM15" s="118"/>
      <c r="JHN15" s="118"/>
      <c r="JHO15" s="118"/>
      <c r="JHP15" s="118"/>
      <c r="JHQ15" s="118"/>
      <c r="JHR15" s="118"/>
      <c r="JHS15" s="118"/>
      <c r="JHT15" s="118"/>
      <c r="JHU15" s="118"/>
      <c r="JHV15" s="118"/>
      <c r="JHW15" s="118"/>
      <c r="JHX15" s="118"/>
      <c r="JHY15" s="118"/>
      <c r="JHZ15" s="118"/>
      <c r="JIA15" s="118"/>
      <c r="JIB15" s="118"/>
      <c r="JIC15" s="118"/>
      <c r="JID15" s="118"/>
      <c r="JIE15" s="118"/>
      <c r="JIF15" s="118"/>
      <c r="JIG15" s="118"/>
      <c r="JIH15" s="118"/>
      <c r="JII15" s="118"/>
      <c r="JIJ15" s="118"/>
      <c r="JIK15" s="118"/>
      <c r="JIL15" s="118"/>
      <c r="JIM15" s="118"/>
      <c r="JIN15" s="118"/>
      <c r="JIO15" s="118"/>
      <c r="JIP15" s="118"/>
      <c r="JIQ15" s="118"/>
      <c r="JIR15" s="118"/>
      <c r="JIS15" s="118"/>
      <c r="JIT15" s="118"/>
      <c r="JIU15" s="118"/>
      <c r="JIV15" s="118"/>
      <c r="JIW15" s="118"/>
      <c r="JIX15" s="118"/>
      <c r="JIY15" s="118"/>
      <c r="JIZ15" s="118"/>
      <c r="JJA15" s="118"/>
      <c r="JJB15" s="118"/>
      <c r="JJC15" s="118"/>
      <c r="JJD15" s="118"/>
      <c r="JJE15" s="118"/>
      <c r="JJF15" s="118"/>
      <c r="JJG15" s="118"/>
      <c r="JJH15" s="118"/>
      <c r="JJI15" s="118"/>
      <c r="JJJ15" s="118"/>
      <c r="JJK15" s="118"/>
      <c r="JJL15" s="118"/>
      <c r="JJM15" s="118"/>
      <c r="JJN15" s="118"/>
      <c r="JJO15" s="118"/>
      <c r="JJP15" s="118"/>
      <c r="JJQ15" s="118"/>
      <c r="JJR15" s="118"/>
      <c r="JJS15" s="118"/>
      <c r="JJT15" s="118"/>
      <c r="JJU15" s="118"/>
      <c r="JJV15" s="118"/>
      <c r="JJW15" s="118"/>
      <c r="JJX15" s="118"/>
      <c r="JJY15" s="118"/>
      <c r="JJZ15" s="118"/>
      <c r="JKA15" s="118"/>
      <c r="JKB15" s="118"/>
      <c r="JKC15" s="118"/>
      <c r="JKD15" s="118"/>
      <c r="JKE15" s="118"/>
      <c r="JKF15" s="118"/>
      <c r="JKG15" s="118"/>
      <c r="JKH15" s="118"/>
      <c r="JKI15" s="118"/>
      <c r="JKJ15" s="118"/>
      <c r="JKK15" s="118"/>
      <c r="JKL15" s="118"/>
      <c r="JKM15" s="118"/>
      <c r="JKN15" s="118"/>
      <c r="JKO15" s="118"/>
      <c r="JKP15" s="118"/>
      <c r="JKQ15" s="118"/>
      <c r="JKR15" s="118"/>
      <c r="JKS15" s="118"/>
      <c r="JKT15" s="118"/>
      <c r="JKU15" s="118"/>
      <c r="JKV15" s="118"/>
      <c r="JKW15" s="118"/>
      <c r="JKX15" s="118"/>
      <c r="JKY15" s="118"/>
      <c r="JKZ15" s="118"/>
      <c r="JLA15" s="118"/>
      <c r="JLB15" s="118"/>
      <c r="JLC15" s="118"/>
      <c r="JLD15" s="118"/>
      <c r="JLE15" s="118"/>
      <c r="JLF15" s="118"/>
      <c r="JLG15" s="118"/>
      <c r="JLH15" s="118"/>
      <c r="JLI15" s="118"/>
      <c r="JLJ15" s="118"/>
      <c r="JLK15" s="118"/>
      <c r="JLL15" s="118"/>
      <c r="JLM15" s="118"/>
      <c r="JLN15" s="118"/>
      <c r="JLO15" s="118"/>
      <c r="JLP15" s="118"/>
      <c r="JLQ15" s="118"/>
      <c r="JLR15" s="118"/>
      <c r="JLS15" s="118"/>
      <c r="JLT15" s="118"/>
      <c r="JLU15" s="118"/>
      <c r="JLV15" s="118"/>
      <c r="JLW15" s="118"/>
      <c r="JLX15" s="118"/>
      <c r="JLY15" s="118"/>
      <c r="JLZ15" s="118"/>
      <c r="JMA15" s="118"/>
      <c r="JMB15" s="118"/>
      <c r="JMC15" s="118"/>
      <c r="JMD15" s="118"/>
      <c r="JME15" s="118"/>
      <c r="JMF15" s="118"/>
      <c r="JMG15" s="118"/>
      <c r="JMH15" s="118"/>
      <c r="JMI15" s="118"/>
      <c r="JMJ15" s="118"/>
      <c r="JMK15" s="118"/>
      <c r="JML15" s="118"/>
      <c r="JMM15" s="118"/>
      <c r="JMN15" s="118"/>
      <c r="JMO15" s="118"/>
      <c r="JMP15" s="118"/>
      <c r="JMQ15" s="118"/>
      <c r="JMR15" s="118"/>
      <c r="JMS15" s="118"/>
      <c r="JMT15" s="118"/>
      <c r="JMU15" s="118"/>
      <c r="JMV15" s="118"/>
      <c r="JMW15" s="118"/>
      <c r="JMX15" s="118"/>
      <c r="JMY15" s="118"/>
      <c r="JMZ15" s="118"/>
      <c r="JNA15" s="118"/>
      <c r="JNB15" s="118"/>
      <c r="JNC15" s="118"/>
      <c r="JND15" s="118"/>
      <c r="JNE15" s="118"/>
      <c r="JNF15" s="118"/>
      <c r="JNG15" s="118"/>
      <c r="JNH15" s="118"/>
      <c r="JNI15" s="118"/>
      <c r="JNJ15" s="118"/>
      <c r="JNK15" s="118"/>
      <c r="JNL15" s="118"/>
      <c r="JNM15" s="118"/>
      <c r="JNN15" s="118"/>
      <c r="JNO15" s="118"/>
      <c r="JNP15" s="118"/>
      <c r="JNQ15" s="118"/>
      <c r="JNR15" s="118"/>
      <c r="JNS15" s="118"/>
      <c r="JNT15" s="118"/>
      <c r="JNU15" s="118"/>
      <c r="JNV15" s="118"/>
      <c r="JNW15" s="118"/>
      <c r="JNX15" s="118"/>
      <c r="JNY15" s="118"/>
      <c r="JNZ15" s="118"/>
      <c r="JOA15" s="118"/>
      <c r="JOB15" s="118"/>
      <c r="JOC15" s="118"/>
      <c r="JOD15" s="118"/>
      <c r="JOE15" s="118"/>
      <c r="JOF15" s="118"/>
      <c r="JOG15" s="118"/>
      <c r="JOH15" s="118"/>
      <c r="JOI15" s="118"/>
      <c r="JOJ15" s="118"/>
      <c r="JOK15" s="118"/>
      <c r="JOL15" s="118"/>
      <c r="JOM15" s="118"/>
      <c r="JON15" s="118"/>
      <c r="JOO15" s="118"/>
      <c r="JOP15" s="118"/>
      <c r="JOQ15" s="118"/>
      <c r="JOR15" s="118"/>
      <c r="JOS15" s="118"/>
      <c r="JOT15" s="118"/>
      <c r="JOU15" s="118"/>
      <c r="JOV15" s="118"/>
      <c r="JOW15" s="118"/>
      <c r="JOX15" s="118"/>
      <c r="JOY15" s="118"/>
      <c r="JOZ15" s="118"/>
      <c r="JPA15" s="118"/>
      <c r="JPB15" s="118"/>
      <c r="JPC15" s="118"/>
      <c r="JPD15" s="118"/>
      <c r="JPE15" s="118"/>
      <c r="JPF15" s="118"/>
      <c r="JPG15" s="118"/>
      <c r="JPH15" s="118"/>
      <c r="JPI15" s="118"/>
      <c r="JPJ15" s="118"/>
      <c r="JPK15" s="118"/>
      <c r="JPL15" s="118"/>
      <c r="JPM15" s="118"/>
      <c r="JPN15" s="118"/>
      <c r="JPO15" s="118"/>
      <c r="JPP15" s="118"/>
      <c r="JPQ15" s="118"/>
      <c r="JPR15" s="118"/>
      <c r="JPS15" s="118"/>
      <c r="JPT15" s="118"/>
      <c r="JPU15" s="118"/>
      <c r="JPV15" s="118"/>
      <c r="JPW15" s="118"/>
      <c r="JPX15" s="118"/>
      <c r="JPY15" s="118"/>
      <c r="JPZ15" s="118"/>
      <c r="JQA15" s="118"/>
      <c r="JQB15" s="118"/>
      <c r="JQC15" s="118"/>
      <c r="JQD15" s="118"/>
      <c r="JQE15" s="118"/>
      <c r="JQF15" s="118"/>
      <c r="JQG15" s="118"/>
      <c r="JQH15" s="118"/>
      <c r="JQI15" s="118"/>
      <c r="JQJ15" s="118"/>
      <c r="JQK15" s="118"/>
      <c r="JQL15" s="118"/>
      <c r="JQM15" s="118"/>
      <c r="JQN15" s="118"/>
      <c r="JQO15" s="118"/>
      <c r="JQP15" s="118"/>
      <c r="JQQ15" s="118"/>
      <c r="JQR15" s="118"/>
      <c r="JQS15" s="118"/>
      <c r="JQT15" s="118"/>
      <c r="JQU15" s="118"/>
      <c r="JQV15" s="118"/>
      <c r="JQW15" s="118"/>
      <c r="JQX15" s="118"/>
      <c r="JQY15" s="118"/>
      <c r="JQZ15" s="118"/>
      <c r="JRA15" s="118"/>
      <c r="JRB15" s="118"/>
      <c r="JRC15" s="118"/>
      <c r="JRD15" s="118"/>
      <c r="JRE15" s="118"/>
      <c r="JRF15" s="118"/>
      <c r="JRG15" s="118"/>
      <c r="JRH15" s="118"/>
      <c r="JRI15" s="118"/>
      <c r="JRJ15" s="118"/>
      <c r="JRK15" s="118"/>
      <c r="JRL15" s="118"/>
      <c r="JRM15" s="118"/>
      <c r="JRN15" s="118"/>
      <c r="JRO15" s="118"/>
      <c r="JRP15" s="118"/>
      <c r="JRQ15" s="118"/>
      <c r="JRR15" s="118"/>
      <c r="JRS15" s="118"/>
      <c r="JRT15" s="118"/>
      <c r="JRU15" s="118"/>
      <c r="JRV15" s="118"/>
      <c r="JRW15" s="118"/>
      <c r="JRX15" s="118"/>
      <c r="JRY15" s="118"/>
      <c r="JRZ15" s="118"/>
      <c r="JSA15" s="118"/>
      <c r="JSB15" s="118"/>
      <c r="JSC15" s="118"/>
      <c r="JSD15" s="118"/>
      <c r="JSE15" s="118"/>
      <c r="JSF15" s="118"/>
      <c r="JSG15" s="118"/>
      <c r="JSH15" s="118"/>
      <c r="JSI15" s="118"/>
      <c r="JSJ15" s="118"/>
      <c r="JSK15" s="118"/>
      <c r="JSL15" s="118"/>
      <c r="JSM15" s="118"/>
      <c r="JSN15" s="118"/>
      <c r="JSO15" s="118"/>
      <c r="JSP15" s="118"/>
      <c r="JSQ15" s="118"/>
      <c r="JSR15" s="118"/>
      <c r="JSS15" s="118"/>
      <c r="JST15" s="118"/>
      <c r="JSU15" s="118"/>
      <c r="JSV15" s="118"/>
      <c r="JSW15" s="118"/>
      <c r="JSX15" s="118"/>
      <c r="JSY15" s="118"/>
      <c r="JSZ15" s="118"/>
      <c r="JTA15" s="118"/>
      <c r="JTB15" s="118"/>
      <c r="JTC15" s="118"/>
      <c r="JTD15" s="118"/>
      <c r="JTE15" s="118"/>
      <c r="JTF15" s="118"/>
      <c r="JTG15" s="118"/>
      <c r="JTH15" s="118"/>
      <c r="JTI15" s="118"/>
      <c r="JTJ15" s="118"/>
      <c r="JTK15" s="118"/>
      <c r="JTL15" s="118"/>
      <c r="JTM15" s="118"/>
      <c r="JTN15" s="118"/>
      <c r="JTO15" s="118"/>
      <c r="JTP15" s="118"/>
      <c r="JTQ15" s="118"/>
      <c r="JTR15" s="118"/>
      <c r="JTS15" s="118"/>
      <c r="JTT15" s="118"/>
      <c r="JTU15" s="118"/>
      <c r="JTV15" s="118"/>
      <c r="JTW15" s="118"/>
      <c r="JTX15" s="118"/>
      <c r="JTY15" s="118"/>
      <c r="JTZ15" s="118"/>
      <c r="JUA15" s="118"/>
      <c r="JUB15" s="118"/>
      <c r="JUC15" s="118"/>
      <c r="JUD15" s="118"/>
      <c r="JUE15" s="118"/>
      <c r="JUF15" s="118"/>
      <c r="JUG15" s="118"/>
      <c r="JUH15" s="118"/>
      <c r="JUI15" s="118"/>
      <c r="JUJ15" s="118"/>
      <c r="JUK15" s="118"/>
      <c r="JUL15" s="118"/>
      <c r="JUM15" s="118"/>
      <c r="JUN15" s="118"/>
      <c r="JUO15" s="118"/>
      <c r="JUP15" s="118"/>
      <c r="JUQ15" s="118"/>
      <c r="JUR15" s="118"/>
      <c r="JUS15" s="118"/>
      <c r="JUT15" s="118"/>
      <c r="JUU15" s="118"/>
      <c r="JUV15" s="118"/>
      <c r="JUW15" s="118"/>
      <c r="JUX15" s="118"/>
      <c r="JUY15" s="118"/>
      <c r="JUZ15" s="118"/>
      <c r="JVA15" s="118"/>
      <c r="JVB15" s="118"/>
      <c r="JVC15" s="118"/>
      <c r="JVD15" s="118"/>
      <c r="JVE15" s="118"/>
      <c r="JVF15" s="118"/>
      <c r="JVG15" s="118"/>
      <c r="JVH15" s="118"/>
      <c r="JVI15" s="118"/>
      <c r="JVJ15" s="118"/>
      <c r="JVK15" s="118"/>
      <c r="JVL15" s="118"/>
      <c r="JVM15" s="118"/>
      <c r="JVN15" s="118"/>
      <c r="JVO15" s="118"/>
      <c r="JVP15" s="118"/>
      <c r="JVQ15" s="118"/>
      <c r="JVR15" s="118"/>
      <c r="JVS15" s="118"/>
      <c r="JVT15" s="118"/>
      <c r="JVU15" s="118"/>
      <c r="JVV15" s="118"/>
      <c r="JVW15" s="118"/>
      <c r="JVX15" s="118"/>
      <c r="JVY15" s="118"/>
      <c r="JVZ15" s="118"/>
      <c r="JWA15" s="118"/>
      <c r="JWB15" s="118"/>
      <c r="JWC15" s="118"/>
      <c r="JWD15" s="118"/>
      <c r="JWE15" s="118"/>
      <c r="JWF15" s="118"/>
      <c r="JWG15" s="118"/>
      <c r="JWH15" s="118"/>
      <c r="JWI15" s="118"/>
      <c r="JWJ15" s="118"/>
      <c r="JWK15" s="118"/>
      <c r="JWL15" s="118"/>
      <c r="JWM15" s="118"/>
      <c r="JWN15" s="118"/>
      <c r="JWO15" s="118"/>
      <c r="JWP15" s="118"/>
      <c r="JWQ15" s="118"/>
      <c r="JWR15" s="118"/>
      <c r="JWS15" s="118"/>
      <c r="JWT15" s="118"/>
      <c r="JWU15" s="118"/>
      <c r="JWV15" s="118"/>
      <c r="JWW15" s="118"/>
      <c r="JWX15" s="118"/>
      <c r="JWY15" s="118"/>
      <c r="JWZ15" s="118"/>
      <c r="JXA15" s="118"/>
      <c r="JXB15" s="118"/>
      <c r="JXC15" s="118"/>
      <c r="JXD15" s="118"/>
      <c r="JXE15" s="118"/>
      <c r="JXF15" s="118"/>
      <c r="JXG15" s="118"/>
      <c r="JXH15" s="118"/>
      <c r="JXI15" s="118"/>
      <c r="JXJ15" s="118"/>
      <c r="JXK15" s="118"/>
      <c r="JXL15" s="118"/>
      <c r="JXM15" s="118"/>
      <c r="JXN15" s="118"/>
      <c r="JXO15" s="118"/>
      <c r="JXP15" s="118"/>
      <c r="JXQ15" s="118"/>
      <c r="JXR15" s="118"/>
      <c r="JXS15" s="118"/>
      <c r="JXT15" s="118"/>
      <c r="JXU15" s="118"/>
      <c r="JXV15" s="118"/>
      <c r="JXW15" s="118"/>
      <c r="JXX15" s="118"/>
      <c r="JXY15" s="118"/>
      <c r="JXZ15" s="118"/>
      <c r="JYA15" s="118"/>
      <c r="JYB15" s="118"/>
      <c r="JYC15" s="118"/>
      <c r="JYD15" s="118"/>
      <c r="JYE15" s="118"/>
      <c r="JYF15" s="118"/>
      <c r="JYG15" s="118"/>
      <c r="JYH15" s="118"/>
      <c r="JYI15" s="118"/>
      <c r="JYJ15" s="118"/>
      <c r="JYK15" s="118"/>
      <c r="JYL15" s="118"/>
      <c r="JYM15" s="118"/>
      <c r="JYN15" s="118"/>
      <c r="JYO15" s="118"/>
      <c r="JYP15" s="118"/>
      <c r="JYQ15" s="118"/>
      <c r="JYR15" s="118"/>
      <c r="JYS15" s="118"/>
      <c r="JYT15" s="118"/>
      <c r="JYU15" s="118"/>
      <c r="JYV15" s="118"/>
      <c r="JYW15" s="118"/>
      <c r="JYX15" s="118"/>
      <c r="JYY15" s="118"/>
      <c r="JYZ15" s="118"/>
      <c r="JZA15" s="118"/>
      <c r="JZB15" s="118"/>
      <c r="JZC15" s="118"/>
      <c r="JZD15" s="118"/>
      <c r="JZE15" s="118"/>
      <c r="JZF15" s="118"/>
      <c r="JZG15" s="118"/>
      <c r="JZH15" s="118"/>
      <c r="JZI15" s="118"/>
      <c r="JZJ15" s="118"/>
      <c r="JZK15" s="118"/>
      <c r="JZL15" s="118"/>
      <c r="JZM15" s="118"/>
      <c r="JZN15" s="118"/>
      <c r="JZO15" s="118"/>
      <c r="JZP15" s="118"/>
      <c r="JZQ15" s="118"/>
      <c r="JZR15" s="118"/>
      <c r="JZS15" s="118"/>
      <c r="JZT15" s="118"/>
      <c r="JZU15" s="118"/>
      <c r="JZV15" s="118"/>
      <c r="JZW15" s="118"/>
      <c r="JZX15" s="118"/>
      <c r="JZY15" s="118"/>
      <c r="JZZ15" s="118"/>
      <c r="KAA15" s="118"/>
      <c r="KAB15" s="118"/>
      <c r="KAC15" s="118"/>
      <c r="KAD15" s="118"/>
      <c r="KAE15" s="118"/>
      <c r="KAF15" s="118"/>
      <c r="KAG15" s="118"/>
      <c r="KAH15" s="118"/>
      <c r="KAI15" s="118"/>
      <c r="KAJ15" s="118"/>
      <c r="KAK15" s="118"/>
      <c r="KAL15" s="118"/>
      <c r="KAM15" s="118"/>
      <c r="KAN15" s="118"/>
      <c r="KAO15" s="118"/>
      <c r="KAP15" s="118"/>
      <c r="KAQ15" s="118"/>
      <c r="KAR15" s="118"/>
      <c r="KAS15" s="118"/>
      <c r="KAT15" s="118"/>
      <c r="KAU15" s="118"/>
      <c r="KAV15" s="118"/>
      <c r="KAW15" s="118"/>
      <c r="KAX15" s="118"/>
      <c r="KAY15" s="118"/>
      <c r="KAZ15" s="118"/>
      <c r="KBA15" s="118"/>
      <c r="KBB15" s="118"/>
      <c r="KBC15" s="118"/>
      <c r="KBD15" s="118"/>
      <c r="KBE15" s="118"/>
      <c r="KBF15" s="118"/>
      <c r="KBG15" s="118"/>
      <c r="KBH15" s="118"/>
      <c r="KBI15" s="118"/>
      <c r="KBJ15" s="118"/>
      <c r="KBK15" s="118"/>
      <c r="KBL15" s="118"/>
      <c r="KBM15" s="118"/>
      <c r="KBN15" s="118"/>
      <c r="KBO15" s="118"/>
      <c r="KBP15" s="118"/>
      <c r="KBQ15" s="118"/>
      <c r="KBR15" s="118"/>
      <c r="KBS15" s="118"/>
      <c r="KBT15" s="118"/>
      <c r="KBU15" s="118"/>
      <c r="KBV15" s="118"/>
      <c r="KBW15" s="118"/>
      <c r="KBX15" s="118"/>
      <c r="KBY15" s="118"/>
      <c r="KBZ15" s="118"/>
      <c r="KCA15" s="118"/>
      <c r="KCB15" s="118"/>
      <c r="KCC15" s="118"/>
      <c r="KCD15" s="118"/>
      <c r="KCE15" s="118"/>
      <c r="KCF15" s="118"/>
      <c r="KCG15" s="118"/>
      <c r="KCH15" s="118"/>
      <c r="KCI15" s="118"/>
      <c r="KCJ15" s="118"/>
      <c r="KCK15" s="118"/>
      <c r="KCL15" s="118"/>
      <c r="KCM15" s="118"/>
      <c r="KCN15" s="118"/>
      <c r="KCO15" s="118"/>
      <c r="KCP15" s="118"/>
      <c r="KCQ15" s="118"/>
      <c r="KCR15" s="118"/>
      <c r="KCS15" s="118"/>
      <c r="KCT15" s="118"/>
      <c r="KCU15" s="118"/>
      <c r="KCV15" s="118"/>
      <c r="KCW15" s="118"/>
      <c r="KCX15" s="118"/>
      <c r="KCY15" s="118"/>
      <c r="KCZ15" s="118"/>
      <c r="KDA15" s="118"/>
      <c r="KDB15" s="118"/>
      <c r="KDC15" s="118"/>
      <c r="KDD15" s="118"/>
      <c r="KDE15" s="118"/>
      <c r="KDF15" s="118"/>
      <c r="KDG15" s="118"/>
      <c r="KDH15" s="118"/>
      <c r="KDI15" s="118"/>
      <c r="KDJ15" s="118"/>
      <c r="KDK15" s="118"/>
      <c r="KDL15" s="118"/>
      <c r="KDM15" s="118"/>
      <c r="KDN15" s="118"/>
      <c r="KDO15" s="118"/>
      <c r="KDP15" s="118"/>
      <c r="KDQ15" s="118"/>
      <c r="KDR15" s="118"/>
      <c r="KDS15" s="118"/>
      <c r="KDT15" s="118"/>
      <c r="KDU15" s="118"/>
      <c r="KDV15" s="118"/>
      <c r="KDW15" s="118"/>
      <c r="KDX15" s="118"/>
      <c r="KDY15" s="118"/>
      <c r="KDZ15" s="118"/>
      <c r="KEA15" s="118"/>
      <c r="KEB15" s="118"/>
      <c r="KEC15" s="118"/>
      <c r="KED15" s="118"/>
      <c r="KEE15" s="118"/>
      <c r="KEF15" s="118"/>
      <c r="KEG15" s="118"/>
      <c r="KEH15" s="118"/>
      <c r="KEI15" s="118"/>
      <c r="KEJ15" s="118"/>
      <c r="KEK15" s="118"/>
      <c r="KEL15" s="118"/>
      <c r="KEM15" s="118"/>
      <c r="KEN15" s="118"/>
      <c r="KEO15" s="118"/>
      <c r="KEP15" s="118"/>
      <c r="KEQ15" s="118"/>
      <c r="KER15" s="118"/>
      <c r="KES15" s="118"/>
      <c r="KET15" s="118"/>
      <c r="KEU15" s="118"/>
      <c r="KEV15" s="118"/>
      <c r="KEW15" s="118"/>
      <c r="KEX15" s="118"/>
      <c r="KEY15" s="118"/>
      <c r="KEZ15" s="118"/>
      <c r="KFA15" s="118"/>
      <c r="KFB15" s="118"/>
      <c r="KFC15" s="118"/>
      <c r="KFD15" s="118"/>
      <c r="KFE15" s="118"/>
      <c r="KFF15" s="118"/>
      <c r="KFG15" s="118"/>
      <c r="KFH15" s="118"/>
      <c r="KFI15" s="118"/>
      <c r="KFJ15" s="118"/>
      <c r="KFK15" s="118"/>
      <c r="KFL15" s="118"/>
      <c r="KFM15" s="118"/>
      <c r="KFN15" s="118"/>
      <c r="KFO15" s="118"/>
      <c r="KFP15" s="118"/>
      <c r="KFQ15" s="118"/>
      <c r="KFR15" s="118"/>
      <c r="KFS15" s="118"/>
      <c r="KFT15" s="118"/>
      <c r="KFU15" s="118"/>
      <c r="KFV15" s="118"/>
      <c r="KFW15" s="118"/>
      <c r="KFX15" s="118"/>
      <c r="KFY15" s="118"/>
      <c r="KFZ15" s="118"/>
      <c r="KGA15" s="118"/>
      <c r="KGB15" s="118"/>
      <c r="KGC15" s="118"/>
      <c r="KGD15" s="118"/>
      <c r="KGE15" s="118"/>
      <c r="KGF15" s="118"/>
      <c r="KGG15" s="118"/>
      <c r="KGH15" s="118"/>
      <c r="KGI15" s="118"/>
      <c r="KGJ15" s="118"/>
      <c r="KGK15" s="118"/>
      <c r="KGL15" s="118"/>
      <c r="KGM15" s="118"/>
      <c r="KGN15" s="118"/>
      <c r="KGO15" s="118"/>
      <c r="KGP15" s="118"/>
      <c r="KGQ15" s="118"/>
      <c r="KGR15" s="118"/>
      <c r="KGS15" s="118"/>
      <c r="KGT15" s="118"/>
      <c r="KGU15" s="118"/>
      <c r="KGV15" s="118"/>
      <c r="KGW15" s="118"/>
      <c r="KGX15" s="118"/>
      <c r="KGY15" s="118"/>
      <c r="KGZ15" s="118"/>
      <c r="KHA15" s="118"/>
      <c r="KHB15" s="118"/>
      <c r="KHC15" s="118"/>
      <c r="KHD15" s="118"/>
      <c r="KHE15" s="118"/>
      <c r="KHF15" s="118"/>
      <c r="KHG15" s="118"/>
      <c r="KHH15" s="118"/>
      <c r="KHI15" s="118"/>
      <c r="KHJ15" s="118"/>
      <c r="KHK15" s="118"/>
      <c r="KHL15" s="118"/>
      <c r="KHM15" s="118"/>
      <c r="KHN15" s="118"/>
      <c r="KHO15" s="118"/>
      <c r="KHP15" s="118"/>
      <c r="KHQ15" s="118"/>
      <c r="KHR15" s="118"/>
      <c r="KHS15" s="118"/>
      <c r="KHT15" s="118"/>
      <c r="KHU15" s="118"/>
      <c r="KHV15" s="118"/>
      <c r="KHW15" s="118"/>
      <c r="KHX15" s="118"/>
      <c r="KHY15" s="118"/>
      <c r="KHZ15" s="118"/>
      <c r="KIA15" s="118"/>
      <c r="KIB15" s="118"/>
      <c r="KIC15" s="118"/>
      <c r="KID15" s="118"/>
      <c r="KIE15" s="118"/>
      <c r="KIF15" s="118"/>
      <c r="KIG15" s="118"/>
      <c r="KIH15" s="118"/>
      <c r="KII15" s="118"/>
      <c r="KIJ15" s="118"/>
      <c r="KIK15" s="118"/>
      <c r="KIL15" s="118"/>
      <c r="KIM15" s="118"/>
      <c r="KIN15" s="118"/>
      <c r="KIO15" s="118"/>
      <c r="KIP15" s="118"/>
      <c r="KIQ15" s="118"/>
      <c r="KIR15" s="118"/>
      <c r="KIS15" s="118"/>
      <c r="KIT15" s="118"/>
      <c r="KIU15" s="118"/>
      <c r="KIV15" s="118"/>
      <c r="KIW15" s="118"/>
      <c r="KIX15" s="118"/>
      <c r="KIY15" s="118"/>
      <c r="KIZ15" s="118"/>
      <c r="KJA15" s="118"/>
      <c r="KJB15" s="118"/>
      <c r="KJC15" s="118"/>
      <c r="KJD15" s="118"/>
      <c r="KJE15" s="118"/>
      <c r="KJF15" s="118"/>
      <c r="KJG15" s="118"/>
      <c r="KJH15" s="118"/>
      <c r="KJI15" s="118"/>
      <c r="KJJ15" s="118"/>
      <c r="KJK15" s="118"/>
      <c r="KJL15" s="118"/>
      <c r="KJM15" s="118"/>
      <c r="KJN15" s="118"/>
      <c r="KJO15" s="118"/>
      <c r="KJP15" s="118"/>
      <c r="KJQ15" s="118"/>
      <c r="KJR15" s="118"/>
      <c r="KJS15" s="118"/>
      <c r="KJT15" s="118"/>
      <c r="KJU15" s="118"/>
      <c r="KJV15" s="118"/>
      <c r="KJW15" s="118"/>
      <c r="KJX15" s="118"/>
      <c r="KJY15" s="118"/>
      <c r="KJZ15" s="118"/>
      <c r="KKA15" s="118"/>
      <c r="KKB15" s="118"/>
      <c r="KKC15" s="118"/>
      <c r="KKD15" s="118"/>
      <c r="KKE15" s="118"/>
      <c r="KKF15" s="118"/>
      <c r="KKG15" s="118"/>
      <c r="KKH15" s="118"/>
      <c r="KKI15" s="118"/>
      <c r="KKJ15" s="118"/>
      <c r="KKK15" s="118"/>
      <c r="KKL15" s="118"/>
      <c r="KKM15" s="118"/>
      <c r="KKN15" s="118"/>
      <c r="KKO15" s="118"/>
      <c r="KKP15" s="118"/>
      <c r="KKQ15" s="118"/>
      <c r="KKR15" s="118"/>
      <c r="KKS15" s="118"/>
      <c r="KKT15" s="118"/>
      <c r="KKU15" s="118"/>
      <c r="KKV15" s="118"/>
      <c r="KKW15" s="118"/>
      <c r="KKX15" s="118"/>
      <c r="KKY15" s="118"/>
      <c r="KKZ15" s="118"/>
      <c r="KLA15" s="118"/>
      <c r="KLB15" s="118"/>
      <c r="KLC15" s="118"/>
      <c r="KLD15" s="118"/>
      <c r="KLE15" s="118"/>
      <c r="KLF15" s="118"/>
      <c r="KLG15" s="118"/>
      <c r="KLH15" s="118"/>
      <c r="KLI15" s="118"/>
      <c r="KLJ15" s="118"/>
      <c r="KLK15" s="118"/>
      <c r="KLL15" s="118"/>
      <c r="KLM15" s="118"/>
      <c r="KLN15" s="118"/>
      <c r="KLO15" s="118"/>
      <c r="KLP15" s="118"/>
      <c r="KLQ15" s="118"/>
      <c r="KLR15" s="118"/>
      <c r="KLS15" s="118"/>
      <c r="KLT15" s="118"/>
      <c r="KLU15" s="118"/>
      <c r="KLV15" s="118"/>
      <c r="KLW15" s="118"/>
      <c r="KLX15" s="118"/>
      <c r="KLY15" s="118"/>
      <c r="KLZ15" s="118"/>
      <c r="KMA15" s="118"/>
      <c r="KMB15" s="118"/>
      <c r="KMC15" s="118"/>
      <c r="KMD15" s="118"/>
      <c r="KME15" s="118"/>
      <c r="KMF15" s="118"/>
      <c r="KMG15" s="118"/>
      <c r="KMH15" s="118"/>
      <c r="KMI15" s="118"/>
      <c r="KMJ15" s="118"/>
      <c r="KMK15" s="118"/>
      <c r="KML15" s="118"/>
      <c r="KMM15" s="118"/>
      <c r="KMN15" s="118"/>
      <c r="KMO15" s="118"/>
      <c r="KMP15" s="118"/>
      <c r="KMQ15" s="118"/>
      <c r="KMR15" s="118"/>
      <c r="KMS15" s="118"/>
      <c r="KMT15" s="118"/>
      <c r="KMU15" s="118"/>
      <c r="KMV15" s="118"/>
      <c r="KMW15" s="118"/>
      <c r="KMX15" s="118"/>
      <c r="KMY15" s="118"/>
      <c r="KMZ15" s="118"/>
      <c r="KNA15" s="118"/>
      <c r="KNB15" s="118"/>
      <c r="KNC15" s="118"/>
      <c r="KND15" s="118"/>
      <c r="KNE15" s="118"/>
      <c r="KNF15" s="118"/>
      <c r="KNG15" s="118"/>
      <c r="KNH15" s="118"/>
      <c r="KNI15" s="118"/>
      <c r="KNJ15" s="118"/>
      <c r="KNK15" s="118"/>
      <c r="KNL15" s="118"/>
      <c r="KNM15" s="118"/>
      <c r="KNN15" s="118"/>
      <c r="KNO15" s="118"/>
      <c r="KNP15" s="118"/>
      <c r="KNQ15" s="118"/>
      <c r="KNR15" s="118"/>
      <c r="KNS15" s="118"/>
      <c r="KNT15" s="118"/>
      <c r="KNU15" s="118"/>
      <c r="KNV15" s="118"/>
      <c r="KNW15" s="118"/>
      <c r="KNX15" s="118"/>
      <c r="KNY15" s="118"/>
      <c r="KNZ15" s="118"/>
      <c r="KOA15" s="118"/>
      <c r="KOB15" s="118"/>
      <c r="KOC15" s="118"/>
      <c r="KOD15" s="118"/>
      <c r="KOE15" s="118"/>
      <c r="KOF15" s="118"/>
      <c r="KOG15" s="118"/>
      <c r="KOH15" s="118"/>
      <c r="KOI15" s="118"/>
      <c r="KOJ15" s="118"/>
      <c r="KOK15" s="118"/>
      <c r="KOL15" s="118"/>
      <c r="KOM15" s="118"/>
      <c r="KON15" s="118"/>
      <c r="KOO15" s="118"/>
      <c r="KOP15" s="118"/>
      <c r="KOQ15" s="118"/>
      <c r="KOR15" s="118"/>
      <c r="KOS15" s="118"/>
      <c r="KOT15" s="118"/>
      <c r="KOU15" s="118"/>
      <c r="KOV15" s="118"/>
      <c r="KOW15" s="118"/>
      <c r="KOX15" s="118"/>
      <c r="KOY15" s="118"/>
      <c r="KOZ15" s="118"/>
      <c r="KPA15" s="118"/>
      <c r="KPB15" s="118"/>
      <c r="KPC15" s="118"/>
      <c r="KPD15" s="118"/>
      <c r="KPE15" s="118"/>
      <c r="KPF15" s="118"/>
      <c r="KPG15" s="118"/>
      <c r="KPH15" s="118"/>
      <c r="KPI15" s="118"/>
      <c r="KPJ15" s="118"/>
      <c r="KPK15" s="118"/>
      <c r="KPL15" s="118"/>
      <c r="KPM15" s="118"/>
      <c r="KPN15" s="118"/>
      <c r="KPO15" s="118"/>
      <c r="KPP15" s="118"/>
      <c r="KPQ15" s="118"/>
      <c r="KPR15" s="118"/>
      <c r="KPS15" s="118"/>
      <c r="KPT15" s="118"/>
      <c r="KPU15" s="118"/>
      <c r="KPV15" s="118"/>
      <c r="KPW15" s="118"/>
      <c r="KPX15" s="118"/>
      <c r="KPY15" s="118"/>
      <c r="KPZ15" s="118"/>
      <c r="KQA15" s="118"/>
      <c r="KQB15" s="118"/>
      <c r="KQC15" s="118"/>
      <c r="KQD15" s="118"/>
      <c r="KQE15" s="118"/>
      <c r="KQF15" s="118"/>
      <c r="KQG15" s="118"/>
      <c r="KQH15" s="118"/>
      <c r="KQI15" s="118"/>
      <c r="KQJ15" s="118"/>
      <c r="KQK15" s="118"/>
      <c r="KQL15" s="118"/>
      <c r="KQM15" s="118"/>
      <c r="KQN15" s="118"/>
      <c r="KQO15" s="118"/>
      <c r="KQP15" s="118"/>
      <c r="KQQ15" s="118"/>
      <c r="KQR15" s="118"/>
      <c r="KQS15" s="118"/>
      <c r="KQT15" s="118"/>
      <c r="KQU15" s="118"/>
      <c r="KQV15" s="118"/>
      <c r="KQW15" s="118"/>
      <c r="KQX15" s="118"/>
      <c r="KQY15" s="118"/>
      <c r="KQZ15" s="118"/>
      <c r="KRA15" s="118"/>
      <c r="KRB15" s="118"/>
      <c r="KRC15" s="118"/>
      <c r="KRD15" s="118"/>
      <c r="KRE15" s="118"/>
      <c r="KRF15" s="118"/>
      <c r="KRG15" s="118"/>
      <c r="KRH15" s="118"/>
      <c r="KRI15" s="118"/>
      <c r="KRJ15" s="118"/>
      <c r="KRK15" s="118"/>
      <c r="KRL15" s="118"/>
      <c r="KRM15" s="118"/>
      <c r="KRN15" s="118"/>
      <c r="KRO15" s="118"/>
      <c r="KRP15" s="118"/>
      <c r="KRQ15" s="118"/>
      <c r="KRR15" s="118"/>
      <c r="KRS15" s="118"/>
      <c r="KRT15" s="118"/>
      <c r="KRU15" s="118"/>
      <c r="KRV15" s="118"/>
      <c r="KRW15" s="118"/>
      <c r="KRX15" s="118"/>
      <c r="KRY15" s="118"/>
      <c r="KRZ15" s="118"/>
      <c r="KSA15" s="118"/>
      <c r="KSB15" s="118"/>
      <c r="KSC15" s="118"/>
      <c r="KSD15" s="118"/>
      <c r="KSE15" s="118"/>
      <c r="KSF15" s="118"/>
      <c r="KSG15" s="118"/>
      <c r="KSH15" s="118"/>
      <c r="KSI15" s="118"/>
      <c r="KSJ15" s="118"/>
      <c r="KSK15" s="118"/>
      <c r="KSL15" s="118"/>
      <c r="KSM15" s="118"/>
      <c r="KSN15" s="118"/>
      <c r="KSO15" s="118"/>
      <c r="KSP15" s="118"/>
      <c r="KSQ15" s="118"/>
      <c r="KSR15" s="118"/>
      <c r="KSS15" s="118"/>
      <c r="KST15" s="118"/>
      <c r="KSU15" s="118"/>
      <c r="KSV15" s="118"/>
      <c r="KSW15" s="118"/>
      <c r="KSX15" s="118"/>
      <c r="KSY15" s="118"/>
      <c r="KSZ15" s="118"/>
      <c r="KTA15" s="118"/>
      <c r="KTB15" s="118"/>
      <c r="KTC15" s="118"/>
      <c r="KTD15" s="118"/>
      <c r="KTE15" s="118"/>
      <c r="KTF15" s="118"/>
      <c r="KTG15" s="118"/>
      <c r="KTH15" s="118"/>
      <c r="KTI15" s="118"/>
      <c r="KTJ15" s="118"/>
      <c r="KTK15" s="118"/>
      <c r="KTL15" s="118"/>
      <c r="KTM15" s="118"/>
      <c r="KTN15" s="118"/>
      <c r="KTO15" s="118"/>
      <c r="KTP15" s="118"/>
      <c r="KTQ15" s="118"/>
      <c r="KTR15" s="118"/>
      <c r="KTS15" s="118"/>
      <c r="KTT15" s="118"/>
      <c r="KTU15" s="118"/>
      <c r="KTV15" s="118"/>
      <c r="KTW15" s="118"/>
      <c r="KTX15" s="118"/>
      <c r="KTY15" s="118"/>
      <c r="KTZ15" s="118"/>
      <c r="KUA15" s="118"/>
      <c r="KUB15" s="118"/>
      <c r="KUC15" s="118"/>
      <c r="KUD15" s="118"/>
      <c r="KUE15" s="118"/>
      <c r="KUF15" s="118"/>
      <c r="KUG15" s="118"/>
      <c r="KUH15" s="118"/>
      <c r="KUI15" s="118"/>
      <c r="KUJ15" s="118"/>
      <c r="KUK15" s="118"/>
      <c r="KUL15" s="118"/>
      <c r="KUM15" s="118"/>
      <c r="KUN15" s="118"/>
      <c r="KUO15" s="118"/>
      <c r="KUP15" s="118"/>
      <c r="KUQ15" s="118"/>
      <c r="KUR15" s="118"/>
      <c r="KUS15" s="118"/>
      <c r="KUT15" s="118"/>
      <c r="KUU15" s="118"/>
      <c r="KUV15" s="118"/>
      <c r="KUW15" s="118"/>
      <c r="KUX15" s="118"/>
      <c r="KUY15" s="118"/>
      <c r="KUZ15" s="118"/>
      <c r="KVA15" s="118"/>
      <c r="KVB15" s="118"/>
      <c r="KVC15" s="118"/>
      <c r="KVD15" s="118"/>
      <c r="KVE15" s="118"/>
      <c r="KVF15" s="118"/>
      <c r="KVG15" s="118"/>
      <c r="KVH15" s="118"/>
      <c r="KVI15" s="118"/>
      <c r="KVJ15" s="118"/>
      <c r="KVK15" s="118"/>
      <c r="KVL15" s="118"/>
      <c r="KVM15" s="118"/>
      <c r="KVN15" s="118"/>
      <c r="KVO15" s="118"/>
      <c r="KVP15" s="118"/>
      <c r="KVQ15" s="118"/>
      <c r="KVR15" s="118"/>
      <c r="KVS15" s="118"/>
      <c r="KVT15" s="118"/>
      <c r="KVU15" s="118"/>
      <c r="KVV15" s="118"/>
      <c r="KVW15" s="118"/>
      <c r="KVX15" s="118"/>
      <c r="KVY15" s="118"/>
      <c r="KVZ15" s="118"/>
      <c r="KWA15" s="118"/>
      <c r="KWB15" s="118"/>
      <c r="KWC15" s="118"/>
      <c r="KWD15" s="118"/>
      <c r="KWE15" s="118"/>
      <c r="KWF15" s="118"/>
      <c r="KWG15" s="118"/>
      <c r="KWH15" s="118"/>
      <c r="KWI15" s="118"/>
      <c r="KWJ15" s="118"/>
      <c r="KWK15" s="118"/>
      <c r="KWL15" s="118"/>
      <c r="KWM15" s="118"/>
      <c r="KWN15" s="118"/>
      <c r="KWO15" s="118"/>
      <c r="KWP15" s="118"/>
      <c r="KWQ15" s="118"/>
      <c r="KWR15" s="118"/>
      <c r="KWS15" s="118"/>
      <c r="KWT15" s="118"/>
      <c r="KWU15" s="118"/>
      <c r="KWV15" s="118"/>
      <c r="KWW15" s="118"/>
      <c r="KWX15" s="118"/>
      <c r="KWY15" s="118"/>
      <c r="KWZ15" s="118"/>
      <c r="KXA15" s="118"/>
      <c r="KXB15" s="118"/>
      <c r="KXC15" s="118"/>
      <c r="KXD15" s="118"/>
      <c r="KXE15" s="118"/>
      <c r="KXF15" s="118"/>
      <c r="KXG15" s="118"/>
      <c r="KXH15" s="118"/>
      <c r="KXI15" s="118"/>
      <c r="KXJ15" s="118"/>
      <c r="KXK15" s="118"/>
      <c r="KXL15" s="118"/>
      <c r="KXM15" s="118"/>
      <c r="KXN15" s="118"/>
      <c r="KXO15" s="118"/>
      <c r="KXP15" s="118"/>
      <c r="KXQ15" s="118"/>
      <c r="KXR15" s="118"/>
      <c r="KXS15" s="118"/>
      <c r="KXT15" s="118"/>
      <c r="KXU15" s="118"/>
      <c r="KXV15" s="118"/>
      <c r="KXW15" s="118"/>
      <c r="KXX15" s="118"/>
      <c r="KXY15" s="118"/>
      <c r="KXZ15" s="118"/>
      <c r="KYA15" s="118"/>
      <c r="KYB15" s="118"/>
      <c r="KYC15" s="118"/>
      <c r="KYD15" s="118"/>
      <c r="KYE15" s="118"/>
      <c r="KYF15" s="118"/>
      <c r="KYG15" s="118"/>
      <c r="KYH15" s="118"/>
      <c r="KYI15" s="118"/>
      <c r="KYJ15" s="118"/>
      <c r="KYK15" s="118"/>
      <c r="KYL15" s="118"/>
      <c r="KYM15" s="118"/>
      <c r="KYN15" s="118"/>
      <c r="KYO15" s="118"/>
      <c r="KYP15" s="118"/>
      <c r="KYQ15" s="118"/>
      <c r="KYR15" s="118"/>
      <c r="KYS15" s="118"/>
      <c r="KYT15" s="118"/>
      <c r="KYU15" s="118"/>
      <c r="KYV15" s="118"/>
      <c r="KYW15" s="118"/>
      <c r="KYX15" s="118"/>
      <c r="KYY15" s="118"/>
      <c r="KYZ15" s="118"/>
      <c r="KZA15" s="118"/>
      <c r="KZB15" s="118"/>
      <c r="KZC15" s="118"/>
      <c r="KZD15" s="118"/>
      <c r="KZE15" s="118"/>
      <c r="KZF15" s="118"/>
      <c r="KZG15" s="118"/>
      <c r="KZH15" s="118"/>
      <c r="KZI15" s="118"/>
      <c r="KZJ15" s="118"/>
      <c r="KZK15" s="118"/>
      <c r="KZL15" s="118"/>
      <c r="KZM15" s="118"/>
      <c r="KZN15" s="118"/>
      <c r="KZO15" s="118"/>
      <c r="KZP15" s="118"/>
      <c r="KZQ15" s="118"/>
      <c r="KZR15" s="118"/>
      <c r="KZS15" s="118"/>
      <c r="KZT15" s="118"/>
      <c r="KZU15" s="118"/>
      <c r="KZV15" s="118"/>
      <c r="KZW15" s="118"/>
      <c r="KZX15" s="118"/>
      <c r="KZY15" s="118"/>
      <c r="KZZ15" s="118"/>
      <c r="LAA15" s="118"/>
      <c r="LAB15" s="118"/>
      <c r="LAC15" s="118"/>
      <c r="LAD15" s="118"/>
      <c r="LAE15" s="118"/>
      <c r="LAF15" s="118"/>
      <c r="LAG15" s="118"/>
      <c r="LAH15" s="118"/>
      <c r="LAI15" s="118"/>
      <c r="LAJ15" s="118"/>
      <c r="LAK15" s="118"/>
      <c r="LAL15" s="118"/>
      <c r="LAM15" s="118"/>
      <c r="LAN15" s="118"/>
      <c r="LAO15" s="118"/>
      <c r="LAP15" s="118"/>
      <c r="LAQ15" s="118"/>
      <c r="LAR15" s="118"/>
      <c r="LAS15" s="118"/>
      <c r="LAT15" s="118"/>
      <c r="LAU15" s="118"/>
      <c r="LAV15" s="118"/>
      <c r="LAW15" s="118"/>
      <c r="LAX15" s="118"/>
      <c r="LAY15" s="118"/>
      <c r="LAZ15" s="118"/>
      <c r="LBA15" s="118"/>
      <c r="LBB15" s="118"/>
      <c r="LBC15" s="118"/>
      <c r="LBD15" s="118"/>
      <c r="LBE15" s="118"/>
      <c r="LBF15" s="118"/>
      <c r="LBG15" s="118"/>
      <c r="LBH15" s="118"/>
      <c r="LBI15" s="118"/>
      <c r="LBJ15" s="118"/>
      <c r="LBK15" s="118"/>
      <c r="LBL15" s="118"/>
      <c r="LBM15" s="118"/>
      <c r="LBN15" s="118"/>
      <c r="LBO15" s="118"/>
      <c r="LBP15" s="118"/>
      <c r="LBQ15" s="118"/>
      <c r="LBR15" s="118"/>
      <c r="LBS15" s="118"/>
      <c r="LBT15" s="118"/>
      <c r="LBU15" s="118"/>
      <c r="LBV15" s="118"/>
      <c r="LBW15" s="118"/>
      <c r="LBX15" s="118"/>
      <c r="LBY15" s="118"/>
      <c r="LBZ15" s="118"/>
      <c r="LCA15" s="118"/>
      <c r="LCB15" s="118"/>
      <c r="LCC15" s="118"/>
      <c r="LCD15" s="118"/>
      <c r="LCE15" s="118"/>
      <c r="LCF15" s="118"/>
      <c r="LCG15" s="118"/>
      <c r="LCH15" s="118"/>
      <c r="LCI15" s="118"/>
      <c r="LCJ15" s="118"/>
      <c r="LCK15" s="118"/>
      <c r="LCL15" s="118"/>
      <c r="LCM15" s="118"/>
      <c r="LCN15" s="118"/>
      <c r="LCO15" s="118"/>
      <c r="LCP15" s="118"/>
      <c r="LCQ15" s="118"/>
      <c r="LCR15" s="118"/>
      <c r="LCS15" s="118"/>
      <c r="LCT15" s="118"/>
      <c r="LCU15" s="118"/>
      <c r="LCV15" s="118"/>
      <c r="LCW15" s="118"/>
      <c r="LCX15" s="118"/>
      <c r="LCY15" s="118"/>
      <c r="LCZ15" s="118"/>
      <c r="LDA15" s="118"/>
      <c r="LDB15" s="118"/>
      <c r="LDC15" s="118"/>
      <c r="LDD15" s="118"/>
      <c r="LDE15" s="118"/>
      <c r="LDF15" s="118"/>
      <c r="LDG15" s="118"/>
      <c r="LDH15" s="118"/>
      <c r="LDI15" s="118"/>
      <c r="LDJ15" s="118"/>
      <c r="LDK15" s="118"/>
      <c r="LDL15" s="118"/>
      <c r="LDM15" s="118"/>
      <c r="LDN15" s="118"/>
      <c r="LDO15" s="118"/>
      <c r="LDP15" s="118"/>
      <c r="LDQ15" s="118"/>
      <c r="LDR15" s="118"/>
      <c r="LDS15" s="118"/>
      <c r="LDT15" s="118"/>
      <c r="LDU15" s="118"/>
      <c r="LDV15" s="118"/>
      <c r="LDW15" s="118"/>
      <c r="LDX15" s="118"/>
      <c r="LDY15" s="118"/>
      <c r="LDZ15" s="118"/>
      <c r="LEA15" s="118"/>
      <c r="LEB15" s="118"/>
      <c r="LEC15" s="118"/>
      <c r="LED15" s="118"/>
      <c r="LEE15" s="118"/>
      <c r="LEF15" s="118"/>
      <c r="LEG15" s="118"/>
      <c r="LEH15" s="118"/>
      <c r="LEI15" s="118"/>
      <c r="LEJ15" s="118"/>
      <c r="LEK15" s="118"/>
      <c r="LEL15" s="118"/>
      <c r="LEM15" s="118"/>
      <c r="LEN15" s="118"/>
      <c r="LEO15" s="118"/>
      <c r="LEP15" s="118"/>
      <c r="LEQ15" s="118"/>
      <c r="LER15" s="118"/>
      <c r="LES15" s="118"/>
      <c r="LET15" s="118"/>
      <c r="LEU15" s="118"/>
      <c r="LEV15" s="118"/>
      <c r="LEW15" s="118"/>
      <c r="LEX15" s="118"/>
      <c r="LEY15" s="118"/>
      <c r="LEZ15" s="118"/>
      <c r="LFA15" s="118"/>
      <c r="LFB15" s="118"/>
      <c r="LFC15" s="118"/>
      <c r="LFD15" s="118"/>
      <c r="LFE15" s="118"/>
      <c r="LFF15" s="118"/>
      <c r="LFG15" s="118"/>
      <c r="LFH15" s="118"/>
      <c r="LFI15" s="118"/>
      <c r="LFJ15" s="118"/>
      <c r="LFK15" s="118"/>
      <c r="LFL15" s="118"/>
      <c r="LFM15" s="118"/>
      <c r="LFN15" s="118"/>
      <c r="LFO15" s="118"/>
      <c r="LFP15" s="118"/>
      <c r="LFQ15" s="118"/>
      <c r="LFR15" s="118"/>
      <c r="LFS15" s="118"/>
      <c r="LFT15" s="118"/>
      <c r="LFU15" s="118"/>
      <c r="LFV15" s="118"/>
      <c r="LFW15" s="118"/>
      <c r="LFX15" s="118"/>
      <c r="LFY15" s="118"/>
      <c r="LFZ15" s="118"/>
      <c r="LGA15" s="118"/>
      <c r="LGB15" s="118"/>
      <c r="LGC15" s="118"/>
      <c r="LGD15" s="118"/>
      <c r="LGE15" s="118"/>
      <c r="LGF15" s="118"/>
      <c r="LGG15" s="118"/>
      <c r="LGH15" s="118"/>
      <c r="LGI15" s="118"/>
      <c r="LGJ15" s="118"/>
      <c r="LGK15" s="118"/>
      <c r="LGL15" s="118"/>
      <c r="LGM15" s="118"/>
      <c r="LGN15" s="118"/>
      <c r="LGO15" s="118"/>
      <c r="LGP15" s="118"/>
      <c r="LGQ15" s="118"/>
      <c r="LGR15" s="118"/>
      <c r="LGS15" s="118"/>
      <c r="LGT15" s="118"/>
      <c r="LGU15" s="118"/>
      <c r="LGV15" s="118"/>
      <c r="LGW15" s="118"/>
      <c r="LGX15" s="118"/>
      <c r="LGY15" s="118"/>
      <c r="LGZ15" s="118"/>
      <c r="LHA15" s="118"/>
      <c r="LHB15" s="118"/>
      <c r="LHC15" s="118"/>
      <c r="LHD15" s="118"/>
      <c r="LHE15" s="118"/>
      <c r="LHF15" s="118"/>
      <c r="LHG15" s="118"/>
      <c r="LHH15" s="118"/>
      <c r="LHI15" s="118"/>
      <c r="LHJ15" s="118"/>
      <c r="LHK15" s="118"/>
      <c r="LHL15" s="118"/>
      <c r="LHM15" s="118"/>
      <c r="LHN15" s="118"/>
      <c r="LHO15" s="118"/>
      <c r="LHP15" s="118"/>
      <c r="LHQ15" s="118"/>
      <c r="LHR15" s="118"/>
      <c r="LHS15" s="118"/>
      <c r="LHT15" s="118"/>
      <c r="LHU15" s="118"/>
      <c r="LHV15" s="118"/>
      <c r="LHW15" s="118"/>
      <c r="LHX15" s="118"/>
      <c r="LHY15" s="118"/>
      <c r="LHZ15" s="118"/>
      <c r="LIA15" s="118"/>
      <c r="LIB15" s="118"/>
      <c r="LIC15" s="118"/>
      <c r="LID15" s="118"/>
      <c r="LIE15" s="118"/>
      <c r="LIF15" s="118"/>
      <c r="LIG15" s="118"/>
      <c r="LIH15" s="118"/>
      <c r="LII15" s="118"/>
      <c r="LIJ15" s="118"/>
      <c r="LIK15" s="118"/>
      <c r="LIL15" s="118"/>
      <c r="LIM15" s="118"/>
      <c r="LIN15" s="118"/>
      <c r="LIO15" s="118"/>
      <c r="LIP15" s="118"/>
      <c r="LIQ15" s="118"/>
      <c r="LIR15" s="118"/>
      <c r="LIS15" s="118"/>
      <c r="LIT15" s="118"/>
      <c r="LIU15" s="118"/>
      <c r="LIV15" s="118"/>
      <c r="LIW15" s="118"/>
      <c r="LIX15" s="118"/>
      <c r="LIY15" s="118"/>
      <c r="LIZ15" s="118"/>
      <c r="LJA15" s="118"/>
      <c r="LJB15" s="118"/>
      <c r="LJC15" s="118"/>
      <c r="LJD15" s="118"/>
      <c r="LJE15" s="118"/>
      <c r="LJF15" s="118"/>
      <c r="LJG15" s="118"/>
      <c r="LJH15" s="118"/>
      <c r="LJI15" s="118"/>
      <c r="LJJ15" s="118"/>
      <c r="LJK15" s="118"/>
      <c r="LJL15" s="118"/>
      <c r="LJM15" s="118"/>
      <c r="LJN15" s="118"/>
      <c r="LJO15" s="118"/>
      <c r="LJP15" s="118"/>
      <c r="LJQ15" s="118"/>
      <c r="LJR15" s="118"/>
      <c r="LJS15" s="118"/>
      <c r="LJT15" s="118"/>
      <c r="LJU15" s="118"/>
      <c r="LJV15" s="118"/>
      <c r="LJW15" s="118"/>
      <c r="LJX15" s="118"/>
      <c r="LJY15" s="118"/>
      <c r="LJZ15" s="118"/>
      <c r="LKA15" s="118"/>
      <c r="LKB15" s="118"/>
      <c r="LKC15" s="118"/>
      <c r="LKD15" s="118"/>
      <c r="LKE15" s="118"/>
      <c r="LKF15" s="118"/>
      <c r="LKG15" s="118"/>
      <c r="LKH15" s="118"/>
      <c r="LKI15" s="118"/>
      <c r="LKJ15" s="118"/>
      <c r="LKK15" s="118"/>
      <c r="LKL15" s="118"/>
      <c r="LKM15" s="118"/>
      <c r="LKN15" s="118"/>
      <c r="LKO15" s="118"/>
      <c r="LKP15" s="118"/>
      <c r="LKQ15" s="118"/>
      <c r="LKR15" s="118"/>
      <c r="LKS15" s="118"/>
      <c r="LKT15" s="118"/>
      <c r="LKU15" s="118"/>
      <c r="LKV15" s="118"/>
      <c r="LKW15" s="118"/>
      <c r="LKX15" s="118"/>
      <c r="LKY15" s="118"/>
      <c r="LKZ15" s="118"/>
      <c r="LLA15" s="118"/>
      <c r="LLB15" s="118"/>
      <c r="LLC15" s="118"/>
      <c r="LLD15" s="118"/>
      <c r="LLE15" s="118"/>
      <c r="LLF15" s="118"/>
      <c r="LLG15" s="118"/>
      <c r="LLH15" s="118"/>
      <c r="LLI15" s="118"/>
      <c r="LLJ15" s="118"/>
      <c r="LLK15" s="118"/>
      <c r="LLL15" s="118"/>
      <c r="LLM15" s="118"/>
      <c r="LLN15" s="118"/>
      <c r="LLO15" s="118"/>
      <c r="LLP15" s="118"/>
      <c r="LLQ15" s="118"/>
      <c r="LLR15" s="118"/>
      <c r="LLS15" s="118"/>
      <c r="LLT15" s="118"/>
      <c r="LLU15" s="118"/>
      <c r="LLV15" s="118"/>
      <c r="LLW15" s="118"/>
      <c r="LLX15" s="118"/>
      <c r="LLY15" s="118"/>
      <c r="LLZ15" s="118"/>
      <c r="LMA15" s="118"/>
      <c r="LMB15" s="118"/>
      <c r="LMC15" s="118"/>
      <c r="LMD15" s="118"/>
      <c r="LME15" s="118"/>
      <c r="LMF15" s="118"/>
      <c r="LMG15" s="118"/>
      <c r="LMH15" s="118"/>
      <c r="LMI15" s="118"/>
      <c r="LMJ15" s="118"/>
      <c r="LMK15" s="118"/>
      <c r="LML15" s="118"/>
      <c r="LMM15" s="118"/>
      <c r="LMN15" s="118"/>
      <c r="LMO15" s="118"/>
      <c r="LMP15" s="118"/>
      <c r="LMQ15" s="118"/>
      <c r="LMR15" s="118"/>
      <c r="LMS15" s="118"/>
      <c r="LMT15" s="118"/>
      <c r="LMU15" s="118"/>
      <c r="LMV15" s="118"/>
      <c r="LMW15" s="118"/>
      <c r="LMX15" s="118"/>
      <c r="LMY15" s="118"/>
      <c r="LMZ15" s="118"/>
      <c r="LNA15" s="118"/>
      <c r="LNB15" s="118"/>
      <c r="LNC15" s="118"/>
      <c r="LND15" s="118"/>
      <c r="LNE15" s="118"/>
      <c r="LNF15" s="118"/>
      <c r="LNG15" s="118"/>
      <c r="LNH15" s="118"/>
      <c r="LNI15" s="118"/>
      <c r="LNJ15" s="118"/>
      <c r="LNK15" s="118"/>
      <c r="LNL15" s="118"/>
      <c r="LNM15" s="118"/>
      <c r="LNN15" s="118"/>
      <c r="LNO15" s="118"/>
      <c r="LNP15" s="118"/>
      <c r="LNQ15" s="118"/>
      <c r="LNR15" s="118"/>
      <c r="LNS15" s="118"/>
      <c r="LNT15" s="118"/>
      <c r="LNU15" s="118"/>
      <c r="LNV15" s="118"/>
      <c r="LNW15" s="118"/>
      <c r="LNX15" s="118"/>
      <c r="LNY15" s="118"/>
      <c r="LNZ15" s="118"/>
      <c r="LOA15" s="118"/>
      <c r="LOB15" s="118"/>
      <c r="LOC15" s="118"/>
      <c r="LOD15" s="118"/>
      <c r="LOE15" s="118"/>
      <c r="LOF15" s="118"/>
      <c r="LOG15" s="118"/>
      <c r="LOH15" s="118"/>
      <c r="LOI15" s="118"/>
      <c r="LOJ15" s="118"/>
      <c r="LOK15" s="118"/>
      <c r="LOL15" s="118"/>
      <c r="LOM15" s="118"/>
      <c r="LON15" s="118"/>
      <c r="LOO15" s="118"/>
      <c r="LOP15" s="118"/>
      <c r="LOQ15" s="118"/>
      <c r="LOR15" s="118"/>
      <c r="LOS15" s="118"/>
      <c r="LOT15" s="118"/>
      <c r="LOU15" s="118"/>
      <c r="LOV15" s="118"/>
      <c r="LOW15" s="118"/>
      <c r="LOX15" s="118"/>
      <c r="LOY15" s="118"/>
      <c r="LOZ15" s="118"/>
      <c r="LPA15" s="118"/>
      <c r="LPB15" s="118"/>
      <c r="LPC15" s="118"/>
      <c r="LPD15" s="118"/>
      <c r="LPE15" s="118"/>
      <c r="LPF15" s="118"/>
      <c r="LPG15" s="118"/>
      <c r="LPH15" s="118"/>
      <c r="LPI15" s="118"/>
      <c r="LPJ15" s="118"/>
      <c r="LPK15" s="118"/>
      <c r="LPL15" s="118"/>
      <c r="LPM15" s="118"/>
      <c r="LPN15" s="118"/>
      <c r="LPO15" s="118"/>
      <c r="LPP15" s="118"/>
      <c r="LPQ15" s="118"/>
      <c r="LPR15" s="118"/>
      <c r="LPS15" s="118"/>
      <c r="LPT15" s="118"/>
      <c r="LPU15" s="118"/>
      <c r="LPV15" s="118"/>
      <c r="LPW15" s="118"/>
      <c r="LPX15" s="118"/>
      <c r="LPY15" s="118"/>
      <c r="LPZ15" s="118"/>
      <c r="LQA15" s="118"/>
      <c r="LQB15" s="118"/>
      <c r="LQC15" s="118"/>
      <c r="LQD15" s="118"/>
      <c r="LQE15" s="118"/>
      <c r="LQF15" s="118"/>
      <c r="LQG15" s="118"/>
      <c r="LQH15" s="118"/>
      <c r="LQI15" s="118"/>
      <c r="LQJ15" s="118"/>
      <c r="LQK15" s="118"/>
      <c r="LQL15" s="118"/>
      <c r="LQM15" s="118"/>
      <c r="LQN15" s="118"/>
      <c r="LQO15" s="118"/>
      <c r="LQP15" s="118"/>
      <c r="LQQ15" s="118"/>
      <c r="LQR15" s="118"/>
      <c r="LQS15" s="118"/>
      <c r="LQT15" s="118"/>
      <c r="LQU15" s="118"/>
      <c r="LQV15" s="118"/>
      <c r="LQW15" s="118"/>
      <c r="LQX15" s="118"/>
      <c r="LQY15" s="118"/>
      <c r="LQZ15" s="118"/>
      <c r="LRA15" s="118"/>
      <c r="LRB15" s="118"/>
      <c r="LRC15" s="118"/>
      <c r="LRD15" s="118"/>
      <c r="LRE15" s="118"/>
      <c r="LRF15" s="118"/>
      <c r="LRG15" s="118"/>
      <c r="LRH15" s="118"/>
      <c r="LRI15" s="118"/>
      <c r="LRJ15" s="118"/>
      <c r="LRK15" s="118"/>
      <c r="LRL15" s="118"/>
      <c r="LRM15" s="118"/>
      <c r="LRN15" s="118"/>
      <c r="LRO15" s="118"/>
      <c r="LRP15" s="118"/>
      <c r="LRQ15" s="118"/>
      <c r="LRR15" s="118"/>
      <c r="LRS15" s="118"/>
      <c r="LRT15" s="118"/>
      <c r="LRU15" s="118"/>
      <c r="LRV15" s="118"/>
      <c r="LRW15" s="118"/>
      <c r="LRX15" s="118"/>
      <c r="LRY15" s="118"/>
      <c r="LRZ15" s="118"/>
      <c r="LSA15" s="118"/>
      <c r="LSB15" s="118"/>
      <c r="LSC15" s="118"/>
      <c r="LSD15" s="118"/>
      <c r="LSE15" s="118"/>
      <c r="LSF15" s="118"/>
      <c r="LSG15" s="118"/>
      <c r="LSH15" s="118"/>
      <c r="LSI15" s="118"/>
      <c r="LSJ15" s="118"/>
      <c r="LSK15" s="118"/>
      <c r="LSL15" s="118"/>
      <c r="LSM15" s="118"/>
      <c r="LSN15" s="118"/>
      <c r="LSO15" s="118"/>
      <c r="LSP15" s="118"/>
      <c r="LSQ15" s="118"/>
      <c r="LSR15" s="118"/>
      <c r="LSS15" s="118"/>
      <c r="LST15" s="118"/>
      <c r="LSU15" s="118"/>
      <c r="LSV15" s="118"/>
      <c r="LSW15" s="118"/>
      <c r="LSX15" s="118"/>
      <c r="LSY15" s="118"/>
      <c r="LSZ15" s="118"/>
      <c r="LTA15" s="118"/>
      <c r="LTB15" s="118"/>
      <c r="LTC15" s="118"/>
      <c r="LTD15" s="118"/>
      <c r="LTE15" s="118"/>
      <c r="LTF15" s="118"/>
      <c r="LTG15" s="118"/>
      <c r="LTH15" s="118"/>
      <c r="LTI15" s="118"/>
      <c r="LTJ15" s="118"/>
      <c r="LTK15" s="118"/>
      <c r="LTL15" s="118"/>
      <c r="LTM15" s="118"/>
      <c r="LTN15" s="118"/>
      <c r="LTO15" s="118"/>
      <c r="LTP15" s="118"/>
      <c r="LTQ15" s="118"/>
      <c r="LTR15" s="118"/>
      <c r="LTS15" s="118"/>
      <c r="LTT15" s="118"/>
      <c r="LTU15" s="118"/>
      <c r="LTV15" s="118"/>
      <c r="LTW15" s="118"/>
      <c r="LTX15" s="118"/>
      <c r="LTY15" s="118"/>
      <c r="LTZ15" s="118"/>
      <c r="LUA15" s="118"/>
      <c r="LUB15" s="118"/>
      <c r="LUC15" s="118"/>
      <c r="LUD15" s="118"/>
      <c r="LUE15" s="118"/>
      <c r="LUF15" s="118"/>
      <c r="LUG15" s="118"/>
      <c r="LUH15" s="118"/>
      <c r="LUI15" s="118"/>
      <c r="LUJ15" s="118"/>
      <c r="LUK15" s="118"/>
      <c r="LUL15" s="118"/>
      <c r="LUM15" s="118"/>
      <c r="LUN15" s="118"/>
      <c r="LUO15" s="118"/>
      <c r="LUP15" s="118"/>
      <c r="LUQ15" s="118"/>
      <c r="LUR15" s="118"/>
      <c r="LUS15" s="118"/>
      <c r="LUT15" s="118"/>
      <c r="LUU15" s="118"/>
      <c r="LUV15" s="118"/>
      <c r="LUW15" s="118"/>
      <c r="LUX15" s="118"/>
      <c r="LUY15" s="118"/>
      <c r="LUZ15" s="118"/>
      <c r="LVA15" s="118"/>
      <c r="LVB15" s="118"/>
      <c r="LVC15" s="118"/>
      <c r="LVD15" s="118"/>
      <c r="LVE15" s="118"/>
      <c r="LVF15" s="118"/>
      <c r="LVG15" s="118"/>
      <c r="LVH15" s="118"/>
      <c r="LVI15" s="118"/>
      <c r="LVJ15" s="118"/>
      <c r="LVK15" s="118"/>
      <c r="LVL15" s="118"/>
      <c r="LVM15" s="118"/>
      <c r="LVN15" s="118"/>
      <c r="LVO15" s="118"/>
      <c r="LVP15" s="118"/>
      <c r="LVQ15" s="118"/>
      <c r="LVR15" s="118"/>
      <c r="LVS15" s="118"/>
      <c r="LVT15" s="118"/>
      <c r="LVU15" s="118"/>
      <c r="LVV15" s="118"/>
      <c r="LVW15" s="118"/>
      <c r="LVX15" s="118"/>
      <c r="LVY15" s="118"/>
      <c r="LVZ15" s="118"/>
      <c r="LWA15" s="118"/>
      <c r="LWB15" s="118"/>
      <c r="LWC15" s="118"/>
      <c r="LWD15" s="118"/>
      <c r="LWE15" s="118"/>
      <c r="LWF15" s="118"/>
      <c r="LWG15" s="118"/>
      <c r="LWH15" s="118"/>
      <c r="LWI15" s="118"/>
      <c r="LWJ15" s="118"/>
      <c r="LWK15" s="118"/>
      <c r="LWL15" s="118"/>
      <c r="LWM15" s="118"/>
      <c r="LWN15" s="118"/>
      <c r="LWO15" s="118"/>
      <c r="LWP15" s="118"/>
      <c r="LWQ15" s="118"/>
      <c r="LWR15" s="118"/>
      <c r="LWS15" s="118"/>
      <c r="LWT15" s="118"/>
      <c r="LWU15" s="118"/>
      <c r="LWV15" s="118"/>
      <c r="LWW15" s="118"/>
      <c r="LWX15" s="118"/>
      <c r="LWY15" s="118"/>
      <c r="LWZ15" s="118"/>
      <c r="LXA15" s="118"/>
      <c r="LXB15" s="118"/>
      <c r="LXC15" s="118"/>
      <c r="LXD15" s="118"/>
      <c r="LXE15" s="118"/>
      <c r="LXF15" s="118"/>
      <c r="LXG15" s="118"/>
      <c r="LXH15" s="118"/>
      <c r="LXI15" s="118"/>
      <c r="LXJ15" s="118"/>
      <c r="LXK15" s="118"/>
      <c r="LXL15" s="118"/>
      <c r="LXM15" s="118"/>
      <c r="LXN15" s="118"/>
      <c r="LXO15" s="118"/>
      <c r="LXP15" s="118"/>
      <c r="LXQ15" s="118"/>
      <c r="LXR15" s="118"/>
      <c r="LXS15" s="118"/>
      <c r="LXT15" s="118"/>
      <c r="LXU15" s="118"/>
      <c r="LXV15" s="118"/>
      <c r="LXW15" s="118"/>
      <c r="LXX15" s="118"/>
      <c r="LXY15" s="118"/>
      <c r="LXZ15" s="118"/>
      <c r="LYA15" s="118"/>
      <c r="LYB15" s="118"/>
      <c r="LYC15" s="118"/>
      <c r="LYD15" s="118"/>
      <c r="LYE15" s="118"/>
      <c r="LYF15" s="118"/>
      <c r="LYG15" s="118"/>
      <c r="LYH15" s="118"/>
      <c r="LYI15" s="118"/>
      <c r="LYJ15" s="118"/>
      <c r="LYK15" s="118"/>
      <c r="LYL15" s="118"/>
      <c r="LYM15" s="118"/>
      <c r="LYN15" s="118"/>
      <c r="LYO15" s="118"/>
      <c r="LYP15" s="118"/>
      <c r="LYQ15" s="118"/>
      <c r="LYR15" s="118"/>
      <c r="LYS15" s="118"/>
      <c r="LYT15" s="118"/>
      <c r="LYU15" s="118"/>
      <c r="LYV15" s="118"/>
      <c r="LYW15" s="118"/>
      <c r="LYX15" s="118"/>
      <c r="LYY15" s="118"/>
      <c r="LYZ15" s="118"/>
      <c r="LZA15" s="118"/>
      <c r="LZB15" s="118"/>
      <c r="LZC15" s="118"/>
      <c r="LZD15" s="118"/>
      <c r="LZE15" s="118"/>
      <c r="LZF15" s="118"/>
      <c r="LZG15" s="118"/>
      <c r="LZH15" s="118"/>
      <c r="LZI15" s="118"/>
      <c r="LZJ15" s="118"/>
      <c r="LZK15" s="118"/>
      <c r="LZL15" s="118"/>
      <c r="LZM15" s="118"/>
      <c r="LZN15" s="118"/>
      <c r="LZO15" s="118"/>
      <c r="LZP15" s="118"/>
      <c r="LZQ15" s="118"/>
      <c r="LZR15" s="118"/>
      <c r="LZS15" s="118"/>
      <c r="LZT15" s="118"/>
      <c r="LZU15" s="118"/>
      <c r="LZV15" s="118"/>
      <c r="LZW15" s="118"/>
      <c r="LZX15" s="118"/>
      <c r="LZY15" s="118"/>
      <c r="LZZ15" s="118"/>
      <c r="MAA15" s="118"/>
      <c r="MAB15" s="118"/>
      <c r="MAC15" s="118"/>
      <c r="MAD15" s="118"/>
      <c r="MAE15" s="118"/>
      <c r="MAF15" s="118"/>
      <c r="MAG15" s="118"/>
      <c r="MAH15" s="118"/>
      <c r="MAI15" s="118"/>
      <c r="MAJ15" s="118"/>
      <c r="MAK15" s="118"/>
      <c r="MAL15" s="118"/>
      <c r="MAM15" s="118"/>
      <c r="MAN15" s="118"/>
      <c r="MAO15" s="118"/>
      <c r="MAP15" s="118"/>
      <c r="MAQ15" s="118"/>
      <c r="MAR15" s="118"/>
      <c r="MAS15" s="118"/>
      <c r="MAT15" s="118"/>
      <c r="MAU15" s="118"/>
      <c r="MAV15" s="118"/>
      <c r="MAW15" s="118"/>
      <c r="MAX15" s="118"/>
      <c r="MAY15" s="118"/>
      <c r="MAZ15" s="118"/>
      <c r="MBA15" s="118"/>
      <c r="MBB15" s="118"/>
      <c r="MBC15" s="118"/>
      <c r="MBD15" s="118"/>
      <c r="MBE15" s="118"/>
      <c r="MBF15" s="118"/>
      <c r="MBG15" s="118"/>
      <c r="MBH15" s="118"/>
      <c r="MBI15" s="118"/>
      <c r="MBJ15" s="118"/>
      <c r="MBK15" s="118"/>
      <c r="MBL15" s="118"/>
      <c r="MBM15" s="118"/>
      <c r="MBN15" s="118"/>
      <c r="MBO15" s="118"/>
      <c r="MBP15" s="118"/>
      <c r="MBQ15" s="118"/>
      <c r="MBR15" s="118"/>
      <c r="MBS15" s="118"/>
      <c r="MBT15" s="118"/>
      <c r="MBU15" s="118"/>
      <c r="MBV15" s="118"/>
      <c r="MBW15" s="118"/>
      <c r="MBX15" s="118"/>
      <c r="MBY15" s="118"/>
      <c r="MBZ15" s="118"/>
      <c r="MCA15" s="118"/>
      <c r="MCB15" s="118"/>
      <c r="MCC15" s="118"/>
      <c r="MCD15" s="118"/>
      <c r="MCE15" s="118"/>
      <c r="MCF15" s="118"/>
      <c r="MCG15" s="118"/>
      <c r="MCH15" s="118"/>
      <c r="MCI15" s="118"/>
      <c r="MCJ15" s="118"/>
      <c r="MCK15" s="118"/>
      <c r="MCL15" s="118"/>
      <c r="MCM15" s="118"/>
      <c r="MCN15" s="118"/>
      <c r="MCO15" s="118"/>
      <c r="MCP15" s="118"/>
      <c r="MCQ15" s="118"/>
      <c r="MCR15" s="118"/>
      <c r="MCS15" s="118"/>
      <c r="MCT15" s="118"/>
      <c r="MCU15" s="118"/>
      <c r="MCV15" s="118"/>
      <c r="MCW15" s="118"/>
      <c r="MCX15" s="118"/>
      <c r="MCY15" s="118"/>
      <c r="MCZ15" s="118"/>
      <c r="MDA15" s="118"/>
      <c r="MDB15" s="118"/>
      <c r="MDC15" s="118"/>
      <c r="MDD15" s="118"/>
      <c r="MDE15" s="118"/>
      <c r="MDF15" s="118"/>
      <c r="MDG15" s="118"/>
      <c r="MDH15" s="118"/>
      <c r="MDI15" s="118"/>
      <c r="MDJ15" s="118"/>
      <c r="MDK15" s="118"/>
      <c r="MDL15" s="118"/>
      <c r="MDM15" s="118"/>
      <c r="MDN15" s="118"/>
      <c r="MDO15" s="118"/>
      <c r="MDP15" s="118"/>
      <c r="MDQ15" s="118"/>
      <c r="MDR15" s="118"/>
      <c r="MDS15" s="118"/>
      <c r="MDT15" s="118"/>
      <c r="MDU15" s="118"/>
      <c r="MDV15" s="118"/>
      <c r="MDW15" s="118"/>
      <c r="MDX15" s="118"/>
      <c r="MDY15" s="118"/>
      <c r="MDZ15" s="118"/>
      <c r="MEA15" s="118"/>
      <c r="MEB15" s="118"/>
      <c r="MEC15" s="118"/>
      <c r="MED15" s="118"/>
      <c r="MEE15" s="118"/>
      <c r="MEF15" s="118"/>
      <c r="MEG15" s="118"/>
      <c r="MEH15" s="118"/>
      <c r="MEI15" s="118"/>
      <c r="MEJ15" s="118"/>
      <c r="MEK15" s="118"/>
      <c r="MEL15" s="118"/>
      <c r="MEM15" s="118"/>
      <c r="MEN15" s="118"/>
      <c r="MEO15" s="118"/>
      <c r="MEP15" s="118"/>
      <c r="MEQ15" s="118"/>
      <c r="MER15" s="118"/>
      <c r="MES15" s="118"/>
      <c r="MET15" s="118"/>
      <c r="MEU15" s="118"/>
      <c r="MEV15" s="118"/>
      <c r="MEW15" s="118"/>
      <c r="MEX15" s="118"/>
      <c r="MEY15" s="118"/>
      <c r="MEZ15" s="118"/>
      <c r="MFA15" s="118"/>
      <c r="MFB15" s="118"/>
      <c r="MFC15" s="118"/>
      <c r="MFD15" s="118"/>
      <c r="MFE15" s="118"/>
      <c r="MFF15" s="118"/>
      <c r="MFG15" s="118"/>
      <c r="MFH15" s="118"/>
      <c r="MFI15" s="118"/>
      <c r="MFJ15" s="118"/>
      <c r="MFK15" s="118"/>
      <c r="MFL15" s="118"/>
      <c r="MFM15" s="118"/>
      <c r="MFN15" s="118"/>
      <c r="MFO15" s="118"/>
      <c r="MFP15" s="118"/>
      <c r="MFQ15" s="118"/>
      <c r="MFR15" s="118"/>
      <c r="MFS15" s="118"/>
      <c r="MFT15" s="118"/>
      <c r="MFU15" s="118"/>
      <c r="MFV15" s="118"/>
      <c r="MFW15" s="118"/>
      <c r="MFX15" s="118"/>
      <c r="MFY15" s="118"/>
      <c r="MFZ15" s="118"/>
      <c r="MGA15" s="118"/>
      <c r="MGB15" s="118"/>
      <c r="MGC15" s="118"/>
      <c r="MGD15" s="118"/>
      <c r="MGE15" s="118"/>
      <c r="MGF15" s="118"/>
      <c r="MGG15" s="118"/>
      <c r="MGH15" s="118"/>
      <c r="MGI15" s="118"/>
      <c r="MGJ15" s="118"/>
      <c r="MGK15" s="118"/>
      <c r="MGL15" s="118"/>
      <c r="MGM15" s="118"/>
      <c r="MGN15" s="118"/>
      <c r="MGO15" s="118"/>
      <c r="MGP15" s="118"/>
      <c r="MGQ15" s="118"/>
      <c r="MGR15" s="118"/>
      <c r="MGS15" s="118"/>
      <c r="MGT15" s="118"/>
      <c r="MGU15" s="118"/>
      <c r="MGV15" s="118"/>
      <c r="MGW15" s="118"/>
      <c r="MGX15" s="118"/>
      <c r="MGY15" s="118"/>
      <c r="MGZ15" s="118"/>
      <c r="MHA15" s="118"/>
      <c r="MHB15" s="118"/>
      <c r="MHC15" s="118"/>
      <c r="MHD15" s="118"/>
      <c r="MHE15" s="118"/>
      <c r="MHF15" s="118"/>
      <c r="MHG15" s="118"/>
      <c r="MHH15" s="118"/>
      <c r="MHI15" s="118"/>
      <c r="MHJ15" s="118"/>
      <c r="MHK15" s="118"/>
      <c r="MHL15" s="118"/>
      <c r="MHM15" s="118"/>
      <c r="MHN15" s="118"/>
      <c r="MHO15" s="118"/>
      <c r="MHP15" s="118"/>
      <c r="MHQ15" s="118"/>
      <c r="MHR15" s="118"/>
      <c r="MHS15" s="118"/>
      <c r="MHT15" s="118"/>
      <c r="MHU15" s="118"/>
      <c r="MHV15" s="118"/>
      <c r="MHW15" s="118"/>
      <c r="MHX15" s="118"/>
      <c r="MHY15" s="118"/>
      <c r="MHZ15" s="118"/>
      <c r="MIA15" s="118"/>
      <c r="MIB15" s="118"/>
      <c r="MIC15" s="118"/>
      <c r="MID15" s="118"/>
      <c r="MIE15" s="118"/>
      <c r="MIF15" s="118"/>
      <c r="MIG15" s="118"/>
      <c r="MIH15" s="118"/>
      <c r="MII15" s="118"/>
      <c r="MIJ15" s="118"/>
      <c r="MIK15" s="118"/>
      <c r="MIL15" s="118"/>
      <c r="MIM15" s="118"/>
      <c r="MIN15" s="118"/>
      <c r="MIO15" s="118"/>
      <c r="MIP15" s="118"/>
      <c r="MIQ15" s="118"/>
      <c r="MIR15" s="118"/>
      <c r="MIS15" s="118"/>
      <c r="MIT15" s="118"/>
      <c r="MIU15" s="118"/>
      <c r="MIV15" s="118"/>
      <c r="MIW15" s="118"/>
      <c r="MIX15" s="118"/>
      <c r="MIY15" s="118"/>
      <c r="MIZ15" s="118"/>
      <c r="MJA15" s="118"/>
      <c r="MJB15" s="118"/>
      <c r="MJC15" s="118"/>
      <c r="MJD15" s="118"/>
      <c r="MJE15" s="118"/>
      <c r="MJF15" s="118"/>
      <c r="MJG15" s="118"/>
      <c r="MJH15" s="118"/>
      <c r="MJI15" s="118"/>
      <c r="MJJ15" s="118"/>
      <c r="MJK15" s="118"/>
      <c r="MJL15" s="118"/>
      <c r="MJM15" s="118"/>
      <c r="MJN15" s="118"/>
      <c r="MJO15" s="118"/>
      <c r="MJP15" s="118"/>
      <c r="MJQ15" s="118"/>
      <c r="MJR15" s="118"/>
      <c r="MJS15" s="118"/>
      <c r="MJT15" s="118"/>
      <c r="MJU15" s="118"/>
      <c r="MJV15" s="118"/>
      <c r="MJW15" s="118"/>
      <c r="MJX15" s="118"/>
      <c r="MJY15" s="118"/>
      <c r="MJZ15" s="118"/>
      <c r="MKA15" s="118"/>
      <c r="MKB15" s="118"/>
      <c r="MKC15" s="118"/>
      <c r="MKD15" s="118"/>
      <c r="MKE15" s="118"/>
      <c r="MKF15" s="118"/>
      <c r="MKG15" s="118"/>
      <c r="MKH15" s="118"/>
      <c r="MKI15" s="118"/>
      <c r="MKJ15" s="118"/>
      <c r="MKK15" s="118"/>
      <c r="MKL15" s="118"/>
      <c r="MKM15" s="118"/>
      <c r="MKN15" s="118"/>
      <c r="MKO15" s="118"/>
      <c r="MKP15" s="118"/>
      <c r="MKQ15" s="118"/>
      <c r="MKR15" s="118"/>
      <c r="MKS15" s="118"/>
      <c r="MKT15" s="118"/>
      <c r="MKU15" s="118"/>
      <c r="MKV15" s="118"/>
      <c r="MKW15" s="118"/>
      <c r="MKX15" s="118"/>
      <c r="MKY15" s="118"/>
      <c r="MKZ15" s="118"/>
      <c r="MLA15" s="118"/>
      <c r="MLB15" s="118"/>
      <c r="MLC15" s="118"/>
      <c r="MLD15" s="118"/>
      <c r="MLE15" s="118"/>
      <c r="MLF15" s="118"/>
      <c r="MLG15" s="118"/>
      <c r="MLH15" s="118"/>
      <c r="MLI15" s="118"/>
      <c r="MLJ15" s="118"/>
      <c r="MLK15" s="118"/>
      <c r="MLL15" s="118"/>
      <c r="MLM15" s="118"/>
      <c r="MLN15" s="118"/>
      <c r="MLO15" s="118"/>
      <c r="MLP15" s="118"/>
      <c r="MLQ15" s="118"/>
      <c r="MLR15" s="118"/>
      <c r="MLS15" s="118"/>
      <c r="MLT15" s="118"/>
      <c r="MLU15" s="118"/>
      <c r="MLV15" s="118"/>
      <c r="MLW15" s="118"/>
      <c r="MLX15" s="118"/>
      <c r="MLY15" s="118"/>
      <c r="MLZ15" s="118"/>
      <c r="MMA15" s="118"/>
      <c r="MMB15" s="118"/>
      <c r="MMC15" s="118"/>
      <c r="MMD15" s="118"/>
      <c r="MME15" s="118"/>
      <c r="MMF15" s="118"/>
      <c r="MMG15" s="118"/>
      <c r="MMH15" s="118"/>
      <c r="MMI15" s="118"/>
      <c r="MMJ15" s="118"/>
      <c r="MMK15" s="118"/>
      <c r="MML15" s="118"/>
      <c r="MMM15" s="118"/>
      <c r="MMN15" s="118"/>
      <c r="MMO15" s="118"/>
      <c r="MMP15" s="118"/>
      <c r="MMQ15" s="118"/>
      <c r="MMR15" s="118"/>
      <c r="MMS15" s="118"/>
      <c r="MMT15" s="118"/>
      <c r="MMU15" s="118"/>
      <c r="MMV15" s="118"/>
      <c r="MMW15" s="118"/>
      <c r="MMX15" s="118"/>
      <c r="MMY15" s="118"/>
      <c r="MMZ15" s="118"/>
      <c r="MNA15" s="118"/>
      <c r="MNB15" s="118"/>
      <c r="MNC15" s="118"/>
      <c r="MND15" s="118"/>
      <c r="MNE15" s="118"/>
      <c r="MNF15" s="118"/>
      <c r="MNG15" s="118"/>
      <c r="MNH15" s="118"/>
      <c r="MNI15" s="118"/>
      <c r="MNJ15" s="118"/>
      <c r="MNK15" s="118"/>
      <c r="MNL15" s="118"/>
      <c r="MNM15" s="118"/>
      <c r="MNN15" s="118"/>
      <c r="MNO15" s="118"/>
      <c r="MNP15" s="118"/>
      <c r="MNQ15" s="118"/>
      <c r="MNR15" s="118"/>
      <c r="MNS15" s="118"/>
      <c r="MNT15" s="118"/>
      <c r="MNU15" s="118"/>
      <c r="MNV15" s="118"/>
      <c r="MNW15" s="118"/>
      <c r="MNX15" s="118"/>
      <c r="MNY15" s="118"/>
      <c r="MNZ15" s="118"/>
      <c r="MOA15" s="118"/>
      <c r="MOB15" s="118"/>
      <c r="MOC15" s="118"/>
      <c r="MOD15" s="118"/>
      <c r="MOE15" s="118"/>
      <c r="MOF15" s="118"/>
      <c r="MOG15" s="118"/>
      <c r="MOH15" s="118"/>
      <c r="MOI15" s="118"/>
      <c r="MOJ15" s="118"/>
      <c r="MOK15" s="118"/>
      <c r="MOL15" s="118"/>
      <c r="MOM15" s="118"/>
      <c r="MON15" s="118"/>
      <c r="MOO15" s="118"/>
      <c r="MOP15" s="118"/>
      <c r="MOQ15" s="118"/>
      <c r="MOR15" s="118"/>
      <c r="MOS15" s="118"/>
      <c r="MOT15" s="118"/>
      <c r="MOU15" s="118"/>
      <c r="MOV15" s="118"/>
      <c r="MOW15" s="118"/>
      <c r="MOX15" s="118"/>
      <c r="MOY15" s="118"/>
      <c r="MOZ15" s="118"/>
      <c r="MPA15" s="118"/>
      <c r="MPB15" s="118"/>
      <c r="MPC15" s="118"/>
      <c r="MPD15" s="118"/>
      <c r="MPE15" s="118"/>
      <c r="MPF15" s="118"/>
      <c r="MPG15" s="118"/>
      <c r="MPH15" s="118"/>
      <c r="MPI15" s="118"/>
      <c r="MPJ15" s="118"/>
      <c r="MPK15" s="118"/>
      <c r="MPL15" s="118"/>
      <c r="MPM15" s="118"/>
      <c r="MPN15" s="118"/>
      <c r="MPO15" s="118"/>
      <c r="MPP15" s="118"/>
      <c r="MPQ15" s="118"/>
      <c r="MPR15" s="118"/>
      <c r="MPS15" s="118"/>
      <c r="MPT15" s="118"/>
      <c r="MPU15" s="118"/>
      <c r="MPV15" s="118"/>
      <c r="MPW15" s="118"/>
      <c r="MPX15" s="118"/>
      <c r="MPY15" s="118"/>
      <c r="MPZ15" s="118"/>
      <c r="MQA15" s="118"/>
      <c r="MQB15" s="118"/>
      <c r="MQC15" s="118"/>
      <c r="MQD15" s="118"/>
      <c r="MQE15" s="118"/>
      <c r="MQF15" s="118"/>
      <c r="MQG15" s="118"/>
      <c r="MQH15" s="118"/>
      <c r="MQI15" s="118"/>
      <c r="MQJ15" s="118"/>
      <c r="MQK15" s="118"/>
      <c r="MQL15" s="118"/>
      <c r="MQM15" s="118"/>
      <c r="MQN15" s="118"/>
      <c r="MQO15" s="118"/>
      <c r="MQP15" s="118"/>
      <c r="MQQ15" s="118"/>
      <c r="MQR15" s="118"/>
      <c r="MQS15" s="118"/>
      <c r="MQT15" s="118"/>
      <c r="MQU15" s="118"/>
      <c r="MQV15" s="118"/>
      <c r="MQW15" s="118"/>
      <c r="MQX15" s="118"/>
      <c r="MQY15" s="118"/>
      <c r="MQZ15" s="118"/>
      <c r="MRA15" s="118"/>
      <c r="MRB15" s="118"/>
      <c r="MRC15" s="118"/>
      <c r="MRD15" s="118"/>
      <c r="MRE15" s="118"/>
      <c r="MRF15" s="118"/>
      <c r="MRG15" s="118"/>
      <c r="MRH15" s="118"/>
      <c r="MRI15" s="118"/>
      <c r="MRJ15" s="118"/>
      <c r="MRK15" s="118"/>
      <c r="MRL15" s="118"/>
      <c r="MRM15" s="118"/>
      <c r="MRN15" s="118"/>
      <c r="MRO15" s="118"/>
      <c r="MRP15" s="118"/>
      <c r="MRQ15" s="118"/>
      <c r="MRR15" s="118"/>
      <c r="MRS15" s="118"/>
      <c r="MRT15" s="118"/>
      <c r="MRU15" s="118"/>
      <c r="MRV15" s="118"/>
      <c r="MRW15" s="118"/>
      <c r="MRX15" s="118"/>
      <c r="MRY15" s="118"/>
      <c r="MRZ15" s="118"/>
      <c r="MSA15" s="118"/>
      <c r="MSB15" s="118"/>
      <c r="MSC15" s="118"/>
      <c r="MSD15" s="118"/>
      <c r="MSE15" s="118"/>
      <c r="MSF15" s="118"/>
      <c r="MSG15" s="118"/>
      <c r="MSH15" s="118"/>
      <c r="MSI15" s="118"/>
      <c r="MSJ15" s="118"/>
      <c r="MSK15" s="118"/>
      <c r="MSL15" s="118"/>
      <c r="MSM15" s="118"/>
      <c r="MSN15" s="118"/>
      <c r="MSO15" s="118"/>
      <c r="MSP15" s="118"/>
      <c r="MSQ15" s="118"/>
      <c r="MSR15" s="118"/>
      <c r="MSS15" s="118"/>
      <c r="MST15" s="118"/>
      <c r="MSU15" s="118"/>
      <c r="MSV15" s="118"/>
      <c r="MSW15" s="118"/>
      <c r="MSX15" s="118"/>
      <c r="MSY15" s="118"/>
      <c r="MSZ15" s="118"/>
      <c r="MTA15" s="118"/>
      <c r="MTB15" s="118"/>
      <c r="MTC15" s="118"/>
      <c r="MTD15" s="118"/>
      <c r="MTE15" s="118"/>
      <c r="MTF15" s="118"/>
      <c r="MTG15" s="118"/>
      <c r="MTH15" s="118"/>
      <c r="MTI15" s="118"/>
      <c r="MTJ15" s="118"/>
      <c r="MTK15" s="118"/>
      <c r="MTL15" s="118"/>
      <c r="MTM15" s="118"/>
      <c r="MTN15" s="118"/>
      <c r="MTO15" s="118"/>
      <c r="MTP15" s="118"/>
      <c r="MTQ15" s="118"/>
      <c r="MTR15" s="118"/>
      <c r="MTS15" s="118"/>
      <c r="MTT15" s="118"/>
      <c r="MTU15" s="118"/>
      <c r="MTV15" s="118"/>
      <c r="MTW15" s="118"/>
      <c r="MTX15" s="118"/>
      <c r="MTY15" s="118"/>
      <c r="MTZ15" s="118"/>
      <c r="MUA15" s="118"/>
      <c r="MUB15" s="118"/>
      <c r="MUC15" s="118"/>
      <c r="MUD15" s="118"/>
      <c r="MUE15" s="118"/>
      <c r="MUF15" s="118"/>
      <c r="MUG15" s="118"/>
      <c r="MUH15" s="118"/>
      <c r="MUI15" s="118"/>
      <c r="MUJ15" s="118"/>
      <c r="MUK15" s="118"/>
      <c r="MUL15" s="118"/>
      <c r="MUM15" s="118"/>
      <c r="MUN15" s="118"/>
      <c r="MUO15" s="118"/>
      <c r="MUP15" s="118"/>
      <c r="MUQ15" s="118"/>
      <c r="MUR15" s="118"/>
      <c r="MUS15" s="118"/>
      <c r="MUT15" s="118"/>
      <c r="MUU15" s="118"/>
      <c r="MUV15" s="118"/>
      <c r="MUW15" s="118"/>
      <c r="MUX15" s="118"/>
      <c r="MUY15" s="118"/>
      <c r="MUZ15" s="118"/>
      <c r="MVA15" s="118"/>
      <c r="MVB15" s="118"/>
      <c r="MVC15" s="118"/>
      <c r="MVD15" s="118"/>
      <c r="MVE15" s="118"/>
      <c r="MVF15" s="118"/>
      <c r="MVG15" s="118"/>
      <c r="MVH15" s="118"/>
      <c r="MVI15" s="118"/>
      <c r="MVJ15" s="118"/>
      <c r="MVK15" s="118"/>
      <c r="MVL15" s="118"/>
      <c r="MVM15" s="118"/>
      <c r="MVN15" s="118"/>
      <c r="MVO15" s="118"/>
      <c r="MVP15" s="118"/>
      <c r="MVQ15" s="118"/>
      <c r="MVR15" s="118"/>
      <c r="MVS15" s="118"/>
      <c r="MVT15" s="118"/>
      <c r="MVU15" s="118"/>
      <c r="MVV15" s="118"/>
      <c r="MVW15" s="118"/>
      <c r="MVX15" s="118"/>
      <c r="MVY15" s="118"/>
      <c r="MVZ15" s="118"/>
      <c r="MWA15" s="118"/>
      <c r="MWB15" s="118"/>
      <c r="MWC15" s="118"/>
      <c r="MWD15" s="118"/>
      <c r="MWE15" s="118"/>
      <c r="MWF15" s="118"/>
      <c r="MWG15" s="118"/>
      <c r="MWH15" s="118"/>
      <c r="MWI15" s="118"/>
      <c r="MWJ15" s="118"/>
      <c r="MWK15" s="118"/>
      <c r="MWL15" s="118"/>
      <c r="MWM15" s="118"/>
      <c r="MWN15" s="118"/>
      <c r="MWO15" s="118"/>
      <c r="MWP15" s="118"/>
      <c r="MWQ15" s="118"/>
      <c r="MWR15" s="118"/>
      <c r="MWS15" s="118"/>
      <c r="MWT15" s="118"/>
      <c r="MWU15" s="118"/>
      <c r="MWV15" s="118"/>
      <c r="MWW15" s="118"/>
      <c r="MWX15" s="118"/>
      <c r="MWY15" s="118"/>
      <c r="MWZ15" s="118"/>
      <c r="MXA15" s="118"/>
      <c r="MXB15" s="118"/>
      <c r="MXC15" s="118"/>
      <c r="MXD15" s="118"/>
      <c r="MXE15" s="118"/>
      <c r="MXF15" s="118"/>
      <c r="MXG15" s="118"/>
      <c r="MXH15" s="118"/>
      <c r="MXI15" s="118"/>
      <c r="MXJ15" s="118"/>
      <c r="MXK15" s="118"/>
      <c r="MXL15" s="118"/>
      <c r="MXM15" s="118"/>
      <c r="MXN15" s="118"/>
      <c r="MXO15" s="118"/>
      <c r="MXP15" s="118"/>
      <c r="MXQ15" s="118"/>
      <c r="MXR15" s="118"/>
      <c r="MXS15" s="118"/>
      <c r="MXT15" s="118"/>
      <c r="MXU15" s="118"/>
      <c r="MXV15" s="118"/>
      <c r="MXW15" s="118"/>
      <c r="MXX15" s="118"/>
      <c r="MXY15" s="118"/>
      <c r="MXZ15" s="118"/>
      <c r="MYA15" s="118"/>
      <c r="MYB15" s="118"/>
      <c r="MYC15" s="118"/>
      <c r="MYD15" s="118"/>
      <c r="MYE15" s="118"/>
      <c r="MYF15" s="118"/>
      <c r="MYG15" s="118"/>
      <c r="MYH15" s="118"/>
      <c r="MYI15" s="118"/>
      <c r="MYJ15" s="118"/>
      <c r="MYK15" s="118"/>
      <c r="MYL15" s="118"/>
      <c r="MYM15" s="118"/>
      <c r="MYN15" s="118"/>
      <c r="MYO15" s="118"/>
      <c r="MYP15" s="118"/>
      <c r="MYQ15" s="118"/>
      <c r="MYR15" s="118"/>
      <c r="MYS15" s="118"/>
      <c r="MYT15" s="118"/>
      <c r="MYU15" s="118"/>
      <c r="MYV15" s="118"/>
      <c r="MYW15" s="118"/>
      <c r="MYX15" s="118"/>
      <c r="MYY15" s="118"/>
      <c r="MYZ15" s="118"/>
      <c r="MZA15" s="118"/>
      <c r="MZB15" s="118"/>
      <c r="MZC15" s="118"/>
      <c r="MZD15" s="118"/>
      <c r="MZE15" s="118"/>
      <c r="MZF15" s="118"/>
      <c r="MZG15" s="118"/>
      <c r="MZH15" s="118"/>
      <c r="MZI15" s="118"/>
      <c r="MZJ15" s="118"/>
      <c r="MZK15" s="118"/>
      <c r="MZL15" s="118"/>
      <c r="MZM15" s="118"/>
      <c r="MZN15" s="118"/>
      <c r="MZO15" s="118"/>
      <c r="MZP15" s="118"/>
      <c r="MZQ15" s="118"/>
      <c r="MZR15" s="118"/>
      <c r="MZS15" s="118"/>
      <c r="MZT15" s="118"/>
      <c r="MZU15" s="118"/>
      <c r="MZV15" s="118"/>
      <c r="MZW15" s="118"/>
      <c r="MZX15" s="118"/>
      <c r="MZY15" s="118"/>
      <c r="MZZ15" s="118"/>
      <c r="NAA15" s="118"/>
      <c r="NAB15" s="118"/>
      <c r="NAC15" s="118"/>
      <c r="NAD15" s="118"/>
      <c r="NAE15" s="118"/>
      <c r="NAF15" s="118"/>
      <c r="NAG15" s="118"/>
      <c r="NAH15" s="118"/>
      <c r="NAI15" s="118"/>
      <c r="NAJ15" s="118"/>
      <c r="NAK15" s="118"/>
      <c r="NAL15" s="118"/>
      <c r="NAM15" s="118"/>
      <c r="NAN15" s="118"/>
      <c r="NAO15" s="118"/>
      <c r="NAP15" s="118"/>
      <c r="NAQ15" s="118"/>
      <c r="NAR15" s="118"/>
      <c r="NAS15" s="118"/>
      <c r="NAT15" s="118"/>
      <c r="NAU15" s="118"/>
      <c r="NAV15" s="118"/>
      <c r="NAW15" s="118"/>
      <c r="NAX15" s="118"/>
      <c r="NAY15" s="118"/>
      <c r="NAZ15" s="118"/>
      <c r="NBA15" s="118"/>
      <c r="NBB15" s="118"/>
      <c r="NBC15" s="118"/>
      <c r="NBD15" s="118"/>
      <c r="NBE15" s="118"/>
      <c r="NBF15" s="118"/>
      <c r="NBG15" s="118"/>
      <c r="NBH15" s="118"/>
      <c r="NBI15" s="118"/>
      <c r="NBJ15" s="118"/>
      <c r="NBK15" s="118"/>
      <c r="NBL15" s="118"/>
      <c r="NBM15" s="118"/>
      <c r="NBN15" s="118"/>
      <c r="NBO15" s="118"/>
      <c r="NBP15" s="118"/>
      <c r="NBQ15" s="118"/>
      <c r="NBR15" s="118"/>
      <c r="NBS15" s="118"/>
      <c r="NBT15" s="118"/>
      <c r="NBU15" s="118"/>
      <c r="NBV15" s="118"/>
      <c r="NBW15" s="118"/>
      <c r="NBX15" s="118"/>
      <c r="NBY15" s="118"/>
      <c r="NBZ15" s="118"/>
      <c r="NCA15" s="118"/>
      <c r="NCB15" s="118"/>
      <c r="NCC15" s="118"/>
      <c r="NCD15" s="118"/>
      <c r="NCE15" s="118"/>
      <c r="NCF15" s="118"/>
      <c r="NCG15" s="118"/>
      <c r="NCH15" s="118"/>
      <c r="NCI15" s="118"/>
      <c r="NCJ15" s="118"/>
      <c r="NCK15" s="118"/>
      <c r="NCL15" s="118"/>
      <c r="NCM15" s="118"/>
      <c r="NCN15" s="118"/>
      <c r="NCO15" s="118"/>
      <c r="NCP15" s="118"/>
      <c r="NCQ15" s="118"/>
      <c r="NCR15" s="118"/>
      <c r="NCS15" s="118"/>
      <c r="NCT15" s="118"/>
      <c r="NCU15" s="118"/>
      <c r="NCV15" s="118"/>
      <c r="NCW15" s="118"/>
      <c r="NCX15" s="118"/>
      <c r="NCY15" s="118"/>
      <c r="NCZ15" s="118"/>
      <c r="NDA15" s="118"/>
      <c r="NDB15" s="118"/>
      <c r="NDC15" s="118"/>
      <c r="NDD15" s="118"/>
      <c r="NDE15" s="118"/>
      <c r="NDF15" s="118"/>
      <c r="NDG15" s="118"/>
      <c r="NDH15" s="118"/>
      <c r="NDI15" s="118"/>
      <c r="NDJ15" s="118"/>
      <c r="NDK15" s="118"/>
      <c r="NDL15" s="118"/>
      <c r="NDM15" s="118"/>
      <c r="NDN15" s="118"/>
      <c r="NDO15" s="118"/>
      <c r="NDP15" s="118"/>
      <c r="NDQ15" s="118"/>
      <c r="NDR15" s="118"/>
      <c r="NDS15" s="118"/>
      <c r="NDT15" s="118"/>
      <c r="NDU15" s="118"/>
      <c r="NDV15" s="118"/>
      <c r="NDW15" s="118"/>
      <c r="NDX15" s="118"/>
      <c r="NDY15" s="118"/>
      <c r="NDZ15" s="118"/>
      <c r="NEA15" s="118"/>
      <c r="NEB15" s="118"/>
      <c r="NEC15" s="118"/>
      <c r="NED15" s="118"/>
      <c r="NEE15" s="118"/>
      <c r="NEF15" s="118"/>
      <c r="NEG15" s="118"/>
      <c r="NEH15" s="118"/>
      <c r="NEI15" s="118"/>
      <c r="NEJ15" s="118"/>
      <c r="NEK15" s="118"/>
      <c r="NEL15" s="118"/>
      <c r="NEM15" s="118"/>
      <c r="NEN15" s="118"/>
      <c r="NEO15" s="118"/>
      <c r="NEP15" s="118"/>
      <c r="NEQ15" s="118"/>
      <c r="NER15" s="118"/>
      <c r="NES15" s="118"/>
      <c r="NET15" s="118"/>
      <c r="NEU15" s="118"/>
      <c r="NEV15" s="118"/>
      <c r="NEW15" s="118"/>
      <c r="NEX15" s="118"/>
      <c r="NEY15" s="118"/>
      <c r="NEZ15" s="118"/>
      <c r="NFA15" s="118"/>
      <c r="NFB15" s="118"/>
      <c r="NFC15" s="118"/>
      <c r="NFD15" s="118"/>
      <c r="NFE15" s="118"/>
      <c r="NFF15" s="118"/>
      <c r="NFG15" s="118"/>
      <c r="NFH15" s="118"/>
      <c r="NFI15" s="118"/>
      <c r="NFJ15" s="118"/>
      <c r="NFK15" s="118"/>
      <c r="NFL15" s="118"/>
      <c r="NFM15" s="118"/>
      <c r="NFN15" s="118"/>
      <c r="NFO15" s="118"/>
      <c r="NFP15" s="118"/>
      <c r="NFQ15" s="118"/>
      <c r="NFR15" s="118"/>
      <c r="NFS15" s="118"/>
      <c r="NFT15" s="118"/>
      <c r="NFU15" s="118"/>
      <c r="NFV15" s="118"/>
      <c r="NFW15" s="118"/>
      <c r="NFX15" s="118"/>
      <c r="NFY15" s="118"/>
      <c r="NFZ15" s="118"/>
      <c r="NGA15" s="118"/>
      <c r="NGB15" s="118"/>
      <c r="NGC15" s="118"/>
      <c r="NGD15" s="118"/>
      <c r="NGE15" s="118"/>
      <c r="NGF15" s="118"/>
      <c r="NGG15" s="118"/>
      <c r="NGH15" s="118"/>
      <c r="NGI15" s="118"/>
      <c r="NGJ15" s="118"/>
      <c r="NGK15" s="118"/>
      <c r="NGL15" s="118"/>
      <c r="NGM15" s="118"/>
      <c r="NGN15" s="118"/>
      <c r="NGO15" s="118"/>
      <c r="NGP15" s="118"/>
      <c r="NGQ15" s="118"/>
      <c r="NGR15" s="118"/>
      <c r="NGS15" s="118"/>
      <c r="NGT15" s="118"/>
      <c r="NGU15" s="118"/>
      <c r="NGV15" s="118"/>
      <c r="NGW15" s="118"/>
      <c r="NGX15" s="118"/>
      <c r="NGY15" s="118"/>
      <c r="NGZ15" s="118"/>
      <c r="NHA15" s="118"/>
      <c r="NHB15" s="118"/>
      <c r="NHC15" s="118"/>
      <c r="NHD15" s="118"/>
      <c r="NHE15" s="118"/>
      <c r="NHF15" s="118"/>
      <c r="NHG15" s="118"/>
      <c r="NHH15" s="118"/>
      <c r="NHI15" s="118"/>
      <c r="NHJ15" s="118"/>
      <c r="NHK15" s="118"/>
      <c r="NHL15" s="118"/>
      <c r="NHM15" s="118"/>
      <c r="NHN15" s="118"/>
      <c r="NHO15" s="118"/>
      <c r="NHP15" s="118"/>
      <c r="NHQ15" s="118"/>
      <c r="NHR15" s="118"/>
      <c r="NHS15" s="118"/>
      <c r="NHT15" s="118"/>
      <c r="NHU15" s="118"/>
      <c r="NHV15" s="118"/>
      <c r="NHW15" s="118"/>
      <c r="NHX15" s="118"/>
      <c r="NHY15" s="118"/>
      <c r="NHZ15" s="118"/>
      <c r="NIA15" s="118"/>
      <c r="NIB15" s="118"/>
      <c r="NIC15" s="118"/>
      <c r="NID15" s="118"/>
      <c r="NIE15" s="118"/>
      <c r="NIF15" s="118"/>
      <c r="NIG15" s="118"/>
      <c r="NIH15" s="118"/>
      <c r="NII15" s="118"/>
      <c r="NIJ15" s="118"/>
      <c r="NIK15" s="118"/>
      <c r="NIL15" s="118"/>
      <c r="NIM15" s="118"/>
      <c r="NIN15" s="118"/>
      <c r="NIO15" s="118"/>
      <c r="NIP15" s="118"/>
      <c r="NIQ15" s="118"/>
      <c r="NIR15" s="118"/>
      <c r="NIS15" s="118"/>
      <c r="NIT15" s="118"/>
      <c r="NIU15" s="118"/>
      <c r="NIV15" s="118"/>
      <c r="NIW15" s="118"/>
      <c r="NIX15" s="118"/>
      <c r="NIY15" s="118"/>
      <c r="NIZ15" s="118"/>
      <c r="NJA15" s="118"/>
      <c r="NJB15" s="118"/>
      <c r="NJC15" s="118"/>
      <c r="NJD15" s="118"/>
      <c r="NJE15" s="118"/>
      <c r="NJF15" s="118"/>
      <c r="NJG15" s="118"/>
      <c r="NJH15" s="118"/>
      <c r="NJI15" s="118"/>
      <c r="NJJ15" s="118"/>
      <c r="NJK15" s="118"/>
      <c r="NJL15" s="118"/>
      <c r="NJM15" s="118"/>
      <c r="NJN15" s="118"/>
      <c r="NJO15" s="118"/>
      <c r="NJP15" s="118"/>
      <c r="NJQ15" s="118"/>
      <c r="NJR15" s="118"/>
      <c r="NJS15" s="118"/>
      <c r="NJT15" s="118"/>
      <c r="NJU15" s="118"/>
      <c r="NJV15" s="118"/>
      <c r="NJW15" s="118"/>
      <c r="NJX15" s="118"/>
      <c r="NJY15" s="118"/>
      <c r="NJZ15" s="118"/>
      <c r="NKA15" s="118"/>
      <c r="NKB15" s="118"/>
      <c r="NKC15" s="118"/>
      <c r="NKD15" s="118"/>
      <c r="NKE15" s="118"/>
      <c r="NKF15" s="118"/>
      <c r="NKG15" s="118"/>
      <c r="NKH15" s="118"/>
      <c r="NKI15" s="118"/>
      <c r="NKJ15" s="118"/>
      <c r="NKK15" s="118"/>
      <c r="NKL15" s="118"/>
      <c r="NKM15" s="118"/>
      <c r="NKN15" s="118"/>
      <c r="NKO15" s="118"/>
      <c r="NKP15" s="118"/>
      <c r="NKQ15" s="118"/>
      <c r="NKR15" s="118"/>
      <c r="NKS15" s="118"/>
      <c r="NKT15" s="118"/>
      <c r="NKU15" s="118"/>
      <c r="NKV15" s="118"/>
      <c r="NKW15" s="118"/>
      <c r="NKX15" s="118"/>
      <c r="NKY15" s="118"/>
      <c r="NKZ15" s="118"/>
      <c r="NLA15" s="118"/>
      <c r="NLB15" s="118"/>
      <c r="NLC15" s="118"/>
      <c r="NLD15" s="118"/>
      <c r="NLE15" s="118"/>
      <c r="NLF15" s="118"/>
      <c r="NLG15" s="118"/>
      <c r="NLH15" s="118"/>
      <c r="NLI15" s="118"/>
      <c r="NLJ15" s="118"/>
      <c r="NLK15" s="118"/>
      <c r="NLL15" s="118"/>
      <c r="NLM15" s="118"/>
      <c r="NLN15" s="118"/>
      <c r="NLO15" s="118"/>
      <c r="NLP15" s="118"/>
      <c r="NLQ15" s="118"/>
      <c r="NLR15" s="118"/>
      <c r="NLS15" s="118"/>
      <c r="NLT15" s="118"/>
      <c r="NLU15" s="118"/>
      <c r="NLV15" s="118"/>
      <c r="NLW15" s="118"/>
      <c r="NLX15" s="118"/>
      <c r="NLY15" s="118"/>
      <c r="NLZ15" s="118"/>
      <c r="NMA15" s="118"/>
      <c r="NMB15" s="118"/>
      <c r="NMC15" s="118"/>
      <c r="NMD15" s="118"/>
      <c r="NME15" s="118"/>
      <c r="NMF15" s="118"/>
      <c r="NMG15" s="118"/>
      <c r="NMH15" s="118"/>
      <c r="NMI15" s="118"/>
      <c r="NMJ15" s="118"/>
      <c r="NMK15" s="118"/>
      <c r="NML15" s="118"/>
      <c r="NMM15" s="118"/>
      <c r="NMN15" s="118"/>
      <c r="NMO15" s="118"/>
      <c r="NMP15" s="118"/>
      <c r="NMQ15" s="118"/>
      <c r="NMR15" s="118"/>
      <c r="NMS15" s="118"/>
      <c r="NMT15" s="118"/>
      <c r="NMU15" s="118"/>
      <c r="NMV15" s="118"/>
      <c r="NMW15" s="118"/>
      <c r="NMX15" s="118"/>
      <c r="NMY15" s="118"/>
      <c r="NMZ15" s="118"/>
      <c r="NNA15" s="118"/>
      <c r="NNB15" s="118"/>
      <c r="NNC15" s="118"/>
      <c r="NND15" s="118"/>
      <c r="NNE15" s="118"/>
      <c r="NNF15" s="118"/>
      <c r="NNG15" s="118"/>
      <c r="NNH15" s="118"/>
      <c r="NNI15" s="118"/>
      <c r="NNJ15" s="118"/>
      <c r="NNK15" s="118"/>
      <c r="NNL15" s="118"/>
      <c r="NNM15" s="118"/>
      <c r="NNN15" s="118"/>
      <c r="NNO15" s="118"/>
      <c r="NNP15" s="118"/>
      <c r="NNQ15" s="118"/>
      <c r="NNR15" s="118"/>
      <c r="NNS15" s="118"/>
      <c r="NNT15" s="118"/>
      <c r="NNU15" s="118"/>
      <c r="NNV15" s="118"/>
      <c r="NNW15" s="118"/>
      <c r="NNX15" s="118"/>
      <c r="NNY15" s="118"/>
      <c r="NNZ15" s="118"/>
      <c r="NOA15" s="118"/>
      <c r="NOB15" s="118"/>
      <c r="NOC15" s="118"/>
      <c r="NOD15" s="118"/>
      <c r="NOE15" s="118"/>
      <c r="NOF15" s="118"/>
      <c r="NOG15" s="118"/>
      <c r="NOH15" s="118"/>
      <c r="NOI15" s="118"/>
      <c r="NOJ15" s="118"/>
      <c r="NOK15" s="118"/>
      <c r="NOL15" s="118"/>
      <c r="NOM15" s="118"/>
      <c r="NON15" s="118"/>
      <c r="NOO15" s="118"/>
      <c r="NOP15" s="118"/>
      <c r="NOQ15" s="118"/>
      <c r="NOR15" s="118"/>
      <c r="NOS15" s="118"/>
      <c r="NOT15" s="118"/>
      <c r="NOU15" s="118"/>
      <c r="NOV15" s="118"/>
      <c r="NOW15" s="118"/>
      <c r="NOX15" s="118"/>
      <c r="NOY15" s="118"/>
      <c r="NOZ15" s="118"/>
      <c r="NPA15" s="118"/>
      <c r="NPB15" s="118"/>
      <c r="NPC15" s="118"/>
      <c r="NPD15" s="118"/>
      <c r="NPE15" s="118"/>
      <c r="NPF15" s="118"/>
      <c r="NPG15" s="118"/>
      <c r="NPH15" s="118"/>
      <c r="NPI15" s="118"/>
      <c r="NPJ15" s="118"/>
      <c r="NPK15" s="118"/>
      <c r="NPL15" s="118"/>
      <c r="NPM15" s="118"/>
      <c r="NPN15" s="118"/>
      <c r="NPO15" s="118"/>
      <c r="NPP15" s="118"/>
      <c r="NPQ15" s="118"/>
      <c r="NPR15" s="118"/>
      <c r="NPS15" s="118"/>
      <c r="NPT15" s="118"/>
      <c r="NPU15" s="118"/>
      <c r="NPV15" s="118"/>
      <c r="NPW15" s="118"/>
      <c r="NPX15" s="118"/>
      <c r="NPY15" s="118"/>
      <c r="NPZ15" s="118"/>
      <c r="NQA15" s="118"/>
      <c r="NQB15" s="118"/>
      <c r="NQC15" s="118"/>
      <c r="NQD15" s="118"/>
      <c r="NQE15" s="118"/>
      <c r="NQF15" s="118"/>
      <c r="NQG15" s="118"/>
      <c r="NQH15" s="118"/>
      <c r="NQI15" s="118"/>
      <c r="NQJ15" s="118"/>
      <c r="NQK15" s="118"/>
      <c r="NQL15" s="118"/>
      <c r="NQM15" s="118"/>
      <c r="NQN15" s="118"/>
      <c r="NQO15" s="118"/>
      <c r="NQP15" s="118"/>
      <c r="NQQ15" s="118"/>
      <c r="NQR15" s="118"/>
      <c r="NQS15" s="118"/>
      <c r="NQT15" s="118"/>
      <c r="NQU15" s="118"/>
      <c r="NQV15" s="118"/>
      <c r="NQW15" s="118"/>
      <c r="NQX15" s="118"/>
      <c r="NQY15" s="118"/>
      <c r="NQZ15" s="118"/>
      <c r="NRA15" s="118"/>
      <c r="NRB15" s="118"/>
      <c r="NRC15" s="118"/>
      <c r="NRD15" s="118"/>
      <c r="NRE15" s="118"/>
      <c r="NRF15" s="118"/>
      <c r="NRG15" s="118"/>
      <c r="NRH15" s="118"/>
      <c r="NRI15" s="118"/>
      <c r="NRJ15" s="118"/>
      <c r="NRK15" s="118"/>
      <c r="NRL15" s="118"/>
      <c r="NRM15" s="118"/>
      <c r="NRN15" s="118"/>
      <c r="NRO15" s="118"/>
      <c r="NRP15" s="118"/>
      <c r="NRQ15" s="118"/>
      <c r="NRR15" s="118"/>
      <c r="NRS15" s="118"/>
      <c r="NRT15" s="118"/>
      <c r="NRU15" s="118"/>
      <c r="NRV15" s="118"/>
      <c r="NRW15" s="118"/>
      <c r="NRX15" s="118"/>
      <c r="NRY15" s="118"/>
      <c r="NRZ15" s="118"/>
      <c r="NSA15" s="118"/>
      <c r="NSB15" s="118"/>
      <c r="NSC15" s="118"/>
      <c r="NSD15" s="118"/>
      <c r="NSE15" s="118"/>
      <c r="NSF15" s="118"/>
      <c r="NSG15" s="118"/>
      <c r="NSH15" s="118"/>
      <c r="NSI15" s="118"/>
      <c r="NSJ15" s="118"/>
      <c r="NSK15" s="118"/>
      <c r="NSL15" s="118"/>
      <c r="NSM15" s="118"/>
      <c r="NSN15" s="118"/>
      <c r="NSO15" s="118"/>
      <c r="NSP15" s="118"/>
      <c r="NSQ15" s="118"/>
      <c r="NSR15" s="118"/>
      <c r="NSS15" s="118"/>
      <c r="NST15" s="118"/>
      <c r="NSU15" s="118"/>
      <c r="NSV15" s="118"/>
      <c r="NSW15" s="118"/>
      <c r="NSX15" s="118"/>
      <c r="NSY15" s="118"/>
      <c r="NSZ15" s="118"/>
      <c r="NTA15" s="118"/>
      <c r="NTB15" s="118"/>
      <c r="NTC15" s="118"/>
      <c r="NTD15" s="118"/>
      <c r="NTE15" s="118"/>
      <c r="NTF15" s="118"/>
      <c r="NTG15" s="118"/>
      <c r="NTH15" s="118"/>
      <c r="NTI15" s="118"/>
      <c r="NTJ15" s="118"/>
      <c r="NTK15" s="118"/>
      <c r="NTL15" s="118"/>
      <c r="NTM15" s="118"/>
      <c r="NTN15" s="118"/>
      <c r="NTO15" s="118"/>
      <c r="NTP15" s="118"/>
      <c r="NTQ15" s="118"/>
      <c r="NTR15" s="118"/>
      <c r="NTS15" s="118"/>
      <c r="NTT15" s="118"/>
      <c r="NTU15" s="118"/>
      <c r="NTV15" s="118"/>
      <c r="NTW15" s="118"/>
      <c r="NTX15" s="118"/>
      <c r="NTY15" s="118"/>
      <c r="NTZ15" s="118"/>
      <c r="NUA15" s="118"/>
      <c r="NUB15" s="118"/>
      <c r="NUC15" s="118"/>
      <c r="NUD15" s="118"/>
      <c r="NUE15" s="118"/>
      <c r="NUF15" s="118"/>
      <c r="NUG15" s="118"/>
      <c r="NUH15" s="118"/>
      <c r="NUI15" s="118"/>
      <c r="NUJ15" s="118"/>
      <c r="NUK15" s="118"/>
      <c r="NUL15" s="118"/>
      <c r="NUM15" s="118"/>
      <c r="NUN15" s="118"/>
      <c r="NUO15" s="118"/>
      <c r="NUP15" s="118"/>
      <c r="NUQ15" s="118"/>
      <c r="NUR15" s="118"/>
      <c r="NUS15" s="118"/>
      <c r="NUT15" s="118"/>
      <c r="NUU15" s="118"/>
      <c r="NUV15" s="118"/>
      <c r="NUW15" s="118"/>
      <c r="NUX15" s="118"/>
      <c r="NUY15" s="118"/>
      <c r="NUZ15" s="118"/>
      <c r="NVA15" s="118"/>
      <c r="NVB15" s="118"/>
      <c r="NVC15" s="118"/>
      <c r="NVD15" s="118"/>
      <c r="NVE15" s="118"/>
      <c r="NVF15" s="118"/>
      <c r="NVG15" s="118"/>
      <c r="NVH15" s="118"/>
      <c r="NVI15" s="118"/>
      <c r="NVJ15" s="118"/>
      <c r="NVK15" s="118"/>
      <c r="NVL15" s="118"/>
      <c r="NVM15" s="118"/>
      <c r="NVN15" s="118"/>
      <c r="NVO15" s="118"/>
      <c r="NVP15" s="118"/>
      <c r="NVQ15" s="118"/>
      <c r="NVR15" s="118"/>
      <c r="NVS15" s="118"/>
      <c r="NVT15" s="118"/>
      <c r="NVU15" s="118"/>
      <c r="NVV15" s="118"/>
      <c r="NVW15" s="118"/>
      <c r="NVX15" s="118"/>
      <c r="NVY15" s="118"/>
      <c r="NVZ15" s="118"/>
      <c r="NWA15" s="118"/>
      <c r="NWB15" s="118"/>
      <c r="NWC15" s="118"/>
      <c r="NWD15" s="118"/>
      <c r="NWE15" s="118"/>
      <c r="NWF15" s="118"/>
      <c r="NWG15" s="118"/>
      <c r="NWH15" s="118"/>
      <c r="NWI15" s="118"/>
      <c r="NWJ15" s="118"/>
      <c r="NWK15" s="118"/>
      <c r="NWL15" s="118"/>
      <c r="NWM15" s="118"/>
      <c r="NWN15" s="118"/>
      <c r="NWO15" s="118"/>
      <c r="NWP15" s="118"/>
      <c r="NWQ15" s="118"/>
      <c r="NWR15" s="118"/>
      <c r="NWS15" s="118"/>
      <c r="NWT15" s="118"/>
      <c r="NWU15" s="118"/>
      <c r="NWV15" s="118"/>
      <c r="NWW15" s="118"/>
      <c r="NWX15" s="118"/>
      <c r="NWY15" s="118"/>
      <c r="NWZ15" s="118"/>
      <c r="NXA15" s="118"/>
      <c r="NXB15" s="118"/>
      <c r="NXC15" s="118"/>
      <c r="NXD15" s="118"/>
      <c r="NXE15" s="118"/>
      <c r="NXF15" s="118"/>
      <c r="NXG15" s="118"/>
      <c r="NXH15" s="118"/>
      <c r="NXI15" s="118"/>
      <c r="NXJ15" s="118"/>
      <c r="NXK15" s="118"/>
      <c r="NXL15" s="118"/>
      <c r="NXM15" s="118"/>
      <c r="NXN15" s="118"/>
      <c r="NXO15" s="118"/>
      <c r="NXP15" s="118"/>
      <c r="NXQ15" s="118"/>
      <c r="NXR15" s="118"/>
      <c r="NXS15" s="118"/>
      <c r="NXT15" s="118"/>
      <c r="NXU15" s="118"/>
      <c r="NXV15" s="118"/>
      <c r="NXW15" s="118"/>
      <c r="NXX15" s="118"/>
      <c r="NXY15" s="118"/>
      <c r="NXZ15" s="118"/>
      <c r="NYA15" s="118"/>
      <c r="NYB15" s="118"/>
      <c r="NYC15" s="118"/>
      <c r="NYD15" s="118"/>
      <c r="NYE15" s="118"/>
      <c r="NYF15" s="118"/>
      <c r="NYG15" s="118"/>
      <c r="NYH15" s="118"/>
      <c r="NYI15" s="118"/>
      <c r="NYJ15" s="118"/>
      <c r="NYK15" s="118"/>
      <c r="NYL15" s="118"/>
      <c r="NYM15" s="118"/>
      <c r="NYN15" s="118"/>
      <c r="NYO15" s="118"/>
      <c r="NYP15" s="118"/>
      <c r="NYQ15" s="118"/>
      <c r="NYR15" s="118"/>
      <c r="NYS15" s="118"/>
      <c r="NYT15" s="118"/>
      <c r="NYU15" s="118"/>
      <c r="NYV15" s="118"/>
      <c r="NYW15" s="118"/>
      <c r="NYX15" s="118"/>
      <c r="NYY15" s="118"/>
      <c r="NYZ15" s="118"/>
      <c r="NZA15" s="118"/>
      <c r="NZB15" s="118"/>
      <c r="NZC15" s="118"/>
      <c r="NZD15" s="118"/>
      <c r="NZE15" s="118"/>
      <c r="NZF15" s="118"/>
      <c r="NZG15" s="118"/>
      <c r="NZH15" s="118"/>
      <c r="NZI15" s="118"/>
      <c r="NZJ15" s="118"/>
      <c r="NZK15" s="118"/>
      <c r="NZL15" s="118"/>
      <c r="NZM15" s="118"/>
      <c r="NZN15" s="118"/>
      <c r="NZO15" s="118"/>
      <c r="NZP15" s="118"/>
      <c r="NZQ15" s="118"/>
      <c r="NZR15" s="118"/>
      <c r="NZS15" s="118"/>
      <c r="NZT15" s="118"/>
      <c r="NZU15" s="118"/>
      <c r="NZV15" s="118"/>
      <c r="NZW15" s="118"/>
      <c r="NZX15" s="118"/>
      <c r="NZY15" s="118"/>
      <c r="NZZ15" s="118"/>
      <c r="OAA15" s="118"/>
      <c r="OAB15" s="118"/>
      <c r="OAC15" s="118"/>
      <c r="OAD15" s="118"/>
      <c r="OAE15" s="118"/>
      <c r="OAF15" s="118"/>
      <c r="OAG15" s="118"/>
      <c r="OAH15" s="118"/>
      <c r="OAI15" s="118"/>
      <c r="OAJ15" s="118"/>
      <c r="OAK15" s="118"/>
      <c r="OAL15" s="118"/>
      <c r="OAM15" s="118"/>
      <c r="OAN15" s="118"/>
      <c r="OAO15" s="118"/>
      <c r="OAP15" s="118"/>
      <c r="OAQ15" s="118"/>
      <c r="OAR15" s="118"/>
      <c r="OAS15" s="118"/>
      <c r="OAT15" s="118"/>
      <c r="OAU15" s="118"/>
      <c r="OAV15" s="118"/>
      <c r="OAW15" s="118"/>
      <c r="OAX15" s="118"/>
      <c r="OAY15" s="118"/>
      <c r="OAZ15" s="118"/>
      <c r="OBA15" s="118"/>
      <c r="OBB15" s="118"/>
      <c r="OBC15" s="118"/>
      <c r="OBD15" s="118"/>
      <c r="OBE15" s="118"/>
      <c r="OBF15" s="118"/>
      <c r="OBG15" s="118"/>
      <c r="OBH15" s="118"/>
      <c r="OBI15" s="118"/>
      <c r="OBJ15" s="118"/>
      <c r="OBK15" s="118"/>
      <c r="OBL15" s="118"/>
      <c r="OBM15" s="118"/>
      <c r="OBN15" s="118"/>
      <c r="OBO15" s="118"/>
      <c r="OBP15" s="118"/>
      <c r="OBQ15" s="118"/>
      <c r="OBR15" s="118"/>
      <c r="OBS15" s="118"/>
      <c r="OBT15" s="118"/>
      <c r="OBU15" s="118"/>
      <c r="OBV15" s="118"/>
      <c r="OBW15" s="118"/>
      <c r="OBX15" s="118"/>
      <c r="OBY15" s="118"/>
      <c r="OBZ15" s="118"/>
      <c r="OCA15" s="118"/>
      <c r="OCB15" s="118"/>
      <c r="OCC15" s="118"/>
      <c r="OCD15" s="118"/>
      <c r="OCE15" s="118"/>
      <c r="OCF15" s="118"/>
      <c r="OCG15" s="118"/>
      <c r="OCH15" s="118"/>
      <c r="OCI15" s="118"/>
      <c r="OCJ15" s="118"/>
      <c r="OCK15" s="118"/>
      <c r="OCL15" s="118"/>
      <c r="OCM15" s="118"/>
      <c r="OCN15" s="118"/>
      <c r="OCO15" s="118"/>
      <c r="OCP15" s="118"/>
      <c r="OCQ15" s="118"/>
      <c r="OCR15" s="118"/>
      <c r="OCS15" s="118"/>
      <c r="OCT15" s="118"/>
      <c r="OCU15" s="118"/>
      <c r="OCV15" s="118"/>
      <c r="OCW15" s="118"/>
      <c r="OCX15" s="118"/>
      <c r="OCY15" s="118"/>
      <c r="OCZ15" s="118"/>
      <c r="ODA15" s="118"/>
      <c r="ODB15" s="118"/>
      <c r="ODC15" s="118"/>
      <c r="ODD15" s="118"/>
      <c r="ODE15" s="118"/>
      <c r="ODF15" s="118"/>
      <c r="ODG15" s="118"/>
      <c r="ODH15" s="118"/>
      <c r="ODI15" s="118"/>
      <c r="ODJ15" s="118"/>
      <c r="ODK15" s="118"/>
      <c r="ODL15" s="118"/>
      <c r="ODM15" s="118"/>
      <c r="ODN15" s="118"/>
      <c r="ODO15" s="118"/>
      <c r="ODP15" s="118"/>
      <c r="ODQ15" s="118"/>
      <c r="ODR15" s="118"/>
      <c r="ODS15" s="118"/>
      <c r="ODT15" s="118"/>
      <c r="ODU15" s="118"/>
      <c r="ODV15" s="118"/>
      <c r="ODW15" s="118"/>
      <c r="ODX15" s="118"/>
      <c r="ODY15" s="118"/>
      <c r="ODZ15" s="118"/>
      <c r="OEA15" s="118"/>
      <c r="OEB15" s="118"/>
      <c r="OEC15" s="118"/>
      <c r="OED15" s="118"/>
      <c r="OEE15" s="118"/>
      <c r="OEF15" s="118"/>
      <c r="OEG15" s="118"/>
      <c r="OEH15" s="118"/>
      <c r="OEI15" s="118"/>
      <c r="OEJ15" s="118"/>
      <c r="OEK15" s="118"/>
      <c r="OEL15" s="118"/>
      <c r="OEM15" s="118"/>
      <c r="OEN15" s="118"/>
      <c r="OEO15" s="118"/>
      <c r="OEP15" s="118"/>
      <c r="OEQ15" s="118"/>
      <c r="OER15" s="118"/>
      <c r="OES15" s="118"/>
      <c r="OET15" s="118"/>
      <c r="OEU15" s="118"/>
      <c r="OEV15" s="118"/>
      <c r="OEW15" s="118"/>
      <c r="OEX15" s="118"/>
      <c r="OEY15" s="118"/>
      <c r="OEZ15" s="118"/>
      <c r="OFA15" s="118"/>
      <c r="OFB15" s="118"/>
      <c r="OFC15" s="118"/>
      <c r="OFD15" s="118"/>
      <c r="OFE15" s="118"/>
      <c r="OFF15" s="118"/>
      <c r="OFG15" s="118"/>
      <c r="OFH15" s="118"/>
      <c r="OFI15" s="118"/>
      <c r="OFJ15" s="118"/>
      <c r="OFK15" s="118"/>
      <c r="OFL15" s="118"/>
      <c r="OFM15" s="118"/>
      <c r="OFN15" s="118"/>
      <c r="OFO15" s="118"/>
      <c r="OFP15" s="118"/>
      <c r="OFQ15" s="118"/>
      <c r="OFR15" s="118"/>
      <c r="OFS15" s="118"/>
      <c r="OFT15" s="118"/>
      <c r="OFU15" s="118"/>
      <c r="OFV15" s="118"/>
      <c r="OFW15" s="118"/>
      <c r="OFX15" s="118"/>
      <c r="OFY15" s="118"/>
      <c r="OFZ15" s="118"/>
      <c r="OGA15" s="118"/>
      <c r="OGB15" s="118"/>
      <c r="OGC15" s="118"/>
      <c r="OGD15" s="118"/>
      <c r="OGE15" s="118"/>
      <c r="OGF15" s="118"/>
      <c r="OGG15" s="118"/>
      <c r="OGH15" s="118"/>
      <c r="OGI15" s="118"/>
      <c r="OGJ15" s="118"/>
      <c r="OGK15" s="118"/>
      <c r="OGL15" s="118"/>
      <c r="OGM15" s="118"/>
      <c r="OGN15" s="118"/>
      <c r="OGO15" s="118"/>
      <c r="OGP15" s="118"/>
      <c r="OGQ15" s="118"/>
      <c r="OGR15" s="118"/>
      <c r="OGS15" s="118"/>
      <c r="OGT15" s="118"/>
      <c r="OGU15" s="118"/>
      <c r="OGV15" s="118"/>
      <c r="OGW15" s="118"/>
      <c r="OGX15" s="118"/>
      <c r="OGY15" s="118"/>
      <c r="OGZ15" s="118"/>
      <c r="OHA15" s="118"/>
      <c r="OHB15" s="118"/>
      <c r="OHC15" s="118"/>
      <c r="OHD15" s="118"/>
      <c r="OHE15" s="118"/>
      <c r="OHF15" s="118"/>
      <c r="OHG15" s="118"/>
      <c r="OHH15" s="118"/>
      <c r="OHI15" s="118"/>
      <c r="OHJ15" s="118"/>
      <c r="OHK15" s="118"/>
      <c r="OHL15" s="118"/>
      <c r="OHM15" s="118"/>
      <c r="OHN15" s="118"/>
      <c r="OHO15" s="118"/>
      <c r="OHP15" s="118"/>
      <c r="OHQ15" s="118"/>
      <c r="OHR15" s="118"/>
      <c r="OHS15" s="118"/>
      <c r="OHT15" s="118"/>
      <c r="OHU15" s="118"/>
      <c r="OHV15" s="118"/>
      <c r="OHW15" s="118"/>
      <c r="OHX15" s="118"/>
      <c r="OHY15" s="118"/>
      <c r="OHZ15" s="118"/>
      <c r="OIA15" s="118"/>
      <c r="OIB15" s="118"/>
      <c r="OIC15" s="118"/>
      <c r="OID15" s="118"/>
      <c r="OIE15" s="118"/>
      <c r="OIF15" s="118"/>
      <c r="OIG15" s="118"/>
      <c r="OIH15" s="118"/>
      <c r="OII15" s="118"/>
      <c r="OIJ15" s="118"/>
      <c r="OIK15" s="118"/>
      <c r="OIL15" s="118"/>
      <c r="OIM15" s="118"/>
      <c r="OIN15" s="118"/>
      <c r="OIO15" s="118"/>
      <c r="OIP15" s="118"/>
      <c r="OIQ15" s="118"/>
      <c r="OIR15" s="118"/>
      <c r="OIS15" s="118"/>
      <c r="OIT15" s="118"/>
      <c r="OIU15" s="118"/>
      <c r="OIV15" s="118"/>
      <c r="OIW15" s="118"/>
      <c r="OIX15" s="118"/>
      <c r="OIY15" s="118"/>
      <c r="OIZ15" s="118"/>
      <c r="OJA15" s="118"/>
      <c r="OJB15" s="118"/>
      <c r="OJC15" s="118"/>
      <c r="OJD15" s="118"/>
      <c r="OJE15" s="118"/>
      <c r="OJF15" s="118"/>
      <c r="OJG15" s="118"/>
      <c r="OJH15" s="118"/>
      <c r="OJI15" s="118"/>
      <c r="OJJ15" s="118"/>
      <c r="OJK15" s="118"/>
      <c r="OJL15" s="118"/>
      <c r="OJM15" s="118"/>
      <c r="OJN15" s="118"/>
      <c r="OJO15" s="118"/>
      <c r="OJP15" s="118"/>
      <c r="OJQ15" s="118"/>
      <c r="OJR15" s="118"/>
      <c r="OJS15" s="118"/>
      <c r="OJT15" s="118"/>
      <c r="OJU15" s="118"/>
      <c r="OJV15" s="118"/>
      <c r="OJW15" s="118"/>
      <c r="OJX15" s="118"/>
      <c r="OJY15" s="118"/>
      <c r="OJZ15" s="118"/>
      <c r="OKA15" s="118"/>
      <c r="OKB15" s="118"/>
      <c r="OKC15" s="118"/>
      <c r="OKD15" s="118"/>
      <c r="OKE15" s="118"/>
      <c r="OKF15" s="118"/>
      <c r="OKG15" s="118"/>
      <c r="OKH15" s="118"/>
      <c r="OKI15" s="118"/>
      <c r="OKJ15" s="118"/>
      <c r="OKK15" s="118"/>
      <c r="OKL15" s="118"/>
      <c r="OKM15" s="118"/>
      <c r="OKN15" s="118"/>
      <c r="OKO15" s="118"/>
      <c r="OKP15" s="118"/>
      <c r="OKQ15" s="118"/>
      <c r="OKR15" s="118"/>
      <c r="OKS15" s="118"/>
      <c r="OKT15" s="118"/>
      <c r="OKU15" s="118"/>
      <c r="OKV15" s="118"/>
      <c r="OKW15" s="118"/>
      <c r="OKX15" s="118"/>
      <c r="OKY15" s="118"/>
      <c r="OKZ15" s="118"/>
      <c r="OLA15" s="118"/>
      <c r="OLB15" s="118"/>
      <c r="OLC15" s="118"/>
      <c r="OLD15" s="118"/>
      <c r="OLE15" s="118"/>
      <c r="OLF15" s="118"/>
      <c r="OLG15" s="118"/>
      <c r="OLH15" s="118"/>
      <c r="OLI15" s="118"/>
      <c r="OLJ15" s="118"/>
      <c r="OLK15" s="118"/>
      <c r="OLL15" s="118"/>
      <c r="OLM15" s="118"/>
      <c r="OLN15" s="118"/>
      <c r="OLO15" s="118"/>
      <c r="OLP15" s="118"/>
      <c r="OLQ15" s="118"/>
      <c r="OLR15" s="118"/>
      <c r="OLS15" s="118"/>
      <c r="OLT15" s="118"/>
      <c r="OLU15" s="118"/>
      <c r="OLV15" s="118"/>
      <c r="OLW15" s="118"/>
      <c r="OLX15" s="118"/>
      <c r="OLY15" s="118"/>
      <c r="OLZ15" s="118"/>
      <c r="OMA15" s="118"/>
      <c r="OMB15" s="118"/>
      <c r="OMC15" s="118"/>
      <c r="OMD15" s="118"/>
      <c r="OME15" s="118"/>
      <c r="OMF15" s="118"/>
      <c r="OMG15" s="118"/>
      <c r="OMH15" s="118"/>
      <c r="OMI15" s="118"/>
      <c r="OMJ15" s="118"/>
      <c r="OMK15" s="118"/>
      <c r="OML15" s="118"/>
      <c r="OMM15" s="118"/>
      <c r="OMN15" s="118"/>
      <c r="OMO15" s="118"/>
      <c r="OMP15" s="118"/>
      <c r="OMQ15" s="118"/>
      <c r="OMR15" s="118"/>
      <c r="OMS15" s="118"/>
      <c r="OMT15" s="118"/>
      <c r="OMU15" s="118"/>
      <c r="OMV15" s="118"/>
      <c r="OMW15" s="118"/>
      <c r="OMX15" s="118"/>
      <c r="OMY15" s="118"/>
      <c r="OMZ15" s="118"/>
      <c r="ONA15" s="118"/>
      <c r="ONB15" s="118"/>
      <c r="ONC15" s="118"/>
      <c r="OND15" s="118"/>
      <c r="ONE15" s="118"/>
      <c r="ONF15" s="118"/>
      <c r="ONG15" s="118"/>
      <c r="ONH15" s="118"/>
      <c r="ONI15" s="118"/>
      <c r="ONJ15" s="118"/>
      <c r="ONK15" s="118"/>
      <c r="ONL15" s="118"/>
      <c r="ONM15" s="118"/>
      <c r="ONN15" s="118"/>
      <c r="ONO15" s="118"/>
      <c r="ONP15" s="118"/>
      <c r="ONQ15" s="118"/>
      <c r="ONR15" s="118"/>
      <c r="ONS15" s="118"/>
      <c r="ONT15" s="118"/>
      <c r="ONU15" s="118"/>
      <c r="ONV15" s="118"/>
      <c r="ONW15" s="118"/>
      <c r="ONX15" s="118"/>
      <c r="ONY15" s="118"/>
      <c r="ONZ15" s="118"/>
      <c r="OOA15" s="118"/>
      <c r="OOB15" s="118"/>
      <c r="OOC15" s="118"/>
      <c r="OOD15" s="118"/>
      <c r="OOE15" s="118"/>
      <c r="OOF15" s="118"/>
      <c r="OOG15" s="118"/>
      <c r="OOH15" s="118"/>
      <c r="OOI15" s="118"/>
      <c r="OOJ15" s="118"/>
      <c r="OOK15" s="118"/>
      <c r="OOL15" s="118"/>
      <c r="OOM15" s="118"/>
      <c r="OON15" s="118"/>
      <c r="OOO15" s="118"/>
      <c r="OOP15" s="118"/>
      <c r="OOQ15" s="118"/>
      <c r="OOR15" s="118"/>
      <c r="OOS15" s="118"/>
      <c r="OOT15" s="118"/>
      <c r="OOU15" s="118"/>
      <c r="OOV15" s="118"/>
      <c r="OOW15" s="118"/>
      <c r="OOX15" s="118"/>
      <c r="OOY15" s="118"/>
      <c r="OOZ15" s="118"/>
      <c r="OPA15" s="118"/>
      <c r="OPB15" s="118"/>
      <c r="OPC15" s="118"/>
      <c r="OPD15" s="118"/>
      <c r="OPE15" s="118"/>
      <c r="OPF15" s="118"/>
      <c r="OPG15" s="118"/>
      <c r="OPH15" s="118"/>
      <c r="OPI15" s="118"/>
      <c r="OPJ15" s="118"/>
      <c r="OPK15" s="118"/>
      <c r="OPL15" s="118"/>
      <c r="OPM15" s="118"/>
      <c r="OPN15" s="118"/>
      <c r="OPO15" s="118"/>
      <c r="OPP15" s="118"/>
      <c r="OPQ15" s="118"/>
      <c r="OPR15" s="118"/>
      <c r="OPS15" s="118"/>
      <c r="OPT15" s="118"/>
      <c r="OPU15" s="118"/>
      <c r="OPV15" s="118"/>
      <c r="OPW15" s="118"/>
      <c r="OPX15" s="118"/>
      <c r="OPY15" s="118"/>
      <c r="OPZ15" s="118"/>
      <c r="OQA15" s="118"/>
      <c r="OQB15" s="118"/>
      <c r="OQC15" s="118"/>
      <c r="OQD15" s="118"/>
      <c r="OQE15" s="118"/>
      <c r="OQF15" s="118"/>
      <c r="OQG15" s="118"/>
      <c r="OQH15" s="118"/>
      <c r="OQI15" s="118"/>
      <c r="OQJ15" s="118"/>
      <c r="OQK15" s="118"/>
      <c r="OQL15" s="118"/>
      <c r="OQM15" s="118"/>
      <c r="OQN15" s="118"/>
      <c r="OQO15" s="118"/>
      <c r="OQP15" s="118"/>
      <c r="OQQ15" s="118"/>
      <c r="OQR15" s="118"/>
      <c r="OQS15" s="118"/>
      <c r="OQT15" s="118"/>
      <c r="OQU15" s="118"/>
      <c r="OQV15" s="118"/>
      <c r="OQW15" s="118"/>
      <c r="OQX15" s="118"/>
      <c r="OQY15" s="118"/>
      <c r="OQZ15" s="118"/>
      <c r="ORA15" s="118"/>
      <c r="ORB15" s="118"/>
      <c r="ORC15" s="118"/>
      <c r="ORD15" s="118"/>
      <c r="ORE15" s="118"/>
      <c r="ORF15" s="118"/>
      <c r="ORG15" s="118"/>
      <c r="ORH15" s="118"/>
      <c r="ORI15" s="118"/>
      <c r="ORJ15" s="118"/>
      <c r="ORK15" s="118"/>
      <c r="ORL15" s="118"/>
      <c r="ORM15" s="118"/>
      <c r="ORN15" s="118"/>
      <c r="ORO15" s="118"/>
      <c r="ORP15" s="118"/>
      <c r="ORQ15" s="118"/>
      <c r="ORR15" s="118"/>
      <c r="ORS15" s="118"/>
      <c r="ORT15" s="118"/>
      <c r="ORU15" s="118"/>
      <c r="ORV15" s="118"/>
      <c r="ORW15" s="118"/>
      <c r="ORX15" s="118"/>
      <c r="ORY15" s="118"/>
      <c r="ORZ15" s="118"/>
      <c r="OSA15" s="118"/>
      <c r="OSB15" s="118"/>
      <c r="OSC15" s="118"/>
      <c r="OSD15" s="118"/>
      <c r="OSE15" s="118"/>
      <c r="OSF15" s="118"/>
      <c r="OSG15" s="118"/>
      <c r="OSH15" s="118"/>
      <c r="OSI15" s="118"/>
      <c r="OSJ15" s="118"/>
      <c r="OSK15" s="118"/>
      <c r="OSL15" s="118"/>
      <c r="OSM15" s="118"/>
      <c r="OSN15" s="118"/>
      <c r="OSO15" s="118"/>
      <c r="OSP15" s="118"/>
      <c r="OSQ15" s="118"/>
      <c r="OSR15" s="118"/>
      <c r="OSS15" s="118"/>
      <c r="OST15" s="118"/>
      <c r="OSU15" s="118"/>
      <c r="OSV15" s="118"/>
      <c r="OSW15" s="118"/>
      <c r="OSX15" s="118"/>
      <c r="OSY15" s="118"/>
      <c r="OSZ15" s="118"/>
      <c r="OTA15" s="118"/>
      <c r="OTB15" s="118"/>
      <c r="OTC15" s="118"/>
      <c r="OTD15" s="118"/>
      <c r="OTE15" s="118"/>
      <c r="OTF15" s="118"/>
      <c r="OTG15" s="118"/>
      <c r="OTH15" s="118"/>
      <c r="OTI15" s="118"/>
      <c r="OTJ15" s="118"/>
      <c r="OTK15" s="118"/>
      <c r="OTL15" s="118"/>
      <c r="OTM15" s="118"/>
      <c r="OTN15" s="118"/>
      <c r="OTO15" s="118"/>
      <c r="OTP15" s="118"/>
      <c r="OTQ15" s="118"/>
      <c r="OTR15" s="118"/>
      <c r="OTS15" s="118"/>
      <c r="OTT15" s="118"/>
      <c r="OTU15" s="118"/>
      <c r="OTV15" s="118"/>
      <c r="OTW15" s="118"/>
      <c r="OTX15" s="118"/>
      <c r="OTY15" s="118"/>
      <c r="OTZ15" s="118"/>
      <c r="OUA15" s="118"/>
      <c r="OUB15" s="118"/>
      <c r="OUC15" s="118"/>
      <c r="OUD15" s="118"/>
      <c r="OUE15" s="118"/>
      <c r="OUF15" s="118"/>
      <c r="OUG15" s="118"/>
      <c r="OUH15" s="118"/>
      <c r="OUI15" s="118"/>
      <c r="OUJ15" s="118"/>
      <c r="OUK15" s="118"/>
      <c r="OUL15" s="118"/>
      <c r="OUM15" s="118"/>
      <c r="OUN15" s="118"/>
      <c r="OUO15" s="118"/>
      <c r="OUP15" s="118"/>
      <c r="OUQ15" s="118"/>
      <c r="OUR15" s="118"/>
      <c r="OUS15" s="118"/>
      <c r="OUT15" s="118"/>
      <c r="OUU15" s="118"/>
      <c r="OUV15" s="118"/>
      <c r="OUW15" s="118"/>
      <c r="OUX15" s="118"/>
      <c r="OUY15" s="118"/>
      <c r="OUZ15" s="118"/>
      <c r="OVA15" s="118"/>
      <c r="OVB15" s="118"/>
      <c r="OVC15" s="118"/>
      <c r="OVD15" s="118"/>
      <c r="OVE15" s="118"/>
      <c r="OVF15" s="118"/>
      <c r="OVG15" s="118"/>
      <c r="OVH15" s="118"/>
      <c r="OVI15" s="118"/>
      <c r="OVJ15" s="118"/>
      <c r="OVK15" s="118"/>
      <c r="OVL15" s="118"/>
      <c r="OVM15" s="118"/>
      <c r="OVN15" s="118"/>
      <c r="OVO15" s="118"/>
      <c r="OVP15" s="118"/>
      <c r="OVQ15" s="118"/>
      <c r="OVR15" s="118"/>
      <c r="OVS15" s="118"/>
      <c r="OVT15" s="118"/>
      <c r="OVU15" s="118"/>
      <c r="OVV15" s="118"/>
      <c r="OVW15" s="118"/>
      <c r="OVX15" s="118"/>
      <c r="OVY15" s="118"/>
      <c r="OVZ15" s="118"/>
      <c r="OWA15" s="118"/>
      <c r="OWB15" s="118"/>
      <c r="OWC15" s="118"/>
      <c r="OWD15" s="118"/>
      <c r="OWE15" s="118"/>
      <c r="OWF15" s="118"/>
      <c r="OWG15" s="118"/>
      <c r="OWH15" s="118"/>
      <c r="OWI15" s="118"/>
      <c r="OWJ15" s="118"/>
      <c r="OWK15" s="118"/>
      <c r="OWL15" s="118"/>
      <c r="OWM15" s="118"/>
      <c r="OWN15" s="118"/>
      <c r="OWO15" s="118"/>
      <c r="OWP15" s="118"/>
      <c r="OWQ15" s="118"/>
      <c r="OWR15" s="118"/>
      <c r="OWS15" s="118"/>
      <c r="OWT15" s="118"/>
      <c r="OWU15" s="118"/>
      <c r="OWV15" s="118"/>
      <c r="OWW15" s="118"/>
      <c r="OWX15" s="118"/>
      <c r="OWY15" s="118"/>
      <c r="OWZ15" s="118"/>
      <c r="OXA15" s="118"/>
      <c r="OXB15" s="118"/>
      <c r="OXC15" s="118"/>
      <c r="OXD15" s="118"/>
      <c r="OXE15" s="118"/>
      <c r="OXF15" s="118"/>
      <c r="OXG15" s="118"/>
      <c r="OXH15" s="118"/>
      <c r="OXI15" s="118"/>
      <c r="OXJ15" s="118"/>
      <c r="OXK15" s="118"/>
      <c r="OXL15" s="118"/>
      <c r="OXM15" s="118"/>
      <c r="OXN15" s="118"/>
      <c r="OXO15" s="118"/>
      <c r="OXP15" s="118"/>
      <c r="OXQ15" s="118"/>
      <c r="OXR15" s="118"/>
      <c r="OXS15" s="118"/>
      <c r="OXT15" s="118"/>
      <c r="OXU15" s="118"/>
      <c r="OXV15" s="118"/>
      <c r="OXW15" s="118"/>
      <c r="OXX15" s="118"/>
      <c r="OXY15" s="118"/>
      <c r="OXZ15" s="118"/>
      <c r="OYA15" s="118"/>
      <c r="OYB15" s="118"/>
      <c r="OYC15" s="118"/>
      <c r="OYD15" s="118"/>
      <c r="OYE15" s="118"/>
      <c r="OYF15" s="118"/>
      <c r="OYG15" s="118"/>
      <c r="OYH15" s="118"/>
      <c r="OYI15" s="118"/>
      <c r="OYJ15" s="118"/>
      <c r="OYK15" s="118"/>
      <c r="OYL15" s="118"/>
      <c r="OYM15" s="118"/>
      <c r="OYN15" s="118"/>
      <c r="OYO15" s="118"/>
      <c r="OYP15" s="118"/>
      <c r="OYQ15" s="118"/>
      <c r="OYR15" s="118"/>
      <c r="OYS15" s="118"/>
      <c r="OYT15" s="118"/>
      <c r="OYU15" s="118"/>
      <c r="OYV15" s="118"/>
      <c r="OYW15" s="118"/>
      <c r="OYX15" s="118"/>
      <c r="OYY15" s="118"/>
      <c r="OYZ15" s="118"/>
      <c r="OZA15" s="118"/>
      <c r="OZB15" s="118"/>
      <c r="OZC15" s="118"/>
      <c r="OZD15" s="118"/>
      <c r="OZE15" s="118"/>
      <c r="OZF15" s="118"/>
      <c r="OZG15" s="118"/>
      <c r="OZH15" s="118"/>
      <c r="OZI15" s="118"/>
      <c r="OZJ15" s="118"/>
      <c r="OZK15" s="118"/>
      <c r="OZL15" s="118"/>
      <c r="OZM15" s="118"/>
      <c r="OZN15" s="118"/>
      <c r="OZO15" s="118"/>
      <c r="OZP15" s="118"/>
      <c r="OZQ15" s="118"/>
      <c r="OZR15" s="118"/>
      <c r="OZS15" s="118"/>
      <c r="OZT15" s="118"/>
      <c r="OZU15" s="118"/>
      <c r="OZV15" s="118"/>
      <c r="OZW15" s="118"/>
      <c r="OZX15" s="118"/>
      <c r="OZY15" s="118"/>
      <c r="OZZ15" s="118"/>
      <c r="PAA15" s="118"/>
      <c r="PAB15" s="118"/>
      <c r="PAC15" s="118"/>
      <c r="PAD15" s="118"/>
      <c r="PAE15" s="118"/>
      <c r="PAF15" s="118"/>
      <c r="PAG15" s="118"/>
      <c r="PAH15" s="118"/>
      <c r="PAI15" s="118"/>
      <c r="PAJ15" s="118"/>
      <c r="PAK15" s="118"/>
      <c r="PAL15" s="118"/>
      <c r="PAM15" s="118"/>
      <c r="PAN15" s="118"/>
      <c r="PAO15" s="118"/>
      <c r="PAP15" s="118"/>
      <c r="PAQ15" s="118"/>
      <c r="PAR15" s="118"/>
      <c r="PAS15" s="118"/>
      <c r="PAT15" s="118"/>
      <c r="PAU15" s="118"/>
      <c r="PAV15" s="118"/>
      <c r="PAW15" s="118"/>
      <c r="PAX15" s="118"/>
      <c r="PAY15" s="118"/>
      <c r="PAZ15" s="118"/>
      <c r="PBA15" s="118"/>
      <c r="PBB15" s="118"/>
      <c r="PBC15" s="118"/>
      <c r="PBD15" s="118"/>
      <c r="PBE15" s="118"/>
      <c r="PBF15" s="118"/>
      <c r="PBG15" s="118"/>
      <c r="PBH15" s="118"/>
      <c r="PBI15" s="118"/>
      <c r="PBJ15" s="118"/>
      <c r="PBK15" s="118"/>
      <c r="PBL15" s="118"/>
      <c r="PBM15" s="118"/>
      <c r="PBN15" s="118"/>
      <c r="PBO15" s="118"/>
      <c r="PBP15" s="118"/>
      <c r="PBQ15" s="118"/>
      <c r="PBR15" s="118"/>
      <c r="PBS15" s="118"/>
      <c r="PBT15" s="118"/>
      <c r="PBU15" s="118"/>
      <c r="PBV15" s="118"/>
      <c r="PBW15" s="118"/>
      <c r="PBX15" s="118"/>
      <c r="PBY15" s="118"/>
      <c r="PBZ15" s="118"/>
      <c r="PCA15" s="118"/>
      <c r="PCB15" s="118"/>
      <c r="PCC15" s="118"/>
      <c r="PCD15" s="118"/>
      <c r="PCE15" s="118"/>
      <c r="PCF15" s="118"/>
      <c r="PCG15" s="118"/>
      <c r="PCH15" s="118"/>
      <c r="PCI15" s="118"/>
      <c r="PCJ15" s="118"/>
      <c r="PCK15" s="118"/>
      <c r="PCL15" s="118"/>
      <c r="PCM15" s="118"/>
      <c r="PCN15" s="118"/>
      <c r="PCO15" s="118"/>
      <c r="PCP15" s="118"/>
      <c r="PCQ15" s="118"/>
      <c r="PCR15" s="118"/>
      <c r="PCS15" s="118"/>
      <c r="PCT15" s="118"/>
      <c r="PCU15" s="118"/>
      <c r="PCV15" s="118"/>
      <c r="PCW15" s="118"/>
      <c r="PCX15" s="118"/>
      <c r="PCY15" s="118"/>
      <c r="PCZ15" s="118"/>
      <c r="PDA15" s="118"/>
      <c r="PDB15" s="118"/>
      <c r="PDC15" s="118"/>
      <c r="PDD15" s="118"/>
      <c r="PDE15" s="118"/>
      <c r="PDF15" s="118"/>
      <c r="PDG15" s="118"/>
      <c r="PDH15" s="118"/>
      <c r="PDI15" s="118"/>
      <c r="PDJ15" s="118"/>
      <c r="PDK15" s="118"/>
      <c r="PDL15" s="118"/>
      <c r="PDM15" s="118"/>
      <c r="PDN15" s="118"/>
      <c r="PDO15" s="118"/>
      <c r="PDP15" s="118"/>
      <c r="PDQ15" s="118"/>
      <c r="PDR15" s="118"/>
      <c r="PDS15" s="118"/>
      <c r="PDT15" s="118"/>
      <c r="PDU15" s="118"/>
      <c r="PDV15" s="118"/>
      <c r="PDW15" s="118"/>
      <c r="PDX15" s="118"/>
      <c r="PDY15" s="118"/>
      <c r="PDZ15" s="118"/>
      <c r="PEA15" s="118"/>
      <c r="PEB15" s="118"/>
      <c r="PEC15" s="118"/>
      <c r="PED15" s="118"/>
      <c r="PEE15" s="118"/>
      <c r="PEF15" s="118"/>
      <c r="PEG15" s="118"/>
      <c r="PEH15" s="118"/>
      <c r="PEI15" s="118"/>
      <c r="PEJ15" s="118"/>
      <c r="PEK15" s="118"/>
      <c r="PEL15" s="118"/>
      <c r="PEM15" s="118"/>
      <c r="PEN15" s="118"/>
      <c r="PEO15" s="118"/>
      <c r="PEP15" s="118"/>
      <c r="PEQ15" s="118"/>
      <c r="PER15" s="118"/>
      <c r="PES15" s="118"/>
      <c r="PET15" s="118"/>
      <c r="PEU15" s="118"/>
      <c r="PEV15" s="118"/>
      <c r="PEW15" s="118"/>
      <c r="PEX15" s="118"/>
      <c r="PEY15" s="118"/>
      <c r="PEZ15" s="118"/>
      <c r="PFA15" s="118"/>
      <c r="PFB15" s="118"/>
      <c r="PFC15" s="118"/>
      <c r="PFD15" s="118"/>
      <c r="PFE15" s="118"/>
      <c r="PFF15" s="118"/>
      <c r="PFG15" s="118"/>
      <c r="PFH15" s="118"/>
      <c r="PFI15" s="118"/>
      <c r="PFJ15" s="118"/>
      <c r="PFK15" s="118"/>
      <c r="PFL15" s="118"/>
      <c r="PFM15" s="118"/>
      <c r="PFN15" s="118"/>
      <c r="PFO15" s="118"/>
      <c r="PFP15" s="118"/>
      <c r="PFQ15" s="118"/>
      <c r="PFR15" s="118"/>
      <c r="PFS15" s="118"/>
      <c r="PFT15" s="118"/>
      <c r="PFU15" s="118"/>
      <c r="PFV15" s="118"/>
      <c r="PFW15" s="118"/>
      <c r="PFX15" s="118"/>
      <c r="PFY15" s="118"/>
      <c r="PFZ15" s="118"/>
      <c r="PGA15" s="118"/>
      <c r="PGB15" s="118"/>
      <c r="PGC15" s="118"/>
      <c r="PGD15" s="118"/>
      <c r="PGE15" s="118"/>
      <c r="PGF15" s="118"/>
      <c r="PGG15" s="118"/>
      <c r="PGH15" s="118"/>
      <c r="PGI15" s="118"/>
      <c r="PGJ15" s="118"/>
      <c r="PGK15" s="118"/>
      <c r="PGL15" s="118"/>
      <c r="PGM15" s="118"/>
      <c r="PGN15" s="118"/>
      <c r="PGO15" s="118"/>
      <c r="PGP15" s="118"/>
      <c r="PGQ15" s="118"/>
      <c r="PGR15" s="118"/>
      <c r="PGS15" s="118"/>
      <c r="PGT15" s="118"/>
      <c r="PGU15" s="118"/>
      <c r="PGV15" s="118"/>
      <c r="PGW15" s="118"/>
      <c r="PGX15" s="118"/>
      <c r="PGY15" s="118"/>
      <c r="PGZ15" s="118"/>
      <c r="PHA15" s="118"/>
      <c r="PHB15" s="118"/>
      <c r="PHC15" s="118"/>
      <c r="PHD15" s="118"/>
      <c r="PHE15" s="118"/>
      <c r="PHF15" s="118"/>
      <c r="PHG15" s="118"/>
      <c r="PHH15" s="118"/>
      <c r="PHI15" s="118"/>
      <c r="PHJ15" s="118"/>
      <c r="PHK15" s="118"/>
      <c r="PHL15" s="118"/>
      <c r="PHM15" s="118"/>
      <c r="PHN15" s="118"/>
      <c r="PHO15" s="118"/>
      <c r="PHP15" s="118"/>
      <c r="PHQ15" s="118"/>
      <c r="PHR15" s="118"/>
      <c r="PHS15" s="118"/>
      <c r="PHT15" s="118"/>
      <c r="PHU15" s="118"/>
      <c r="PHV15" s="118"/>
      <c r="PHW15" s="118"/>
      <c r="PHX15" s="118"/>
      <c r="PHY15" s="118"/>
      <c r="PHZ15" s="118"/>
      <c r="PIA15" s="118"/>
      <c r="PIB15" s="118"/>
      <c r="PIC15" s="118"/>
      <c r="PID15" s="118"/>
      <c r="PIE15" s="118"/>
      <c r="PIF15" s="118"/>
      <c r="PIG15" s="118"/>
      <c r="PIH15" s="118"/>
      <c r="PII15" s="118"/>
      <c r="PIJ15" s="118"/>
      <c r="PIK15" s="118"/>
      <c r="PIL15" s="118"/>
      <c r="PIM15" s="118"/>
      <c r="PIN15" s="118"/>
      <c r="PIO15" s="118"/>
      <c r="PIP15" s="118"/>
      <c r="PIQ15" s="118"/>
      <c r="PIR15" s="118"/>
      <c r="PIS15" s="118"/>
      <c r="PIT15" s="118"/>
      <c r="PIU15" s="118"/>
      <c r="PIV15" s="118"/>
      <c r="PIW15" s="118"/>
      <c r="PIX15" s="118"/>
      <c r="PIY15" s="118"/>
      <c r="PIZ15" s="118"/>
      <c r="PJA15" s="118"/>
      <c r="PJB15" s="118"/>
      <c r="PJC15" s="118"/>
      <c r="PJD15" s="118"/>
      <c r="PJE15" s="118"/>
      <c r="PJF15" s="118"/>
      <c r="PJG15" s="118"/>
      <c r="PJH15" s="118"/>
      <c r="PJI15" s="118"/>
      <c r="PJJ15" s="118"/>
      <c r="PJK15" s="118"/>
      <c r="PJL15" s="118"/>
      <c r="PJM15" s="118"/>
      <c r="PJN15" s="118"/>
      <c r="PJO15" s="118"/>
      <c r="PJP15" s="118"/>
      <c r="PJQ15" s="118"/>
      <c r="PJR15" s="118"/>
      <c r="PJS15" s="118"/>
      <c r="PJT15" s="118"/>
      <c r="PJU15" s="118"/>
      <c r="PJV15" s="118"/>
      <c r="PJW15" s="118"/>
      <c r="PJX15" s="118"/>
      <c r="PJY15" s="118"/>
      <c r="PJZ15" s="118"/>
      <c r="PKA15" s="118"/>
      <c r="PKB15" s="118"/>
      <c r="PKC15" s="118"/>
      <c r="PKD15" s="118"/>
      <c r="PKE15" s="118"/>
      <c r="PKF15" s="118"/>
      <c r="PKG15" s="118"/>
      <c r="PKH15" s="118"/>
      <c r="PKI15" s="118"/>
      <c r="PKJ15" s="118"/>
      <c r="PKK15" s="118"/>
      <c r="PKL15" s="118"/>
      <c r="PKM15" s="118"/>
      <c r="PKN15" s="118"/>
      <c r="PKO15" s="118"/>
      <c r="PKP15" s="118"/>
      <c r="PKQ15" s="118"/>
      <c r="PKR15" s="118"/>
      <c r="PKS15" s="118"/>
      <c r="PKT15" s="118"/>
      <c r="PKU15" s="118"/>
      <c r="PKV15" s="118"/>
      <c r="PKW15" s="118"/>
      <c r="PKX15" s="118"/>
      <c r="PKY15" s="118"/>
      <c r="PKZ15" s="118"/>
      <c r="PLA15" s="118"/>
      <c r="PLB15" s="118"/>
      <c r="PLC15" s="118"/>
      <c r="PLD15" s="118"/>
      <c r="PLE15" s="118"/>
      <c r="PLF15" s="118"/>
      <c r="PLG15" s="118"/>
      <c r="PLH15" s="118"/>
      <c r="PLI15" s="118"/>
      <c r="PLJ15" s="118"/>
      <c r="PLK15" s="118"/>
      <c r="PLL15" s="118"/>
      <c r="PLM15" s="118"/>
      <c r="PLN15" s="118"/>
      <c r="PLO15" s="118"/>
      <c r="PLP15" s="118"/>
      <c r="PLQ15" s="118"/>
      <c r="PLR15" s="118"/>
      <c r="PLS15" s="118"/>
      <c r="PLT15" s="118"/>
      <c r="PLU15" s="118"/>
      <c r="PLV15" s="118"/>
      <c r="PLW15" s="118"/>
      <c r="PLX15" s="118"/>
      <c r="PLY15" s="118"/>
      <c r="PLZ15" s="118"/>
      <c r="PMA15" s="118"/>
      <c r="PMB15" s="118"/>
      <c r="PMC15" s="118"/>
      <c r="PMD15" s="118"/>
      <c r="PME15" s="118"/>
      <c r="PMF15" s="118"/>
      <c r="PMG15" s="118"/>
      <c r="PMH15" s="118"/>
      <c r="PMI15" s="118"/>
      <c r="PMJ15" s="118"/>
      <c r="PMK15" s="118"/>
      <c r="PML15" s="118"/>
      <c r="PMM15" s="118"/>
      <c r="PMN15" s="118"/>
      <c r="PMO15" s="118"/>
      <c r="PMP15" s="118"/>
      <c r="PMQ15" s="118"/>
      <c r="PMR15" s="118"/>
      <c r="PMS15" s="118"/>
      <c r="PMT15" s="118"/>
      <c r="PMU15" s="118"/>
      <c r="PMV15" s="118"/>
      <c r="PMW15" s="118"/>
      <c r="PMX15" s="118"/>
      <c r="PMY15" s="118"/>
      <c r="PMZ15" s="118"/>
      <c r="PNA15" s="118"/>
      <c r="PNB15" s="118"/>
      <c r="PNC15" s="118"/>
      <c r="PND15" s="118"/>
      <c r="PNE15" s="118"/>
      <c r="PNF15" s="118"/>
      <c r="PNG15" s="118"/>
      <c r="PNH15" s="118"/>
      <c r="PNI15" s="118"/>
      <c r="PNJ15" s="118"/>
      <c r="PNK15" s="118"/>
      <c r="PNL15" s="118"/>
      <c r="PNM15" s="118"/>
      <c r="PNN15" s="118"/>
      <c r="PNO15" s="118"/>
      <c r="PNP15" s="118"/>
      <c r="PNQ15" s="118"/>
      <c r="PNR15" s="118"/>
      <c r="PNS15" s="118"/>
      <c r="PNT15" s="118"/>
      <c r="PNU15" s="118"/>
      <c r="PNV15" s="118"/>
      <c r="PNW15" s="118"/>
      <c r="PNX15" s="118"/>
      <c r="PNY15" s="118"/>
      <c r="PNZ15" s="118"/>
      <c r="POA15" s="118"/>
      <c r="POB15" s="118"/>
      <c r="POC15" s="118"/>
      <c r="POD15" s="118"/>
      <c r="POE15" s="118"/>
      <c r="POF15" s="118"/>
      <c r="POG15" s="118"/>
      <c r="POH15" s="118"/>
      <c r="POI15" s="118"/>
      <c r="POJ15" s="118"/>
      <c r="POK15" s="118"/>
      <c r="POL15" s="118"/>
      <c r="POM15" s="118"/>
      <c r="PON15" s="118"/>
      <c r="POO15" s="118"/>
      <c r="POP15" s="118"/>
      <c r="POQ15" s="118"/>
      <c r="POR15" s="118"/>
      <c r="POS15" s="118"/>
      <c r="POT15" s="118"/>
      <c r="POU15" s="118"/>
      <c r="POV15" s="118"/>
      <c r="POW15" s="118"/>
      <c r="POX15" s="118"/>
      <c r="POY15" s="118"/>
      <c r="POZ15" s="118"/>
      <c r="PPA15" s="118"/>
      <c r="PPB15" s="118"/>
      <c r="PPC15" s="118"/>
      <c r="PPD15" s="118"/>
      <c r="PPE15" s="118"/>
      <c r="PPF15" s="118"/>
      <c r="PPG15" s="118"/>
      <c r="PPH15" s="118"/>
      <c r="PPI15" s="118"/>
      <c r="PPJ15" s="118"/>
      <c r="PPK15" s="118"/>
      <c r="PPL15" s="118"/>
      <c r="PPM15" s="118"/>
      <c r="PPN15" s="118"/>
      <c r="PPO15" s="118"/>
      <c r="PPP15" s="118"/>
      <c r="PPQ15" s="118"/>
      <c r="PPR15" s="118"/>
      <c r="PPS15" s="118"/>
      <c r="PPT15" s="118"/>
      <c r="PPU15" s="118"/>
      <c r="PPV15" s="118"/>
      <c r="PPW15" s="118"/>
      <c r="PPX15" s="118"/>
      <c r="PPY15" s="118"/>
      <c r="PPZ15" s="118"/>
      <c r="PQA15" s="118"/>
      <c r="PQB15" s="118"/>
      <c r="PQC15" s="118"/>
      <c r="PQD15" s="118"/>
      <c r="PQE15" s="118"/>
      <c r="PQF15" s="118"/>
      <c r="PQG15" s="118"/>
      <c r="PQH15" s="118"/>
      <c r="PQI15" s="118"/>
      <c r="PQJ15" s="118"/>
      <c r="PQK15" s="118"/>
      <c r="PQL15" s="118"/>
      <c r="PQM15" s="118"/>
      <c r="PQN15" s="118"/>
      <c r="PQO15" s="118"/>
      <c r="PQP15" s="118"/>
      <c r="PQQ15" s="118"/>
      <c r="PQR15" s="118"/>
      <c r="PQS15" s="118"/>
      <c r="PQT15" s="118"/>
      <c r="PQU15" s="118"/>
      <c r="PQV15" s="118"/>
      <c r="PQW15" s="118"/>
      <c r="PQX15" s="118"/>
      <c r="PQY15" s="118"/>
      <c r="PQZ15" s="118"/>
      <c r="PRA15" s="118"/>
      <c r="PRB15" s="118"/>
      <c r="PRC15" s="118"/>
      <c r="PRD15" s="118"/>
      <c r="PRE15" s="118"/>
      <c r="PRF15" s="118"/>
      <c r="PRG15" s="118"/>
      <c r="PRH15" s="118"/>
      <c r="PRI15" s="118"/>
      <c r="PRJ15" s="118"/>
      <c r="PRK15" s="118"/>
      <c r="PRL15" s="118"/>
      <c r="PRM15" s="118"/>
      <c r="PRN15" s="118"/>
      <c r="PRO15" s="118"/>
      <c r="PRP15" s="118"/>
      <c r="PRQ15" s="118"/>
      <c r="PRR15" s="118"/>
      <c r="PRS15" s="118"/>
      <c r="PRT15" s="118"/>
      <c r="PRU15" s="118"/>
      <c r="PRV15" s="118"/>
      <c r="PRW15" s="118"/>
      <c r="PRX15" s="118"/>
      <c r="PRY15" s="118"/>
      <c r="PRZ15" s="118"/>
      <c r="PSA15" s="118"/>
      <c r="PSB15" s="118"/>
      <c r="PSC15" s="118"/>
      <c r="PSD15" s="118"/>
      <c r="PSE15" s="118"/>
      <c r="PSF15" s="118"/>
      <c r="PSG15" s="118"/>
      <c r="PSH15" s="118"/>
      <c r="PSI15" s="118"/>
      <c r="PSJ15" s="118"/>
      <c r="PSK15" s="118"/>
      <c r="PSL15" s="118"/>
      <c r="PSM15" s="118"/>
      <c r="PSN15" s="118"/>
      <c r="PSO15" s="118"/>
      <c r="PSP15" s="118"/>
      <c r="PSQ15" s="118"/>
      <c r="PSR15" s="118"/>
      <c r="PSS15" s="118"/>
      <c r="PST15" s="118"/>
      <c r="PSU15" s="118"/>
      <c r="PSV15" s="118"/>
      <c r="PSW15" s="118"/>
      <c r="PSX15" s="118"/>
      <c r="PSY15" s="118"/>
      <c r="PSZ15" s="118"/>
      <c r="PTA15" s="118"/>
      <c r="PTB15" s="118"/>
      <c r="PTC15" s="118"/>
      <c r="PTD15" s="118"/>
      <c r="PTE15" s="118"/>
      <c r="PTF15" s="118"/>
      <c r="PTG15" s="118"/>
      <c r="PTH15" s="118"/>
      <c r="PTI15" s="118"/>
      <c r="PTJ15" s="118"/>
      <c r="PTK15" s="118"/>
      <c r="PTL15" s="118"/>
      <c r="PTM15" s="118"/>
      <c r="PTN15" s="118"/>
      <c r="PTO15" s="118"/>
      <c r="PTP15" s="118"/>
      <c r="PTQ15" s="118"/>
      <c r="PTR15" s="118"/>
      <c r="PTS15" s="118"/>
      <c r="PTT15" s="118"/>
      <c r="PTU15" s="118"/>
      <c r="PTV15" s="118"/>
      <c r="PTW15" s="118"/>
      <c r="PTX15" s="118"/>
      <c r="PTY15" s="118"/>
      <c r="PTZ15" s="118"/>
      <c r="PUA15" s="118"/>
      <c r="PUB15" s="118"/>
      <c r="PUC15" s="118"/>
      <c r="PUD15" s="118"/>
      <c r="PUE15" s="118"/>
      <c r="PUF15" s="118"/>
      <c r="PUG15" s="118"/>
      <c r="PUH15" s="118"/>
      <c r="PUI15" s="118"/>
      <c r="PUJ15" s="118"/>
      <c r="PUK15" s="118"/>
      <c r="PUL15" s="118"/>
      <c r="PUM15" s="118"/>
      <c r="PUN15" s="118"/>
      <c r="PUO15" s="118"/>
      <c r="PUP15" s="118"/>
      <c r="PUQ15" s="118"/>
      <c r="PUR15" s="118"/>
      <c r="PUS15" s="118"/>
      <c r="PUT15" s="118"/>
      <c r="PUU15" s="118"/>
      <c r="PUV15" s="118"/>
      <c r="PUW15" s="118"/>
      <c r="PUX15" s="118"/>
      <c r="PUY15" s="118"/>
      <c r="PUZ15" s="118"/>
      <c r="PVA15" s="118"/>
      <c r="PVB15" s="118"/>
      <c r="PVC15" s="118"/>
      <c r="PVD15" s="118"/>
      <c r="PVE15" s="118"/>
      <c r="PVF15" s="118"/>
      <c r="PVG15" s="118"/>
      <c r="PVH15" s="118"/>
      <c r="PVI15" s="118"/>
      <c r="PVJ15" s="118"/>
      <c r="PVK15" s="118"/>
      <c r="PVL15" s="118"/>
      <c r="PVM15" s="118"/>
      <c r="PVN15" s="118"/>
      <c r="PVO15" s="118"/>
      <c r="PVP15" s="118"/>
      <c r="PVQ15" s="118"/>
      <c r="PVR15" s="118"/>
      <c r="PVS15" s="118"/>
      <c r="PVT15" s="118"/>
      <c r="PVU15" s="118"/>
      <c r="PVV15" s="118"/>
      <c r="PVW15" s="118"/>
      <c r="PVX15" s="118"/>
      <c r="PVY15" s="118"/>
      <c r="PVZ15" s="118"/>
      <c r="PWA15" s="118"/>
      <c r="PWB15" s="118"/>
      <c r="PWC15" s="118"/>
      <c r="PWD15" s="118"/>
      <c r="PWE15" s="118"/>
      <c r="PWF15" s="118"/>
      <c r="PWG15" s="118"/>
      <c r="PWH15" s="118"/>
      <c r="PWI15" s="118"/>
      <c r="PWJ15" s="118"/>
      <c r="PWK15" s="118"/>
      <c r="PWL15" s="118"/>
      <c r="PWM15" s="118"/>
      <c r="PWN15" s="118"/>
      <c r="PWO15" s="118"/>
      <c r="PWP15" s="118"/>
      <c r="PWQ15" s="118"/>
      <c r="PWR15" s="118"/>
      <c r="PWS15" s="118"/>
      <c r="PWT15" s="118"/>
      <c r="PWU15" s="118"/>
      <c r="PWV15" s="118"/>
      <c r="PWW15" s="118"/>
      <c r="PWX15" s="118"/>
      <c r="PWY15" s="118"/>
      <c r="PWZ15" s="118"/>
      <c r="PXA15" s="118"/>
      <c r="PXB15" s="118"/>
      <c r="PXC15" s="118"/>
      <c r="PXD15" s="118"/>
      <c r="PXE15" s="118"/>
      <c r="PXF15" s="118"/>
      <c r="PXG15" s="118"/>
      <c r="PXH15" s="118"/>
      <c r="PXI15" s="118"/>
      <c r="PXJ15" s="118"/>
      <c r="PXK15" s="118"/>
      <c r="PXL15" s="118"/>
      <c r="PXM15" s="118"/>
      <c r="PXN15" s="118"/>
      <c r="PXO15" s="118"/>
      <c r="PXP15" s="118"/>
      <c r="PXQ15" s="118"/>
      <c r="PXR15" s="118"/>
      <c r="PXS15" s="118"/>
      <c r="PXT15" s="118"/>
      <c r="PXU15" s="118"/>
      <c r="PXV15" s="118"/>
      <c r="PXW15" s="118"/>
      <c r="PXX15" s="118"/>
      <c r="PXY15" s="118"/>
      <c r="PXZ15" s="118"/>
      <c r="PYA15" s="118"/>
      <c r="PYB15" s="118"/>
      <c r="PYC15" s="118"/>
      <c r="PYD15" s="118"/>
      <c r="PYE15" s="118"/>
      <c r="PYF15" s="118"/>
      <c r="PYG15" s="118"/>
      <c r="PYH15" s="118"/>
      <c r="PYI15" s="118"/>
      <c r="PYJ15" s="118"/>
      <c r="PYK15" s="118"/>
      <c r="PYL15" s="118"/>
      <c r="PYM15" s="118"/>
      <c r="PYN15" s="118"/>
      <c r="PYO15" s="118"/>
      <c r="PYP15" s="118"/>
      <c r="PYQ15" s="118"/>
      <c r="PYR15" s="118"/>
      <c r="PYS15" s="118"/>
      <c r="PYT15" s="118"/>
      <c r="PYU15" s="118"/>
      <c r="PYV15" s="118"/>
      <c r="PYW15" s="118"/>
      <c r="PYX15" s="118"/>
      <c r="PYY15" s="118"/>
      <c r="PYZ15" s="118"/>
      <c r="PZA15" s="118"/>
      <c r="PZB15" s="118"/>
      <c r="PZC15" s="118"/>
      <c r="PZD15" s="118"/>
      <c r="PZE15" s="118"/>
      <c r="PZF15" s="118"/>
      <c r="PZG15" s="118"/>
      <c r="PZH15" s="118"/>
      <c r="PZI15" s="118"/>
      <c r="PZJ15" s="118"/>
      <c r="PZK15" s="118"/>
      <c r="PZL15" s="118"/>
      <c r="PZM15" s="118"/>
      <c r="PZN15" s="118"/>
      <c r="PZO15" s="118"/>
      <c r="PZP15" s="118"/>
      <c r="PZQ15" s="118"/>
      <c r="PZR15" s="118"/>
      <c r="PZS15" s="118"/>
      <c r="PZT15" s="118"/>
      <c r="PZU15" s="118"/>
      <c r="PZV15" s="118"/>
      <c r="PZW15" s="118"/>
      <c r="PZX15" s="118"/>
      <c r="PZY15" s="118"/>
      <c r="PZZ15" s="118"/>
      <c r="QAA15" s="118"/>
      <c r="QAB15" s="118"/>
      <c r="QAC15" s="118"/>
      <c r="QAD15" s="118"/>
      <c r="QAE15" s="118"/>
      <c r="QAF15" s="118"/>
      <c r="QAG15" s="118"/>
      <c r="QAH15" s="118"/>
      <c r="QAI15" s="118"/>
      <c r="QAJ15" s="118"/>
      <c r="QAK15" s="118"/>
      <c r="QAL15" s="118"/>
      <c r="QAM15" s="118"/>
      <c r="QAN15" s="118"/>
      <c r="QAO15" s="118"/>
      <c r="QAP15" s="118"/>
      <c r="QAQ15" s="118"/>
      <c r="QAR15" s="118"/>
      <c r="QAS15" s="118"/>
      <c r="QAT15" s="118"/>
      <c r="QAU15" s="118"/>
      <c r="QAV15" s="118"/>
      <c r="QAW15" s="118"/>
      <c r="QAX15" s="118"/>
      <c r="QAY15" s="118"/>
      <c r="QAZ15" s="118"/>
      <c r="QBA15" s="118"/>
      <c r="QBB15" s="118"/>
      <c r="QBC15" s="118"/>
      <c r="QBD15" s="118"/>
      <c r="QBE15" s="118"/>
      <c r="QBF15" s="118"/>
      <c r="QBG15" s="118"/>
      <c r="QBH15" s="118"/>
      <c r="QBI15" s="118"/>
      <c r="QBJ15" s="118"/>
      <c r="QBK15" s="118"/>
      <c r="QBL15" s="118"/>
      <c r="QBM15" s="118"/>
      <c r="QBN15" s="118"/>
      <c r="QBO15" s="118"/>
      <c r="QBP15" s="118"/>
      <c r="QBQ15" s="118"/>
      <c r="QBR15" s="118"/>
      <c r="QBS15" s="118"/>
      <c r="QBT15" s="118"/>
      <c r="QBU15" s="118"/>
      <c r="QBV15" s="118"/>
      <c r="QBW15" s="118"/>
      <c r="QBX15" s="118"/>
      <c r="QBY15" s="118"/>
      <c r="QBZ15" s="118"/>
      <c r="QCA15" s="118"/>
      <c r="QCB15" s="118"/>
      <c r="QCC15" s="118"/>
      <c r="QCD15" s="118"/>
      <c r="QCE15" s="118"/>
      <c r="QCF15" s="118"/>
      <c r="QCG15" s="118"/>
      <c r="QCH15" s="118"/>
      <c r="QCI15" s="118"/>
      <c r="QCJ15" s="118"/>
      <c r="QCK15" s="118"/>
      <c r="QCL15" s="118"/>
      <c r="QCM15" s="118"/>
      <c r="QCN15" s="118"/>
      <c r="QCO15" s="118"/>
      <c r="QCP15" s="118"/>
      <c r="QCQ15" s="118"/>
      <c r="QCR15" s="118"/>
      <c r="QCS15" s="118"/>
      <c r="QCT15" s="118"/>
      <c r="QCU15" s="118"/>
      <c r="QCV15" s="118"/>
      <c r="QCW15" s="118"/>
      <c r="QCX15" s="118"/>
      <c r="QCY15" s="118"/>
      <c r="QCZ15" s="118"/>
      <c r="QDA15" s="118"/>
      <c r="QDB15" s="118"/>
      <c r="QDC15" s="118"/>
      <c r="QDD15" s="118"/>
      <c r="QDE15" s="118"/>
      <c r="QDF15" s="118"/>
      <c r="QDG15" s="118"/>
      <c r="QDH15" s="118"/>
      <c r="QDI15" s="118"/>
      <c r="QDJ15" s="118"/>
      <c r="QDK15" s="118"/>
      <c r="QDL15" s="118"/>
      <c r="QDM15" s="118"/>
      <c r="QDN15" s="118"/>
      <c r="QDO15" s="118"/>
      <c r="QDP15" s="118"/>
      <c r="QDQ15" s="118"/>
      <c r="QDR15" s="118"/>
      <c r="QDS15" s="118"/>
      <c r="QDT15" s="118"/>
      <c r="QDU15" s="118"/>
      <c r="QDV15" s="118"/>
      <c r="QDW15" s="118"/>
      <c r="QDX15" s="118"/>
      <c r="QDY15" s="118"/>
      <c r="QDZ15" s="118"/>
      <c r="QEA15" s="118"/>
      <c r="QEB15" s="118"/>
      <c r="QEC15" s="118"/>
      <c r="QED15" s="118"/>
      <c r="QEE15" s="118"/>
      <c r="QEF15" s="118"/>
      <c r="QEG15" s="118"/>
      <c r="QEH15" s="118"/>
      <c r="QEI15" s="118"/>
      <c r="QEJ15" s="118"/>
      <c r="QEK15" s="118"/>
      <c r="QEL15" s="118"/>
      <c r="QEM15" s="118"/>
      <c r="QEN15" s="118"/>
      <c r="QEO15" s="118"/>
      <c r="QEP15" s="118"/>
      <c r="QEQ15" s="118"/>
      <c r="QER15" s="118"/>
      <c r="QES15" s="118"/>
      <c r="QET15" s="118"/>
      <c r="QEU15" s="118"/>
      <c r="QEV15" s="118"/>
      <c r="QEW15" s="118"/>
      <c r="QEX15" s="118"/>
      <c r="QEY15" s="118"/>
      <c r="QEZ15" s="118"/>
      <c r="QFA15" s="118"/>
      <c r="QFB15" s="118"/>
      <c r="QFC15" s="118"/>
      <c r="QFD15" s="118"/>
      <c r="QFE15" s="118"/>
      <c r="QFF15" s="118"/>
      <c r="QFG15" s="118"/>
      <c r="QFH15" s="118"/>
      <c r="QFI15" s="118"/>
      <c r="QFJ15" s="118"/>
      <c r="QFK15" s="118"/>
      <c r="QFL15" s="118"/>
      <c r="QFM15" s="118"/>
      <c r="QFN15" s="118"/>
      <c r="QFO15" s="118"/>
      <c r="QFP15" s="118"/>
      <c r="QFQ15" s="118"/>
      <c r="QFR15" s="118"/>
      <c r="QFS15" s="118"/>
      <c r="QFT15" s="118"/>
      <c r="QFU15" s="118"/>
      <c r="QFV15" s="118"/>
      <c r="QFW15" s="118"/>
      <c r="QFX15" s="118"/>
      <c r="QFY15" s="118"/>
      <c r="QFZ15" s="118"/>
      <c r="QGA15" s="118"/>
      <c r="QGB15" s="118"/>
      <c r="QGC15" s="118"/>
      <c r="QGD15" s="118"/>
      <c r="QGE15" s="118"/>
      <c r="QGF15" s="118"/>
      <c r="QGG15" s="118"/>
      <c r="QGH15" s="118"/>
      <c r="QGI15" s="118"/>
      <c r="QGJ15" s="118"/>
      <c r="QGK15" s="118"/>
      <c r="QGL15" s="118"/>
      <c r="QGM15" s="118"/>
      <c r="QGN15" s="118"/>
      <c r="QGO15" s="118"/>
      <c r="QGP15" s="118"/>
      <c r="QGQ15" s="118"/>
      <c r="QGR15" s="118"/>
      <c r="QGS15" s="118"/>
      <c r="QGT15" s="118"/>
      <c r="QGU15" s="118"/>
      <c r="QGV15" s="118"/>
      <c r="QGW15" s="118"/>
      <c r="QGX15" s="118"/>
      <c r="QGY15" s="118"/>
      <c r="QGZ15" s="118"/>
      <c r="QHA15" s="118"/>
      <c r="QHB15" s="118"/>
      <c r="QHC15" s="118"/>
      <c r="QHD15" s="118"/>
      <c r="QHE15" s="118"/>
      <c r="QHF15" s="118"/>
      <c r="QHG15" s="118"/>
      <c r="QHH15" s="118"/>
      <c r="QHI15" s="118"/>
      <c r="QHJ15" s="118"/>
      <c r="QHK15" s="118"/>
      <c r="QHL15" s="118"/>
      <c r="QHM15" s="118"/>
      <c r="QHN15" s="118"/>
      <c r="QHO15" s="118"/>
      <c r="QHP15" s="118"/>
      <c r="QHQ15" s="118"/>
      <c r="QHR15" s="118"/>
      <c r="QHS15" s="118"/>
      <c r="QHT15" s="118"/>
      <c r="QHU15" s="118"/>
      <c r="QHV15" s="118"/>
      <c r="QHW15" s="118"/>
      <c r="QHX15" s="118"/>
      <c r="QHY15" s="118"/>
      <c r="QHZ15" s="118"/>
      <c r="QIA15" s="118"/>
      <c r="QIB15" s="118"/>
      <c r="QIC15" s="118"/>
      <c r="QID15" s="118"/>
      <c r="QIE15" s="118"/>
      <c r="QIF15" s="118"/>
      <c r="QIG15" s="118"/>
      <c r="QIH15" s="118"/>
      <c r="QII15" s="118"/>
      <c r="QIJ15" s="118"/>
      <c r="QIK15" s="118"/>
      <c r="QIL15" s="118"/>
      <c r="QIM15" s="118"/>
      <c r="QIN15" s="118"/>
      <c r="QIO15" s="118"/>
      <c r="QIP15" s="118"/>
      <c r="QIQ15" s="118"/>
      <c r="QIR15" s="118"/>
      <c r="QIS15" s="118"/>
      <c r="QIT15" s="118"/>
      <c r="QIU15" s="118"/>
      <c r="QIV15" s="118"/>
      <c r="QIW15" s="118"/>
      <c r="QIX15" s="118"/>
      <c r="QIY15" s="118"/>
      <c r="QIZ15" s="118"/>
      <c r="QJA15" s="118"/>
      <c r="QJB15" s="118"/>
      <c r="QJC15" s="118"/>
      <c r="QJD15" s="118"/>
      <c r="QJE15" s="118"/>
      <c r="QJF15" s="118"/>
      <c r="QJG15" s="118"/>
      <c r="QJH15" s="118"/>
      <c r="QJI15" s="118"/>
      <c r="QJJ15" s="118"/>
      <c r="QJK15" s="118"/>
      <c r="QJL15" s="118"/>
      <c r="QJM15" s="118"/>
      <c r="QJN15" s="118"/>
      <c r="QJO15" s="118"/>
      <c r="QJP15" s="118"/>
      <c r="QJQ15" s="118"/>
      <c r="QJR15" s="118"/>
      <c r="QJS15" s="118"/>
      <c r="QJT15" s="118"/>
      <c r="QJU15" s="118"/>
      <c r="QJV15" s="118"/>
      <c r="QJW15" s="118"/>
      <c r="QJX15" s="118"/>
      <c r="QJY15" s="118"/>
      <c r="QJZ15" s="118"/>
      <c r="QKA15" s="118"/>
      <c r="QKB15" s="118"/>
      <c r="QKC15" s="118"/>
      <c r="QKD15" s="118"/>
      <c r="QKE15" s="118"/>
      <c r="QKF15" s="118"/>
      <c r="QKG15" s="118"/>
      <c r="QKH15" s="118"/>
      <c r="QKI15" s="118"/>
      <c r="QKJ15" s="118"/>
      <c r="QKK15" s="118"/>
      <c r="QKL15" s="118"/>
      <c r="QKM15" s="118"/>
      <c r="QKN15" s="118"/>
      <c r="QKO15" s="118"/>
      <c r="QKP15" s="118"/>
      <c r="QKQ15" s="118"/>
      <c r="QKR15" s="118"/>
      <c r="QKS15" s="118"/>
      <c r="QKT15" s="118"/>
      <c r="QKU15" s="118"/>
      <c r="QKV15" s="118"/>
      <c r="QKW15" s="118"/>
      <c r="QKX15" s="118"/>
      <c r="QKY15" s="118"/>
      <c r="QKZ15" s="118"/>
      <c r="QLA15" s="118"/>
      <c r="QLB15" s="118"/>
      <c r="QLC15" s="118"/>
      <c r="QLD15" s="118"/>
      <c r="QLE15" s="118"/>
      <c r="QLF15" s="118"/>
      <c r="QLG15" s="118"/>
      <c r="QLH15" s="118"/>
      <c r="QLI15" s="118"/>
      <c r="QLJ15" s="118"/>
      <c r="QLK15" s="118"/>
      <c r="QLL15" s="118"/>
      <c r="QLM15" s="118"/>
      <c r="QLN15" s="118"/>
      <c r="QLO15" s="118"/>
      <c r="QLP15" s="118"/>
      <c r="QLQ15" s="118"/>
      <c r="QLR15" s="118"/>
      <c r="QLS15" s="118"/>
      <c r="QLT15" s="118"/>
      <c r="QLU15" s="118"/>
      <c r="QLV15" s="118"/>
      <c r="QLW15" s="118"/>
      <c r="QLX15" s="118"/>
      <c r="QLY15" s="118"/>
      <c r="QLZ15" s="118"/>
      <c r="QMA15" s="118"/>
      <c r="QMB15" s="118"/>
      <c r="QMC15" s="118"/>
      <c r="QMD15" s="118"/>
      <c r="QME15" s="118"/>
      <c r="QMF15" s="118"/>
      <c r="QMG15" s="118"/>
      <c r="QMH15" s="118"/>
      <c r="QMI15" s="118"/>
      <c r="QMJ15" s="118"/>
      <c r="QMK15" s="118"/>
      <c r="QML15" s="118"/>
      <c r="QMM15" s="118"/>
      <c r="QMN15" s="118"/>
      <c r="QMO15" s="118"/>
      <c r="QMP15" s="118"/>
      <c r="QMQ15" s="118"/>
      <c r="QMR15" s="118"/>
      <c r="QMS15" s="118"/>
      <c r="QMT15" s="118"/>
      <c r="QMU15" s="118"/>
      <c r="QMV15" s="118"/>
      <c r="QMW15" s="118"/>
      <c r="QMX15" s="118"/>
      <c r="QMY15" s="118"/>
      <c r="QMZ15" s="118"/>
      <c r="QNA15" s="118"/>
      <c r="QNB15" s="118"/>
      <c r="QNC15" s="118"/>
      <c r="QND15" s="118"/>
      <c r="QNE15" s="118"/>
      <c r="QNF15" s="118"/>
      <c r="QNG15" s="118"/>
      <c r="QNH15" s="118"/>
      <c r="QNI15" s="118"/>
      <c r="QNJ15" s="118"/>
      <c r="QNK15" s="118"/>
      <c r="QNL15" s="118"/>
      <c r="QNM15" s="118"/>
      <c r="QNN15" s="118"/>
      <c r="QNO15" s="118"/>
      <c r="QNP15" s="118"/>
      <c r="QNQ15" s="118"/>
      <c r="QNR15" s="118"/>
      <c r="QNS15" s="118"/>
      <c r="QNT15" s="118"/>
      <c r="QNU15" s="118"/>
      <c r="QNV15" s="118"/>
      <c r="QNW15" s="118"/>
      <c r="QNX15" s="118"/>
      <c r="QNY15" s="118"/>
      <c r="QNZ15" s="118"/>
      <c r="QOA15" s="118"/>
      <c r="QOB15" s="118"/>
      <c r="QOC15" s="118"/>
      <c r="QOD15" s="118"/>
      <c r="QOE15" s="118"/>
      <c r="QOF15" s="118"/>
      <c r="QOG15" s="118"/>
      <c r="QOH15" s="118"/>
      <c r="QOI15" s="118"/>
      <c r="QOJ15" s="118"/>
      <c r="QOK15" s="118"/>
      <c r="QOL15" s="118"/>
      <c r="QOM15" s="118"/>
      <c r="QON15" s="118"/>
      <c r="QOO15" s="118"/>
      <c r="QOP15" s="118"/>
      <c r="QOQ15" s="118"/>
      <c r="QOR15" s="118"/>
      <c r="QOS15" s="118"/>
      <c r="QOT15" s="118"/>
      <c r="QOU15" s="118"/>
      <c r="QOV15" s="118"/>
      <c r="QOW15" s="118"/>
      <c r="QOX15" s="118"/>
      <c r="QOY15" s="118"/>
      <c r="QOZ15" s="118"/>
      <c r="QPA15" s="118"/>
      <c r="QPB15" s="118"/>
      <c r="QPC15" s="118"/>
      <c r="QPD15" s="118"/>
      <c r="QPE15" s="118"/>
      <c r="QPF15" s="118"/>
      <c r="QPG15" s="118"/>
      <c r="QPH15" s="118"/>
      <c r="QPI15" s="118"/>
      <c r="QPJ15" s="118"/>
      <c r="QPK15" s="118"/>
      <c r="QPL15" s="118"/>
      <c r="QPM15" s="118"/>
      <c r="QPN15" s="118"/>
      <c r="QPO15" s="118"/>
      <c r="QPP15" s="118"/>
      <c r="QPQ15" s="118"/>
      <c r="QPR15" s="118"/>
      <c r="QPS15" s="118"/>
      <c r="QPT15" s="118"/>
      <c r="QPU15" s="118"/>
      <c r="QPV15" s="118"/>
      <c r="QPW15" s="118"/>
      <c r="QPX15" s="118"/>
      <c r="QPY15" s="118"/>
      <c r="QPZ15" s="118"/>
      <c r="QQA15" s="118"/>
      <c r="QQB15" s="118"/>
      <c r="QQC15" s="118"/>
      <c r="QQD15" s="118"/>
      <c r="QQE15" s="118"/>
      <c r="QQF15" s="118"/>
      <c r="QQG15" s="118"/>
      <c r="QQH15" s="118"/>
      <c r="QQI15" s="118"/>
      <c r="QQJ15" s="118"/>
      <c r="QQK15" s="118"/>
      <c r="QQL15" s="118"/>
      <c r="QQM15" s="118"/>
      <c r="QQN15" s="118"/>
      <c r="QQO15" s="118"/>
      <c r="QQP15" s="118"/>
      <c r="QQQ15" s="118"/>
      <c r="QQR15" s="118"/>
      <c r="QQS15" s="118"/>
      <c r="QQT15" s="118"/>
      <c r="QQU15" s="118"/>
      <c r="QQV15" s="118"/>
      <c r="QQW15" s="118"/>
      <c r="QQX15" s="118"/>
      <c r="QQY15" s="118"/>
      <c r="QQZ15" s="118"/>
      <c r="QRA15" s="118"/>
      <c r="QRB15" s="118"/>
      <c r="QRC15" s="118"/>
      <c r="QRD15" s="118"/>
      <c r="QRE15" s="118"/>
      <c r="QRF15" s="118"/>
      <c r="QRG15" s="118"/>
      <c r="QRH15" s="118"/>
      <c r="QRI15" s="118"/>
      <c r="QRJ15" s="118"/>
      <c r="QRK15" s="118"/>
      <c r="QRL15" s="118"/>
      <c r="QRM15" s="118"/>
      <c r="QRN15" s="118"/>
      <c r="QRO15" s="118"/>
      <c r="QRP15" s="118"/>
      <c r="QRQ15" s="118"/>
      <c r="QRR15" s="118"/>
      <c r="QRS15" s="118"/>
      <c r="QRT15" s="118"/>
      <c r="QRU15" s="118"/>
      <c r="QRV15" s="118"/>
      <c r="QRW15" s="118"/>
      <c r="QRX15" s="118"/>
      <c r="QRY15" s="118"/>
      <c r="QRZ15" s="118"/>
      <c r="QSA15" s="118"/>
      <c r="QSB15" s="118"/>
      <c r="QSC15" s="118"/>
      <c r="QSD15" s="118"/>
      <c r="QSE15" s="118"/>
      <c r="QSF15" s="118"/>
      <c r="QSG15" s="118"/>
      <c r="QSH15" s="118"/>
      <c r="QSI15" s="118"/>
      <c r="QSJ15" s="118"/>
      <c r="QSK15" s="118"/>
      <c r="QSL15" s="118"/>
      <c r="QSM15" s="118"/>
      <c r="QSN15" s="118"/>
      <c r="QSO15" s="118"/>
      <c r="QSP15" s="118"/>
      <c r="QSQ15" s="118"/>
      <c r="QSR15" s="118"/>
      <c r="QSS15" s="118"/>
      <c r="QST15" s="118"/>
      <c r="QSU15" s="118"/>
      <c r="QSV15" s="118"/>
      <c r="QSW15" s="118"/>
      <c r="QSX15" s="118"/>
      <c r="QSY15" s="118"/>
      <c r="QSZ15" s="118"/>
      <c r="QTA15" s="118"/>
      <c r="QTB15" s="118"/>
      <c r="QTC15" s="118"/>
      <c r="QTD15" s="118"/>
      <c r="QTE15" s="118"/>
      <c r="QTF15" s="118"/>
      <c r="QTG15" s="118"/>
      <c r="QTH15" s="118"/>
      <c r="QTI15" s="118"/>
      <c r="QTJ15" s="118"/>
      <c r="QTK15" s="118"/>
      <c r="QTL15" s="118"/>
      <c r="QTM15" s="118"/>
      <c r="QTN15" s="118"/>
      <c r="QTO15" s="118"/>
      <c r="QTP15" s="118"/>
      <c r="QTQ15" s="118"/>
      <c r="QTR15" s="118"/>
      <c r="QTS15" s="118"/>
      <c r="QTT15" s="118"/>
      <c r="QTU15" s="118"/>
      <c r="QTV15" s="118"/>
      <c r="QTW15" s="118"/>
      <c r="QTX15" s="118"/>
      <c r="QTY15" s="118"/>
      <c r="QTZ15" s="118"/>
      <c r="QUA15" s="118"/>
      <c r="QUB15" s="118"/>
      <c r="QUC15" s="118"/>
      <c r="QUD15" s="118"/>
      <c r="QUE15" s="118"/>
      <c r="QUF15" s="118"/>
      <c r="QUG15" s="118"/>
      <c r="QUH15" s="118"/>
      <c r="QUI15" s="118"/>
      <c r="QUJ15" s="118"/>
      <c r="QUK15" s="118"/>
      <c r="QUL15" s="118"/>
      <c r="QUM15" s="118"/>
      <c r="QUN15" s="118"/>
      <c r="QUO15" s="118"/>
      <c r="QUP15" s="118"/>
      <c r="QUQ15" s="118"/>
      <c r="QUR15" s="118"/>
      <c r="QUS15" s="118"/>
      <c r="QUT15" s="118"/>
      <c r="QUU15" s="118"/>
      <c r="QUV15" s="118"/>
      <c r="QUW15" s="118"/>
      <c r="QUX15" s="118"/>
      <c r="QUY15" s="118"/>
      <c r="QUZ15" s="118"/>
      <c r="QVA15" s="118"/>
      <c r="QVB15" s="118"/>
      <c r="QVC15" s="118"/>
      <c r="QVD15" s="118"/>
      <c r="QVE15" s="118"/>
      <c r="QVF15" s="118"/>
      <c r="QVG15" s="118"/>
      <c r="QVH15" s="118"/>
      <c r="QVI15" s="118"/>
      <c r="QVJ15" s="118"/>
      <c r="QVK15" s="118"/>
      <c r="QVL15" s="118"/>
      <c r="QVM15" s="118"/>
      <c r="QVN15" s="118"/>
      <c r="QVO15" s="118"/>
      <c r="QVP15" s="118"/>
      <c r="QVQ15" s="118"/>
      <c r="QVR15" s="118"/>
      <c r="QVS15" s="118"/>
      <c r="QVT15" s="118"/>
      <c r="QVU15" s="118"/>
      <c r="QVV15" s="118"/>
      <c r="QVW15" s="118"/>
      <c r="QVX15" s="118"/>
      <c r="QVY15" s="118"/>
      <c r="QVZ15" s="118"/>
      <c r="QWA15" s="118"/>
      <c r="QWB15" s="118"/>
      <c r="QWC15" s="118"/>
      <c r="QWD15" s="118"/>
      <c r="QWE15" s="118"/>
      <c r="QWF15" s="118"/>
      <c r="QWG15" s="118"/>
      <c r="QWH15" s="118"/>
      <c r="QWI15" s="118"/>
      <c r="QWJ15" s="118"/>
      <c r="QWK15" s="118"/>
      <c r="QWL15" s="118"/>
      <c r="QWM15" s="118"/>
      <c r="QWN15" s="118"/>
      <c r="QWO15" s="118"/>
      <c r="QWP15" s="118"/>
      <c r="QWQ15" s="118"/>
      <c r="QWR15" s="118"/>
      <c r="QWS15" s="118"/>
      <c r="QWT15" s="118"/>
      <c r="QWU15" s="118"/>
      <c r="QWV15" s="118"/>
      <c r="QWW15" s="118"/>
      <c r="QWX15" s="118"/>
      <c r="QWY15" s="118"/>
      <c r="QWZ15" s="118"/>
      <c r="QXA15" s="118"/>
      <c r="QXB15" s="118"/>
      <c r="QXC15" s="118"/>
      <c r="QXD15" s="118"/>
      <c r="QXE15" s="118"/>
      <c r="QXF15" s="118"/>
      <c r="QXG15" s="118"/>
      <c r="QXH15" s="118"/>
      <c r="QXI15" s="118"/>
      <c r="QXJ15" s="118"/>
      <c r="QXK15" s="118"/>
      <c r="QXL15" s="118"/>
      <c r="QXM15" s="118"/>
      <c r="QXN15" s="118"/>
      <c r="QXO15" s="118"/>
      <c r="QXP15" s="118"/>
      <c r="QXQ15" s="118"/>
      <c r="QXR15" s="118"/>
      <c r="QXS15" s="118"/>
      <c r="QXT15" s="118"/>
      <c r="QXU15" s="118"/>
      <c r="QXV15" s="118"/>
      <c r="QXW15" s="118"/>
      <c r="QXX15" s="118"/>
      <c r="QXY15" s="118"/>
      <c r="QXZ15" s="118"/>
      <c r="QYA15" s="118"/>
      <c r="QYB15" s="118"/>
      <c r="QYC15" s="118"/>
      <c r="QYD15" s="118"/>
      <c r="QYE15" s="118"/>
      <c r="QYF15" s="118"/>
      <c r="QYG15" s="118"/>
      <c r="QYH15" s="118"/>
      <c r="QYI15" s="118"/>
      <c r="QYJ15" s="118"/>
      <c r="QYK15" s="118"/>
      <c r="QYL15" s="118"/>
      <c r="QYM15" s="118"/>
      <c r="QYN15" s="118"/>
      <c r="QYO15" s="118"/>
      <c r="QYP15" s="118"/>
      <c r="QYQ15" s="118"/>
      <c r="QYR15" s="118"/>
      <c r="QYS15" s="118"/>
      <c r="QYT15" s="118"/>
      <c r="QYU15" s="118"/>
      <c r="QYV15" s="118"/>
      <c r="QYW15" s="118"/>
      <c r="QYX15" s="118"/>
      <c r="QYY15" s="118"/>
      <c r="QYZ15" s="118"/>
      <c r="QZA15" s="118"/>
      <c r="QZB15" s="118"/>
      <c r="QZC15" s="118"/>
      <c r="QZD15" s="118"/>
      <c r="QZE15" s="118"/>
      <c r="QZF15" s="118"/>
      <c r="QZG15" s="118"/>
      <c r="QZH15" s="118"/>
      <c r="QZI15" s="118"/>
      <c r="QZJ15" s="118"/>
      <c r="QZK15" s="118"/>
      <c r="QZL15" s="118"/>
      <c r="QZM15" s="118"/>
      <c r="QZN15" s="118"/>
      <c r="QZO15" s="118"/>
      <c r="QZP15" s="118"/>
      <c r="QZQ15" s="118"/>
      <c r="QZR15" s="118"/>
      <c r="QZS15" s="118"/>
      <c r="QZT15" s="118"/>
      <c r="QZU15" s="118"/>
      <c r="QZV15" s="118"/>
      <c r="QZW15" s="118"/>
      <c r="QZX15" s="118"/>
      <c r="QZY15" s="118"/>
      <c r="QZZ15" s="118"/>
      <c r="RAA15" s="118"/>
      <c r="RAB15" s="118"/>
      <c r="RAC15" s="118"/>
      <c r="RAD15" s="118"/>
      <c r="RAE15" s="118"/>
      <c r="RAF15" s="118"/>
      <c r="RAG15" s="118"/>
      <c r="RAH15" s="118"/>
      <c r="RAI15" s="118"/>
      <c r="RAJ15" s="118"/>
      <c r="RAK15" s="118"/>
      <c r="RAL15" s="118"/>
      <c r="RAM15" s="118"/>
      <c r="RAN15" s="118"/>
      <c r="RAO15" s="118"/>
      <c r="RAP15" s="118"/>
      <c r="RAQ15" s="118"/>
      <c r="RAR15" s="118"/>
      <c r="RAS15" s="118"/>
      <c r="RAT15" s="118"/>
      <c r="RAU15" s="118"/>
      <c r="RAV15" s="118"/>
      <c r="RAW15" s="118"/>
      <c r="RAX15" s="118"/>
      <c r="RAY15" s="118"/>
      <c r="RAZ15" s="118"/>
      <c r="RBA15" s="118"/>
      <c r="RBB15" s="118"/>
      <c r="RBC15" s="118"/>
      <c r="RBD15" s="118"/>
      <c r="RBE15" s="118"/>
      <c r="RBF15" s="118"/>
      <c r="RBG15" s="118"/>
      <c r="RBH15" s="118"/>
      <c r="RBI15" s="118"/>
      <c r="RBJ15" s="118"/>
      <c r="RBK15" s="118"/>
      <c r="RBL15" s="118"/>
      <c r="RBM15" s="118"/>
      <c r="RBN15" s="118"/>
      <c r="RBO15" s="118"/>
      <c r="RBP15" s="118"/>
      <c r="RBQ15" s="118"/>
      <c r="RBR15" s="118"/>
      <c r="RBS15" s="118"/>
      <c r="RBT15" s="118"/>
      <c r="RBU15" s="118"/>
      <c r="RBV15" s="118"/>
      <c r="RBW15" s="118"/>
      <c r="RBX15" s="118"/>
      <c r="RBY15" s="118"/>
      <c r="RBZ15" s="118"/>
      <c r="RCA15" s="118"/>
      <c r="RCB15" s="118"/>
      <c r="RCC15" s="118"/>
      <c r="RCD15" s="118"/>
      <c r="RCE15" s="118"/>
      <c r="RCF15" s="118"/>
      <c r="RCG15" s="118"/>
      <c r="RCH15" s="118"/>
      <c r="RCI15" s="118"/>
      <c r="RCJ15" s="118"/>
      <c r="RCK15" s="118"/>
      <c r="RCL15" s="118"/>
      <c r="RCM15" s="118"/>
      <c r="RCN15" s="118"/>
      <c r="RCO15" s="118"/>
      <c r="RCP15" s="118"/>
      <c r="RCQ15" s="118"/>
      <c r="RCR15" s="118"/>
      <c r="RCS15" s="118"/>
      <c r="RCT15" s="118"/>
      <c r="RCU15" s="118"/>
      <c r="RCV15" s="118"/>
      <c r="RCW15" s="118"/>
      <c r="RCX15" s="118"/>
      <c r="RCY15" s="118"/>
      <c r="RCZ15" s="118"/>
      <c r="RDA15" s="118"/>
      <c r="RDB15" s="118"/>
      <c r="RDC15" s="118"/>
      <c r="RDD15" s="118"/>
      <c r="RDE15" s="118"/>
      <c r="RDF15" s="118"/>
      <c r="RDG15" s="118"/>
      <c r="RDH15" s="118"/>
      <c r="RDI15" s="118"/>
      <c r="RDJ15" s="118"/>
      <c r="RDK15" s="118"/>
      <c r="RDL15" s="118"/>
      <c r="RDM15" s="118"/>
      <c r="RDN15" s="118"/>
      <c r="RDO15" s="118"/>
      <c r="RDP15" s="118"/>
      <c r="RDQ15" s="118"/>
      <c r="RDR15" s="118"/>
      <c r="RDS15" s="118"/>
      <c r="RDT15" s="118"/>
      <c r="RDU15" s="118"/>
      <c r="RDV15" s="118"/>
      <c r="RDW15" s="118"/>
      <c r="RDX15" s="118"/>
      <c r="RDY15" s="118"/>
      <c r="RDZ15" s="118"/>
      <c r="REA15" s="118"/>
      <c r="REB15" s="118"/>
      <c r="REC15" s="118"/>
      <c r="RED15" s="118"/>
      <c r="REE15" s="118"/>
      <c r="REF15" s="118"/>
      <c r="REG15" s="118"/>
      <c r="REH15" s="118"/>
      <c r="REI15" s="118"/>
      <c r="REJ15" s="118"/>
      <c r="REK15" s="118"/>
      <c r="REL15" s="118"/>
      <c r="REM15" s="118"/>
      <c r="REN15" s="118"/>
      <c r="REO15" s="118"/>
      <c r="REP15" s="118"/>
      <c r="REQ15" s="118"/>
      <c r="RER15" s="118"/>
      <c r="RES15" s="118"/>
      <c r="RET15" s="118"/>
      <c r="REU15" s="118"/>
      <c r="REV15" s="118"/>
      <c r="REW15" s="118"/>
      <c r="REX15" s="118"/>
      <c r="REY15" s="118"/>
      <c r="REZ15" s="118"/>
      <c r="RFA15" s="118"/>
      <c r="RFB15" s="118"/>
      <c r="RFC15" s="118"/>
      <c r="RFD15" s="118"/>
      <c r="RFE15" s="118"/>
      <c r="RFF15" s="118"/>
      <c r="RFG15" s="118"/>
      <c r="RFH15" s="118"/>
      <c r="RFI15" s="118"/>
      <c r="RFJ15" s="118"/>
      <c r="RFK15" s="118"/>
      <c r="RFL15" s="118"/>
      <c r="RFM15" s="118"/>
      <c r="RFN15" s="118"/>
      <c r="RFO15" s="118"/>
      <c r="RFP15" s="118"/>
      <c r="RFQ15" s="118"/>
      <c r="RFR15" s="118"/>
      <c r="RFS15" s="118"/>
      <c r="RFT15" s="118"/>
      <c r="RFU15" s="118"/>
      <c r="RFV15" s="118"/>
      <c r="RFW15" s="118"/>
      <c r="RFX15" s="118"/>
      <c r="RFY15" s="118"/>
      <c r="RFZ15" s="118"/>
      <c r="RGA15" s="118"/>
      <c r="RGB15" s="118"/>
      <c r="RGC15" s="118"/>
      <c r="RGD15" s="118"/>
      <c r="RGE15" s="118"/>
      <c r="RGF15" s="118"/>
      <c r="RGG15" s="118"/>
      <c r="RGH15" s="118"/>
      <c r="RGI15" s="118"/>
      <c r="RGJ15" s="118"/>
      <c r="RGK15" s="118"/>
      <c r="RGL15" s="118"/>
      <c r="RGM15" s="118"/>
      <c r="RGN15" s="118"/>
      <c r="RGO15" s="118"/>
      <c r="RGP15" s="118"/>
      <c r="RGQ15" s="118"/>
      <c r="RGR15" s="118"/>
      <c r="RGS15" s="118"/>
      <c r="RGT15" s="118"/>
      <c r="RGU15" s="118"/>
      <c r="RGV15" s="118"/>
      <c r="RGW15" s="118"/>
      <c r="RGX15" s="118"/>
      <c r="RGY15" s="118"/>
      <c r="RGZ15" s="118"/>
      <c r="RHA15" s="118"/>
      <c r="RHB15" s="118"/>
      <c r="RHC15" s="118"/>
      <c r="RHD15" s="118"/>
      <c r="RHE15" s="118"/>
      <c r="RHF15" s="118"/>
      <c r="RHG15" s="118"/>
      <c r="RHH15" s="118"/>
      <c r="RHI15" s="118"/>
      <c r="RHJ15" s="118"/>
      <c r="RHK15" s="118"/>
      <c r="RHL15" s="118"/>
      <c r="RHM15" s="118"/>
      <c r="RHN15" s="118"/>
      <c r="RHO15" s="118"/>
      <c r="RHP15" s="118"/>
      <c r="RHQ15" s="118"/>
      <c r="RHR15" s="118"/>
      <c r="RHS15" s="118"/>
      <c r="RHT15" s="118"/>
      <c r="RHU15" s="118"/>
      <c r="RHV15" s="118"/>
      <c r="RHW15" s="118"/>
      <c r="RHX15" s="118"/>
      <c r="RHY15" s="118"/>
      <c r="RHZ15" s="118"/>
      <c r="RIA15" s="118"/>
      <c r="RIB15" s="118"/>
      <c r="RIC15" s="118"/>
      <c r="RID15" s="118"/>
      <c r="RIE15" s="118"/>
      <c r="RIF15" s="118"/>
      <c r="RIG15" s="118"/>
      <c r="RIH15" s="118"/>
      <c r="RII15" s="118"/>
      <c r="RIJ15" s="118"/>
      <c r="RIK15" s="118"/>
      <c r="RIL15" s="118"/>
      <c r="RIM15" s="118"/>
      <c r="RIN15" s="118"/>
      <c r="RIO15" s="118"/>
      <c r="RIP15" s="118"/>
      <c r="RIQ15" s="118"/>
      <c r="RIR15" s="118"/>
      <c r="RIS15" s="118"/>
      <c r="RIT15" s="118"/>
      <c r="RIU15" s="118"/>
      <c r="RIV15" s="118"/>
      <c r="RIW15" s="118"/>
      <c r="RIX15" s="118"/>
      <c r="RIY15" s="118"/>
      <c r="RIZ15" s="118"/>
      <c r="RJA15" s="118"/>
      <c r="RJB15" s="118"/>
      <c r="RJC15" s="118"/>
      <c r="RJD15" s="118"/>
      <c r="RJE15" s="118"/>
      <c r="RJF15" s="118"/>
      <c r="RJG15" s="118"/>
      <c r="RJH15" s="118"/>
      <c r="RJI15" s="118"/>
      <c r="RJJ15" s="118"/>
      <c r="RJK15" s="118"/>
      <c r="RJL15" s="118"/>
      <c r="RJM15" s="118"/>
      <c r="RJN15" s="118"/>
      <c r="RJO15" s="118"/>
      <c r="RJP15" s="118"/>
      <c r="RJQ15" s="118"/>
      <c r="RJR15" s="118"/>
      <c r="RJS15" s="118"/>
      <c r="RJT15" s="118"/>
      <c r="RJU15" s="118"/>
      <c r="RJV15" s="118"/>
      <c r="RJW15" s="118"/>
      <c r="RJX15" s="118"/>
      <c r="RJY15" s="118"/>
      <c r="RJZ15" s="118"/>
      <c r="RKA15" s="118"/>
      <c r="RKB15" s="118"/>
      <c r="RKC15" s="118"/>
      <c r="RKD15" s="118"/>
      <c r="RKE15" s="118"/>
      <c r="RKF15" s="118"/>
      <c r="RKG15" s="118"/>
      <c r="RKH15" s="118"/>
      <c r="RKI15" s="118"/>
      <c r="RKJ15" s="118"/>
      <c r="RKK15" s="118"/>
      <c r="RKL15" s="118"/>
      <c r="RKM15" s="118"/>
      <c r="RKN15" s="118"/>
      <c r="RKO15" s="118"/>
      <c r="RKP15" s="118"/>
      <c r="RKQ15" s="118"/>
      <c r="RKR15" s="118"/>
      <c r="RKS15" s="118"/>
      <c r="RKT15" s="118"/>
      <c r="RKU15" s="118"/>
      <c r="RKV15" s="118"/>
      <c r="RKW15" s="118"/>
      <c r="RKX15" s="118"/>
      <c r="RKY15" s="118"/>
      <c r="RKZ15" s="118"/>
      <c r="RLA15" s="118"/>
      <c r="RLB15" s="118"/>
      <c r="RLC15" s="118"/>
      <c r="RLD15" s="118"/>
      <c r="RLE15" s="118"/>
      <c r="RLF15" s="118"/>
      <c r="RLG15" s="118"/>
      <c r="RLH15" s="118"/>
      <c r="RLI15" s="118"/>
      <c r="RLJ15" s="118"/>
      <c r="RLK15" s="118"/>
      <c r="RLL15" s="118"/>
      <c r="RLM15" s="118"/>
      <c r="RLN15" s="118"/>
      <c r="RLO15" s="118"/>
      <c r="RLP15" s="118"/>
      <c r="RLQ15" s="118"/>
      <c r="RLR15" s="118"/>
      <c r="RLS15" s="118"/>
      <c r="RLT15" s="118"/>
      <c r="RLU15" s="118"/>
      <c r="RLV15" s="118"/>
      <c r="RLW15" s="118"/>
      <c r="RLX15" s="118"/>
      <c r="RLY15" s="118"/>
      <c r="RLZ15" s="118"/>
      <c r="RMA15" s="118"/>
      <c r="RMB15" s="118"/>
      <c r="RMC15" s="118"/>
      <c r="RMD15" s="118"/>
      <c r="RME15" s="118"/>
      <c r="RMF15" s="118"/>
      <c r="RMG15" s="118"/>
      <c r="RMH15" s="118"/>
      <c r="RMI15" s="118"/>
      <c r="RMJ15" s="118"/>
      <c r="RMK15" s="118"/>
      <c r="RML15" s="118"/>
      <c r="RMM15" s="118"/>
      <c r="RMN15" s="118"/>
      <c r="RMO15" s="118"/>
      <c r="RMP15" s="118"/>
      <c r="RMQ15" s="118"/>
      <c r="RMR15" s="118"/>
      <c r="RMS15" s="118"/>
      <c r="RMT15" s="118"/>
      <c r="RMU15" s="118"/>
      <c r="RMV15" s="118"/>
      <c r="RMW15" s="118"/>
      <c r="RMX15" s="118"/>
      <c r="RMY15" s="118"/>
      <c r="RMZ15" s="118"/>
      <c r="RNA15" s="118"/>
      <c r="RNB15" s="118"/>
      <c r="RNC15" s="118"/>
      <c r="RND15" s="118"/>
      <c r="RNE15" s="118"/>
      <c r="RNF15" s="118"/>
      <c r="RNG15" s="118"/>
      <c r="RNH15" s="118"/>
      <c r="RNI15" s="118"/>
      <c r="RNJ15" s="118"/>
      <c r="RNK15" s="118"/>
      <c r="RNL15" s="118"/>
      <c r="RNM15" s="118"/>
      <c r="RNN15" s="118"/>
      <c r="RNO15" s="118"/>
      <c r="RNP15" s="118"/>
      <c r="RNQ15" s="118"/>
      <c r="RNR15" s="118"/>
      <c r="RNS15" s="118"/>
      <c r="RNT15" s="118"/>
      <c r="RNU15" s="118"/>
      <c r="RNV15" s="118"/>
      <c r="RNW15" s="118"/>
      <c r="RNX15" s="118"/>
      <c r="RNY15" s="118"/>
      <c r="RNZ15" s="118"/>
      <c r="ROA15" s="118"/>
      <c r="ROB15" s="118"/>
      <c r="ROC15" s="118"/>
      <c r="ROD15" s="118"/>
      <c r="ROE15" s="118"/>
      <c r="ROF15" s="118"/>
      <c r="ROG15" s="118"/>
      <c r="ROH15" s="118"/>
      <c r="ROI15" s="118"/>
      <c r="ROJ15" s="118"/>
      <c r="ROK15" s="118"/>
      <c r="ROL15" s="118"/>
      <c r="ROM15" s="118"/>
      <c r="RON15" s="118"/>
      <c r="ROO15" s="118"/>
      <c r="ROP15" s="118"/>
      <c r="ROQ15" s="118"/>
      <c r="ROR15" s="118"/>
      <c r="ROS15" s="118"/>
      <c r="ROT15" s="118"/>
      <c r="ROU15" s="118"/>
      <c r="ROV15" s="118"/>
      <c r="ROW15" s="118"/>
      <c r="ROX15" s="118"/>
      <c r="ROY15" s="118"/>
      <c r="ROZ15" s="118"/>
      <c r="RPA15" s="118"/>
      <c r="RPB15" s="118"/>
      <c r="RPC15" s="118"/>
      <c r="RPD15" s="118"/>
      <c r="RPE15" s="118"/>
      <c r="RPF15" s="118"/>
      <c r="RPG15" s="118"/>
      <c r="RPH15" s="118"/>
      <c r="RPI15" s="118"/>
      <c r="RPJ15" s="118"/>
      <c r="RPK15" s="118"/>
      <c r="RPL15" s="118"/>
      <c r="RPM15" s="118"/>
      <c r="RPN15" s="118"/>
      <c r="RPO15" s="118"/>
      <c r="RPP15" s="118"/>
      <c r="RPQ15" s="118"/>
      <c r="RPR15" s="118"/>
      <c r="RPS15" s="118"/>
      <c r="RPT15" s="118"/>
      <c r="RPU15" s="118"/>
      <c r="RPV15" s="118"/>
      <c r="RPW15" s="118"/>
      <c r="RPX15" s="118"/>
      <c r="RPY15" s="118"/>
      <c r="RPZ15" s="118"/>
      <c r="RQA15" s="118"/>
      <c r="RQB15" s="118"/>
      <c r="RQC15" s="118"/>
      <c r="RQD15" s="118"/>
      <c r="RQE15" s="118"/>
      <c r="RQF15" s="118"/>
      <c r="RQG15" s="118"/>
      <c r="RQH15" s="118"/>
      <c r="RQI15" s="118"/>
      <c r="RQJ15" s="118"/>
      <c r="RQK15" s="118"/>
      <c r="RQL15" s="118"/>
      <c r="RQM15" s="118"/>
      <c r="RQN15" s="118"/>
      <c r="RQO15" s="118"/>
      <c r="RQP15" s="118"/>
      <c r="RQQ15" s="118"/>
      <c r="RQR15" s="118"/>
      <c r="RQS15" s="118"/>
      <c r="RQT15" s="118"/>
      <c r="RQU15" s="118"/>
      <c r="RQV15" s="118"/>
      <c r="RQW15" s="118"/>
      <c r="RQX15" s="118"/>
      <c r="RQY15" s="118"/>
      <c r="RQZ15" s="118"/>
      <c r="RRA15" s="118"/>
      <c r="RRB15" s="118"/>
      <c r="RRC15" s="118"/>
      <c r="RRD15" s="118"/>
      <c r="RRE15" s="118"/>
      <c r="RRF15" s="118"/>
      <c r="RRG15" s="118"/>
      <c r="RRH15" s="118"/>
      <c r="RRI15" s="118"/>
      <c r="RRJ15" s="118"/>
      <c r="RRK15" s="118"/>
      <c r="RRL15" s="118"/>
      <c r="RRM15" s="118"/>
      <c r="RRN15" s="118"/>
      <c r="RRO15" s="118"/>
      <c r="RRP15" s="118"/>
      <c r="RRQ15" s="118"/>
      <c r="RRR15" s="118"/>
      <c r="RRS15" s="118"/>
      <c r="RRT15" s="118"/>
      <c r="RRU15" s="118"/>
      <c r="RRV15" s="118"/>
      <c r="RRW15" s="118"/>
      <c r="RRX15" s="118"/>
      <c r="RRY15" s="118"/>
      <c r="RRZ15" s="118"/>
      <c r="RSA15" s="118"/>
      <c r="RSB15" s="118"/>
      <c r="RSC15" s="118"/>
      <c r="RSD15" s="118"/>
      <c r="RSE15" s="118"/>
      <c r="RSF15" s="118"/>
      <c r="RSG15" s="118"/>
      <c r="RSH15" s="118"/>
      <c r="RSI15" s="118"/>
      <c r="RSJ15" s="118"/>
      <c r="RSK15" s="118"/>
      <c r="RSL15" s="118"/>
      <c r="RSM15" s="118"/>
      <c r="RSN15" s="118"/>
      <c r="RSO15" s="118"/>
      <c r="RSP15" s="118"/>
      <c r="RSQ15" s="118"/>
      <c r="RSR15" s="118"/>
      <c r="RSS15" s="118"/>
      <c r="RST15" s="118"/>
      <c r="RSU15" s="118"/>
      <c r="RSV15" s="118"/>
      <c r="RSW15" s="118"/>
      <c r="RSX15" s="118"/>
      <c r="RSY15" s="118"/>
      <c r="RSZ15" s="118"/>
      <c r="RTA15" s="118"/>
      <c r="RTB15" s="118"/>
      <c r="RTC15" s="118"/>
      <c r="RTD15" s="118"/>
      <c r="RTE15" s="118"/>
      <c r="RTF15" s="118"/>
      <c r="RTG15" s="118"/>
      <c r="RTH15" s="118"/>
      <c r="RTI15" s="118"/>
      <c r="RTJ15" s="118"/>
      <c r="RTK15" s="118"/>
      <c r="RTL15" s="118"/>
      <c r="RTM15" s="118"/>
      <c r="RTN15" s="118"/>
      <c r="RTO15" s="118"/>
      <c r="RTP15" s="118"/>
      <c r="RTQ15" s="118"/>
      <c r="RTR15" s="118"/>
      <c r="RTS15" s="118"/>
      <c r="RTT15" s="118"/>
      <c r="RTU15" s="118"/>
      <c r="RTV15" s="118"/>
      <c r="RTW15" s="118"/>
      <c r="RTX15" s="118"/>
      <c r="RTY15" s="118"/>
      <c r="RTZ15" s="118"/>
      <c r="RUA15" s="118"/>
      <c r="RUB15" s="118"/>
      <c r="RUC15" s="118"/>
      <c r="RUD15" s="118"/>
      <c r="RUE15" s="118"/>
      <c r="RUF15" s="118"/>
      <c r="RUG15" s="118"/>
      <c r="RUH15" s="118"/>
      <c r="RUI15" s="118"/>
      <c r="RUJ15" s="118"/>
      <c r="RUK15" s="118"/>
      <c r="RUL15" s="118"/>
      <c r="RUM15" s="118"/>
      <c r="RUN15" s="118"/>
      <c r="RUO15" s="118"/>
      <c r="RUP15" s="118"/>
      <c r="RUQ15" s="118"/>
      <c r="RUR15" s="118"/>
      <c r="RUS15" s="118"/>
      <c r="RUT15" s="118"/>
      <c r="RUU15" s="118"/>
      <c r="RUV15" s="118"/>
      <c r="RUW15" s="118"/>
      <c r="RUX15" s="118"/>
      <c r="RUY15" s="118"/>
      <c r="RUZ15" s="118"/>
      <c r="RVA15" s="118"/>
      <c r="RVB15" s="118"/>
      <c r="RVC15" s="118"/>
      <c r="RVD15" s="118"/>
      <c r="RVE15" s="118"/>
      <c r="RVF15" s="118"/>
      <c r="RVG15" s="118"/>
      <c r="RVH15" s="118"/>
      <c r="RVI15" s="118"/>
      <c r="RVJ15" s="118"/>
      <c r="RVK15" s="118"/>
      <c r="RVL15" s="118"/>
      <c r="RVM15" s="118"/>
      <c r="RVN15" s="118"/>
      <c r="RVO15" s="118"/>
      <c r="RVP15" s="118"/>
      <c r="RVQ15" s="118"/>
      <c r="RVR15" s="118"/>
      <c r="RVS15" s="118"/>
      <c r="RVT15" s="118"/>
      <c r="RVU15" s="118"/>
      <c r="RVV15" s="118"/>
      <c r="RVW15" s="118"/>
      <c r="RVX15" s="118"/>
      <c r="RVY15" s="118"/>
      <c r="RVZ15" s="118"/>
      <c r="RWA15" s="118"/>
      <c r="RWB15" s="118"/>
      <c r="RWC15" s="118"/>
      <c r="RWD15" s="118"/>
      <c r="RWE15" s="118"/>
      <c r="RWF15" s="118"/>
      <c r="RWG15" s="118"/>
      <c r="RWH15" s="118"/>
      <c r="RWI15" s="118"/>
      <c r="RWJ15" s="118"/>
      <c r="RWK15" s="118"/>
      <c r="RWL15" s="118"/>
      <c r="RWM15" s="118"/>
      <c r="RWN15" s="118"/>
      <c r="RWO15" s="118"/>
      <c r="RWP15" s="118"/>
      <c r="RWQ15" s="118"/>
      <c r="RWR15" s="118"/>
      <c r="RWS15" s="118"/>
      <c r="RWT15" s="118"/>
      <c r="RWU15" s="118"/>
      <c r="RWV15" s="118"/>
      <c r="RWW15" s="118"/>
      <c r="RWX15" s="118"/>
      <c r="RWY15" s="118"/>
      <c r="RWZ15" s="118"/>
      <c r="RXA15" s="118"/>
      <c r="RXB15" s="118"/>
      <c r="RXC15" s="118"/>
      <c r="RXD15" s="118"/>
      <c r="RXE15" s="118"/>
      <c r="RXF15" s="118"/>
      <c r="RXG15" s="118"/>
      <c r="RXH15" s="118"/>
      <c r="RXI15" s="118"/>
      <c r="RXJ15" s="118"/>
      <c r="RXK15" s="118"/>
      <c r="RXL15" s="118"/>
      <c r="RXM15" s="118"/>
      <c r="RXN15" s="118"/>
      <c r="RXO15" s="118"/>
      <c r="RXP15" s="118"/>
      <c r="RXQ15" s="118"/>
      <c r="RXR15" s="118"/>
      <c r="RXS15" s="118"/>
      <c r="RXT15" s="118"/>
      <c r="RXU15" s="118"/>
      <c r="RXV15" s="118"/>
      <c r="RXW15" s="118"/>
      <c r="RXX15" s="118"/>
      <c r="RXY15" s="118"/>
      <c r="RXZ15" s="118"/>
      <c r="RYA15" s="118"/>
      <c r="RYB15" s="118"/>
      <c r="RYC15" s="118"/>
      <c r="RYD15" s="118"/>
      <c r="RYE15" s="118"/>
      <c r="RYF15" s="118"/>
      <c r="RYG15" s="118"/>
      <c r="RYH15" s="118"/>
      <c r="RYI15" s="118"/>
      <c r="RYJ15" s="118"/>
      <c r="RYK15" s="118"/>
      <c r="RYL15" s="118"/>
      <c r="RYM15" s="118"/>
      <c r="RYN15" s="118"/>
      <c r="RYO15" s="118"/>
      <c r="RYP15" s="118"/>
      <c r="RYQ15" s="118"/>
      <c r="RYR15" s="118"/>
      <c r="RYS15" s="118"/>
      <c r="RYT15" s="118"/>
      <c r="RYU15" s="118"/>
      <c r="RYV15" s="118"/>
      <c r="RYW15" s="118"/>
      <c r="RYX15" s="118"/>
      <c r="RYY15" s="118"/>
      <c r="RYZ15" s="118"/>
      <c r="RZA15" s="118"/>
      <c r="RZB15" s="118"/>
      <c r="RZC15" s="118"/>
      <c r="RZD15" s="118"/>
      <c r="RZE15" s="118"/>
      <c r="RZF15" s="118"/>
      <c r="RZG15" s="118"/>
      <c r="RZH15" s="118"/>
      <c r="RZI15" s="118"/>
      <c r="RZJ15" s="118"/>
      <c r="RZK15" s="118"/>
      <c r="RZL15" s="118"/>
      <c r="RZM15" s="118"/>
      <c r="RZN15" s="118"/>
      <c r="RZO15" s="118"/>
      <c r="RZP15" s="118"/>
      <c r="RZQ15" s="118"/>
      <c r="RZR15" s="118"/>
      <c r="RZS15" s="118"/>
      <c r="RZT15" s="118"/>
      <c r="RZU15" s="118"/>
      <c r="RZV15" s="118"/>
      <c r="RZW15" s="118"/>
      <c r="RZX15" s="118"/>
      <c r="RZY15" s="118"/>
      <c r="RZZ15" s="118"/>
      <c r="SAA15" s="118"/>
      <c r="SAB15" s="118"/>
      <c r="SAC15" s="118"/>
      <c r="SAD15" s="118"/>
      <c r="SAE15" s="118"/>
      <c r="SAF15" s="118"/>
      <c r="SAG15" s="118"/>
      <c r="SAH15" s="118"/>
      <c r="SAI15" s="118"/>
      <c r="SAJ15" s="118"/>
      <c r="SAK15" s="118"/>
      <c r="SAL15" s="118"/>
      <c r="SAM15" s="118"/>
      <c r="SAN15" s="118"/>
      <c r="SAO15" s="118"/>
      <c r="SAP15" s="118"/>
      <c r="SAQ15" s="118"/>
      <c r="SAR15" s="118"/>
      <c r="SAS15" s="118"/>
      <c r="SAT15" s="118"/>
      <c r="SAU15" s="118"/>
      <c r="SAV15" s="118"/>
      <c r="SAW15" s="118"/>
      <c r="SAX15" s="118"/>
      <c r="SAY15" s="118"/>
      <c r="SAZ15" s="118"/>
      <c r="SBA15" s="118"/>
      <c r="SBB15" s="118"/>
      <c r="SBC15" s="118"/>
      <c r="SBD15" s="118"/>
      <c r="SBE15" s="118"/>
      <c r="SBF15" s="118"/>
      <c r="SBG15" s="118"/>
      <c r="SBH15" s="118"/>
      <c r="SBI15" s="118"/>
      <c r="SBJ15" s="118"/>
      <c r="SBK15" s="118"/>
      <c r="SBL15" s="118"/>
      <c r="SBM15" s="118"/>
      <c r="SBN15" s="118"/>
      <c r="SBO15" s="118"/>
      <c r="SBP15" s="118"/>
      <c r="SBQ15" s="118"/>
      <c r="SBR15" s="118"/>
      <c r="SBS15" s="118"/>
      <c r="SBT15" s="118"/>
      <c r="SBU15" s="118"/>
      <c r="SBV15" s="118"/>
      <c r="SBW15" s="118"/>
      <c r="SBX15" s="118"/>
      <c r="SBY15" s="118"/>
      <c r="SBZ15" s="118"/>
      <c r="SCA15" s="118"/>
      <c r="SCB15" s="118"/>
      <c r="SCC15" s="118"/>
      <c r="SCD15" s="118"/>
      <c r="SCE15" s="118"/>
      <c r="SCF15" s="118"/>
      <c r="SCG15" s="118"/>
      <c r="SCH15" s="118"/>
      <c r="SCI15" s="118"/>
      <c r="SCJ15" s="118"/>
      <c r="SCK15" s="118"/>
      <c r="SCL15" s="118"/>
      <c r="SCM15" s="118"/>
      <c r="SCN15" s="118"/>
      <c r="SCO15" s="118"/>
      <c r="SCP15" s="118"/>
      <c r="SCQ15" s="118"/>
      <c r="SCR15" s="118"/>
      <c r="SCS15" s="118"/>
      <c r="SCT15" s="118"/>
      <c r="SCU15" s="118"/>
      <c r="SCV15" s="118"/>
      <c r="SCW15" s="118"/>
      <c r="SCX15" s="118"/>
      <c r="SCY15" s="118"/>
      <c r="SCZ15" s="118"/>
      <c r="SDA15" s="118"/>
      <c r="SDB15" s="118"/>
      <c r="SDC15" s="118"/>
      <c r="SDD15" s="118"/>
      <c r="SDE15" s="118"/>
      <c r="SDF15" s="118"/>
      <c r="SDG15" s="118"/>
      <c r="SDH15" s="118"/>
      <c r="SDI15" s="118"/>
      <c r="SDJ15" s="118"/>
      <c r="SDK15" s="118"/>
      <c r="SDL15" s="118"/>
      <c r="SDM15" s="118"/>
      <c r="SDN15" s="118"/>
      <c r="SDO15" s="118"/>
      <c r="SDP15" s="118"/>
      <c r="SDQ15" s="118"/>
      <c r="SDR15" s="118"/>
      <c r="SDS15" s="118"/>
      <c r="SDT15" s="118"/>
      <c r="SDU15" s="118"/>
      <c r="SDV15" s="118"/>
      <c r="SDW15" s="118"/>
      <c r="SDX15" s="118"/>
      <c r="SDY15" s="118"/>
      <c r="SDZ15" s="118"/>
      <c r="SEA15" s="118"/>
      <c r="SEB15" s="118"/>
      <c r="SEC15" s="118"/>
      <c r="SED15" s="118"/>
      <c r="SEE15" s="118"/>
      <c r="SEF15" s="118"/>
      <c r="SEG15" s="118"/>
      <c r="SEH15" s="118"/>
      <c r="SEI15" s="118"/>
      <c r="SEJ15" s="118"/>
      <c r="SEK15" s="118"/>
      <c r="SEL15" s="118"/>
      <c r="SEM15" s="118"/>
      <c r="SEN15" s="118"/>
      <c r="SEO15" s="118"/>
      <c r="SEP15" s="118"/>
      <c r="SEQ15" s="118"/>
      <c r="SER15" s="118"/>
      <c r="SES15" s="118"/>
      <c r="SET15" s="118"/>
      <c r="SEU15" s="118"/>
      <c r="SEV15" s="118"/>
      <c r="SEW15" s="118"/>
      <c r="SEX15" s="118"/>
      <c r="SEY15" s="118"/>
      <c r="SEZ15" s="118"/>
      <c r="SFA15" s="118"/>
      <c r="SFB15" s="118"/>
      <c r="SFC15" s="118"/>
      <c r="SFD15" s="118"/>
      <c r="SFE15" s="118"/>
      <c r="SFF15" s="118"/>
      <c r="SFG15" s="118"/>
      <c r="SFH15" s="118"/>
      <c r="SFI15" s="118"/>
      <c r="SFJ15" s="118"/>
      <c r="SFK15" s="118"/>
      <c r="SFL15" s="118"/>
      <c r="SFM15" s="118"/>
      <c r="SFN15" s="118"/>
      <c r="SFO15" s="118"/>
      <c r="SFP15" s="118"/>
      <c r="SFQ15" s="118"/>
      <c r="SFR15" s="118"/>
      <c r="SFS15" s="118"/>
      <c r="SFT15" s="118"/>
      <c r="SFU15" s="118"/>
      <c r="SFV15" s="118"/>
      <c r="SFW15" s="118"/>
      <c r="SFX15" s="118"/>
      <c r="SFY15" s="118"/>
      <c r="SFZ15" s="118"/>
      <c r="SGA15" s="118"/>
      <c r="SGB15" s="118"/>
      <c r="SGC15" s="118"/>
      <c r="SGD15" s="118"/>
      <c r="SGE15" s="118"/>
      <c r="SGF15" s="118"/>
      <c r="SGG15" s="118"/>
      <c r="SGH15" s="118"/>
      <c r="SGI15" s="118"/>
      <c r="SGJ15" s="118"/>
      <c r="SGK15" s="118"/>
      <c r="SGL15" s="118"/>
      <c r="SGM15" s="118"/>
      <c r="SGN15" s="118"/>
      <c r="SGO15" s="118"/>
      <c r="SGP15" s="118"/>
      <c r="SGQ15" s="118"/>
      <c r="SGR15" s="118"/>
      <c r="SGS15" s="118"/>
      <c r="SGT15" s="118"/>
      <c r="SGU15" s="118"/>
      <c r="SGV15" s="118"/>
      <c r="SGW15" s="118"/>
      <c r="SGX15" s="118"/>
      <c r="SGY15" s="118"/>
      <c r="SGZ15" s="118"/>
      <c r="SHA15" s="118"/>
      <c r="SHB15" s="118"/>
      <c r="SHC15" s="118"/>
      <c r="SHD15" s="118"/>
      <c r="SHE15" s="118"/>
      <c r="SHF15" s="118"/>
      <c r="SHG15" s="118"/>
      <c r="SHH15" s="118"/>
      <c r="SHI15" s="118"/>
      <c r="SHJ15" s="118"/>
      <c r="SHK15" s="118"/>
      <c r="SHL15" s="118"/>
      <c r="SHM15" s="118"/>
      <c r="SHN15" s="118"/>
      <c r="SHO15" s="118"/>
      <c r="SHP15" s="118"/>
      <c r="SHQ15" s="118"/>
      <c r="SHR15" s="118"/>
      <c r="SHS15" s="118"/>
      <c r="SHT15" s="118"/>
      <c r="SHU15" s="118"/>
      <c r="SHV15" s="118"/>
      <c r="SHW15" s="118"/>
      <c r="SHX15" s="118"/>
      <c r="SHY15" s="118"/>
      <c r="SHZ15" s="118"/>
      <c r="SIA15" s="118"/>
      <c r="SIB15" s="118"/>
      <c r="SIC15" s="118"/>
      <c r="SID15" s="118"/>
      <c r="SIE15" s="118"/>
      <c r="SIF15" s="118"/>
      <c r="SIG15" s="118"/>
      <c r="SIH15" s="118"/>
      <c r="SII15" s="118"/>
      <c r="SIJ15" s="118"/>
      <c r="SIK15" s="118"/>
      <c r="SIL15" s="118"/>
      <c r="SIM15" s="118"/>
      <c r="SIN15" s="118"/>
      <c r="SIO15" s="118"/>
      <c r="SIP15" s="118"/>
      <c r="SIQ15" s="118"/>
      <c r="SIR15" s="118"/>
      <c r="SIS15" s="118"/>
      <c r="SIT15" s="118"/>
      <c r="SIU15" s="118"/>
      <c r="SIV15" s="118"/>
      <c r="SIW15" s="118"/>
      <c r="SIX15" s="118"/>
      <c r="SIY15" s="118"/>
      <c r="SIZ15" s="118"/>
      <c r="SJA15" s="118"/>
      <c r="SJB15" s="118"/>
      <c r="SJC15" s="118"/>
      <c r="SJD15" s="118"/>
      <c r="SJE15" s="118"/>
      <c r="SJF15" s="118"/>
      <c r="SJG15" s="118"/>
      <c r="SJH15" s="118"/>
      <c r="SJI15" s="118"/>
      <c r="SJJ15" s="118"/>
      <c r="SJK15" s="118"/>
      <c r="SJL15" s="118"/>
      <c r="SJM15" s="118"/>
      <c r="SJN15" s="118"/>
      <c r="SJO15" s="118"/>
      <c r="SJP15" s="118"/>
      <c r="SJQ15" s="118"/>
      <c r="SJR15" s="118"/>
      <c r="SJS15" s="118"/>
      <c r="SJT15" s="118"/>
      <c r="SJU15" s="118"/>
      <c r="SJV15" s="118"/>
      <c r="SJW15" s="118"/>
      <c r="SJX15" s="118"/>
      <c r="SJY15" s="118"/>
      <c r="SJZ15" s="118"/>
      <c r="SKA15" s="118"/>
      <c r="SKB15" s="118"/>
      <c r="SKC15" s="118"/>
      <c r="SKD15" s="118"/>
      <c r="SKE15" s="118"/>
      <c r="SKF15" s="118"/>
      <c r="SKG15" s="118"/>
      <c r="SKH15" s="118"/>
      <c r="SKI15" s="118"/>
      <c r="SKJ15" s="118"/>
      <c r="SKK15" s="118"/>
      <c r="SKL15" s="118"/>
      <c r="SKM15" s="118"/>
      <c r="SKN15" s="118"/>
      <c r="SKO15" s="118"/>
      <c r="SKP15" s="118"/>
      <c r="SKQ15" s="118"/>
      <c r="SKR15" s="118"/>
      <c r="SKS15" s="118"/>
      <c r="SKT15" s="118"/>
      <c r="SKU15" s="118"/>
      <c r="SKV15" s="118"/>
      <c r="SKW15" s="118"/>
      <c r="SKX15" s="118"/>
      <c r="SKY15" s="118"/>
      <c r="SKZ15" s="118"/>
      <c r="SLA15" s="118"/>
      <c r="SLB15" s="118"/>
      <c r="SLC15" s="118"/>
      <c r="SLD15" s="118"/>
      <c r="SLE15" s="118"/>
      <c r="SLF15" s="118"/>
      <c r="SLG15" s="118"/>
      <c r="SLH15" s="118"/>
      <c r="SLI15" s="118"/>
      <c r="SLJ15" s="118"/>
      <c r="SLK15" s="118"/>
      <c r="SLL15" s="118"/>
      <c r="SLM15" s="118"/>
      <c r="SLN15" s="118"/>
      <c r="SLO15" s="118"/>
      <c r="SLP15" s="118"/>
      <c r="SLQ15" s="118"/>
      <c r="SLR15" s="118"/>
      <c r="SLS15" s="118"/>
      <c r="SLT15" s="118"/>
      <c r="SLU15" s="118"/>
      <c r="SLV15" s="118"/>
      <c r="SLW15" s="118"/>
      <c r="SLX15" s="118"/>
      <c r="SLY15" s="118"/>
      <c r="SLZ15" s="118"/>
      <c r="SMA15" s="118"/>
      <c r="SMB15" s="118"/>
      <c r="SMC15" s="118"/>
      <c r="SMD15" s="118"/>
      <c r="SME15" s="118"/>
      <c r="SMF15" s="118"/>
      <c r="SMG15" s="118"/>
      <c r="SMH15" s="118"/>
      <c r="SMI15" s="118"/>
      <c r="SMJ15" s="118"/>
      <c r="SMK15" s="118"/>
      <c r="SML15" s="118"/>
      <c r="SMM15" s="118"/>
      <c r="SMN15" s="118"/>
      <c r="SMO15" s="118"/>
      <c r="SMP15" s="118"/>
      <c r="SMQ15" s="118"/>
      <c r="SMR15" s="118"/>
      <c r="SMS15" s="118"/>
      <c r="SMT15" s="118"/>
      <c r="SMU15" s="118"/>
      <c r="SMV15" s="118"/>
      <c r="SMW15" s="118"/>
      <c r="SMX15" s="118"/>
      <c r="SMY15" s="118"/>
      <c r="SMZ15" s="118"/>
      <c r="SNA15" s="118"/>
      <c r="SNB15" s="118"/>
      <c r="SNC15" s="118"/>
      <c r="SND15" s="118"/>
      <c r="SNE15" s="118"/>
      <c r="SNF15" s="118"/>
      <c r="SNG15" s="118"/>
      <c r="SNH15" s="118"/>
      <c r="SNI15" s="118"/>
      <c r="SNJ15" s="118"/>
      <c r="SNK15" s="118"/>
      <c r="SNL15" s="118"/>
      <c r="SNM15" s="118"/>
      <c r="SNN15" s="118"/>
      <c r="SNO15" s="118"/>
      <c r="SNP15" s="118"/>
      <c r="SNQ15" s="118"/>
      <c r="SNR15" s="118"/>
      <c r="SNS15" s="118"/>
      <c r="SNT15" s="118"/>
      <c r="SNU15" s="118"/>
      <c r="SNV15" s="118"/>
      <c r="SNW15" s="118"/>
      <c r="SNX15" s="118"/>
      <c r="SNY15" s="118"/>
      <c r="SNZ15" s="118"/>
      <c r="SOA15" s="118"/>
      <c r="SOB15" s="118"/>
      <c r="SOC15" s="118"/>
      <c r="SOD15" s="118"/>
      <c r="SOE15" s="118"/>
      <c r="SOF15" s="118"/>
      <c r="SOG15" s="118"/>
      <c r="SOH15" s="118"/>
      <c r="SOI15" s="118"/>
      <c r="SOJ15" s="118"/>
      <c r="SOK15" s="118"/>
      <c r="SOL15" s="118"/>
      <c r="SOM15" s="118"/>
      <c r="SON15" s="118"/>
      <c r="SOO15" s="118"/>
      <c r="SOP15" s="118"/>
      <c r="SOQ15" s="118"/>
      <c r="SOR15" s="118"/>
      <c r="SOS15" s="118"/>
      <c r="SOT15" s="118"/>
      <c r="SOU15" s="118"/>
      <c r="SOV15" s="118"/>
      <c r="SOW15" s="118"/>
      <c r="SOX15" s="118"/>
      <c r="SOY15" s="118"/>
      <c r="SOZ15" s="118"/>
      <c r="SPA15" s="118"/>
      <c r="SPB15" s="118"/>
      <c r="SPC15" s="118"/>
      <c r="SPD15" s="118"/>
      <c r="SPE15" s="118"/>
      <c r="SPF15" s="118"/>
      <c r="SPG15" s="118"/>
      <c r="SPH15" s="118"/>
      <c r="SPI15" s="118"/>
      <c r="SPJ15" s="118"/>
      <c r="SPK15" s="118"/>
      <c r="SPL15" s="118"/>
      <c r="SPM15" s="118"/>
      <c r="SPN15" s="118"/>
      <c r="SPO15" s="118"/>
      <c r="SPP15" s="118"/>
      <c r="SPQ15" s="118"/>
      <c r="SPR15" s="118"/>
      <c r="SPS15" s="118"/>
      <c r="SPT15" s="118"/>
      <c r="SPU15" s="118"/>
      <c r="SPV15" s="118"/>
      <c r="SPW15" s="118"/>
      <c r="SPX15" s="118"/>
      <c r="SPY15" s="118"/>
      <c r="SPZ15" s="118"/>
      <c r="SQA15" s="118"/>
      <c r="SQB15" s="118"/>
      <c r="SQC15" s="118"/>
      <c r="SQD15" s="118"/>
      <c r="SQE15" s="118"/>
      <c r="SQF15" s="118"/>
      <c r="SQG15" s="118"/>
      <c r="SQH15" s="118"/>
      <c r="SQI15" s="118"/>
      <c r="SQJ15" s="118"/>
      <c r="SQK15" s="118"/>
      <c r="SQL15" s="118"/>
      <c r="SQM15" s="118"/>
      <c r="SQN15" s="118"/>
      <c r="SQO15" s="118"/>
      <c r="SQP15" s="118"/>
      <c r="SQQ15" s="118"/>
      <c r="SQR15" s="118"/>
      <c r="SQS15" s="118"/>
      <c r="SQT15" s="118"/>
      <c r="SQU15" s="118"/>
      <c r="SQV15" s="118"/>
      <c r="SQW15" s="118"/>
      <c r="SQX15" s="118"/>
      <c r="SQY15" s="118"/>
      <c r="SQZ15" s="118"/>
      <c r="SRA15" s="118"/>
      <c r="SRB15" s="118"/>
      <c r="SRC15" s="118"/>
      <c r="SRD15" s="118"/>
      <c r="SRE15" s="118"/>
      <c r="SRF15" s="118"/>
      <c r="SRG15" s="118"/>
      <c r="SRH15" s="118"/>
      <c r="SRI15" s="118"/>
      <c r="SRJ15" s="118"/>
      <c r="SRK15" s="118"/>
      <c r="SRL15" s="118"/>
      <c r="SRM15" s="118"/>
      <c r="SRN15" s="118"/>
      <c r="SRO15" s="118"/>
      <c r="SRP15" s="118"/>
      <c r="SRQ15" s="118"/>
      <c r="SRR15" s="118"/>
      <c r="SRS15" s="118"/>
      <c r="SRT15" s="118"/>
      <c r="SRU15" s="118"/>
      <c r="SRV15" s="118"/>
      <c r="SRW15" s="118"/>
      <c r="SRX15" s="118"/>
      <c r="SRY15" s="118"/>
      <c r="SRZ15" s="118"/>
      <c r="SSA15" s="118"/>
      <c r="SSB15" s="118"/>
      <c r="SSC15" s="118"/>
      <c r="SSD15" s="118"/>
      <c r="SSE15" s="118"/>
      <c r="SSF15" s="118"/>
      <c r="SSG15" s="118"/>
      <c r="SSH15" s="118"/>
      <c r="SSI15" s="118"/>
      <c r="SSJ15" s="118"/>
      <c r="SSK15" s="118"/>
      <c r="SSL15" s="118"/>
      <c r="SSM15" s="118"/>
      <c r="SSN15" s="118"/>
      <c r="SSO15" s="118"/>
      <c r="SSP15" s="118"/>
      <c r="SSQ15" s="118"/>
      <c r="SSR15" s="118"/>
      <c r="SSS15" s="118"/>
      <c r="SST15" s="118"/>
      <c r="SSU15" s="118"/>
      <c r="SSV15" s="118"/>
      <c r="SSW15" s="118"/>
      <c r="SSX15" s="118"/>
      <c r="SSY15" s="118"/>
      <c r="SSZ15" s="118"/>
      <c r="STA15" s="118"/>
      <c r="STB15" s="118"/>
      <c r="STC15" s="118"/>
      <c r="STD15" s="118"/>
      <c r="STE15" s="118"/>
      <c r="STF15" s="118"/>
      <c r="STG15" s="118"/>
      <c r="STH15" s="118"/>
      <c r="STI15" s="118"/>
      <c r="STJ15" s="118"/>
      <c r="STK15" s="118"/>
      <c r="STL15" s="118"/>
      <c r="STM15" s="118"/>
      <c r="STN15" s="118"/>
      <c r="STO15" s="118"/>
      <c r="STP15" s="118"/>
      <c r="STQ15" s="118"/>
      <c r="STR15" s="118"/>
      <c r="STS15" s="118"/>
      <c r="STT15" s="118"/>
      <c r="STU15" s="118"/>
      <c r="STV15" s="118"/>
      <c r="STW15" s="118"/>
      <c r="STX15" s="118"/>
      <c r="STY15" s="118"/>
      <c r="STZ15" s="118"/>
      <c r="SUA15" s="118"/>
      <c r="SUB15" s="118"/>
      <c r="SUC15" s="118"/>
      <c r="SUD15" s="118"/>
      <c r="SUE15" s="118"/>
      <c r="SUF15" s="118"/>
      <c r="SUG15" s="118"/>
      <c r="SUH15" s="118"/>
      <c r="SUI15" s="118"/>
      <c r="SUJ15" s="118"/>
      <c r="SUK15" s="118"/>
      <c r="SUL15" s="118"/>
      <c r="SUM15" s="118"/>
      <c r="SUN15" s="118"/>
      <c r="SUO15" s="118"/>
      <c r="SUP15" s="118"/>
      <c r="SUQ15" s="118"/>
      <c r="SUR15" s="118"/>
      <c r="SUS15" s="118"/>
      <c r="SUT15" s="118"/>
      <c r="SUU15" s="118"/>
      <c r="SUV15" s="118"/>
      <c r="SUW15" s="118"/>
      <c r="SUX15" s="118"/>
      <c r="SUY15" s="118"/>
      <c r="SUZ15" s="118"/>
      <c r="SVA15" s="118"/>
      <c r="SVB15" s="118"/>
      <c r="SVC15" s="118"/>
      <c r="SVD15" s="118"/>
      <c r="SVE15" s="118"/>
      <c r="SVF15" s="118"/>
      <c r="SVG15" s="118"/>
      <c r="SVH15" s="118"/>
      <c r="SVI15" s="118"/>
      <c r="SVJ15" s="118"/>
      <c r="SVK15" s="118"/>
      <c r="SVL15" s="118"/>
      <c r="SVM15" s="118"/>
      <c r="SVN15" s="118"/>
      <c r="SVO15" s="118"/>
      <c r="SVP15" s="118"/>
      <c r="SVQ15" s="118"/>
      <c r="SVR15" s="118"/>
      <c r="SVS15" s="118"/>
      <c r="SVT15" s="118"/>
      <c r="SVU15" s="118"/>
      <c r="SVV15" s="118"/>
      <c r="SVW15" s="118"/>
      <c r="SVX15" s="118"/>
      <c r="SVY15" s="118"/>
      <c r="SVZ15" s="118"/>
      <c r="SWA15" s="118"/>
      <c r="SWB15" s="118"/>
      <c r="SWC15" s="118"/>
      <c r="SWD15" s="118"/>
      <c r="SWE15" s="118"/>
      <c r="SWF15" s="118"/>
      <c r="SWG15" s="118"/>
      <c r="SWH15" s="118"/>
      <c r="SWI15" s="118"/>
      <c r="SWJ15" s="118"/>
      <c r="SWK15" s="118"/>
      <c r="SWL15" s="118"/>
      <c r="SWM15" s="118"/>
      <c r="SWN15" s="118"/>
      <c r="SWO15" s="118"/>
      <c r="SWP15" s="118"/>
      <c r="SWQ15" s="118"/>
      <c r="SWR15" s="118"/>
      <c r="SWS15" s="118"/>
      <c r="SWT15" s="118"/>
      <c r="SWU15" s="118"/>
      <c r="SWV15" s="118"/>
      <c r="SWW15" s="118"/>
      <c r="SWX15" s="118"/>
      <c r="SWY15" s="118"/>
      <c r="SWZ15" s="118"/>
      <c r="SXA15" s="118"/>
      <c r="SXB15" s="118"/>
      <c r="SXC15" s="118"/>
      <c r="SXD15" s="118"/>
      <c r="SXE15" s="118"/>
      <c r="SXF15" s="118"/>
      <c r="SXG15" s="118"/>
      <c r="SXH15" s="118"/>
      <c r="SXI15" s="118"/>
      <c r="SXJ15" s="118"/>
      <c r="SXK15" s="118"/>
      <c r="SXL15" s="118"/>
      <c r="SXM15" s="118"/>
      <c r="SXN15" s="118"/>
      <c r="SXO15" s="118"/>
      <c r="SXP15" s="118"/>
      <c r="SXQ15" s="118"/>
      <c r="SXR15" s="118"/>
      <c r="SXS15" s="118"/>
      <c r="SXT15" s="118"/>
      <c r="SXU15" s="118"/>
      <c r="SXV15" s="118"/>
      <c r="SXW15" s="118"/>
      <c r="SXX15" s="118"/>
      <c r="SXY15" s="118"/>
      <c r="SXZ15" s="118"/>
      <c r="SYA15" s="118"/>
      <c r="SYB15" s="118"/>
      <c r="SYC15" s="118"/>
      <c r="SYD15" s="118"/>
      <c r="SYE15" s="118"/>
      <c r="SYF15" s="118"/>
      <c r="SYG15" s="118"/>
      <c r="SYH15" s="118"/>
      <c r="SYI15" s="118"/>
      <c r="SYJ15" s="118"/>
      <c r="SYK15" s="118"/>
      <c r="SYL15" s="118"/>
      <c r="SYM15" s="118"/>
      <c r="SYN15" s="118"/>
      <c r="SYO15" s="118"/>
      <c r="SYP15" s="118"/>
      <c r="SYQ15" s="118"/>
      <c r="SYR15" s="118"/>
      <c r="SYS15" s="118"/>
      <c r="SYT15" s="118"/>
      <c r="SYU15" s="118"/>
      <c r="SYV15" s="118"/>
      <c r="SYW15" s="118"/>
      <c r="SYX15" s="118"/>
      <c r="SYY15" s="118"/>
      <c r="SYZ15" s="118"/>
      <c r="SZA15" s="118"/>
      <c r="SZB15" s="118"/>
      <c r="SZC15" s="118"/>
      <c r="SZD15" s="118"/>
      <c r="SZE15" s="118"/>
      <c r="SZF15" s="118"/>
      <c r="SZG15" s="118"/>
      <c r="SZH15" s="118"/>
      <c r="SZI15" s="118"/>
      <c r="SZJ15" s="118"/>
      <c r="SZK15" s="118"/>
      <c r="SZL15" s="118"/>
      <c r="SZM15" s="118"/>
      <c r="SZN15" s="118"/>
      <c r="SZO15" s="118"/>
      <c r="SZP15" s="118"/>
      <c r="SZQ15" s="118"/>
      <c r="SZR15" s="118"/>
      <c r="SZS15" s="118"/>
      <c r="SZT15" s="118"/>
      <c r="SZU15" s="118"/>
      <c r="SZV15" s="118"/>
      <c r="SZW15" s="118"/>
      <c r="SZX15" s="118"/>
      <c r="SZY15" s="118"/>
      <c r="SZZ15" s="118"/>
      <c r="TAA15" s="118"/>
      <c r="TAB15" s="118"/>
      <c r="TAC15" s="118"/>
      <c r="TAD15" s="118"/>
      <c r="TAE15" s="118"/>
      <c r="TAF15" s="118"/>
      <c r="TAG15" s="118"/>
      <c r="TAH15" s="118"/>
      <c r="TAI15" s="118"/>
      <c r="TAJ15" s="118"/>
      <c r="TAK15" s="118"/>
      <c r="TAL15" s="118"/>
      <c r="TAM15" s="118"/>
      <c r="TAN15" s="118"/>
      <c r="TAO15" s="118"/>
      <c r="TAP15" s="118"/>
      <c r="TAQ15" s="118"/>
      <c r="TAR15" s="118"/>
      <c r="TAS15" s="118"/>
      <c r="TAT15" s="118"/>
      <c r="TAU15" s="118"/>
      <c r="TAV15" s="118"/>
      <c r="TAW15" s="118"/>
      <c r="TAX15" s="118"/>
      <c r="TAY15" s="118"/>
      <c r="TAZ15" s="118"/>
      <c r="TBA15" s="118"/>
      <c r="TBB15" s="118"/>
      <c r="TBC15" s="118"/>
      <c r="TBD15" s="118"/>
      <c r="TBE15" s="118"/>
      <c r="TBF15" s="118"/>
      <c r="TBG15" s="118"/>
      <c r="TBH15" s="118"/>
      <c r="TBI15" s="118"/>
      <c r="TBJ15" s="118"/>
      <c r="TBK15" s="118"/>
      <c r="TBL15" s="118"/>
      <c r="TBM15" s="118"/>
      <c r="TBN15" s="118"/>
      <c r="TBO15" s="118"/>
      <c r="TBP15" s="118"/>
      <c r="TBQ15" s="118"/>
      <c r="TBR15" s="118"/>
      <c r="TBS15" s="118"/>
      <c r="TBT15" s="118"/>
      <c r="TBU15" s="118"/>
      <c r="TBV15" s="118"/>
      <c r="TBW15" s="118"/>
      <c r="TBX15" s="118"/>
      <c r="TBY15" s="118"/>
      <c r="TBZ15" s="118"/>
      <c r="TCA15" s="118"/>
      <c r="TCB15" s="118"/>
      <c r="TCC15" s="118"/>
      <c r="TCD15" s="118"/>
      <c r="TCE15" s="118"/>
      <c r="TCF15" s="118"/>
      <c r="TCG15" s="118"/>
      <c r="TCH15" s="118"/>
      <c r="TCI15" s="118"/>
      <c r="TCJ15" s="118"/>
      <c r="TCK15" s="118"/>
      <c r="TCL15" s="118"/>
      <c r="TCM15" s="118"/>
      <c r="TCN15" s="118"/>
      <c r="TCO15" s="118"/>
      <c r="TCP15" s="118"/>
      <c r="TCQ15" s="118"/>
      <c r="TCR15" s="118"/>
      <c r="TCS15" s="118"/>
      <c r="TCT15" s="118"/>
      <c r="TCU15" s="118"/>
      <c r="TCV15" s="118"/>
      <c r="TCW15" s="118"/>
      <c r="TCX15" s="118"/>
      <c r="TCY15" s="118"/>
      <c r="TCZ15" s="118"/>
      <c r="TDA15" s="118"/>
      <c r="TDB15" s="118"/>
      <c r="TDC15" s="118"/>
      <c r="TDD15" s="118"/>
      <c r="TDE15" s="118"/>
      <c r="TDF15" s="118"/>
      <c r="TDG15" s="118"/>
      <c r="TDH15" s="118"/>
      <c r="TDI15" s="118"/>
      <c r="TDJ15" s="118"/>
      <c r="TDK15" s="118"/>
      <c r="TDL15" s="118"/>
      <c r="TDM15" s="118"/>
      <c r="TDN15" s="118"/>
      <c r="TDO15" s="118"/>
      <c r="TDP15" s="118"/>
      <c r="TDQ15" s="118"/>
      <c r="TDR15" s="118"/>
      <c r="TDS15" s="118"/>
      <c r="TDT15" s="118"/>
      <c r="TDU15" s="118"/>
      <c r="TDV15" s="118"/>
      <c r="TDW15" s="118"/>
      <c r="TDX15" s="118"/>
      <c r="TDY15" s="118"/>
      <c r="TDZ15" s="118"/>
      <c r="TEA15" s="118"/>
      <c r="TEB15" s="118"/>
      <c r="TEC15" s="118"/>
      <c r="TED15" s="118"/>
      <c r="TEE15" s="118"/>
      <c r="TEF15" s="118"/>
      <c r="TEG15" s="118"/>
      <c r="TEH15" s="118"/>
      <c r="TEI15" s="118"/>
      <c r="TEJ15" s="118"/>
      <c r="TEK15" s="118"/>
      <c r="TEL15" s="118"/>
      <c r="TEM15" s="118"/>
      <c r="TEN15" s="118"/>
      <c r="TEO15" s="118"/>
      <c r="TEP15" s="118"/>
      <c r="TEQ15" s="118"/>
      <c r="TER15" s="118"/>
      <c r="TES15" s="118"/>
      <c r="TET15" s="118"/>
      <c r="TEU15" s="118"/>
      <c r="TEV15" s="118"/>
      <c r="TEW15" s="118"/>
      <c r="TEX15" s="118"/>
      <c r="TEY15" s="118"/>
      <c r="TEZ15" s="118"/>
      <c r="TFA15" s="118"/>
      <c r="TFB15" s="118"/>
      <c r="TFC15" s="118"/>
      <c r="TFD15" s="118"/>
      <c r="TFE15" s="118"/>
      <c r="TFF15" s="118"/>
      <c r="TFG15" s="118"/>
      <c r="TFH15" s="118"/>
      <c r="TFI15" s="118"/>
      <c r="TFJ15" s="118"/>
      <c r="TFK15" s="118"/>
      <c r="TFL15" s="118"/>
      <c r="TFM15" s="118"/>
      <c r="TFN15" s="118"/>
      <c r="TFO15" s="118"/>
      <c r="TFP15" s="118"/>
      <c r="TFQ15" s="118"/>
      <c r="TFR15" s="118"/>
      <c r="TFS15" s="118"/>
      <c r="TFT15" s="118"/>
      <c r="TFU15" s="118"/>
      <c r="TFV15" s="118"/>
      <c r="TFW15" s="118"/>
      <c r="TFX15" s="118"/>
      <c r="TFY15" s="118"/>
      <c r="TFZ15" s="118"/>
      <c r="TGA15" s="118"/>
      <c r="TGB15" s="118"/>
      <c r="TGC15" s="118"/>
      <c r="TGD15" s="118"/>
      <c r="TGE15" s="118"/>
      <c r="TGF15" s="118"/>
      <c r="TGG15" s="118"/>
      <c r="TGH15" s="118"/>
      <c r="TGI15" s="118"/>
      <c r="TGJ15" s="118"/>
      <c r="TGK15" s="118"/>
      <c r="TGL15" s="118"/>
      <c r="TGM15" s="118"/>
      <c r="TGN15" s="118"/>
      <c r="TGO15" s="118"/>
      <c r="TGP15" s="118"/>
      <c r="TGQ15" s="118"/>
      <c r="TGR15" s="118"/>
      <c r="TGS15" s="118"/>
      <c r="TGT15" s="118"/>
      <c r="TGU15" s="118"/>
      <c r="TGV15" s="118"/>
      <c r="TGW15" s="118"/>
      <c r="TGX15" s="118"/>
      <c r="TGY15" s="118"/>
      <c r="TGZ15" s="118"/>
      <c r="THA15" s="118"/>
      <c r="THB15" s="118"/>
      <c r="THC15" s="118"/>
      <c r="THD15" s="118"/>
      <c r="THE15" s="118"/>
      <c r="THF15" s="118"/>
      <c r="THG15" s="118"/>
      <c r="THH15" s="118"/>
      <c r="THI15" s="118"/>
      <c r="THJ15" s="118"/>
      <c r="THK15" s="118"/>
      <c r="THL15" s="118"/>
      <c r="THM15" s="118"/>
      <c r="THN15" s="118"/>
      <c r="THO15" s="118"/>
      <c r="THP15" s="118"/>
      <c r="THQ15" s="118"/>
      <c r="THR15" s="118"/>
      <c r="THS15" s="118"/>
      <c r="THT15" s="118"/>
      <c r="THU15" s="118"/>
      <c r="THV15" s="118"/>
      <c r="THW15" s="118"/>
      <c r="THX15" s="118"/>
      <c r="THY15" s="118"/>
      <c r="THZ15" s="118"/>
      <c r="TIA15" s="118"/>
      <c r="TIB15" s="118"/>
      <c r="TIC15" s="118"/>
      <c r="TID15" s="118"/>
      <c r="TIE15" s="118"/>
      <c r="TIF15" s="118"/>
      <c r="TIG15" s="118"/>
      <c r="TIH15" s="118"/>
      <c r="TII15" s="118"/>
      <c r="TIJ15" s="118"/>
      <c r="TIK15" s="118"/>
      <c r="TIL15" s="118"/>
      <c r="TIM15" s="118"/>
      <c r="TIN15" s="118"/>
      <c r="TIO15" s="118"/>
      <c r="TIP15" s="118"/>
      <c r="TIQ15" s="118"/>
      <c r="TIR15" s="118"/>
      <c r="TIS15" s="118"/>
      <c r="TIT15" s="118"/>
      <c r="TIU15" s="118"/>
      <c r="TIV15" s="118"/>
      <c r="TIW15" s="118"/>
      <c r="TIX15" s="118"/>
      <c r="TIY15" s="118"/>
      <c r="TIZ15" s="118"/>
      <c r="TJA15" s="118"/>
      <c r="TJB15" s="118"/>
      <c r="TJC15" s="118"/>
      <c r="TJD15" s="118"/>
      <c r="TJE15" s="118"/>
      <c r="TJF15" s="118"/>
      <c r="TJG15" s="118"/>
      <c r="TJH15" s="118"/>
      <c r="TJI15" s="118"/>
      <c r="TJJ15" s="118"/>
      <c r="TJK15" s="118"/>
      <c r="TJL15" s="118"/>
      <c r="TJM15" s="118"/>
      <c r="TJN15" s="118"/>
      <c r="TJO15" s="118"/>
      <c r="TJP15" s="118"/>
      <c r="TJQ15" s="118"/>
      <c r="TJR15" s="118"/>
      <c r="TJS15" s="118"/>
      <c r="TJT15" s="118"/>
      <c r="TJU15" s="118"/>
      <c r="TJV15" s="118"/>
      <c r="TJW15" s="118"/>
      <c r="TJX15" s="118"/>
      <c r="TJY15" s="118"/>
      <c r="TJZ15" s="118"/>
      <c r="TKA15" s="118"/>
      <c r="TKB15" s="118"/>
      <c r="TKC15" s="118"/>
      <c r="TKD15" s="118"/>
      <c r="TKE15" s="118"/>
      <c r="TKF15" s="118"/>
      <c r="TKG15" s="118"/>
      <c r="TKH15" s="118"/>
      <c r="TKI15" s="118"/>
      <c r="TKJ15" s="118"/>
      <c r="TKK15" s="118"/>
      <c r="TKL15" s="118"/>
      <c r="TKM15" s="118"/>
      <c r="TKN15" s="118"/>
      <c r="TKO15" s="118"/>
      <c r="TKP15" s="118"/>
      <c r="TKQ15" s="118"/>
      <c r="TKR15" s="118"/>
      <c r="TKS15" s="118"/>
      <c r="TKT15" s="118"/>
      <c r="TKU15" s="118"/>
      <c r="TKV15" s="118"/>
      <c r="TKW15" s="118"/>
      <c r="TKX15" s="118"/>
      <c r="TKY15" s="118"/>
      <c r="TKZ15" s="118"/>
      <c r="TLA15" s="118"/>
      <c r="TLB15" s="118"/>
      <c r="TLC15" s="118"/>
      <c r="TLD15" s="118"/>
      <c r="TLE15" s="118"/>
      <c r="TLF15" s="118"/>
      <c r="TLG15" s="118"/>
      <c r="TLH15" s="118"/>
      <c r="TLI15" s="118"/>
      <c r="TLJ15" s="118"/>
      <c r="TLK15" s="118"/>
      <c r="TLL15" s="118"/>
      <c r="TLM15" s="118"/>
      <c r="TLN15" s="118"/>
      <c r="TLO15" s="118"/>
      <c r="TLP15" s="118"/>
      <c r="TLQ15" s="118"/>
      <c r="TLR15" s="118"/>
      <c r="TLS15" s="118"/>
      <c r="TLT15" s="118"/>
      <c r="TLU15" s="118"/>
      <c r="TLV15" s="118"/>
      <c r="TLW15" s="118"/>
      <c r="TLX15" s="118"/>
      <c r="TLY15" s="118"/>
      <c r="TLZ15" s="118"/>
      <c r="TMA15" s="118"/>
      <c r="TMB15" s="118"/>
      <c r="TMC15" s="118"/>
      <c r="TMD15" s="118"/>
      <c r="TME15" s="118"/>
      <c r="TMF15" s="118"/>
      <c r="TMG15" s="118"/>
      <c r="TMH15" s="118"/>
      <c r="TMI15" s="118"/>
      <c r="TMJ15" s="118"/>
      <c r="TMK15" s="118"/>
      <c r="TML15" s="118"/>
      <c r="TMM15" s="118"/>
      <c r="TMN15" s="118"/>
      <c r="TMO15" s="118"/>
      <c r="TMP15" s="118"/>
      <c r="TMQ15" s="118"/>
      <c r="TMR15" s="118"/>
      <c r="TMS15" s="118"/>
      <c r="TMT15" s="118"/>
      <c r="TMU15" s="118"/>
      <c r="TMV15" s="118"/>
      <c r="TMW15" s="118"/>
      <c r="TMX15" s="118"/>
      <c r="TMY15" s="118"/>
      <c r="TMZ15" s="118"/>
      <c r="TNA15" s="118"/>
      <c r="TNB15" s="118"/>
      <c r="TNC15" s="118"/>
      <c r="TND15" s="118"/>
      <c r="TNE15" s="118"/>
      <c r="TNF15" s="118"/>
      <c r="TNG15" s="118"/>
      <c r="TNH15" s="118"/>
      <c r="TNI15" s="118"/>
      <c r="TNJ15" s="118"/>
      <c r="TNK15" s="118"/>
      <c r="TNL15" s="118"/>
      <c r="TNM15" s="118"/>
      <c r="TNN15" s="118"/>
      <c r="TNO15" s="118"/>
      <c r="TNP15" s="118"/>
      <c r="TNQ15" s="118"/>
      <c r="TNR15" s="118"/>
      <c r="TNS15" s="118"/>
      <c r="TNT15" s="118"/>
      <c r="TNU15" s="118"/>
      <c r="TNV15" s="118"/>
      <c r="TNW15" s="118"/>
      <c r="TNX15" s="118"/>
      <c r="TNY15" s="118"/>
      <c r="TNZ15" s="118"/>
      <c r="TOA15" s="118"/>
      <c r="TOB15" s="118"/>
      <c r="TOC15" s="118"/>
      <c r="TOD15" s="118"/>
      <c r="TOE15" s="118"/>
      <c r="TOF15" s="118"/>
      <c r="TOG15" s="118"/>
      <c r="TOH15" s="118"/>
      <c r="TOI15" s="118"/>
      <c r="TOJ15" s="118"/>
      <c r="TOK15" s="118"/>
      <c r="TOL15" s="118"/>
      <c r="TOM15" s="118"/>
      <c r="TON15" s="118"/>
      <c r="TOO15" s="118"/>
      <c r="TOP15" s="118"/>
      <c r="TOQ15" s="118"/>
      <c r="TOR15" s="118"/>
      <c r="TOS15" s="118"/>
      <c r="TOT15" s="118"/>
      <c r="TOU15" s="118"/>
      <c r="TOV15" s="118"/>
      <c r="TOW15" s="118"/>
      <c r="TOX15" s="118"/>
      <c r="TOY15" s="118"/>
      <c r="TOZ15" s="118"/>
      <c r="TPA15" s="118"/>
      <c r="TPB15" s="118"/>
      <c r="TPC15" s="118"/>
      <c r="TPD15" s="118"/>
      <c r="TPE15" s="118"/>
      <c r="TPF15" s="118"/>
      <c r="TPG15" s="118"/>
      <c r="TPH15" s="118"/>
      <c r="TPI15" s="118"/>
      <c r="TPJ15" s="118"/>
      <c r="TPK15" s="118"/>
      <c r="TPL15" s="118"/>
      <c r="TPM15" s="118"/>
      <c r="TPN15" s="118"/>
      <c r="TPO15" s="118"/>
      <c r="TPP15" s="118"/>
      <c r="TPQ15" s="118"/>
      <c r="TPR15" s="118"/>
      <c r="TPS15" s="118"/>
      <c r="TPT15" s="118"/>
      <c r="TPU15" s="118"/>
      <c r="TPV15" s="118"/>
      <c r="TPW15" s="118"/>
      <c r="TPX15" s="118"/>
      <c r="TPY15" s="118"/>
      <c r="TPZ15" s="118"/>
      <c r="TQA15" s="118"/>
      <c r="TQB15" s="118"/>
      <c r="TQC15" s="118"/>
      <c r="TQD15" s="118"/>
      <c r="TQE15" s="118"/>
      <c r="TQF15" s="118"/>
      <c r="TQG15" s="118"/>
      <c r="TQH15" s="118"/>
      <c r="TQI15" s="118"/>
      <c r="TQJ15" s="118"/>
      <c r="TQK15" s="118"/>
      <c r="TQL15" s="118"/>
      <c r="TQM15" s="118"/>
      <c r="TQN15" s="118"/>
      <c r="TQO15" s="118"/>
      <c r="TQP15" s="118"/>
      <c r="TQQ15" s="118"/>
      <c r="TQR15" s="118"/>
      <c r="TQS15" s="118"/>
      <c r="TQT15" s="118"/>
      <c r="TQU15" s="118"/>
      <c r="TQV15" s="118"/>
      <c r="TQW15" s="118"/>
      <c r="TQX15" s="118"/>
      <c r="TQY15" s="118"/>
      <c r="TQZ15" s="118"/>
      <c r="TRA15" s="118"/>
      <c r="TRB15" s="118"/>
      <c r="TRC15" s="118"/>
      <c r="TRD15" s="118"/>
      <c r="TRE15" s="118"/>
      <c r="TRF15" s="118"/>
      <c r="TRG15" s="118"/>
      <c r="TRH15" s="118"/>
      <c r="TRI15" s="118"/>
      <c r="TRJ15" s="118"/>
      <c r="TRK15" s="118"/>
      <c r="TRL15" s="118"/>
      <c r="TRM15" s="118"/>
      <c r="TRN15" s="118"/>
      <c r="TRO15" s="118"/>
      <c r="TRP15" s="118"/>
      <c r="TRQ15" s="118"/>
      <c r="TRR15" s="118"/>
      <c r="TRS15" s="118"/>
      <c r="TRT15" s="118"/>
      <c r="TRU15" s="118"/>
      <c r="TRV15" s="118"/>
      <c r="TRW15" s="118"/>
      <c r="TRX15" s="118"/>
      <c r="TRY15" s="118"/>
      <c r="TRZ15" s="118"/>
      <c r="TSA15" s="118"/>
      <c r="TSB15" s="118"/>
      <c r="TSC15" s="118"/>
      <c r="TSD15" s="118"/>
      <c r="TSE15" s="118"/>
      <c r="TSF15" s="118"/>
      <c r="TSG15" s="118"/>
      <c r="TSH15" s="118"/>
      <c r="TSI15" s="118"/>
      <c r="TSJ15" s="118"/>
      <c r="TSK15" s="118"/>
      <c r="TSL15" s="118"/>
      <c r="TSM15" s="118"/>
      <c r="TSN15" s="118"/>
      <c r="TSO15" s="118"/>
      <c r="TSP15" s="118"/>
      <c r="TSQ15" s="118"/>
      <c r="TSR15" s="118"/>
      <c r="TSS15" s="118"/>
      <c r="TST15" s="118"/>
      <c r="TSU15" s="118"/>
      <c r="TSV15" s="118"/>
      <c r="TSW15" s="118"/>
      <c r="TSX15" s="118"/>
      <c r="TSY15" s="118"/>
      <c r="TSZ15" s="118"/>
      <c r="TTA15" s="118"/>
      <c r="TTB15" s="118"/>
      <c r="TTC15" s="118"/>
      <c r="TTD15" s="118"/>
      <c r="TTE15" s="118"/>
      <c r="TTF15" s="118"/>
      <c r="TTG15" s="118"/>
      <c r="TTH15" s="118"/>
      <c r="TTI15" s="118"/>
      <c r="TTJ15" s="118"/>
      <c r="TTK15" s="118"/>
      <c r="TTL15" s="118"/>
      <c r="TTM15" s="118"/>
      <c r="TTN15" s="118"/>
      <c r="TTO15" s="118"/>
      <c r="TTP15" s="118"/>
      <c r="TTQ15" s="118"/>
      <c r="TTR15" s="118"/>
      <c r="TTS15" s="118"/>
      <c r="TTT15" s="118"/>
      <c r="TTU15" s="118"/>
      <c r="TTV15" s="118"/>
      <c r="TTW15" s="118"/>
      <c r="TTX15" s="118"/>
      <c r="TTY15" s="118"/>
      <c r="TTZ15" s="118"/>
      <c r="TUA15" s="118"/>
      <c r="TUB15" s="118"/>
      <c r="TUC15" s="118"/>
      <c r="TUD15" s="118"/>
      <c r="TUE15" s="118"/>
      <c r="TUF15" s="118"/>
      <c r="TUG15" s="118"/>
      <c r="TUH15" s="118"/>
      <c r="TUI15" s="118"/>
      <c r="TUJ15" s="118"/>
      <c r="TUK15" s="118"/>
      <c r="TUL15" s="118"/>
      <c r="TUM15" s="118"/>
      <c r="TUN15" s="118"/>
      <c r="TUO15" s="118"/>
      <c r="TUP15" s="118"/>
      <c r="TUQ15" s="118"/>
      <c r="TUR15" s="118"/>
      <c r="TUS15" s="118"/>
      <c r="TUT15" s="118"/>
      <c r="TUU15" s="118"/>
      <c r="TUV15" s="118"/>
      <c r="TUW15" s="118"/>
      <c r="TUX15" s="118"/>
      <c r="TUY15" s="118"/>
      <c r="TUZ15" s="118"/>
      <c r="TVA15" s="118"/>
      <c r="TVB15" s="118"/>
      <c r="TVC15" s="118"/>
      <c r="TVD15" s="118"/>
      <c r="TVE15" s="118"/>
      <c r="TVF15" s="118"/>
      <c r="TVG15" s="118"/>
      <c r="TVH15" s="118"/>
      <c r="TVI15" s="118"/>
      <c r="TVJ15" s="118"/>
      <c r="TVK15" s="118"/>
      <c r="TVL15" s="118"/>
      <c r="TVM15" s="118"/>
      <c r="TVN15" s="118"/>
      <c r="TVO15" s="118"/>
      <c r="TVP15" s="118"/>
      <c r="TVQ15" s="118"/>
      <c r="TVR15" s="118"/>
      <c r="TVS15" s="118"/>
      <c r="TVT15" s="118"/>
      <c r="TVU15" s="118"/>
      <c r="TVV15" s="118"/>
      <c r="TVW15" s="118"/>
      <c r="TVX15" s="118"/>
      <c r="TVY15" s="118"/>
      <c r="TVZ15" s="118"/>
      <c r="TWA15" s="118"/>
      <c r="TWB15" s="118"/>
      <c r="TWC15" s="118"/>
      <c r="TWD15" s="118"/>
      <c r="TWE15" s="118"/>
      <c r="TWF15" s="118"/>
      <c r="TWG15" s="118"/>
      <c r="TWH15" s="118"/>
      <c r="TWI15" s="118"/>
      <c r="TWJ15" s="118"/>
      <c r="TWK15" s="118"/>
      <c r="TWL15" s="118"/>
      <c r="TWM15" s="118"/>
      <c r="TWN15" s="118"/>
      <c r="TWO15" s="118"/>
      <c r="TWP15" s="118"/>
      <c r="TWQ15" s="118"/>
      <c r="TWR15" s="118"/>
      <c r="TWS15" s="118"/>
      <c r="TWT15" s="118"/>
      <c r="TWU15" s="118"/>
      <c r="TWV15" s="118"/>
      <c r="TWW15" s="118"/>
      <c r="TWX15" s="118"/>
      <c r="TWY15" s="118"/>
      <c r="TWZ15" s="118"/>
      <c r="TXA15" s="118"/>
      <c r="TXB15" s="118"/>
      <c r="TXC15" s="118"/>
      <c r="TXD15" s="118"/>
      <c r="TXE15" s="118"/>
      <c r="TXF15" s="118"/>
      <c r="TXG15" s="118"/>
      <c r="TXH15" s="118"/>
      <c r="TXI15" s="118"/>
      <c r="TXJ15" s="118"/>
      <c r="TXK15" s="118"/>
      <c r="TXL15" s="118"/>
      <c r="TXM15" s="118"/>
      <c r="TXN15" s="118"/>
      <c r="TXO15" s="118"/>
      <c r="TXP15" s="118"/>
      <c r="TXQ15" s="118"/>
      <c r="TXR15" s="118"/>
      <c r="TXS15" s="118"/>
      <c r="TXT15" s="118"/>
      <c r="TXU15" s="118"/>
      <c r="TXV15" s="118"/>
      <c r="TXW15" s="118"/>
      <c r="TXX15" s="118"/>
      <c r="TXY15" s="118"/>
      <c r="TXZ15" s="118"/>
      <c r="TYA15" s="118"/>
      <c r="TYB15" s="118"/>
      <c r="TYC15" s="118"/>
      <c r="TYD15" s="118"/>
      <c r="TYE15" s="118"/>
      <c r="TYF15" s="118"/>
      <c r="TYG15" s="118"/>
      <c r="TYH15" s="118"/>
      <c r="TYI15" s="118"/>
      <c r="TYJ15" s="118"/>
      <c r="TYK15" s="118"/>
      <c r="TYL15" s="118"/>
      <c r="TYM15" s="118"/>
      <c r="TYN15" s="118"/>
      <c r="TYO15" s="118"/>
      <c r="TYP15" s="118"/>
      <c r="TYQ15" s="118"/>
      <c r="TYR15" s="118"/>
      <c r="TYS15" s="118"/>
      <c r="TYT15" s="118"/>
      <c r="TYU15" s="118"/>
      <c r="TYV15" s="118"/>
      <c r="TYW15" s="118"/>
      <c r="TYX15" s="118"/>
      <c r="TYY15" s="118"/>
      <c r="TYZ15" s="118"/>
      <c r="TZA15" s="118"/>
      <c r="TZB15" s="118"/>
      <c r="TZC15" s="118"/>
      <c r="TZD15" s="118"/>
      <c r="TZE15" s="118"/>
      <c r="TZF15" s="118"/>
      <c r="TZG15" s="118"/>
      <c r="TZH15" s="118"/>
      <c r="TZI15" s="118"/>
      <c r="TZJ15" s="118"/>
      <c r="TZK15" s="118"/>
      <c r="TZL15" s="118"/>
      <c r="TZM15" s="118"/>
      <c r="TZN15" s="118"/>
      <c r="TZO15" s="118"/>
      <c r="TZP15" s="118"/>
      <c r="TZQ15" s="118"/>
      <c r="TZR15" s="118"/>
      <c r="TZS15" s="118"/>
      <c r="TZT15" s="118"/>
      <c r="TZU15" s="118"/>
      <c r="TZV15" s="118"/>
      <c r="TZW15" s="118"/>
      <c r="TZX15" s="118"/>
      <c r="TZY15" s="118"/>
      <c r="TZZ15" s="118"/>
      <c r="UAA15" s="118"/>
      <c r="UAB15" s="118"/>
      <c r="UAC15" s="118"/>
      <c r="UAD15" s="118"/>
      <c r="UAE15" s="118"/>
      <c r="UAF15" s="118"/>
      <c r="UAG15" s="118"/>
      <c r="UAH15" s="118"/>
      <c r="UAI15" s="118"/>
      <c r="UAJ15" s="118"/>
      <c r="UAK15" s="118"/>
      <c r="UAL15" s="118"/>
      <c r="UAM15" s="118"/>
      <c r="UAN15" s="118"/>
      <c r="UAO15" s="118"/>
      <c r="UAP15" s="118"/>
      <c r="UAQ15" s="118"/>
      <c r="UAR15" s="118"/>
      <c r="UAS15" s="118"/>
      <c r="UAT15" s="118"/>
      <c r="UAU15" s="118"/>
      <c r="UAV15" s="118"/>
      <c r="UAW15" s="118"/>
      <c r="UAX15" s="118"/>
      <c r="UAY15" s="118"/>
      <c r="UAZ15" s="118"/>
      <c r="UBA15" s="118"/>
      <c r="UBB15" s="118"/>
      <c r="UBC15" s="118"/>
      <c r="UBD15" s="118"/>
      <c r="UBE15" s="118"/>
      <c r="UBF15" s="118"/>
      <c r="UBG15" s="118"/>
      <c r="UBH15" s="118"/>
      <c r="UBI15" s="118"/>
      <c r="UBJ15" s="118"/>
      <c r="UBK15" s="118"/>
      <c r="UBL15" s="118"/>
      <c r="UBM15" s="118"/>
      <c r="UBN15" s="118"/>
      <c r="UBO15" s="118"/>
      <c r="UBP15" s="118"/>
      <c r="UBQ15" s="118"/>
      <c r="UBR15" s="118"/>
      <c r="UBS15" s="118"/>
      <c r="UBT15" s="118"/>
      <c r="UBU15" s="118"/>
      <c r="UBV15" s="118"/>
      <c r="UBW15" s="118"/>
      <c r="UBX15" s="118"/>
      <c r="UBY15" s="118"/>
      <c r="UBZ15" s="118"/>
      <c r="UCA15" s="118"/>
      <c r="UCB15" s="118"/>
      <c r="UCC15" s="118"/>
      <c r="UCD15" s="118"/>
      <c r="UCE15" s="118"/>
      <c r="UCF15" s="118"/>
      <c r="UCG15" s="118"/>
      <c r="UCH15" s="118"/>
      <c r="UCI15" s="118"/>
      <c r="UCJ15" s="118"/>
      <c r="UCK15" s="118"/>
      <c r="UCL15" s="118"/>
      <c r="UCM15" s="118"/>
      <c r="UCN15" s="118"/>
      <c r="UCO15" s="118"/>
      <c r="UCP15" s="118"/>
      <c r="UCQ15" s="118"/>
      <c r="UCR15" s="118"/>
      <c r="UCS15" s="118"/>
      <c r="UCT15" s="118"/>
      <c r="UCU15" s="118"/>
      <c r="UCV15" s="118"/>
      <c r="UCW15" s="118"/>
      <c r="UCX15" s="118"/>
      <c r="UCY15" s="118"/>
      <c r="UCZ15" s="118"/>
      <c r="UDA15" s="118"/>
      <c r="UDB15" s="118"/>
      <c r="UDC15" s="118"/>
      <c r="UDD15" s="118"/>
      <c r="UDE15" s="118"/>
      <c r="UDF15" s="118"/>
      <c r="UDG15" s="118"/>
      <c r="UDH15" s="118"/>
      <c r="UDI15" s="118"/>
      <c r="UDJ15" s="118"/>
      <c r="UDK15" s="118"/>
      <c r="UDL15" s="118"/>
      <c r="UDM15" s="118"/>
      <c r="UDN15" s="118"/>
      <c r="UDO15" s="118"/>
      <c r="UDP15" s="118"/>
      <c r="UDQ15" s="118"/>
      <c r="UDR15" s="118"/>
      <c r="UDS15" s="118"/>
      <c r="UDT15" s="118"/>
      <c r="UDU15" s="118"/>
      <c r="UDV15" s="118"/>
      <c r="UDW15" s="118"/>
      <c r="UDX15" s="118"/>
      <c r="UDY15" s="118"/>
      <c r="UDZ15" s="118"/>
      <c r="UEA15" s="118"/>
      <c r="UEB15" s="118"/>
      <c r="UEC15" s="118"/>
      <c r="UED15" s="118"/>
      <c r="UEE15" s="118"/>
      <c r="UEF15" s="118"/>
      <c r="UEG15" s="118"/>
      <c r="UEH15" s="118"/>
      <c r="UEI15" s="118"/>
      <c r="UEJ15" s="118"/>
      <c r="UEK15" s="118"/>
      <c r="UEL15" s="118"/>
      <c r="UEM15" s="118"/>
      <c r="UEN15" s="118"/>
      <c r="UEO15" s="118"/>
      <c r="UEP15" s="118"/>
      <c r="UEQ15" s="118"/>
      <c r="UER15" s="118"/>
      <c r="UES15" s="118"/>
      <c r="UET15" s="118"/>
      <c r="UEU15" s="118"/>
      <c r="UEV15" s="118"/>
      <c r="UEW15" s="118"/>
      <c r="UEX15" s="118"/>
      <c r="UEY15" s="118"/>
      <c r="UEZ15" s="118"/>
      <c r="UFA15" s="118"/>
      <c r="UFB15" s="118"/>
      <c r="UFC15" s="118"/>
      <c r="UFD15" s="118"/>
      <c r="UFE15" s="118"/>
      <c r="UFF15" s="118"/>
      <c r="UFG15" s="118"/>
      <c r="UFH15" s="118"/>
      <c r="UFI15" s="118"/>
      <c r="UFJ15" s="118"/>
      <c r="UFK15" s="118"/>
      <c r="UFL15" s="118"/>
      <c r="UFM15" s="118"/>
      <c r="UFN15" s="118"/>
      <c r="UFO15" s="118"/>
      <c r="UFP15" s="118"/>
      <c r="UFQ15" s="118"/>
      <c r="UFR15" s="118"/>
      <c r="UFS15" s="118"/>
      <c r="UFT15" s="118"/>
      <c r="UFU15" s="118"/>
      <c r="UFV15" s="118"/>
      <c r="UFW15" s="118"/>
      <c r="UFX15" s="118"/>
      <c r="UFY15" s="118"/>
      <c r="UFZ15" s="118"/>
      <c r="UGA15" s="118"/>
      <c r="UGB15" s="118"/>
      <c r="UGC15" s="118"/>
      <c r="UGD15" s="118"/>
      <c r="UGE15" s="118"/>
      <c r="UGF15" s="118"/>
      <c r="UGG15" s="118"/>
      <c r="UGH15" s="118"/>
      <c r="UGI15" s="118"/>
      <c r="UGJ15" s="118"/>
      <c r="UGK15" s="118"/>
      <c r="UGL15" s="118"/>
      <c r="UGM15" s="118"/>
      <c r="UGN15" s="118"/>
      <c r="UGO15" s="118"/>
      <c r="UGP15" s="118"/>
      <c r="UGQ15" s="118"/>
      <c r="UGR15" s="118"/>
      <c r="UGS15" s="118"/>
      <c r="UGT15" s="118"/>
      <c r="UGU15" s="118"/>
      <c r="UGV15" s="118"/>
      <c r="UGW15" s="118"/>
      <c r="UGX15" s="118"/>
      <c r="UGY15" s="118"/>
      <c r="UGZ15" s="118"/>
      <c r="UHA15" s="118"/>
      <c r="UHB15" s="118"/>
      <c r="UHC15" s="118"/>
      <c r="UHD15" s="118"/>
      <c r="UHE15" s="118"/>
      <c r="UHF15" s="118"/>
      <c r="UHG15" s="118"/>
      <c r="UHH15" s="118"/>
      <c r="UHI15" s="118"/>
      <c r="UHJ15" s="118"/>
      <c r="UHK15" s="118"/>
      <c r="UHL15" s="118"/>
      <c r="UHM15" s="118"/>
      <c r="UHN15" s="118"/>
      <c r="UHO15" s="118"/>
      <c r="UHP15" s="118"/>
      <c r="UHQ15" s="118"/>
      <c r="UHR15" s="118"/>
      <c r="UHS15" s="118"/>
      <c r="UHT15" s="118"/>
      <c r="UHU15" s="118"/>
      <c r="UHV15" s="118"/>
      <c r="UHW15" s="118"/>
      <c r="UHX15" s="118"/>
      <c r="UHY15" s="118"/>
      <c r="UHZ15" s="118"/>
      <c r="UIA15" s="118"/>
      <c r="UIB15" s="118"/>
      <c r="UIC15" s="118"/>
      <c r="UID15" s="118"/>
      <c r="UIE15" s="118"/>
      <c r="UIF15" s="118"/>
      <c r="UIG15" s="118"/>
      <c r="UIH15" s="118"/>
      <c r="UII15" s="118"/>
      <c r="UIJ15" s="118"/>
      <c r="UIK15" s="118"/>
      <c r="UIL15" s="118"/>
      <c r="UIM15" s="118"/>
      <c r="UIN15" s="118"/>
      <c r="UIO15" s="118"/>
      <c r="UIP15" s="118"/>
      <c r="UIQ15" s="118"/>
      <c r="UIR15" s="118"/>
      <c r="UIS15" s="118"/>
      <c r="UIT15" s="118"/>
      <c r="UIU15" s="118"/>
      <c r="UIV15" s="118"/>
      <c r="UIW15" s="118"/>
      <c r="UIX15" s="118"/>
      <c r="UIY15" s="118"/>
      <c r="UIZ15" s="118"/>
      <c r="UJA15" s="118"/>
      <c r="UJB15" s="118"/>
      <c r="UJC15" s="118"/>
      <c r="UJD15" s="118"/>
      <c r="UJE15" s="118"/>
      <c r="UJF15" s="118"/>
      <c r="UJG15" s="118"/>
      <c r="UJH15" s="118"/>
      <c r="UJI15" s="118"/>
      <c r="UJJ15" s="118"/>
      <c r="UJK15" s="118"/>
      <c r="UJL15" s="118"/>
      <c r="UJM15" s="118"/>
      <c r="UJN15" s="118"/>
      <c r="UJO15" s="118"/>
      <c r="UJP15" s="118"/>
      <c r="UJQ15" s="118"/>
      <c r="UJR15" s="118"/>
      <c r="UJS15" s="118"/>
      <c r="UJT15" s="118"/>
      <c r="UJU15" s="118"/>
      <c r="UJV15" s="118"/>
      <c r="UJW15" s="118"/>
      <c r="UJX15" s="118"/>
      <c r="UJY15" s="118"/>
      <c r="UJZ15" s="118"/>
      <c r="UKA15" s="118"/>
      <c r="UKB15" s="118"/>
      <c r="UKC15" s="118"/>
      <c r="UKD15" s="118"/>
      <c r="UKE15" s="118"/>
      <c r="UKF15" s="118"/>
      <c r="UKG15" s="118"/>
      <c r="UKH15" s="118"/>
      <c r="UKI15" s="118"/>
      <c r="UKJ15" s="118"/>
      <c r="UKK15" s="118"/>
      <c r="UKL15" s="118"/>
      <c r="UKM15" s="118"/>
      <c r="UKN15" s="118"/>
      <c r="UKO15" s="118"/>
      <c r="UKP15" s="118"/>
      <c r="UKQ15" s="118"/>
      <c r="UKR15" s="118"/>
      <c r="UKS15" s="118"/>
      <c r="UKT15" s="118"/>
      <c r="UKU15" s="118"/>
      <c r="UKV15" s="118"/>
      <c r="UKW15" s="118"/>
      <c r="UKX15" s="118"/>
      <c r="UKY15" s="118"/>
      <c r="UKZ15" s="118"/>
      <c r="ULA15" s="118"/>
      <c r="ULB15" s="118"/>
      <c r="ULC15" s="118"/>
      <c r="ULD15" s="118"/>
      <c r="ULE15" s="118"/>
      <c r="ULF15" s="118"/>
      <c r="ULG15" s="118"/>
      <c r="ULH15" s="118"/>
      <c r="ULI15" s="118"/>
      <c r="ULJ15" s="118"/>
      <c r="ULK15" s="118"/>
      <c r="ULL15" s="118"/>
      <c r="ULM15" s="118"/>
      <c r="ULN15" s="118"/>
      <c r="ULO15" s="118"/>
      <c r="ULP15" s="118"/>
      <c r="ULQ15" s="118"/>
      <c r="ULR15" s="118"/>
      <c r="ULS15" s="118"/>
      <c r="ULT15" s="118"/>
      <c r="ULU15" s="118"/>
      <c r="ULV15" s="118"/>
      <c r="ULW15" s="118"/>
      <c r="ULX15" s="118"/>
      <c r="ULY15" s="118"/>
      <c r="ULZ15" s="118"/>
      <c r="UMA15" s="118"/>
      <c r="UMB15" s="118"/>
      <c r="UMC15" s="118"/>
      <c r="UMD15" s="118"/>
      <c r="UME15" s="118"/>
      <c r="UMF15" s="118"/>
      <c r="UMG15" s="118"/>
      <c r="UMH15" s="118"/>
      <c r="UMI15" s="118"/>
      <c r="UMJ15" s="118"/>
      <c r="UMK15" s="118"/>
      <c r="UML15" s="118"/>
      <c r="UMM15" s="118"/>
      <c r="UMN15" s="118"/>
      <c r="UMO15" s="118"/>
      <c r="UMP15" s="118"/>
      <c r="UMQ15" s="118"/>
      <c r="UMR15" s="118"/>
      <c r="UMS15" s="118"/>
      <c r="UMT15" s="118"/>
      <c r="UMU15" s="118"/>
      <c r="UMV15" s="118"/>
      <c r="UMW15" s="118"/>
      <c r="UMX15" s="118"/>
      <c r="UMY15" s="118"/>
      <c r="UMZ15" s="118"/>
      <c r="UNA15" s="118"/>
      <c r="UNB15" s="118"/>
      <c r="UNC15" s="118"/>
      <c r="UND15" s="118"/>
      <c r="UNE15" s="118"/>
      <c r="UNF15" s="118"/>
      <c r="UNG15" s="118"/>
      <c r="UNH15" s="118"/>
      <c r="UNI15" s="118"/>
      <c r="UNJ15" s="118"/>
      <c r="UNK15" s="118"/>
      <c r="UNL15" s="118"/>
      <c r="UNM15" s="118"/>
      <c r="UNN15" s="118"/>
      <c r="UNO15" s="118"/>
      <c r="UNP15" s="118"/>
      <c r="UNQ15" s="118"/>
      <c r="UNR15" s="118"/>
      <c r="UNS15" s="118"/>
      <c r="UNT15" s="118"/>
      <c r="UNU15" s="118"/>
      <c r="UNV15" s="118"/>
      <c r="UNW15" s="118"/>
      <c r="UNX15" s="118"/>
      <c r="UNY15" s="118"/>
      <c r="UNZ15" s="118"/>
      <c r="UOA15" s="118"/>
      <c r="UOB15" s="118"/>
      <c r="UOC15" s="118"/>
      <c r="UOD15" s="118"/>
      <c r="UOE15" s="118"/>
      <c r="UOF15" s="118"/>
      <c r="UOG15" s="118"/>
      <c r="UOH15" s="118"/>
      <c r="UOI15" s="118"/>
      <c r="UOJ15" s="118"/>
      <c r="UOK15" s="118"/>
      <c r="UOL15" s="118"/>
      <c r="UOM15" s="118"/>
      <c r="UON15" s="118"/>
      <c r="UOO15" s="118"/>
      <c r="UOP15" s="118"/>
      <c r="UOQ15" s="118"/>
      <c r="UOR15" s="118"/>
      <c r="UOS15" s="118"/>
      <c r="UOT15" s="118"/>
      <c r="UOU15" s="118"/>
      <c r="UOV15" s="118"/>
      <c r="UOW15" s="118"/>
      <c r="UOX15" s="118"/>
      <c r="UOY15" s="118"/>
      <c r="UOZ15" s="118"/>
      <c r="UPA15" s="118"/>
      <c r="UPB15" s="118"/>
      <c r="UPC15" s="118"/>
      <c r="UPD15" s="118"/>
      <c r="UPE15" s="118"/>
      <c r="UPF15" s="118"/>
      <c r="UPG15" s="118"/>
      <c r="UPH15" s="118"/>
      <c r="UPI15" s="118"/>
      <c r="UPJ15" s="118"/>
      <c r="UPK15" s="118"/>
      <c r="UPL15" s="118"/>
      <c r="UPM15" s="118"/>
      <c r="UPN15" s="118"/>
      <c r="UPO15" s="118"/>
      <c r="UPP15" s="118"/>
      <c r="UPQ15" s="118"/>
      <c r="UPR15" s="118"/>
      <c r="UPS15" s="118"/>
      <c r="UPT15" s="118"/>
      <c r="UPU15" s="118"/>
      <c r="UPV15" s="118"/>
      <c r="UPW15" s="118"/>
      <c r="UPX15" s="118"/>
      <c r="UPY15" s="118"/>
      <c r="UPZ15" s="118"/>
      <c r="UQA15" s="118"/>
      <c r="UQB15" s="118"/>
      <c r="UQC15" s="118"/>
      <c r="UQD15" s="118"/>
      <c r="UQE15" s="118"/>
      <c r="UQF15" s="118"/>
      <c r="UQG15" s="118"/>
      <c r="UQH15" s="118"/>
      <c r="UQI15" s="118"/>
      <c r="UQJ15" s="118"/>
      <c r="UQK15" s="118"/>
      <c r="UQL15" s="118"/>
      <c r="UQM15" s="118"/>
      <c r="UQN15" s="118"/>
      <c r="UQO15" s="118"/>
      <c r="UQP15" s="118"/>
      <c r="UQQ15" s="118"/>
      <c r="UQR15" s="118"/>
      <c r="UQS15" s="118"/>
      <c r="UQT15" s="118"/>
      <c r="UQU15" s="118"/>
      <c r="UQV15" s="118"/>
      <c r="UQW15" s="118"/>
      <c r="UQX15" s="118"/>
      <c r="UQY15" s="118"/>
      <c r="UQZ15" s="118"/>
      <c r="URA15" s="118"/>
      <c r="URB15" s="118"/>
      <c r="URC15" s="118"/>
      <c r="URD15" s="118"/>
      <c r="URE15" s="118"/>
      <c r="URF15" s="118"/>
      <c r="URG15" s="118"/>
      <c r="URH15" s="118"/>
      <c r="URI15" s="118"/>
      <c r="URJ15" s="118"/>
      <c r="URK15" s="118"/>
      <c r="URL15" s="118"/>
      <c r="URM15" s="118"/>
      <c r="URN15" s="118"/>
      <c r="URO15" s="118"/>
      <c r="URP15" s="118"/>
      <c r="URQ15" s="118"/>
      <c r="URR15" s="118"/>
      <c r="URS15" s="118"/>
      <c r="URT15" s="118"/>
      <c r="URU15" s="118"/>
      <c r="URV15" s="118"/>
      <c r="URW15" s="118"/>
      <c r="URX15" s="118"/>
      <c r="URY15" s="118"/>
      <c r="URZ15" s="118"/>
      <c r="USA15" s="118"/>
      <c r="USB15" s="118"/>
      <c r="USC15" s="118"/>
      <c r="USD15" s="118"/>
      <c r="USE15" s="118"/>
      <c r="USF15" s="118"/>
      <c r="USG15" s="118"/>
      <c r="USH15" s="118"/>
      <c r="USI15" s="118"/>
      <c r="USJ15" s="118"/>
      <c r="USK15" s="118"/>
      <c r="USL15" s="118"/>
      <c r="USM15" s="118"/>
      <c r="USN15" s="118"/>
      <c r="USO15" s="118"/>
      <c r="USP15" s="118"/>
      <c r="USQ15" s="118"/>
      <c r="USR15" s="118"/>
      <c r="USS15" s="118"/>
      <c r="UST15" s="118"/>
      <c r="USU15" s="118"/>
      <c r="USV15" s="118"/>
      <c r="USW15" s="118"/>
      <c r="USX15" s="118"/>
      <c r="USY15" s="118"/>
      <c r="USZ15" s="118"/>
      <c r="UTA15" s="118"/>
      <c r="UTB15" s="118"/>
      <c r="UTC15" s="118"/>
      <c r="UTD15" s="118"/>
      <c r="UTE15" s="118"/>
      <c r="UTF15" s="118"/>
      <c r="UTG15" s="118"/>
      <c r="UTH15" s="118"/>
      <c r="UTI15" s="118"/>
      <c r="UTJ15" s="118"/>
      <c r="UTK15" s="118"/>
      <c r="UTL15" s="118"/>
      <c r="UTM15" s="118"/>
      <c r="UTN15" s="118"/>
      <c r="UTO15" s="118"/>
      <c r="UTP15" s="118"/>
      <c r="UTQ15" s="118"/>
      <c r="UTR15" s="118"/>
      <c r="UTS15" s="118"/>
      <c r="UTT15" s="118"/>
      <c r="UTU15" s="118"/>
      <c r="UTV15" s="118"/>
      <c r="UTW15" s="118"/>
      <c r="UTX15" s="118"/>
      <c r="UTY15" s="118"/>
      <c r="UTZ15" s="118"/>
      <c r="UUA15" s="118"/>
      <c r="UUB15" s="118"/>
      <c r="UUC15" s="118"/>
      <c r="UUD15" s="118"/>
      <c r="UUE15" s="118"/>
      <c r="UUF15" s="118"/>
      <c r="UUG15" s="118"/>
      <c r="UUH15" s="118"/>
      <c r="UUI15" s="118"/>
      <c r="UUJ15" s="118"/>
      <c r="UUK15" s="118"/>
      <c r="UUL15" s="118"/>
      <c r="UUM15" s="118"/>
      <c r="UUN15" s="118"/>
      <c r="UUO15" s="118"/>
      <c r="UUP15" s="118"/>
      <c r="UUQ15" s="118"/>
      <c r="UUR15" s="118"/>
      <c r="UUS15" s="118"/>
      <c r="UUT15" s="118"/>
      <c r="UUU15" s="118"/>
      <c r="UUV15" s="118"/>
      <c r="UUW15" s="118"/>
      <c r="UUX15" s="118"/>
      <c r="UUY15" s="118"/>
      <c r="UUZ15" s="118"/>
      <c r="UVA15" s="118"/>
      <c r="UVB15" s="118"/>
      <c r="UVC15" s="118"/>
      <c r="UVD15" s="118"/>
      <c r="UVE15" s="118"/>
      <c r="UVF15" s="118"/>
      <c r="UVG15" s="118"/>
      <c r="UVH15" s="118"/>
      <c r="UVI15" s="118"/>
      <c r="UVJ15" s="118"/>
      <c r="UVK15" s="118"/>
      <c r="UVL15" s="118"/>
      <c r="UVM15" s="118"/>
      <c r="UVN15" s="118"/>
      <c r="UVO15" s="118"/>
      <c r="UVP15" s="118"/>
      <c r="UVQ15" s="118"/>
      <c r="UVR15" s="118"/>
      <c r="UVS15" s="118"/>
      <c r="UVT15" s="118"/>
      <c r="UVU15" s="118"/>
      <c r="UVV15" s="118"/>
      <c r="UVW15" s="118"/>
      <c r="UVX15" s="118"/>
      <c r="UVY15" s="118"/>
      <c r="UVZ15" s="118"/>
      <c r="UWA15" s="118"/>
      <c r="UWB15" s="118"/>
      <c r="UWC15" s="118"/>
      <c r="UWD15" s="118"/>
      <c r="UWE15" s="118"/>
      <c r="UWF15" s="118"/>
      <c r="UWG15" s="118"/>
      <c r="UWH15" s="118"/>
      <c r="UWI15" s="118"/>
      <c r="UWJ15" s="118"/>
      <c r="UWK15" s="118"/>
      <c r="UWL15" s="118"/>
      <c r="UWM15" s="118"/>
      <c r="UWN15" s="118"/>
      <c r="UWO15" s="118"/>
      <c r="UWP15" s="118"/>
      <c r="UWQ15" s="118"/>
      <c r="UWR15" s="118"/>
      <c r="UWS15" s="118"/>
      <c r="UWT15" s="118"/>
      <c r="UWU15" s="118"/>
      <c r="UWV15" s="118"/>
      <c r="UWW15" s="118"/>
      <c r="UWX15" s="118"/>
      <c r="UWY15" s="118"/>
      <c r="UWZ15" s="118"/>
      <c r="UXA15" s="118"/>
      <c r="UXB15" s="118"/>
      <c r="UXC15" s="118"/>
      <c r="UXD15" s="118"/>
      <c r="UXE15" s="118"/>
      <c r="UXF15" s="118"/>
      <c r="UXG15" s="118"/>
      <c r="UXH15" s="118"/>
      <c r="UXI15" s="118"/>
      <c r="UXJ15" s="118"/>
      <c r="UXK15" s="118"/>
      <c r="UXL15" s="118"/>
      <c r="UXM15" s="118"/>
      <c r="UXN15" s="118"/>
      <c r="UXO15" s="118"/>
      <c r="UXP15" s="118"/>
      <c r="UXQ15" s="118"/>
      <c r="UXR15" s="118"/>
      <c r="UXS15" s="118"/>
      <c r="UXT15" s="118"/>
      <c r="UXU15" s="118"/>
      <c r="UXV15" s="118"/>
      <c r="UXW15" s="118"/>
      <c r="UXX15" s="118"/>
      <c r="UXY15" s="118"/>
      <c r="UXZ15" s="118"/>
      <c r="UYA15" s="118"/>
      <c r="UYB15" s="118"/>
      <c r="UYC15" s="118"/>
      <c r="UYD15" s="118"/>
      <c r="UYE15" s="118"/>
      <c r="UYF15" s="118"/>
      <c r="UYG15" s="118"/>
      <c r="UYH15" s="118"/>
      <c r="UYI15" s="118"/>
      <c r="UYJ15" s="118"/>
      <c r="UYK15" s="118"/>
      <c r="UYL15" s="118"/>
      <c r="UYM15" s="118"/>
      <c r="UYN15" s="118"/>
      <c r="UYO15" s="118"/>
      <c r="UYP15" s="118"/>
      <c r="UYQ15" s="118"/>
      <c r="UYR15" s="118"/>
      <c r="UYS15" s="118"/>
      <c r="UYT15" s="118"/>
      <c r="UYU15" s="118"/>
      <c r="UYV15" s="118"/>
      <c r="UYW15" s="118"/>
      <c r="UYX15" s="118"/>
      <c r="UYY15" s="118"/>
      <c r="UYZ15" s="118"/>
      <c r="UZA15" s="118"/>
      <c r="UZB15" s="118"/>
      <c r="UZC15" s="118"/>
      <c r="UZD15" s="118"/>
      <c r="UZE15" s="118"/>
      <c r="UZF15" s="118"/>
      <c r="UZG15" s="118"/>
      <c r="UZH15" s="118"/>
      <c r="UZI15" s="118"/>
      <c r="UZJ15" s="118"/>
      <c r="UZK15" s="118"/>
      <c r="UZL15" s="118"/>
      <c r="UZM15" s="118"/>
      <c r="UZN15" s="118"/>
      <c r="UZO15" s="118"/>
      <c r="UZP15" s="118"/>
      <c r="UZQ15" s="118"/>
      <c r="UZR15" s="118"/>
      <c r="UZS15" s="118"/>
      <c r="UZT15" s="118"/>
      <c r="UZU15" s="118"/>
      <c r="UZV15" s="118"/>
      <c r="UZW15" s="118"/>
      <c r="UZX15" s="118"/>
      <c r="UZY15" s="118"/>
      <c r="UZZ15" s="118"/>
      <c r="VAA15" s="118"/>
      <c r="VAB15" s="118"/>
      <c r="VAC15" s="118"/>
      <c r="VAD15" s="118"/>
      <c r="VAE15" s="118"/>
      <c r="VAF15" s="118"/>
      <c r="VAG15" s="118"/>
      <c r="VAH15" s="118"/>
      <c r="VAI15" s="118"/>
      <c r="VAJ15" s="118"/>
      <c r="VAK15" s="118"/>
      <c r="VAL15" s="118"/>
      <c r="VAM15" s="118"/>
      <c r="VAN15" s="118"/>
      <c r="VAO15" s="118"/>
      <c r="VAP15" s="118"/>
      <c r="VAQ15" s="118"/>
      <c r="VAR15" s="118"/>
      <c r="VAS15" s="118"/>
      <c r="VAT15" s="118"/>
      <c r="VAU15" s="118"/>
      <c r="VAV15" s="118"/>
      <c r="VAW15" s="118"/>
      <c r="VAX15" s="118"/>
      <c r="VAY15" s="118"/>
      <c r="VAZ15" s="118"/>
      <c r="VBA15" s="118"/>
      <c r="VBB15" s="118"/>
      <c r="VBC15" s="118"/>
      <c r="VBD15" s="118"/>
      <c r="VBE15" s="118"/>
      <c r="VBF15" s="118"/>
      <c r="VBG15" s="118"/>
      <c r="VBH15" s="118"/>
      <c r="VBI15" s="118"/>
      <c r="VBJ15" s="118"/>
      <c r="VBK15" s="118"/>
      <c r="VBL15" s="118"/>
      <c r="VBM15" s="118"/>
      <c r="VBN15" s="118"/>
      <c r="VBO15" s="118"/>
      <c r="VBP15" s="118"/>
      <c r="VBQ15" s="118"/>
      <c r="VBR15" s="118"/>
      <c r="VBS15" s="118"/>
      <c r="VBT15" s="118"/>
      <c r="VBU15" s="118"/>
      <c r="VBV15" s="118"/>
      <c r="VBW15" s="118"/>
      <c r="VBX15" s="118"/>
      <c r="VBY15" s="118"/>
      <c r="VBZ15" s="118"/>
      <c r="VCA15" s="118"/>
      <c r="VCB15" s="118"/>
      <c r="VCC15" s="118"/>
      <c r="VCD15" s="118"/>
      <c r="VCE15" s="118"/>
      <c r="VCF15" s="118"/>
      <c r="VCG15" s="118"/>
      <c r="VCH15" s="118"/>
      <c r="VCI15" s="118"/>
      <c r="VCJ15" s="118"/>
      <c r="VCK15" s="118"/>
      <c r="VCL15" s="118"/>
      <c r="VCM15" s="118"/>
      <c r="VCN15" s="118"/>
      <c r="VCO15" s="118"/>
      <c r="VCP15" s="118"/>
      <c r="VCQ15" s="118"/>
      <c r="VCR15" s="118"/>
      <c r="VCS15" s="118"/>
      <c r="VCT15" s="118"/>
      <c r="VCU15" s="118"/>
      <c r="VCV15" s="118"/>
      <c r="VCW15" s="118"/>
      <c r="VCX15" s="118"/>
      <c r="VCY15" s="118"/>
      <c r="VCZ15" s="118"/>
      <c r="VDA15" s="118"/>
      <c r="VDB15" s="118"/>
      <c r="VDC15" s="118"/>
      <c r="VDD15" s="118"/>
      <c r="VDE15" s="118"/>
      <c r="VDF15" s="118"/>
      <c r="VDG15" s="118"/>
      <c r="VDH15" s="118"/>
      <c r="VDI15" s="118"/>
      <c r="VDJ15" s="118"/>
      <c r="VDK15" s="118"/>
      <c r="VDL15" s="118"/>
      <c r="VDM15" s="118"/>
      <c r="VDN15" s="118"/>
      <c r="VDO15" s="118"/>
      <c r="VDP15" s="118"/>
      <c r="VDQ15" s="118"/>
      <c r="VDR15" s="118"/>
      <c r="VDS15" s="118"/>
      <c r="VDT15" s="118"/>
      <c r="VDU15" s="118"/>
      <c r="VDV15" s="118"/>
      <c r="VDW15" s="118"/>
      <c r="VDX15" s="118"/>
      <c r="VDY15" s="118"/>
      <c r="VDZ15" s="118"/>
      <c r="VEA15" s="118"/>
      <c r="VEB15" s="118"/>
      <c r="VEC15" s="118"/>
      <c r="VED15" s="118"/>
      <c r="VEE15" s="118"/>
      <c r="VEF15" s="118"/>
      <c r="VEG15" s="118"/>
      <c r="VEH15" s="118"/>
      <c r="VEI15" s="118"/>
      <c r="VEJ15" s="118"/>
      <c r="VEK15" s="118"/>
      <c r="VEL15" s="118"/>
      <c r="VEM15" s="118"/>
      <c r="VEN15" s="118"/>
      <c r="VEO15" s="118"/>
      <c r="VEP15" s="118"/>
      <c r="VEQ15" s="118"/>
      <c r="VER15" s="118"/>
      <c r="VES15" s="118"/>
      <c r="VET15" s="118"/>
      <c r="VEU15" s="118"/>
      <c r="VEV15" s="118"/>
      <c r="VEW15" s="118"/>
      <c r="VEX15" s="118"/>
      <c r="VEY15" s="118"/>
      <c r="VEZ15" s="118"/>
      <c r="VFA15" s="118"/>
      <c r="VFB15" s="118"/>
      <c r="VFC15" s="118"/>
      <c r="VFD15" s="118"/>
      <c r="VFE15" s="118"/>
      <c r="VFF15" s="118"/>
      <c r="VFG15" s="118"/>
      <c r="VFH15" s="118"/>
      <c r="VFI15" s="118"/>
      <c r="VFJ15" s="118"/>
      <c r="VFK15" s="118"/>
      <c r="VFL15" s="118"/>
      <c r="VFM15" s="118"/>
      <c r="VFN15" s="118"/>
      <c r="VFO15" s="118"/>
      <c r="VFP15" s="118"/>
      <c r="VFQ15" s="118"/>
      <c r="VFR15" s="118"/>
      <c r="VFS15" s="118"/>
      <c r="VFT15" s="118"/>
      <c r="VFU15" s="118"/>
      <c r="VFV15" s="118"/>
      <c r="VFW15" s="118"/>
      <c r="VFX15" s="118"/>
      <c r="VFY15" s="118"/>
      <c r="VFZ15" s="118"/>
      <c r="VGA15" s="118"/>
      <c r="VGB15" s="118"/>
      <c r="VGC15" s="118"/>
      <c r="VGD15" s="118"/>
      <c r="VGE15" s="118"/>
      <c r="VGF15" s="118"/>
      <c r="VGG15" s="118"/>
      <c r="VGH15" s="118"/>
      <c r="VGI15" s="118"/>
      <c r="VGJ15" s="118"/>
      <c r="VGK15" s="118"/>
      <c r="VGL15" s="118"/>
      <c r="VGM15" s="118"/>
      <c r="VGN15" s="118"/>
      <c r="VGO15" s="118"/>
      <c r="VGP15" s="118"/>
      <c r="VGQ15" s="118"/>
      <c r="VGR15" s="118"/>
      <c r="VGS15" s="118"/>
      <c r="VGT15" s="118"/>
      <c r="VGU15" s="118"/>
      <c r="VGV15" s="118"/>
      <c r="VGW15" s="118"/>
      <c r="VGX15" s="118"/>
      <c r="VGY15" s="118"/>
      <c r="VGZ15" s="118"/>
      <c r="VHA15" s="118"/>
      <c r="VHB15" s="118"/>
      <c r="VHC15" s="118"/>
      <c r="VHD15" s="118"/>
      <c r="VHE15" s="118"/>
      <c r="VHF15" s="118"/>
      <c r="VHG15" s="118"/>
      <c r="VHH15" s="118"/>
      <c r="VHI15" s="118"/>
      <c r="VHJ15" s="118"/>
      <c r="VHK15" s="118"/>
      <c r="VHL15" s="118"/>
      <c r="VHM15" s="118"/>
      <c r="VHN15" s="118"/>
      <c r="VHO15" s="118"/>
      <c r="VHP15" s="118"/>
      <c r="VHQ15" s="118"/>
      <c r="VHR15" s="118"/>
      <c r="VHS15" s="118"/>
      <c r="VHT15" s="118"/>
      <c r="VHU15" s="118"/>
      <c r="VHV15" s="118"/>
      <c r="VHW15" s="118"/>
      <c r="VHX15" s="118"/>
      <c r="VHY15" s="118"/>
      <c r="VHZ15" s="118"/>
      <c r="VIA15" s="118"/>
      <c r="VIB15" s="118"/>
      <c r="VIC15" s="118"/>
      <c r="VID15" s="118"/>
      <c r="VIE15" s="118"/>
      <c r="VIF15" s="118"/>
      <c r="VIG15" s="118"/>
      <c r="VIH15" s="118"/>
      <c r="VII15" s="118"/>
      <c r="VIJ15" s="118"/>
      <c r="VIK15" s="118"/>
      <c r="VIL15" s="118"/>
      <c r="VIM15" s="118"/>
      <c r="VIN15" s="118"/>
      <c r="VIO15" s="118"/>
      <c r="VIP15" s="118"/>
      <c r="VIQ15" s="118"/>
      <c r="VIR15" s="118"/>
      <c r="VIS15" s="118"/>
      <c r="VIT15" s="118"/>
      <c r="VIU15" s="118"/>
      <c r="VIV15" s="118"/>
      <c r="VIW15" s="118"/>
      <c r="VIX15" s="118"/>
      <c r="VIY15" s="118"/>
      <c r="VIZ15" s="118"/>
      <c r="VJA15" s="118"/>
      <c r="VJB15" s="118"/>
      <c r="VJC15" s="118"/>
      <c r="VJD15" s="118"/>
      <c r="VJE15" s="118"/>
      <c r="VJF15" s="118"/>
      <c r="VJG15" s="118"/>
      <c r="VJH15" s="118"/>
      <c r="VJI15" s="118"/>
      <c r="VJJ15" s="118"/>
      <c r="VJK15" s="118"/>
      <c r="VJL15" s="118"/>
      <c r="VJM15" s="118"/>
      <c r="VJN15" s="118"/>
      <c r="VJO15" s="118"/>
      <c r="VJP15" s="118"/>
      <c r="VJQ15" s="118"/>
      <c r="VJR15" s="118"/>
      <c r="VJS15" s="118"/>
      <c r="VJT15" s="118"/>
      <c r="VJU15" s="118"/>
      <c r="VJV15" s="118"/>
      <c r="VJW15" s="118"/>
      <c r="VJX15" s="118"/>
      <c r="VJY15" s="118"/>
      <c r="VJZ15" s="118"/>
      <c r="VKA15" s="118"/>
      <c r="VKB15" s="118"/>
      <c r="VKC15" s="118"/>
      <c r="VKD15" s="118"/>
      <c r="VKE15" s="118"/>
      <c r="VKF15" s="118"/>
      <c r="VKG15" s="118"/>
      <c r="VKH15" s="118"/>
      <c r="VKI15" s="118"/>
      <c r="VKJ15" s="118"/>
      <c r="VKK15" s="118"/>
      <c r="VKL15" s="118"/>
      <c r="VKM15" s="118"/>
      <c r="VKN15" s="118"/>
      <c r="VKO15" s="118"/>
      <c r="VKP15" s="118"/>
      <c r="VKQ15" s="118"/>
      <c r="VKR15" s="118"/>
      <c r="VKS15" s="118"/>
      <c r="VKT15" s="118"/>
      <c r="VKU15" s="118"/>
      <c r="VKV15" s="118"/>
      <c r="VKW15" s="118"/>
      <c r="VKX15" s="118"/>
      <c r="VKY15" s="118"/>
      <c r="VKZ15" s="118"/>
      <c r="VLA15" s="118"/>
      <c r="VLB15" s="118"/>
      <c r="VLC15" s="118"/>
      <c r="VLD15" s="118"/>
      <c r="VLE15" s="118"/>
      <c r="VLF15" s="118"/>
      <c r="VLG15" s="118"/>
      <c r="VLH15" s="118"/>
      <c r="VLI15" s="118"/>
      <c r="VLJ15" s="118"/>
      <c r="VLK15" s="118"/>
      <c r="VLL15" s="118"/>
      <c r="VLM15" s="118"/>
      <c r="VLN15" s="118"/>
      <c r="VLO15" s="118"/>
      <c r="VLP15" s="118"/>
      <c r="VLQ15" s="118"/>
      <c r="VLR15" s="118"/>
      <c r="VLS15" s="118"/>
      <c r="VLT15" s="118"/>
      <c r="VLU15" s="118"/>
      <c r="VLV15" s="118"/>
      <c r="VLW15" s="118"/>
      <c r="VLX15" s="118"/>
      <c r="VLY15" s="118"/>
      <c r="VLZ15" s="118"/>
      <c r="VMA15" s="118"/>
      <c r="VMB15" s="118"/>
      <c r="VMC15" s="118"/>
      <c r="VMD15" s="118"/>
      <c r="VME15" s="118"/>
      <c r="VMF15" s="118"/>
      <c r="VMG15" s="118"/>
      <c r="VMH15" s="118"/>
      <c r="VMI15" s="118"/>
      <c r="VMJ15" s="118"/>
      <c r="VMK15" s="118"/>
      <c r="VML15" s="118"/>
      <c r="VMM15" s="118"/>
      <c r="VMN15" s="118"/>
      <c r="VMO15" s="118"/>
      <c r="VMP15" s="118"/>
      <c r="VMQ15" s="118"/>
      <c r="VMR15" s="118"/>
      <c r="VMS15" s="118"/>
      <c r="VMT15" s="118"/>
      <c r="VMU15" s="118"/>
      <c r="VMV15" s="118"/>
      <c r="VMW15" s="118"/>
      <c r="VMX15" s="118"/>
      <c r="VMY15" s="118"/>
      <c r="VMZ15" s="118"/>
      <c r="VNA15" s="118"/>
      <c r="VNB15" s="118"/>
      <c r="VNC15" s="118"/>
      <c r="VND15" s="118"/>
      <c r="VNE15" s="118"/>
      <c r="VNF15" s="118"/>
      <c r="VNG15" s="118"/>
      <c r="VNH15" s="118"/>
      <c r="VNI15" s="118"/>
      <c r="VNJ15" s="118"/>
      <c r="VNK15" s="118"/>
      <c r="VNL15" s="118"/>
      <c r="VNM15" s="118"/>
      <c r="VNN15" s="118"/>
      <c r="VNO15" s="118"/>
      <c r="VNP15" s="118"/>
      <c r="VNQ15" s="118"/>
      <c r="VNR15" s="118"/>
      <c r="VNS15" s="118"/>
      <c r="VNT15" s="118"/>
      <c r="VNU15" s="118"/>
      <c r="VNV15" s="118"/>
      <c r="VNW15" s="118"/>
      <c r="VNX15" s="118"/>
      <c r="VNY15" s="118"/>
      <c r="VNZ15" s="118"/>
      <c r="VOA15" s="118"/>
      <c r="VOB15" s="118"/>
      <c r="VOC15" s="118"/>
      <c r="VOD15" s="118"/>
      <c r="VOE15" s="118"/>
      <c r="VOF15" s="118"/>
      <c r="VOG15" s="118"/>
      <c r="VOH15" s="118"/>
      <c r="VOI15" s="118"/>
      <c r="VOJ15" s="118"/>
      <c r="VOK15" s="118"/>
      <c r="VOL15" s="118"/>
      <c r="VOM15" s="118"/>
      <c r="VON15" s="118"/>
      <c r="VOO15" s="118"/>
      <c r="VOP15" s="118"/>
      <c r="VOQ15" s="118"/>
      <c r="VOR15" s="118"/>
      <c r="VOS15" s="118"/>
      <c r="VOT15" s="118"/>
      <c r="VOU15" s="118"/>
      <c r="VOV15" s="118"/>
      <c r="VOW15" s="118"/>
      <c r="VOX15" s="118"/>
      <c r="VOY15" s="118"/>
      <c r="VOZ15" s="118"/>
      <c r="VPA15" s="118"/>
      <c r="VPB15" s="118"/>
      <c r="VPC15" s="118"/>
      <c r="VPD15" s="118"/>
      <c r="VPE15" s="118"/>
      <c r="VPF15" s="118"/>
      <c r="VPG15" s="118"/>
      <c r="VPH15" s="118"/>
      <c r="VPI15" s="118"/>
      <c r="VPJ15" s="118"/>
      <c r="VPK15" s="118"/>
      <c r="VPL15" s="118"/>
      <c r="VPM15" s="118"/>
      <c r="VPN15" s="118"/>
      <c r="VPO15" s="118"/>
      <c r="VPP15" s="118"/>
      <c r="VPQ15" s="118"/>
      <c r="VPR15" s="118"/>
      <c r="VPS15" s="118"/>
      <c r="VPT15" s="118"/>
      <c r="VPU15" s="118"/>
      <c r="VPV15" s="118"/>
      <c r="VPW15" s="118"/>
      <c r="VPX15" s="118"/>
      <c r="VPY15" s="118"/>
      <c r="VPZ15" s="118"/>
      <c r="VQA15" s="118"/>
      <c r="VQB15" s="118"/>
      <c r="VQC15" s="118"/>
      <c r="VQD15" s="118"/>
      <c r="VQE15" s="118"/>
      <c r="VQF15" s="118"/>
      <c r="VQG15" s="118"/>
      <c r="VQH15" s="118"/>
      <c r="VQI15" s="118"/>
      <c r="VQJ15" s="118"/>
      <c r="VQK15" s="118"/>
      <c r="VQL15" s="118"/>
      <c r="VQM15" s="118"/>
      <c r="VQN15" s="118"/>
      <c r="VQO15" s="118"/>
      <c r="VQP15" s="118"/>
      <c r="VQQ15" s="118"/>
      <c r="VQR15" s="118"/>
      <c r="VQS15" s="118"/>
      <c r="VQT15" s="118"/>
      <c r="VQU15" s="118"/>
      <c r="VQV15" s="118"/>
      <c r="VQW15" s="118"/>
      <c r="VQX15" s="118"/>
      <c r="VQY15" s="118"/>
      <c r="VQZ15" s="118"/>
      <c r="VRA15" s="118"/>
      <c r="VRB15" s="118"/>
      <c r="VRC15" s="118"/>
      <c r="VRD15" s="118"/>
      <c r="VRE15" s="118"/>
      <c r="VRF15" s="118"/>
      <c r="VRG15" s="118"/>
      <c r="VRH15" s="118"/>
      <c r="VRI15" s="118"/>
      <c r="VRJ15" s="118"/>
      <c r="VRK15" s="118"/>
      <c r="VRL15" s="118"/>
      <c r="VRM15" s="118"/>
      <c r="VRN15" s="118"/>
      <c r="VRO15" s="118"/>
      <c r="VRP15" s="118"/>
      <c r="VRQ15" s="118"/>
      <c r="VRR15" s="118"/>
      <c r="VRS15" s="118"/>
      <c r="VRT15" s="118"/>
      <c r="VRU15" s="118"/>
      <c r="VRV15" s="118"/>
      <c r="VRW15" s="118"/>
      <c r="VRX15" s="118"/>
      <c r="VRY15" s="118"/>
      <c r="VRZ15" s="118"/>
      <c r="VSA15" s="118"/>
      <c r="VSB15" s="118"/>
      <c r="VSC15" s="118"/>
      <c r="VSD15" s="118"/>
      <c r="VSE15" s="118"/>
      <c r="VSF15" s="118"/>
      <c r="VSG15" s="118"/>
      <c r="VSH15" s="118"/>
      <c r="VSI15" s="118"/>
      <c r="VSJ15" s="118"/>
      <c r="VSK15" s="118"/>
      <c r="VSL15" s="118"/>
      <c r="VSM15" s="118"/>
      <c r="VSN15" s="118"/>
      <c r="VSO15" s="118"/>
      <c r="VSP15" s="118"/>
      <c r="VSQ15" s="118"/>
      <c r="VSR15" s="118"/>
      <c r="VSS15" s="118"/>
      <c r="VST15" s="118"/>
      <c r="VSU15" s="118"/>
      <c r="VSV15" s="118"/>
      <c r="VSW15" s="118"/>
      <c r="VSX15" s="118"/>
      <c r="VSY15" s="118"/>
      <c r="VSZ15" s="118"/>
      <c r="VTA15" s="118"/>
      <c r="VTB15" s="118"/>
      <c r="VTC15" s="118"/>
      <c r="VTD15" s="118"/>
      <c r="VTE15" s="118"/>
      <c r="VTF15" s="118"/>
      <c r="VTG15" s="118"/>
      <c r="VTH15" s="118"/>
      <c r="VTI15" s="118"/>
      <c r="VTJ15" s="118"/>
      <c r="VTK15" s="118"/>
      <c r="VTL15" s="118"/>
      <c r="VTM15" s="118"/>
      <c r="VTN15" s="118"/>
      <c r="VTO15" s="118"/>
      <c r="VTP15" s="118"/>
      <c r="VTQ15" s="118"/>
      <c r="VTR15" s="118"/>
      <c r="VTS15" s="118"/>
      <c r="VTT15" s="118"/>
      <c r="VTU15" s="118"/>
      <c r="VTV15" s="118"/>
      <c r="VTW15" s="118"/>
      <c r="VTX15" s="118"/>
      <c r="VTY15" s="118"/>
      <c r="VTZ15" s="118"/>
      <c r="VUA15" s="118"/>
      <c r="VUB15" s="118"/>
      <c r="VUC15" s="118"/>
      <c r="VUD15" s="118"/>
      <c r="VUE15" s="118"/>
      <c r="VUF15" s="118"/>
      <c r="VUG15" s="118"/>
      <c r="VUH15" s="118"/>
      <c r="VUI15" s="118"/>
      <c r="VUJ15" s="118"/>
      <c r="VUK15" s="118"/>
      <c r="VUL15" s="118"/>
      <c r="VUM15" s="118"/>
      <c r="VUN15" s="118"/>
      <c r="VUO15" s="118"/>
      <c r="VUP15" s="118"/>
      <c r="VUQ15" s="118"/>
      <c r="VUR15" s="118"/>
      <c r="VUS15" s="118"/>
      <c r="VUT15" s="118"/>
      <c r="VUU15" s="118"/>
      <c r="VUV15" s="118"/>
      <c r="VUW15" s="118"/>
      <c r="VUX15" s="118"/>
      <c r="VUY15" s="118"/>
      <c r="VUZ15" s="118"/>
      <c r="VVA15" s="118"/>
      <c r="VVB15" s="118"/>
      <c r="VVC15" s="118"/>
      <c r="VVD15" s="118"/>
      <c r="VVE15" s="118"/>
      <c r="VVF15" s="118"/>
      <c r="VVG15" s="118"/>
      <c r="VVH15" s="118"/>
      <c r="VVI15" s="118"/>
      <c r="VVJ15" s="118"/>
      <c r="VVK15" s="118"/>
      <c r="VVL15" s="118"/>
      <c r="VVM15" s="118"/>
      <c r="VVN15" s="118"/>
      <c r="VVO15" s="118"/>
      <c r="VVP15" s="118"/>
      <c r="VVQ15" s="118"/>
      <c r="VVR15" s="118"/>
      <c r="VVS15" s="118"/>
      <c r="VVT15" s="118"/>
      <c r="VVU15" s="118"/>
      <c r="VVV15" s="118"/>
      <c r="VVW15" s="118"/>
      <c r="VVX15" s="118"/>
      <c r="VVY15" s="118"/>
      <c r="VVZ15" s="118"/>
      <c r="VWA15" s="118"/>
      <c r="VWB15" s="118"/>
      <c r="VWC15" s="118"/>
      <c r="VWD15" s="118"/>
      <c r="VWE15" s="118"/>
      <c r="VWF15" s="118"/>
      <c r="VWG15" s="118"/>
      <c r="VWH15" s="118"/>
      <c r="VWI15" s="118"/>
      <c r="VWJ15" s="118"/>
      <c r="VWK15" s="118"/>
      <c r="VWL15" s="118"/>
      <c r="VWM15" s="118"/>
      <c r="VWN15" s="118"/>
      <c r="VWO15" s="118"/>
      <c r="VWP15" s="118"/>
      <c r="VWQ15" s="118"/>
      <c r="VWR15" s="118"/>
      <c r="VWS15" s="118"/>
      <c r="VWT15" s="118"/>
      <c r="VWU15" s="118"/>
      <c r="VWV15" s="118"/>
      <c r="VWW15" s="118"/>
      <c r="VWX15" s="118"/>
      <c r="VWY15" s="118"/>
      <c r="VWZ15" s="118"/>
      <c r="VXA15" s="118"/>
      <c r="VXB15" s="118"/>
      <c r="VXC15" s="118"/>
      <c r="VXD15" s="118"/>
      <c r="VXE15" s="118"/>
      <c r="VXF15" s="118"/>
      <c r="VXG15" s="118"/>
      <c r="VXH15" s="118"/>
      <c r="VXI15" s="118"/>
      <c r="VXJ15" s="118"/>
      <c r="VXK15" s="118"/>
      <c r="VXL15" s="118"/>
      <c r="VXM15" s="118"/>
      <c r="VXN15" s="118"/>
      <c r="VXO15" s="118"/>
      <c r="VXP15" s="118"/>
      <c r="VXQ15" s="118"/>
      <c r="VXR15" s="118"/>
      <c r="VXS15" s="118"/>
      <c r="VXT15" s="118"/>
      <c r="VXU15" s="118"/>
      <c r="VXV15" s="118"/>
      <c r="VXW15" s="118"/>
      <c r="VXX15" s="118"/>
      <c r="VXY15" s="118"/>
      <c r="VXZ15" s="118"/>
      <c r="VYA15" s="118"/>
      <c r="VYB15" s="118"/>
      <c r="VYC15" s="118"/>
      <c r="VYD15" s="118"/>
      <c r="VYE15" s="118"/>
      <c r="VYF15" s="118"/>
      <c r="VYG15" s="118"/>
      <c r="VYH15" s="118"/>
      <c r="VYI15" s="118"/>
      <c r="VYJ15" s="118"/>
      <c r="VYK15" s="118"/>
      <c r="VYL15" s="118"/>
      <c r="VYM15" s="118"/>
      <c r="VYN15" s="118"/>
      <c r="VYO15" s="118"/>
      <c r="VYP15" s="118"/>
      <c r="VYQ15" s="118"/>
      <c r="VYR15" s="118"/>
      <c r="VYS15" s="118"/>
      <c r="VYT15" s="118"/>
      <c r="VYU15" s="118"/>
      <c r="VYV15" s="118"/>
      <c r="VYW15" s="118"/>
      <c r="VYX15" s="118"/>
      <c r="VYY15" s="118"/>
      <c r="VYZ15" s="118"/>
      <c r="VZA15" s="118"/>
      <c r="VZB15" s="118"/>
      <c r="VZC15" s="118"/>
      <c r="VZD15" s="118"/>
      <c r="VZE15" s="118"/>
      <c r="VZF15" s="118"/>
      <c r="VZG15" s="118"/>
      <c r="VZH15" s="118"/>
      <c r="VZI15" s="118"/>
      <c r="VZJ15" s="118"/>
      <c r="VZK15" s="118"/>
      <c r="VZL15" s="118"/>
      <c r="VZM15" s="118"/>
      <c r="VZN15" s="118"/>
      <c r="VZO15" s="118"/>
      <c r="VZP15" s="118"/>
      <c r="VZQ15" s="118"/>
      <c r="VZR15" s="118"/>
      <c r="VZS15" s="118"/>
      <c r="VZT15" s="118"/>
      <c r="VZU15" s="118"/>
      <c r="VZV15" s="118"/>
      <c r="VZW15" s="118"/>
      <c r="VZX15" s="118"/>
      <c r="VZY15" s="118"/>
      <c r="VZZ15" s="118"/>
      <c r="WAA15" s="118"/>
      <c r="WAB15" s="118"/>
      <c r="WAC15" s="118"/>
      <c r="WAD15" s="118"/>
      <c r="WAE15" s="118"/>
      <c r="WAF15" s="118"/>
      <c r="WAG15" s="118"/>
      <c r="WAH15" s="118"/>
      <c r="WAI15" s="118"/>
      <c r="WAJ15" s="118"/>
      <c r="WAK15" s="118"/>
      <c r="WAL15" s="118"/>
      <c r="WAM15" s="118"/>
      <c r="WAN15" s="118"/>
      <c r="WAO15" s="118"/>
      <c r="WAP15" s="118"/>
      <c r="WAQ15" s="118"/>
      <c r="WAR15" s="118"/>
      <c r="WAS15" s="118"/>
      <c r="WAT15" s="118"/>
      <c r="WAU15" s="118"/>
      <c r="WAV15" s="118"/>
      <c r="WAW15" s="118"/>
      <c r="WAX15" s="118"/>
      <c r="WAY15" s="118"/>
      <c r="WAZ15" s="118"/>
      <c r="WBA15" s="118"/>
      <c r="WBB15" s="118"/>
      <c r="WBC15" s="118"/>
      <c r="WBD15" s="118"/>
      <c r="WBE15" s="118"/>
      <c r="WBF15" s="118"/>
      <c r="WBG15" s="118"/>
      <c r="WBH15" s="118"/>
      <c r="WBI15" s="118"/>
      <c r="WBJ15" s="118"/>
      <c r="WBK15" s="118"/>
      <c r="WBL15" s="118"/>
      <c r="WBM15" s="118"/>
      <c r="WBN15" s="118"/>
      <c r="WBO15" s="118"/>
      <c r="WBP15" s="118"/>
      <c r="WBQ15" s="118"/>
      <c r="WBR15" s="118"/>
      <c r="WBS15" s="118"/>
      <c r="WBT15" s="118"/>
      <c r="WBU15" s="118"/>
      <c r="WBV15" s="118"/>
      <c r="WBW15" s="118"/>
      <c r="WBX15" s="118"/>
      <c r="WBY15" s="118"/>
      <c r="WBZ15" s="118"/>
      <c r="WCA15" s="118"/>
      <c r="WCB15" s="118"/>
      <c r="WCC15" s="118"/>
      <c r="WCD15" s="118"/>
      <c r="WCE15" s="118"/>
      <c r="WCF15" s="118"/>
      <c r="WCG15" s="118"/>
      <c r="WCH15" s="118"/>
      <c r="WCI15" s="118"/>
      <c r="WCJ15" s="118"/>
      <c r="WCK15" s="118"/>
      <c r="WCL15" s="118"/>
      <c r="WCM15" s="118"/>
      <c r="WCN15" s="118"/>
      <c r="WCO15" s="118"/>
      <c r="WCP15" s="118"/>
      <c r="WCQ15" s="118"/>
      <c r="WCR15" s="118"/>
      <c r="WCS15" s="118"/>
      <c r="WCT15" s="118"/>
      <c r="WCU15" s="118"/>
      <c r="WCV15" s="118"/>
      <c r="WCW15" s="118"/>
      <c r="WCX15" s="118"/>
      <c r="WCY15" s="118"/>
      <c r="WCZ15" s="118"/>
      <c r="WDA15" s="118"/>
      <c r="WDB15" s="118"/>
      <c r="WDC15" s="118"/>
      <c r="WDD15" s="118"/>
      <c r="WDE15" s="118"/>
      <c r="WDF15" s="118"/>
      <c r="WDG15" s="118"/>
      <c r="WDH15" s="118"/>
      <c r="WDI15" s="118"/>
      <c r="WDJ15" s="118"/>
      <c r="WDK15" s="118"/>
      <c r="WDL15" s="118"/>
      <c r="WDM15" s="118"/>
      <c r="WDN15" s="118"/>
      <c r="WDO15" s="118"/>
      <c r="WDP15" s="118"/>
      <c r="WDQ15" s="118"/>
      <c r="WDR15" s="118"/>
      <c r="WDS15" s="118"/>
      <c r="WDT15" s="118"/>
      <c r="WDU15" s="118"/>
      <c r="WDV15" s="118"/>
      <c r="WDW15" s="118"/>
      <c r="WDX15" s="118"/>
      <c r="WDY15" s="118"/>
      <c r="WDZ15" s="118"/>
      <c r="WEA15" s="118"/>
      <c r="WEB15" s="118"/>
      <c r="WEC15" s="118"/>
      <c r="WED15" s="118"/>
      <c r="WEE15" s="118"/>
      <c r="WEF15" s="118"/>
      <c r="WEG15" s="118"/>
      <c r="WEH15" s="118"/>
      <c r="WEI15" s="118"/>
      <c r="WEJ15" s="118"/>
      <c r="WEK15" s="118"/>
      <c r="WEL15" s="118"/>
      <c r="WEM15" s="118"/>
      <c r="WEN15" s="118"/>
      <c r="WEO15" s="118"/>
      <c r="WEP15" s="118"/>
      <c r="WEQ15" s="118"/>
      <c r="WER15" s="118"/>
      <c r="WES15" s="118"/>
      <c r="WET15" s="118"/>
      <c r="WEU15" s="118"/>
      <c r="WEV15" s="118"/>
      <c r="WEW15" s="118"/>
      <c r="WEX15" s="118"/>
      <c r="WEY15" s="118"/>
      <c r="WEZ15" s="118"/>
      <c r="WFA15" s="118"/>
      <c r="WFB15" s="118"/>
      <c r="WFC15" s="118"/>
      <c r="WFD15" s="118"/>
      <c r="WFE15" s="118"/>
      <c r="WFF15" s="118"/>
      <c r="WFG15" s="118"/>
      <c r="WFH15" s="118"/>
      <c r="WFI15" s="118"/>
      <c r="WFJ15" s="118"/>
      <c r="WFK15" s="118"/>
      <c r="WFL15" s="118"/>
      <c r="WFM15" s="118"/>
      <c r="WFN15" s="118"/>
      <c r="WFO15" s="118"/>
      <c r="WFP15" s="118"/>
      <c r="WFQ15" s="118"/>
      <c r="WFR15" s="118"/>
      <c r="WFS15" s="118"/>
      <c r="WFT15" s="118"/>
      <c r="WFU15" s="118"/>
      <c r="WFV15" s="118"/>
      <c r="WFW15" s="118"/>
      <c r="WFX15" s="118"/>
      <c r="WFY15" s="118"/>
      <c r="WFZ15" s="118"/>
      <c r="WGA15" s="118"/>
      <c r="WGB15" s="118"/>
      <c r="WGC15" s="118"/>
      <c r="WGD15" s="118"/>
      <c r="WGE15" s="118"/>
      <c r="WGF15" s="118"/>
      <c r="WGG15" s="118"/>
      <c r="WGH15" s="118"/>
      <c r="WGI15" s="118"/>
      <c r="WGJ15" s="118"/>
      <c r="WGK15" s="118"/>
      <c r="WGL15" s="118"/>
      <c r="WGM15" s="118"/>
      <c r="WGN15" s="118"/>
      <c r="WGO15" s="118"/>
      <c r="WGP15" s="118"/>
      <c r="WGQ15" s="118"/>
      <c r="WGR15" s="118"/>
      <c r="WGS15" s="118"/>
      <c r="WGT15" s="118"/>
      <c r="WGU15" s="118"/>
      <c r="WGV15" s="118"/>
      <c r="WGW15" s="118"/>
      <c r="WGX15" s="118"/>
      <c r="WGY15" s="118"/>
      <c r="WGZ15" s="118"/>
      <c r="WHA15" s="118"/>
      <c r="WHB15" s="118"/>
      <c r="WHC15" s="118"/>
      <c r="WHD15" s="118"/>
      <c r="WHE15" s="118"/>
      <c r="WHF15" s="118"/>
      <c r="WHG15" s="118"/>
      <c r="WHH15" s="118"/>
      <c r="WHI15" s="118"/>
      <c r="WHJ15" s="118"/>
      <c r="WHK15" s="118"/>
      <c r="WHL15" s="118"/>
      <c r="WHM15" s="118"/>
      <c r="WHN15" s="118"/>
      <c r="WHO15" s="118"/>
      <c r="WHP15" s="118"/>
      <c r="WHQ15" s="118"/>
      <c r="WHR15" s="118"/>
      <c r="WHS15" s="118"/>
      <c r="WHT15" s="118"/>
      <c r="WHU15" s="118"/>
      <c r="WHV15" s="118"/>
      <c r="WHW15" s="118"/>
      <c r="WHX15" s="118"/>
      <c r="WHY15" s="118"/>
      <c r="WHZ15" s="118"/>
      <c r="WIA15" s="118"/>
      <c r="WIB15" s="118"/>
      <c r="WIC15" s="118"/>
      <c r="WID15" s="118"/>
      <c r="WIE15" s="118"/>
      <c r="WIF15" s="118"/>
      <c r="WIG15" s="118"/>
      <c r="WIH15" s="118"/>
      <c r="WII15" s="118"/>
      <c r="WIJ15" s="118"/>
      <c r="WIK15" s="118"/>
      <c r="WIL15" s="118"/>
      <c r="WIM15" s="118"/>
      <c r="WIN15" s="118"/>
      <c r="WIO15" s="118"/>
      <c r="WIP15" s="118"/>
      <c r="WIQ15" s="118"/>
      <c r="WIR15" s="118"/>
      <c r="WIS15" s="118"/>
      <c r="WIT15" s="118"/>
      <c r="WIU15" s="118"/>
      <c r="WIV15" s="118"/>
      <c r="WIW15" s="118"/>
      <c r="WIX15" s="118"/>
      <c r="WIY15" s="118"/>
      <c r="WIZ15" s="118"/>
      <c r="WJA15" s="118"/>
      <c r="WJB15" s="118"/>
      <c r="WJC15" s="118"/>
      <c r="WJD15" s="118"/>
      <c r="WJE15" s="118"/>
      <c r="WJF15" s="118"/>
      <c r="WJG15" s="118"/>
      <c r="WJH15" s="118"/>
      <c r="WJI15" s="118"/>
      <c r="WJJ15" s="118"/>
      <c r="WJK15" s="118"/>
      <c r="WJL15" s="118"/>
      <c r="WJM15" s="118"/>
      <c r="WJN15" s="118"/>
      <c r="WJO15" s="118"/>
      <c r="WJP15" s="118"/>
      <c r="WJQ15" s="118"/>
      <c r="WJR15" s="118"/>
      <c r="WJS15" s="118"/>
      <c r="WJT15" s="118"/>
      <c r="WJU15" s="118"/>
      <c r="WJV15" s="118"/>
      <c r="WJW15" s="118"/>
      <c r="WJX15" s="118"/>
      <c r="WJY15" s="118"/>
      <c r="WJZ15" s="118"/>
      <c r="WKA15" s="118"/>
      <c r="WKB15" s="118"/>
      <c r="WKC15" s="118"/>
      <c r="WKD15" s="118"/>
      <c r="WKE15" s="118"/>
      <c r="WKF15" s="118"/>
      <c r="WKG15" s="118"/>
      <c r="WKH15" s="118"/>
      <c r="WKI15" s="118"/>
      <c r="WKJ15" s="118"/>
      <c r="WKK15" s="118"/>
      <c r="WKL15" s="118"/>
      <c r="WKM15" s="118"/>
      <c r="WKN15" s="118"/>
      <c r="WKO15" s="118"/>
      <c r="WKP15" s="118"/>
      <c r="WKQ15" s="118"/>
      <c r="WKR15" s="118"/>
      <c r="WKS15" s="118"/>
      <c r="WKT15" s="118"/>
      <c r="WKU15" s="118"/>
      <c r="WKV15" s="118"/>
      <c r="WKW15" s="118"/>
      <c r="WKX15" s="118"/>
      <c r="WKY15" s="118"/>
      <c r="WKZ15" s="118"/>
      <c r="WLA15" s="118"/>
      <c r="WLB15" s="118"/>
      <c r="WLC15" s="118"/>
      <c r="WLD15" s="118"/>
      <c r="WLE15" s="118"/>
      <c r="WLF15" s="118"/>
      <c r="WLG15" s="118"/>
      <c r="WLH15" s="118"/>
      <c r="WLI15" s="118"/>
      <c r="WLJ15" s="118"/>
      <c r="WLK15" s="118"/>
      <c r="WLL15" s="118"/>
      <c r="WLM15" s="118"/>
      <c r="WLN15" s="118"/>
      <c r="WLO15" s="118"/>
      <c r="WLP15" s="118"/>
      <c r="WLQ15" s="118"/>
      <c r="WLR15" s="118"/>
      <c r="WLS15" s="118"/>
      <c r="WLT15" s="118"/>
      <c r="WLU15" s="118"/>
      <c r="WLV15" s="118"/>
      <c r="WLW15" s="118"/>
      <c r="WLX15" s="118"/>
      <c r="WLY15" s="118"/>
      <c r="WLZ15" s="118"/>
      <c r="WMA15" s="118"/>
      <c r="WMB15" s="118"/>
      <c r="WMC15" s="118"/>
      <c r="WMD15" s="118"/>
      <c r="WME15" s="118"/>
      <c r="WMF15" s="118"/>
      <c r="WMG15" s="118"/>
      <c r="WMH15" s="118"/>
      <c r="WMI15" s="118"/>
      <c r="WMJ15" s="118"/>
      <c r="WMK15" s="118"/>
      <c r="WML15" s="118"/>
      <c r="WMM15" s="118"/>
      <c r="WMN15" s="118"/>
      <c r="WMO15" s="118"/>
      <c r="WMP15" s="118"/>
      <c r="WMQ15" s="118"/>
      <c r="WMR15" s="118"/>
      <c r="WMS15" s="118"/>
      <c r="WMT15" s="118"/>
      <c r="WMU15" s="118"/>
      <c r="WMV15" s="118"/>
      <c r="WMW15" s="118"/>
      <c r="WMX15" s="118"/>
      <c r="WMY15" s="118"/>
      <c r="WMZ15" s="118"/>
      <c r="WNA15" s="118"/>
      <c r="WNB15" s="118"/>
      <c r="WNC15" s="118"/>
      <c r="WND15" s="118"/>
      <c r="WNE15" s="118"/>
      <c r="WNF15" s="118"/>
      <c r="WNG15" s="118"/>
      <c r="WNH15" s="118"/>
      <c r="WNI15" s="118"/>
      <c r="WNJ15" s="118"/>
      <c r="WNK15" s="118"/>
      <c r="WNL15" s="118"/>
      <c r="WNM15" s="118"/>
      <c r="WNN15" s="118"/>
      <c r="WNO15" s="118"/>
      <c r="WNP15" s="118"/>
      <c r="WNQ15" s="118"/>
      <c r="WNR15" s="118"/>
      <c r="WNS15" s="118"/>
      <c r="WNT15" s="118"/>
      <c r="WNU15" s="118"/>
      <c r="WNV15" s="118"/>
      <c r="WNW15" s="118"/>
      <c r="WNX15" s="118"/>
      <c r="WNY15" s="118"/>
      <c r="WNZ15" s="118"/>
      <c r="WOA15" s="118"/>
      <c r="WOB15" s="118"/>
      <c r="WOC15" s="118"/>
      <c r="WOD15" s="118"/>
      <c r="WOE15" s="118"/>
      <c r="WOF15" s="118"/>
      <c r="WOG15" s="118"/>
      <c r="WOH15" s="118"/>
      <c r="WOI15" s="118"/>
      <c r="WOJ15" s="118"/>
      <c r="WOK15" s="118"/>
      <c r="WOL15" s="118"/>
      <c r="WOM15" s="118"/>
      <c r="WON15" s="118"/>
      <c r="WOO15" s="118"/>
      <c r="WOP15" s="118"/>
      <c r="WOQ15" s="118"/>
      <c r="WOR15" s="118"/>
      <c r="WOS15" s="118"/>
      <c r="WOT15" s="118"/>
      <c r="WOU15" s="118"/>
      <c r="WOV15" s="118"/>
      <c r="WOW15" s="118"/>
      <c r="WOX15" s="118"/>
      <c r="WOY15" s="118"/>
      <c r="WOZ15" s="118"/>
      <c r="WPA15" s="118"/>
      <c r="WPB15" s="118"/>
      <c r="WPC15" s="118"/>
      <c r="WPD15" s="118"/>
      <c r="WPE15" s="118"/>
      <c r="WPF15" s="118"/>
      <c r="WPG15" s="118"/>
      <c r="WPH15" s="118"/>
      <c r="WPI15" s="118"/>
      <c r="WPJ15" s="118"/>
      <c r="WPK15" s="118"/>
      <c r="WPL15" s="118"/>
      <c r="WPM15" s="118"/>
      <c r="WPN15" s="118"/>
      <c r="WPO15" s="118"/>
      <c r="WPP15" s="118"/>
      <c r="WPQ15" s="118"/>
      <c r="WPR15" s="118"/>
      <c r="WPS15" s="118"/>
      <c r="WPT15" s="118"/>
      <c r="WPU15" s="118"/>
      <c r="WPV15" s="118"/>
      <c r="WPW15" s="118"/>
      <c r="WPX15" s="118"/>
      <c r="WPY15" s="118"/>
      <c r="WPZ15" s="118"/>
      <c r="WQA15" s="118"/>
      <c r="WQB15" s="118"/>
      <c r="WQC15" s="118"/>
      <c r="WQD15" s="118"/>
      <c r="WQE15" s="118"/>
      <c r="WQF15" s="118"/>
      <c r="WQG15" s="118"/>
      <c r="WQH15" s="118"/>
      <c r="WQI15" s="118"/>
      <c r="WQJ15" s="118"/>
      <c r="WQK15" s="118"/>
      <c r="WQL15" s="118"/>
      <c r="WQM15" s="118"/>
      <c r="WQN15" s="118"/>
      <c r="WQO15" s="118"/>
      <c r="WQP15" s="118"/>
      <c r="WQQ15" s="118"/>
      <c r="WQR15" s="118"/>
      <c r="WQS15" s="118"/>
      <c r="WQT15" s="118"/>
      <c r="WQU15" s="118"/>
      <c r="WQV15" s="118"/>
      <c r="WQW15" s="118"/>
      <c r="WQX15" s="118"/>
      <c r="WQY15" s="118"/>
      <c r="WQZ15" s="118"/>
      <c r="WRA15" s="118"/>
      <c r="WRB15" s="118"/>
      <c r="WRC15" s="118"/>
      <c r="WRD15" s="118"/>
      <c r="WRE15" s="118"/>
      <c r="WRF15" s="118"/>
      <c r="WRG15" s="118"/>
      <c r="WRH15" s="118"/>
      <c r="WRI15" s="118"/>
      <c r="WRJ15" s="118"/>
      <c r="WRK15" s="118"/>
      <c r="WRL15" s="118"/>
      <c r="WRM15" s="118"/>
      <c r="WRN15" s="118"/>
      <c r="WRO15" s="118"/>
      <c r="WRP15" s="118"/>
      <c r="WRQ15" s="118"/>
      <c r="WRR15" s="118"/>
      <c r="WRS15" s="118"/>
      <c r="WRT15" s="118"/>
      <c r="WRU15" s="118"/>
      <c r="WRV15" s="118"/>
      <c r="WRW15" s="118"/>
      <c r="WRX15" s="118"/>
      <c r="WRY15" s="118"/>
      <c r="WRZ15" s="118"/>
      <c r="WSA15" s="118"/>
      <c r="WSB15" s="118"/>
      <c r="WSC15" s="118"/>
      <c r="WSD15" s="118"/>
      <c r="WSE15" s="118"/>
      <c r="WSF15" s="118"/>
      <c r="WSG15" s="118"/>
      <c r="WSH15" s="118"/>
      <c r="WSI15" s="118"/>
      <c r="WSJ15" s="118"/>
      <c r="WSK15" s="118"/>
      <c r="WSL15" s="118"/>
      <c r="WSM15" s="118"/>
      <c r="WSN15" s="118"/>
      <c r="WSO15" s="118"/>
      <c r="WSP15" s="118"/>
      <c r="WSQ15" s="118"/>
      <c r="WSR15" s="118"/>
      <c r="WSS15" s="118"/>
      <c r="WST15" s="118"/>
      <c r="WSU15" s="118"/>
      <c r="WSV15" s="118"/>
      <c r="WSW15" s="118"/>
      <c r="WSX15" s="118"/>
      <c r="WSY15" s="118"/>
      <c r="WSZ15" s="118"/>
      <c r="WTA15" s="118"/>
      <c r="WTB15" s="118"/>
      <c r="WTC15" s="118"/>
      <c r="WTD15" s="118"/>
      <c r="WTE15" s="118"/>
      <c r="WTF15" s="118"/>
      <c r="WTG15" s="118"/>
      <c r="WTH15" s="118"/>
      <c r="WTI15" s="118"/>
      <c r="WTJ15" s="118"/>
      <c r="WTK15" s="118"/>
      <c r="WTL15" s="118"/>
      <c r="WTM15" s="118"/>
      <c r="WTN15" s="118"/>
      <c r="WTO15" s="118"/>
      <c r="WTP15" s="118"/>
      <c r="WTQ15" s="118"/>
      <c r="WTR15" s="118"/>
      <c r="WTS15" s="118"/>
      <c r="WTT15" s="118"/>
      <c r="WTU15" s="118"/>
      <c r="WTV15" s="118"/>
      <c r="WTW15" s="118"/>
      <c r="WTX15" s="118"/>
      <c r="WTY15" s="118"/>
      <c r="WTZ15" s="118"/>
      <c r="WUA15" s="118"/>
      <c r="WUB15" s="118"/>
      <c r="WUC15" s="118"/>
      <c r="WUD15" s="118"/>
      <c r="WUE15" s="118"/>
      <c r="WUF15" s="118"/>
      <c r="WUG15" s="118"/>
      <c r="WUH15" s="118"/>
      <c r="WUI15" s="118"/>
      <c r="WUJ15" s="118"/>
      <c r="WUK15" s="118"/>
      <c r="WUL15" s="118"/>
      <c r="WUM15" s="118"/>
      <c r="WUN15" s="118"/>
      <c r="WUO15" s="118"/>
      <c r="WUP15" s="118"/>
      <c r="WUQ15" s="118"/>
      <c r="WUR15" s="118"/>
      <c r="WUS15" s="118"/>
      <c r="WUT15" s="118"/>
      <c r="WUU15" s="118"/>
      <c r="WUV15" s="118"/>
      <c r="WUW15" s="118"/>
      <c r="WUX15" s="118"/>
      <c r="WUY15" s="118"/>
      <c r="WUZ15" s="118"/>
      <c r="WVA15" s="118"/>
      <c r="WVB15" s="118"/>
      <c r="WVC15" s="118"/>
      <c r="WVD15" s="118"/>
      <c r="WVE15" s="118"/>
      <c r="WVF15" s="118"/>
      <c r="WVG15" s="118"/>
      <c r="WVH15" s="118"/>
      <c r="WVI15" s="118"/>
      <c r="WVJ15" s="118"/>
      <c r="WVK15" s="118"/>
      <c r="WVL15" s="118"/>
      <c r="WVM15" s="118"/>
      <c r="WVN15" s="118"/>
      <c r="WVO15" s="118"/>
      <c r="WVP15" s="118"/>
      <c r="WVQ15" s="118"/>
      <c r="WVR15" s="118"/>
      <c r="WVS15" s="118"/>
      <c r="WVT15" s="118"/>
      <c r="WVU15" s="118"/>
      <c r="WVV15" s="118"/>
      <c r="WVW15" s="118"/>
      <c r="WVX15" s="118"/>
      <c r="WVY15" s="118"/>
      <c r="WVZ15" s="118"/>
      <c r="WWA15" s="118"/>
      <c r="WWB15" s="118"/>
      <c r="WWC15" s="118"/>
      <c r="WWD15" s="118"/>
      <c r="WWE15" s="118"/>
      <c r="WWF15" s="118"/>
      <c r="WWG15" s="118"/>
      <c r="WWH15" s="118"/>
      <c r="WWI15" s="118"/>
      <c r="WWJ15" s="118"/>
      <c r="WWK15" s="118"/>
      <c r="WWL15" s="118"/>
      <c r="WWM15" s="118"/>
      <c r="WWN15" s="118"/>
      <c r="WWO15" s="118"/>
      <c r="WWP15" s="118"/>
      <c r="WWQ15" s="118"/>
      <c r="WWR15" s="118"/>
      <c r="WWS15" s="118"/>
      <c r="WWT15" s="118"/>
      <c r="WWU15" s="118"/>
      <c r="WWV15" s="118"/>
      <c r="WWW15" s="118"/>
      <c r="WWX15" s="118"/>
      <c r="WWY15" s="118"/>
      <c r="WWZ15" s="118"/>
      <c r="WXA15" s="118"/>
      <c r="WXB15" s="118"/>
      <c r="WXC15" s="118"/>
      <c r="WXD15" s="118"/>
      <c r="WXE15" s="118"/>
      <c r="WXF15" s="118"/>
      <c r="WXG15" s="118"/>
      <c r="WXH15" s="118"/>
      <c r="WXI15" s="118"/>
      <c r="WXJ15" s="118"/>
      <c r="WXK15" s="118"/>
      <c r="WXL15" s="118"/>
      <c r="WXM15" s="118"/>
      <c r="WXN15" s="118"/>
      <c r="WXO15" s="118"/>
      <c r="WXP15" s="118"/>
      <c r="WXQ15" s="118"/>
      <c r="WXR15" s="118"/>
      <c r="WXS15" s="118"/>
      <c r="WXT15" s="118"/>
      <c r="WXU15" s="118"/>
      <c r="WXV15" s="118"/>
      <c r="WXW15" s="118"/>
      <c r="WXX15" s="118"/>
      <c r="WXY15" s="118"/>
      <c r="WXZ15" s="118"/>
      <c r="WYA15" s="118"/>
      <c r="WYB15" s="118"/>
      <c r="WYC15" s="118"/>
      <c r="WYD15" s="118"/>
      <c r="WYE15" s="118"/>
      <c r="WYF15" s="118"/>
      <c r="WYG15" s="118"/>
      <c r="WYH15" s="118"/>
      <c r="WYI15" s="118"/>
      <c r="WYJ15" s="118"/>
      <c r="WYK15" s="118"/>
      <c r="WYL15" s="118"/>
      <c r="WYM15" s="118"/>
      <c r="WYN15" s="118"/>
      <c r="WYO15" s="118"/>
      <c r="WYP15" s="118"/>
      <c r="WYQ15" s="118"/>
      <c r="WYR15" s="118"/>
      <c r="WYS15" s="118"/>
      <c r="WYT15" s="118"/>
      <c r="WYU15" s="118"/>
      <c r="WYV15" s="118"/>
      <c r="WYW15" s="118"/>
      <c r="WYX15" s="118"/>
      <c r="WYY15" s="118"/>
      <c r="WYZ15" s="118"/>
      <c r="WZA15" s="118"/>
      <c r="WZB15" s="118"/>
      <c r="WZC15" s="118"/>
      <c r="WZD15" s="118"/>
      <c r="WZE15" s="118"/>
      <c r="WZF15" s="118"/>
      <c r="WZG15" s="118"/>
      <c r="WZH15" s="118"/>
      <c r="WZI15" s="118"/>
      <c r="WZJ15" s="118"/>
      <c r="WZK15" s="118"/>
      <c r="WZL15" s="118"/>
      <c r="WZM15" s="118"/>
      <c r="WZN15" s="118"/>
      <c r="WZO15" s="118"/>
      <c r="WZP15" s="118"/>
      <c r="WZQ15" s="118"/>
      <c r="WZR15" s="118"/>
      <c r="WZS15" s="118"/>
      <c r="WZT15" s="118"/>
      <c r="WZU15" s="118"/>
      <c r="WZV15" s="118"/>
      <c r="WZW15" s="118"/>
      <c r="WZX15" s="118"/>
      <c r="WZY15" s="118"/>
      <c r="WZZ15" s="118"/>
      <c r="XAA15" s="118"/>
      <c r="XAB15" s="118"/>
      <c r="XAC15" s="118"/>
      <c r="XAD15" s="118"/>
      <c r="XAE15" s="118"/>
      <c r="XAF15" s="118"/>
      <c r="XAG15" s="118"/>
      <c r="XAH15" s="118"/>
      <c r="XAI15" s="118"/>
      <c r="XAJ15" s="118"/>
      <c r="XAK15" s="118"/>
      <c r="XAL15" s="118"/>
      <c r="XAM15" s="118"/>
      <c r="XAN15" s="118"/>
      <c r="XAO15" s="118"/>
      <c r="XAP15" s="118"/>
      <c r="XAQ15" s="118"/>
      <c r="XAR15" s="118"/>
      <c r="XAS15" s="118"/>
      <c r="XAT15" s="118"/>
      <c r="XAU15" s="118"/>
      <c r="XAV15" s="118"/>
      <c r="XAW15" s="118"/>
      <c r="XAX15" s="118"/>
      <c r="XAY15" s="118"/>
      <c r="XAZ15" s="118"/>
      <c r="XBA15" s="118"/>
      <c r="XBB15" s="118"/>
      <c r="XBC15" s="118"/>
      <c r="XBD15" s="118"/>
      <c r="XBE15" s="118"/>
      <c r="XBF15" s="118"/>
      <c r="XBG15" s="118"/>
      <c r="XBH15" s="118"/>
      <c r="XBI15" s="118"/>
      <c r="XBJ15" s="118"/>
      <c r="XBK15" s="118"/>
      <c r="XBL15" s="118"/>
      <c r="XBM15" s="118"/>
      <c r="XBN15" s="118"/>
      <c r="XBO15" s="118"/>
      <c r="XBP15" s="118"/>
      <c r="XBQ15" s="118"/>
      <c r="XBR15" s="118"/>
      <c r="XBS15" s="118"/>
      <c r="XBT15" s="118"/>
      <c r="XBU15" s="118"/>
      <c r="XBV15" s="118"/>
      <c r="XBW15" s="118"/>
      <c r="XBX15" s="118"/>
      <c r="XBY15" s="118"/>
      <c r="XBZ15" s="118"/>
      <c r="XCA15" s="118"/>
      <c r="XCB15" s="118"/>
      <c r="XCC15" s="118"/>
      <c r="XCD15" s="118"/>
      <c r="XCE15" s="118"/>
      <c r="XCF15" s="118"/>
      <c r="XCG15" s="118"/>
      <c r="XCH15" s="118"/>
      <c r="XCI15" s="118"/>
      <c r="XCJ15" s="118"/>
      <c r="XCK15" s="118"/>
      <c r="XCL15" s="118"/>
      <c r="XCM15" s="118"/>
      <c r="XCN15" s="118"/>
      <c r="XCO15" s="118"/>
      <c r="XCP15" s="118"/>
      <c r="XCQ15" s="118"/>
      <c r="XCR15" s="118"/>
      <c r="XCS15" s="118"/>
      <c r="XCT15" s="118"/>
      <c r="XCU15" s="118"/>
      <c r="XCV15" s="118"/>
      <c r="XCW15" s="118"/>
      <c r="XCX15" s="118"/>
      <c r="XCY15" s="118"/>
      <c r="XCZ15" s="118"/>
      <c r="XDA15" s="118"/>
      <c r="XDB15" s="118"/>
      <c r="XDC15" s="118"/>
      <c r="XDD15" s="118"/>
      <c r="XDE15" s="118"/>
      <c r="XDF15" s="118"/>
      <c r="XDG15" s="118"/>
      <c r="XDH15" s="118"/>
      <c r="XDI15" s="118"/>
      <c r="XDJ15" s="118"/>
      <c r="XDK15" s="118"/>
      <c r="XDL15" s="118"/>
      <c r="XDM15" s="118"/>
      <c r="XDN15" s="118"/>
      <c r="XDO15" s="118"/>
      <c r="XDP15" s="118"/>
      <c r="XDQ15" s="118"/>
      <c r="XDR15" s="118"/>
      <c r="XDS15" s="118"/>
      <c r="XDT15" s="118"/>
      <c r="XDU15" s="118"/>
      <c r="XDV15" s="118"/>
      <c r="XDW15" s="118"/>
      <c r="XDX15" s="118"/>
      <c r="XDY15" s="118"/>
      <c r="XDZ15" s="118"/>
      <c r="XEA15" s="118"/>
      <c r="XEB15" s="118"/>
      <c r="XEC15" s="118"/>
      <c r="XED15" s="118"/>
      <c r="XEE15" s="118"/>
      <c r="XEF15" s="118"/>
      <c r="XEG15" s="118"/>
      <c r="XEH15" s="118"/>
      <c r="XEI15" s="118"/>
      <c r="XEJ15" s="118"/>
      <c r="XEK15" s="118"/>
      <c r="XEL15" s="118"/>
      <c r="XEM15" s="118"/>
      <c r="XEN15" s="118"/>
      <c r="XEO15" s="118"/>
      <c r="XEP15" s="118"/>
      <c r="XEQ15" s="118"/>
      <c r="XER15" s="118"/>
      <c r="XES15" s="118"/>
      <c r="XET15" s="118"/>
      <c r="XEU15" s="118"/>
      <c r="XEV15" s="118"/>
      <c r="XEW15" s="118"/>
      <c r="XEX15" s="118"/>
      <c r="XEY15" s="118"/>
      <c r="XEZ15" s="118"/>
      <c r="XFA15" s="118"/>
      <c r="XFB15" s="118"/>
      <c r="XFC15" s="118"/>
      <c r="XFD15" s="118"/>
    </row>
    <row r="16" spans="1:16384" ht="24.75" customHeight="1" x14ac:dyDescent="0.25">
      <c r="B16" s="11" t="s">
        <v>1045</v>
      </c>
    </row>
    <row r="17" spans="2:9" ht="24.75" customHeight="1" x14ac:dyDescent="0.25">
      <c r="B17" s="11"/>
    </row>
    <row r="18" spans="2:9" x14ac:dyDescent="0.25">
      <c r="C18" s="283" t="s">
        <v>1042</v>
      </c>
      <c r="D18" s="283"/>
      <c r="E18" s="283"/>
    </row>
    <row r="19" spans="2:9" x14ac:dyDescent="0.25">
      <c r="B19" s="119" t="s">
        <v>1026</v>
      </c>
      <c r="C19" s="282" t="s">
        <v>1040</v>
      </c>
      <c r="D19" s="282"/>
      <c r="E19" s="282"/>
      <c r="F19" s="280" t="s">
        <v>1043</v>
      </c>
      <c r="G19" s="281"/>
      <c r="H19" s="281"/>
      <c r="I19" s="281"/>
    </row>
    <row r="21" spans="2:9" x14ac:dyDescent="0.25">
      <c r="B21" s="284" t="s">
        <v>1031</v>
      </c>
      <c r="C21" s="1" t="s">
        <v>1041</v>
      </c>
      <c r="D21" s="1"/>
      <c r="E21" s="1"/>
      <c r="F21" s="280" t="s">
        <v>1044</v>
      </c>
      <c r="G21" s="281"/>
      <c r="H21" s="281"/>
      <c r="I21" s="281"/>
    </row>
    <row r="22" spans="2:9" x14ac:dyDescent="0.25">
      <c r="B22" s="284"/>
      <c r="C22" s="282" t="s">
        <v>1047</v>
      </c>
      <c r="D22" s="282"/>
      <c r="E22" s="282"/>
      <c r="F22" s="123"/>
    </row>
    <row r="24" spans="2:9" x14ac:dyDescent="0.25">
      <c r="B24" s="119" t="s">
        <v>1032</v>
      </c>
      <c r="C24" s="285" t="s">
        <v>1048</v>
      </c>
      <c r="D24" s="286"/>
      <c r="E24" s="287"/>
      <c r="F24" s="280" t="s">
        <v>1046</v>
      </c>
      <c r="G24" s="281"/>
      <c r="H24" s="281"/>
      <c r="I24" s="281"/>
    </row>
    <row r="25" spans="2:9" ht="33.75" customHeight="1" x14ac:dyDescent="0.25"/>
    <row r="26" spans="2:9" x14ac:dyDescent="0.25">
      <c r="B26" s="119" t="s">
        <v>1035</v>
      </c>
      <c r="C26" s="288" t="s">
        <v>1054</v>
      </c>
      <c r="D26" s="289"/>
      <c r="E26" s="289"/>
    </row>
  </sheetData>
  <mergeCells count="9">
    <mergeCell ref="B21:B22"/>
    <mergeCell ref="C24:E24"/>
    <mergeCell ref="C26:E26"/>
    <mergeCell ref="F21:I21"/>
    <mergeCell ref="F19:I19"/>
    <mergeCell ref="F24:I24"/>
    <mergeCell ref="C19:E19"/>
    <mergeCell ref="C18:E18"/>
    <mergeCell ref="C22:E22"/>
  </mergeCells>
  <hyperlinks>
    <hyperlink ref="A1" location="INÍCIO!B29" tooltip="Ir para a primeira folha" display="INÍCIO" xr:uid="{E70387F7-8B50-4EAC-9F5A-AF857ECC8B47}"/>
    <hyperlink ref="A3" location="'MATRIZ REGRAS VALIDAÇÃO'!A1" tooltip="Ir para a folha seguinte" display="Seg" xr:uid="{E595ABC9-6D27-4BF6-8161-83858F88E976}"/>
    <hyperlink ref="A2" location="'Ciclo Vida Encomenda'!A1" tooltip="Ir para a folha anterior" display="Ant" xr:uid="{354FFF43-B8C3-4832-A0FF-0A9B71043CEB}"/>
    <hyperlink ref="A4" location="QUEUE_MSG_CONTROL_BLOCK!A1" tooltip="Ir para a última folha" display="FIM" xr:uid="{AAABF0FB-B772-41DE-A4F3-12F82F819C66}"/>
  </hyperlink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filterMode="1"/>
  <dimension ref="A1:N333"/>
  <sheetViews>
    <sheetView showGridLines="0" zoomScaleNormal="100" workbookViewId="0"/>
  </sheetViews>
  <sheetFormatPr defaultRowHeight="15" x14ac:dyDescent="0.25"/>
  <cols>
    <col min="1" max="1" width="6.7109375" bestFit="1" customWidth="1"/>
    <col min="2" max="2" width="16.5703125" customWidth="1"/>
    <col min="3" max="3" width="13.42578125" bestFit="1" customWidth="1"/>
    <col min="4" max="4" width="15.42578125" bestFit="1" customWidth="1"/>
    <col min="5" max="5" width="13.28515625" style="21" bestFit="1" customWidth="1"/>
    <col min="6" max="6" width="21.5703125" bestFit="1" customWidth="1"/>
    <col min="7" max="7" width="12.28515625" bestFit="1" customWidth="1"/>
    <col min="8" max="8" width="13.140625" bestFit="1" customWidth="1"/>
    <col min="9" max="9" width="12.28515625" bestFit="1" customWidth="1"/>
    <col min="10" max="10" width="19.42578125" bestFit="1" customWidth="1"/>
    <col min="11" max="11" width="12.7109375" style="131" bestFit="1" customWidth="1"/>
    <col min="12" max="12" width="19.42578125" bestFit="1" customWidth="1"/>
    <col min="13" max="14" width="12.28515625" bestFit="1" customWidth="1"/>
    <col min="15" max="15" width="7.7109375" bestFit="1" customWidth="1"/>
  </cols>
  <sheetData>
    <row r="1" spans="1:13" x14ac:dyDescent="0.25">
      <c r="A1" s="239" t="s">
        <v>1972</v>
      </c>
    </row>
    <row r="2" spans="1:13" x14ac:dyDescent="0.25">
      <c r="A2" s="239" t="s">
        <v>2020</v>
      </c>
    </row>
    <row r="3" spans="1:13" x14ac:dyDescent="0.25">
      <c r="A3" s="239" t="s">
        <v>2019</v>
      </c>
      <c r="B3" s="11" t="s">
        <v>1255</v>
      </c>
    </row>
    <row r="4" spans="1:13" ht="15.75" thickBot="1" x14ac:dyDescent="0.3">
      <c r="A4" s="239" t="s">
        <v>2027</v>
      </c>
    </row>
    <row r="5" spans="1:13" ht="15.75" thickBot="1" x14ac:dyDescent="0.3">
      <c r="B5" s="15" t="s">
        <v>1173</v>
      </c>
      <c r="C5" s="17" t="s">
        <v>1175</v>
      </c>
      <c r="D5" s="15" t="s">
        <v>1179</v>
      </c>
      <c r="E5" s="17" t="s">
        <v>1175</v>
      </c>
      <c r="F5" s="15" t="s">
        <v>1185</v>
      </c>
      <c r="G5" s="89" t="s">
        <v>1175</v>
      </c>
      <c r="H5" s="15" t="s">
        <v>1200</v>
      </c>
      <c r="I5" s="17" t="s">
        <v>1175</v>
      </c>
      <c r="J5" s="15" t="s">
        <v>1206</v>
      </c>
      <c r="K5" s="89" t="s">
        <v>1175</v>
      </c>
      <c r="L5" s="15" t="s">
        <v>1210</v>
      </c>
      <c r="M5" s="17" t="s">
        <v>1175</v>
      </c>
    </row>
    <row r="6" spans="1:13" x14ac:dyDescent="0.25">
      <c r="B6" s="150" t="s">
        <v>1174</v>
      </c>
      <c r="C6" s="151">
        <v>0</v>
      </c>
      <c r="D6" s="136" t="s">
        <v>1180</v>
      </c>
      <c r="E6" s="137">
        <v>1</v>
      </c>
      <c r="F6" s="139" t="s">
        <v>1186</v>
      </c>
      <c r="G6" s="101">
        <v>1</v>
      </c>
      <c r="H6" s="139" t="s">
        <v>1201</v>
      </c>
      <c r="I6" s="101">
        <v>0</v>
      </c>
      <c r="J6" s="139" t="s">
        <v>1207</v>
      </c>
      <c r="K6" s="140">
        <v>0</v>
      </c>
      <c r="L6" s="139" t="s">
        <v>1211</v>
      </c>
      <c r="M6" s="101">
        <v>0</v>
      </c>
    </row>
    <row r="7" spans="1:13" x14ac:dyDescent="0.25">
      <c r="B7" s="156" t="s">
        <v>1176</v>
      </c>
      <c r="C7" s="157">
        <v>1</v>
      </c>
      <c r="D7" s="132" t="s">
        <v>1181</v>
      </c>
      <c r="E7" s="134">
        <v>2</v>
      </c>
      <c r="F7" s="94" t="s">
        <v>1187</v>
      </c>
      <c r="G7" s="95">
        <v>2</v>
      </c>
      <c r="H7" s="94" t="s">
        <v>1202</v>
      </c>
      <c r="I7" s="95">
        <v>1</v>
      </c>
      <c r="J7" s="94" t="s">
        <v>1208</v>
      </c>
      <c r="K7" s="138">
        <v>1</v>
      </c>
      <c r="L7" s="94" t="s">
        <v>1212</v>
      </c>
      <c r="M7" s="95">
        <v>1</v>
      </c>
    </row>
    <row r="8" spans="1:13" ht="15.75" thickBot="1" x14ac:dyDescent="0.3">
      <c r="B8" s="152" t="s">
        <v>1177</v>
      </c>
      <c r="C8" s="153">
        <v>2</v>
      </c>
      <c r="D8" s="132" t="s">
        <v>1182</v>
      </c>
      <c r="E8" s="134">
        <v>3</v>
      </c>
      <c r="F8" s="94" t="s">
        <v>1199</v>
      </c>
      <c r="G8" s="95">
        <v>3</v>
      </c>
      <c r="H8" s="94" t="s">
        <v>1203</v>
      </c>
      <c r="I8" s="95">
        <v>2</v>
      </c>
      <c r="J8" s="96" t="s">
        <v>1209</v>
      </c>
      <c r="K8" s="141">
        <v>9</v>
      </c>
      <c r="L8" s="96" t="s">
        <v>1213</v>
      </c>
      <c r="M8" s="98">
        <v>9</v>
      </c>
    </row>
    <row r="9" spans="1:13" x14ac:dyDescent="0.25">
      <c r="B9" s="129" t="s">
        <v>1329</v>
      </c>
      <c r="C9" s="69">
        <v>3</v>
      </c>
      <c r="D9" s="132" t="s">
        <v>1183</v>
      </c>
      <c r="E9" s="134">
        <v>4</v>
      </c>
      <c r="F9" s="94" t="s">
        <v>1198</v>
      </c>
      <c r="G9" s="95">
        <v>4</v>
      </c>
      <c r="H9" s="94" t="s">
        <v>1204</v>
      </c>
      <c r="I9" s="95">
        <v>3</v>
      </c>
    </row>
    <row r="10" spans="1:13" ht="15.75" thickBot="1" x14ac:dyDescent="0.3">
      <c r="B10" s="129" t="s">
        <v>1330</v>
      </c>
      <c r="C10" s="69">
        <v>4</v>
      </c>
      <c r="D10" s="133" t="s">
        <v>1184</v>
      </c>
      <c r="E10" s="135">
        <v>9</v>
      </c>
      <c r="F10" s="94" t="s">
        <v>1197</v>
      </c>
      <c r="G10" s="95">
        <v>5</v>
      </c>
      <c r="H10" s="96" t="s">
        <v>1205</v>
      </c>
      <c r="I10" s="98">
        <v>9</v>
      </c>
    </row>
    <row r="11" spans="1:13" ht="15.75" thickBot="1" x14ac:dyDescent="0.3">
      <c r="B11" s="129" t="s">
        <v>1331</v>
      </c>
      <c r="C11" s="69">
        <v>5</v>
      </c>
      <c r="F11" s="94" t="s">
        <v>1196</v>
      </c>
      <c r="G11" s="95">
        <v>6</v>
      </c>
      <c r="L11" s="15" t="s">
        <v>1214</v>
      </c>
      <c r="M11" s="17" t="s">
        <v>1175</v>
      </c>
    </row>
    <row r="12" spans="1:13" ht="15.75" thickBot="1" x14ac:dyDescent="0.3">
      <c r="B12" s="126" t="s">
        <v>1178</v>
      </c>
      <c r="C12" s="70">
        <v>9</v>
      </c>
      <c r="F12" s="94" t="s">
        <v>1195</v>
      </c>
      <c r="G12" s="95">
        <v>7</v>
      </c>
      <c r="L12" s="139" t="s">
        <v>1215</v>
      </c>
      <c r="M12" s="101">
        <v>0</v>
      </c>
    </row>
    <row r="13" spans="1:13" x14ac:dyDescent="0.25">
      <c r="F13" s="94" t="s">
        <v>1194</v>
      </c>
      <c r="G13" s="95">
        <v>8</v>
      </c>
      <c r="L13" s="94" t="s">
        <v>1169</v>
      </c>
      <c r="M13" s="95">
        <v>1</v>
      </c>
    </row>
    <row r="14" spans="1:13" ht="15.75" thickBot="1" x14ac:dyDescent="0.3">
      <c r="B14" s="117" t="s">
        <v>2011</v>
      </c>
      <c r="F14" s="94" t="s">
        <v>1193</v>
      </c>
      <c r="G14" s="95">
        <v>9</v>
      </c>
      <c r="I14" s="179" t="s">
        <v>1259</v>
      </c>
      <c r="L14" s="96" t="s">
        <v>1216</v>
      </c>
      <c r="M14" s="98">
        <v>9</v>
      </c>
    </row>
    <row r="15" spans="1:13" ht="15.75" thickBot="1" x14ac:dyDescent="0.3">
      <c r="F15" s="94" t="s">
        <v>1192</v>
      </c>
      <c r="G15" s="95">
        <v>10</v>
      </c>
    </row>
    <row r="16" spans="1:13" ht="15.75" thickBot="1" x14ac:dyDescent="0.3">
      <c r="F16" s="94" t="s">
        <v>1191</v>
      </c>
      <c r="G16" s="95">
        <v>11</v>
      </c>
      <c r="L16" s="15" t="s">
        <v>1217</v>
      </c>
      <c r="M16" s="17" t="s">
        <v>1175</v>
      </c>
    </row>
    <row r="17" spans="2:14" x14ac:dyDescent="0.25">
      <c r="F17" s="94" t="s">
        <v>1190</v>
      </c>
      <c r="G17" s="95">
        <v>12</v>
      </c>
      <c r="L17" s="139" t="s">
        <v>1218</v>
      </c>
      <c r="M17" s="101">
        <v>0</v>
      </c>
    </row>
    <row r="18" spans="2:14" x14ac:dyDescent="0.25">
      <c r="F18" s="94" t="s">
        <v>1189</v>
      </c>
      <c r="G18" s="95">
        <v>13</v>
      </c>
      <c r="L18" s="94" t="s">
        <v>1219</v>
      </c>
      <c r="M18" s="95">
        <v>1</v>
      </c>
    </row>
    <row r="19" spans="2:14" ht="15.75" thickBot="1" x14ac:dyDescent="0.3">
      <c r="F19" s="96" t="s">
        <v>1188</v>
      </c>
      <c r="G19" s="98">
        <v>99</v>
      </c>
      <c r="L19" s="96" t="s">
        <v>1220</v>
      </c>
      <c r="M19" s="98">
        <v>9</v>
      </c>
    </row>
    <row r="21" spans="2:14" ht="15.75" thickBot="1" x14ac:dyDescent="0.3"/>
    <row r="22" spans="2:14" ht="15.75" thickBot="1" x14ac:dyDescent="0.3">
      <c r="B22" s="290" t="s">
        <v>1256</v>
      </c>
      <c r="C22" s="291"/>
      <c r="D22" s="291"/>
      <c r="E22" s="291"/>
      <c r="F22" s="291"/>
      <c r="G22" s="291"/>
      <c r="H22" s="291"/>
      <c r="I22" s="292"/>
      <c r="J22" s="290" t="s">
        <v>1257</v>
      </c>
      <c r="K22" s="291"/>
      <c r="L22" s="291"/>
      <c r="M22" s="291"/>
      <c r="N22" s="292"/>
    </row>
    <row r="23" spans="2:14" ht="30.75" thickBot="1" x14ac:dyDescent="0.3">
      <c r="B23" s="142" t="s">
        <v>1221</v>
      </c>
      <c r="C23" s="143" t="s">
        <v>1222</v>
      </c>
      <c r="D23" s="144" t="s">
        <v>671</v>
      </c>
      <c r="E23" s="143" t="s">
        <v>1254</v>
      </c>
      <c r="F23" s="145" t="s">
        <v>1167</v>
      </c>
      <c r="G23" s="145" t="s">
        <v>1168</v>
      </c>
      <c r="H23" s="143" t="s">
        <v>1251</v>
      </c>
      <c r="I23" s="147" t="s">
        <v>1252</v>
      </c>
      <c r="J23" s="176" t="s">
        <v>1258</v>
      </c>
      <c r="K23" s="16" t="s">
        <v>1170</v>
      </c>
      <c r="L23" s="148" t="s">
        <v>1253</v>
      </c>
      <c r="M23" s="16" t="s">
        <v>1171</v>
      </c>
      <c r="N23" s="17" t="s">
        <v>1172</v>
      </c>
    </row>
    <row r="24" spans="2:14" ht="15.75" hidden="1" thickBot="1" x14ac:dyDescent="0.3">
      <c r="B24" s="149">
        <v>0</v>
      </c>
      <c r="C24" s="160">
        <v>2</v>
      </c>
      <c r="D24" s="161">
        <v>1</v>
      </c>
      <c r="E24" s="160">
        <v>9</v>
      </c>
      <c r="F24" s="160">
        <v>9</v>
      </c>
      <c r="G24" s="160">
        <v>9</v>
      </c>
      <c r="H24" s="160">
        <v>9</v>
      </c>
      <c r="I24" s="162">
        <v>9</v>
      </c>
      <c r="J24" s="163">
        <v>11</v>
      </c>
      <c r="K24" s="160">
        <v>2</v>
      </c>
      <c r="L24" s="160">
        <v>0</v>
      </c>
      <c r="M24" s="160">
        <v>0</v>
      </c>
      <c r="N24" s="162">
        <v>0</v>
      </c>
    </row>
    <row r="25" spans="2:14" ht="15.75" hidden="1" thickBot="1" x14ac:dyDescent="0.3">
      <c r="B25" s="149">
        <v>0</v>
      </c>
      <c r="C25" s="160">
        <v>2</v>
      </c>
      <c r="D25" s="161">
        <v>2</v>
      </c>
      <c r="E25" s="160">
        <v>9</v>
      </c>
      <c r="F25" s="160">
        <v>9</v>
      </c>
      <c r="G25" s="160">
        <v>9</v>
      </c>
      <c r="H25" s="160">
        <v>9</v>
      </c>
      <c r="I25" s="162">
        <v>9</v>
      </c>
      <c r="J25" s="163">
        <v>11</v>
      </c>
      <c r="K25" s="160">
        <v>8</v>
      </c>
      <c r="L25" s="160">
        <v>0</v>
      </c>
      <c r="M25" s="160">
        <v>0</v>
      </c>
      <c r="N25" s="162">
        <v>0</v>
      </c>
    </row>
    <row r="26" spans="2:14" ht="15.75" hidden="1" thickBot="1" x14ac:dyDescent="0.3">
      <c r="B26" s="149">
        <v>0</v>
      </c>
      <c r="C26" s="160">
        <v>2</v>
      </c>
      <c r="D26" s="161">
        <v>3</v>
      </c>
      <c r="E26" s="160">
        <v>9</v>
      </c>
      <c r="F26" s="160">
        <v>9</v>
      </c>
      <c r="G26" s="160">
        <v>9</v>
      </c>
      <c r="H26" s="160">
        <v>9</v>
      </c>
      <c r="I26" s="162">
        <v>9</v>
      </c>
      <c r="J26" s="163">
        <v>11</v>
      </c>
      <c r="K26" s="160">
        <v>8</v>
      </c>
      <c r="L26" s="160">
        <v>0</v>
      </c>
      <c r="M26" s="160">
        <v>0</v>
      </c>
      <c r="N26" s="162">
        <v>0</v>
      </c>
    </row>
    <row r="27" spans="2:14" ht="15.75" hidden="1" thickBot="1" x14ac:dyDescent="0.3">
      <c r="B27" s="149">
        <v>0</v>
      </c>
      <c r="C27" s="160">
        <v>2</v>
      </c>
      <c r="D27" s="161">
        <v>4</v>
      </c>
      <c r="E27" s="160">
        <v>9</v>
      </c>
      <c r="F27" s="160">
        <v>9</v>
      </c>
      <c r="G27" s="160">
        <v>9</v>
      </c>
      <c r="H27" s="160">
        <v>9</v>
      </c>
      <c r="I27" s="162">
        <v>9</v>
      </c>
      <c r="J27" s="163">
        <v>34</v>
      </c>
      <c r="K27" s="160">
        <v>1</v>
      </c>
      <c r="L27" s="160">
        <v>0</v>
      </c>
      <c r="M27" s="160">
        <v>0</v>
      </c>
      <c r="N27" s="162">
        <v>0</v>
      </c>
    </row>
    <row r="28" spans="2:14" ht="15.75" hidden="1" thickBot="1" x14ac:dyDescent="0.3">
      <c r="B28" s="149">
        <v>0</v>
      </c>
      <c r="C28" s="160">
        <v>2</v>
      </c>
      <c r="D28" s="161">
        <v>5</v>
      </c>
      <c r="E28" s="160">
        <v>9</v>
      </c>
      <c r="F28" s="160">
        <v>9</v>
      </c>
      <c r="G28" s="160">
        <v>9</v>
      </c>
      <c r="H28" s="160">
        <v>9</v>
      </c>
      <c r="I28" s="162">
        <v>9</v>
      </c>
      <c r="J28" s="163">
        <v>11</v>
      </c>
      <c r="K28" s="160">
        <v>2</v>
      </c>
      <c r="L28" s="160">
        <v>0</v>
      </c>
      <c r="M28" s="160">
        <v>0</v>
      </c>
      <c r="N28" s="162">
        <v>0</v>
      </c>
    </row>
    <row r="29" spans="2:14" ht="15.75" hidden="1" thickBot="1" x14ac:dyDescent="0.3">
      <c r="B29" s="149">
        <v>0</v>
      </c>
      <c r="C29" s="160">
        <v>2</v>
      </c>
      <c r="D29" s="161">
        <v>6</v>
      </c>
      <c r="E29" s="160">
        <v>9</v>
      </c>
      <c r="F29" s="160">
        <v>9</v>
      </c>
      <c r="G29" s="160">
        <v>9</v>
      </c>
      <c r="H29" s="160">
        <v>9</v>
      </c>
      <c r="I29" s="162">
        <v>9</v>
      </c>
      <c r="J29" s="163">
        <v>34</v>
      </c>
      <c r="K29" s="160">
        <v>1</v>
      </c>
      <c r="L29" s="160">
        <v>0</v>
      </c>
      <c r="M29" s="160">
        <v>0</v>
      </c>
      <c r="N29" s="162">
        <v>0</v>
      </c>
    </row>
    <row r="30" spans="2:14" ht="15.75" hidden="1" thickBot="1" x14ac:dyDescent="0.3">
      <c r="B30" s="149">
        <v>0</v>
      </c>
      <c r="C30" s="160">
        <v>2</v>
      </c>
      <c r="D30" s="161">
        <v>7</v>
      </c>
      <c r="E30" s="160">
        <v>9</v>
      </c>
      <c r="F30" s="160">
        <v>9</v>
      </c>
      <c r="G30" s="160">
        <v>9</v>
      </c>
      <c r="H30" s="160">
        <v>9</v>
      </c>
      <c r="I30" s="162">
        <v>9</v>
      </c>
      <c r="J30" s="163">
        <v>3</v>
      </c>
      <c r="K30" s="160">
        <v>1</v>
      </c>
      <c r="L30" s="160">
        <v>0</v>
      </c>
      <c r="M30" s="160">
        <v>0</v>
      </c>
      <c r="N30" s="162">
        <v>0</v>
      </c>
    </row>
    <row r="31" spans="2:14" ht="15.75" hidden="1" thickBot="1" x14ac:dyDescent="0.3">
      <c r="B31" s="149">
        <v>0</v>
      </c>
      <c r="C31" s="160">
        <v>2</v>
      </c>
      <c r="D31" s="161">
        <v>8</v>
      </c>
      <c r="E31" s="160">
        <v>9</v>
      </c>
      <c r="F31" s="160">
        <v>9</v>
      </c>
      <c r="G31" s="160">
        <v>9</v>
      </c>
      <c r="H31" s="160">
        <v>9</v>
      </c>
      <c r="I31" s="162">
        <v>9</v>
      </c>
      <c r="J31" s="163">
        <v>3</v>
      </c>
      <c r="K31" s="160">
        <v>1</v>
      </c>
      <c r="L31" s="160">
        <v>0</v>
      </c>
      <c r="M31" s="160">
        <v>0</v>
      </c>
      <c r="N31" s="162">
        <v>0</v>
      </c>
    </row>
    <row r="32" spans="2:14" ht="15.75" hidden="1" thickBot="1" x14ac:dyDescent="0.3">
      <c r="B32" s="149">
        <v>0</v>
      </c>
      <c r="C32" s="160">
        <v>2</v>
      </c>
      <c r="D32" s="161">
        <v>9</v>
      </c>
      <c r="E32" s="160">
        <v>9</v>
      </c>
      <c r="F32" s="160">
        <v>9</v>
      </c>
      <c r="G32" s="160">
        <v>9</v>
      </c>
      <c r="H32" s="160">
        <v>9</v>
      </c>
      <c r="I32" s="162">
        <v>9</v>
      </c>
      <c r="J32" s="163">
        <v>3</v>
      </c>
      <c r="K32" s="160">
        <v>1</v>
      </c>
      <c r="L32" s="160">
        <v>0</v>
      </c>
      <c r="M32" s="160">
        <v>0</v>
      </c>
      <c r="N32" s="162">
        <v>0</v>
      </c>
    </row>
    <row r="33" spans="2:14" ht="15.75" hidden="1" thickBot="1" x14ac:dyDescent="0.3">
      <c r="B33" s="149">
        <v>0</v>
      </c>
      <c r="C33" s="160">
        <v>2</v>
      </c>
      <c r="D33" s="161">
        <v>10</v>
      </c>
      <c r="E33" s="160">
        <v>9</v>
      </c>
      <c r="F33" s="160">
        <v>9</v>
      </c>
      <c r="G33" s="160">
        <v>9</v>
      </c>
      <c r="H33" s="160">
        <v>9</v>
      </c>
      <c r="I33" s="162">
        <v>9</v>
      </c>
      <c r="J33" s="163">
        <v>3</v>
      </c>
      <c r="K33" s="160">
        <v>1</v>
      </c>
      <c r="L33" s="160">
        <v>0</v>
      </c>
      <c r="M33" s="160">
        <v>0</v>
      </c>
      <c r="N33" s="162">
        <v>0</v>
      </c>
    </row>
    <row r="34" spans="2:14" ht="15.75" hidden="1" thickBot="1" x14ac:dyDescent="0.3">
      <c r="B34" s="149">
        <v>0</v>
      </c>
      <c r="C34" s="160">
        <v>2</v>
      </c>
      <c r="D34" s="161">
        <v>11</v>
      </c>
      <c r="E34" s="160">
        <v>9</v>
      </c>
      <c r="F34" s="160">
        <v>9</v>
      </c>
      <c r="G34" s="160">
        <v>9</v>
      </c>
      <c r="H34" s="160">
        <v>9</v>
      </c>
      <c r="I34" s="162">
        <v>9</v>
      </c>
      <c r="J34" s="163">
        <v>3</v>
      </c>
      <c r="K34" s="160">
        <v>1</v>
      </c>
      <c r="L34" s="160">
        <v>0</v>
      </c>
      <c r="M34" s="160">
        <v>0</v>
      </c>
      <c r="N34" s="162">
        <v>0</v>
      </c>
    </row>
    <row r="35" spans="2:14" ht="15.75" hidden="1" thickBot="1" x14ac:dyDescent="0.3">
      <c r="B35" s="149">
        <v>0</v>
      </c>
      <c r="C35" s="160">
        <v>2</v>
      </c>
      <c r="D35" s="161">
        <v>12</v>
      </c>
      <c r="E35" s="160">
        <v>9</v>
      </c>
      <c r="F35" s="160">
        <v>9</v>
      </c>
      <c r="G35" s="160">
        <v>9</v>
      </c>
      <c r="H35" s="160">
        <v>9</v>
      </c>
      <c r="I35" s="162">
        <v>9</v>
      </c>
      <c r="J35" s="163">
        <v>3</v>
      </c>
      <c r="K35" s="160">
        <v>1</v>
      </c>
      <c r="L35" s="160">
        <v>0</v>
      </c>
      <c r="M35" s="160">
        <v>0</v>
      </c>
      <c r="N35" s="162">
        <v>0</v>
      </c>
    </row>
    <row r="36" spans="2:14" ht="15.75" hidden="1" thickBot="1" x14ac:dyDescent="0.3">
      <c r="B36" s="149">
        <v>0</v>
      </c>
      <c r="C36" s="160">
        <v>3</v>
      </c>
      <c r="D36" s="161">
        <v>1</v>
      </c>
      <c r="E36" s="160">
        <v>9</v>
      </c>
      <c r="F36" s="160">
        <v>9</v>
      </c>
      <c r="G36" s="160">
        <v>9</v>
      </c>
      <c r="H36" s="160">
        <v>9</v>
      </c>
      <c r="I36" s="162">
        <v>9</v>
      </c>
      <c r="J36" s="163">
        <v>34</v>
      </c>
      <c r="K36" s="160">
        <v>2</v>
      </c>
      <c r="L36" s="160">
        <v>0</v>
      </c>
      <c r="M36" s="160">
        <v>0</v>
      </c>
      <c r="N36" s="162">
        <v>0</v>
      </c>
    </row>
    <row r="37" spans="2:14" ht="15.75" hidden="1" thickBot="1" x14ac:dyDescent="0.3">
      <c r="B37" s="149">
        <v>0</v>
      </c>
      <c r="C37" s="160">
        <v>3</v>
      </c>
      <c r="D37" s="161">
        <v>2</v>
      </c>
      <c r="E37" s="160">
        <v>9</v>
      </c>
      <c r="F37" s="160">
        <v>9</v>
      </c>
      <c r="G37" s="160">
        <v>9</v>
      </c>
      <c r="H37" s="160">
        <v>9</v>
      </c>
      <c r="I37" s="162">
        <v>9</v>
      </c>
      <c r="J37" s="163">
        <v>11</v>
      </c>
      <c r="K37" s="160">
        <v>8</v>
      </c>
      <c r="L37" s="160">
        <v>0</v>
      </c>
      <c r="M37" s="160">
        <v>0</v>
      </c>
      <c r="N37" s="162">
        <v>0</v>
      </c>
    </row>
    <row r="38" spans="2:14" ht="15.75" hidden="1" thickBot="1" x14ac:dyDescent="0.3">
      <c r="B38" s="149">
        <v>0</v>
      </c>
      <c r="C38" s="160">
        <v>3</v>
      </c>
      <c r="D38" s="161">
        <v>3</v>
      </c>
      <c r="E38" s="160">
        <v>9</v>
      </c>
      <c r="F38" s="160">
        <v>9</v>
      </c>
      <c r="G38" s="160">
        <v>9</v>
      </c>
      <c r="H38" s="160">
        <v>9</v>
      </c>
      <c r="I38" s="162">
        <v>9</v>
      </c>
      <c r="J38" s="163">
        <v>11</v>
      </c>
      <c r="K38" s="160">
        <v>8</v>
      </c>
      <c r="L38" s="160">
        <v>0</v>
      </c>
      <c r="M38" s="160">
        <v>0</v>
      </c>
      <c r="N38" s="162">
        <v>0</v>
      </c>
    </row>
    <row r="39" spans="2:14" ht="15.75" hidden="1" thickBot="1" x14ac:dyDescent="0.3">
      <c r="B39" s="149">
        <v>0</v>
      </c>
      <c r="C39" s="160">
        <v>3</v>
      </c>
      <c r="D39" s="161">
        <v>4</v>
      </c>
      <c r="E39" s="160">
        <v>9</v>
      </c>
      <c r="F39" s="160">
        <v>9</v>
      </c>
      <c r="G39" s="160">
        <v>9</v>
      </c>
      <c r="H39" s="160">
        <v>9</v>
      </c>
      <c r="I39" s="162">
        <v>9</v>
      </c>
      <c r="J39" s="163">
        <v>34</v>
      </c>
      <c r="K39" s="160">
        <v>1</v>
      </c>
      <c r="L39" s="160">
        <v>0</v>
      </c>
      <c r="M39" s="160">
        <v>0</v>
      </c>
      <c r="N39" s="162">
        <v>0</v>
      </c>
    </row>
    <row r="40" spans="2:14" ht="15.75" hidden="1" thickBot="1" x14ac:dyDescent="0.3">
      <c r="B40" s="149">
        <v>0</v>
      </c>
      <c r="C40" s="160">
        <v>3</v>
      </c>
      <c r="D40" s="161">
        <v>5</v>
      </c>
      <c r="E40" s="160">
        <v>9</v>
      </c>
      <c r="F40" s="160">
        <v>9</v>
      </c>
      <c r="G40" s="160">
        <v>9</v>
      </c>
      <c r="H40" s="160">
        <v>9</v>
      </c>
      <c r="I40" s="162">
        <v>9</v>
      </c>
      <c r="J40" s="163">
        <v>34</v>
      </c>
      <c r="K40" s="160">
        <v>2</v>
      </c>
      <c r="L40" s="160">
        <v>0</v>
      </c>
      <c r="M40" s="160">
        <v>0</v>
      </c>
      <c r="N40" s="162">
        <v>0</v>
      </c>
    </row>
    <row r="41" spans="2:14" ht="15.75" hidden="1" thickBot="1" x14ac:dyDescent="0.3">
      <c r="B41" s="149">
        <v>0</v>
      </c>
      <c r="C41" s="160">
        <v>3</v>
      </c>
      <c r="D41" s="161">
        <v>6</v>
      </c>
      <c r="E41" s="160">
        <v>9</v>
      </c>
      <c r="F41" s="160">
        <v>9</v>
      </c>
      <c r="G41" s="160">
        <v>9</v>
      </c>
      <c r="H41" s="160">
        <v>9</v>
      </c>
      <c r="I41" s="162">
        <v>9</v>
      </c>
      <c r="J41" s="163">
        <v>34</v>
      </c>
      <c r="K41" s="160">
        <v>1</v>
      </c>
      <c r="L41" s="160">
        <v>0</v>
      </c>
      <c r="M41" s="160">
        <v>0</v>
      </c>
      <c r="N41" s="162">
        <v>0</v>
      </c>
    </row>
    <row r="42" spans="2:14" ht="15.75" hidden="1" thickBot="1" x14ac:dyDescent="0.3">
      <c r="B42" s="149">
        <v>0</v>
      </c>
      <c r="C42" s="160">
        <v>3</v>
      </c>
      <c r="D42" s="161">
        <v>7</v>
      </c>
      <c r="E42" s="160">
        <v>9</v>
      </c>
      <c r="F42" s="160">
        <v>9</v>
      </c>
      <c r="G42" s="160">
        <v>9</v>
      </c>
      <c r="H42" s="160">
        <v>9</v>
      </c>
      <c r="I42" s="162">
        <v>9</v>
      </c>
      <c r="J42" s="163">
        <v>11</v>
      </c>
      <c r="K42" s="160">
        <v>1</v>
      </c>
      <c r="L42" s="160">
        <v>0</v>
      </c>
      <c r="M42" s="160">
        <v>0</v>
      </c>
      <c r="N42" s="162">
        <v>0</v>
      </c>
    </row>
    <row r="43" spans="2:14" ht="15.75" hidden="1" thickBot="1" x14ac:dyDescent="0.3">
      <c r="B43" s="149">
        <v>0</v>
      </c>
      <c r="C43" s="160">
        <v>3</v>
      </c>
      <c r="D43" s="161">
        <v>8</v>
      </c>
      <c r="E43" s="160">
        <v>9</v>
      </c>
      <c r="F43" s="160">
        <v>9</v>
      </c>
      <c r="G43" s="160">
        <v>9</v>
      </c>
      <c r="H43" s="160">
        <v>9</v>
      </c>
      <c r="I43" s="162">
        <v>9</v>
      </c>
      <c r="J43" s="163">
        <v>11</v>
      </c>
      <c r="K43" s="160">
        <v>1</v>
      </c>
      <c r="L43" s="160">
        <v>0</v>
      </c>
      <c r="M43" s="160">
        <v>0</v>
      </c>
      <c r="N43" s="162">
        <v>0</v>
      </c>
    </row>
    <row r="44" spans="2:14" ht="15.75" hidden="1" thickBot="1" x14ac:dyDescent="0.3">
      <c r="B44" s="149">
        <v>0</v>
      </c>
      <c r="C44" s="160">
        <v>3</v>
      </c>
      <c r="D44" s="161">
        <v>9</v>
      </c>
      <c r="E44" s="160">
        <v>9</v>
      </c>
      <c r="F44" s="160">
        <v>9</v>
      </c>
      <c r="G44" s="160">
        <v>9</v>
      </c>
      <c r="H44" s="160">
        <v>9</v>
      </c>
      <c r="I44" s="162">
        <v>9</v>
      </c>
      <c r="J44" s="163">
        <v>11</v>
      </c>
      <c r="K44" s="160">
        <v>1</v>
      </c>
      <c r="L44" s="160">
        <v>0</v>
      </c>
      <c r="M44" s="160">
        <v>0</v>
      </c>
      <c r="N44" s="162">
        <v>0</v>
      </c>
    </row>
    <row r="45" spans="2:14" ht="15.75" hidden="1" thickBot="1" x14ac:dyDescent="0.3">
      <c r="B45" s="149">
        <v>0</v>
      </c>
      <c r="C45" s="160">
        <v>3</v>
      </c>
      <c r="D45" s="161">
        <v>10</v>
      </c>
      <c r="E45" s="160">
        <v>9</v>
      </c>
      <c r="F45" s="160">
        <v>9</v>
      </c>
      <c r="G45" s="160">
        <v>9</v>
      </c>
      <c r="H45" s="160">
        <v>9</v>
      </c>
      <c r="I45" s="162">
        <v>9</v>
      </c>
      <c r="J45" s="163">
        <v>34</v>
      </c>
      <c r="K45" s="160">
        <v>1</v>
      </c>
      <c r="L45" s="160">
        <v>0</v>
      </c>
      <c r="M45" s="160">
        <v>0</v>
      </c>
      <c r="N45" s="162">
        <v>0</v>
      </c>
    </row>
    <row r="46" spans="2:14" ht="15.75" hidden="1" thickBot="1" x14ac:dyDescent="0.3">
      <c r="B46" s="149">
        <v>0</v>
      </c>
      <c r="C46" s="160">
        <v>3</v>
      </c>
      <c r="D46" s="161">
        <v>11</v>
      </c>
      <c r="E46" s="160">
        <v>9</v>
      </c>
      <c r="F46" s="160">
        <v>9</v>
      </c>
      <c r="G46" s="160">
        <v>9</v>
      </c>
      <c r="H46" s="160">
        <v>9</v>
      </c>
      <c r="I46" s="162">
        <v>9</v>
      </c>
      <c r="J46" s="163">
        <v>34</v>
      </c>
      <c r="K46" s="160">
        <v>1</v>
      </c>
      <c r="L46" s="160">
        <v>0</v>
      </c>
      <c r="M46" s="160">
        <v>0</v>
      </c>
      <c r="N46" s="162">
        <v>0</v>
      </c>
    </row>
    <row r="47" spans="2:14" ht="15.75" hidden="1" thickBot="1" x14ac:dyDescent="0.3">
      <c r="B47" s="149">
        <v>0</v>
      </c>
      <c r="C47" s="160">
        <v>3</v>
      </c>
      <c r="D47" s="161">
        <v>12</v>
      </c>
      <c r="E47" s="160">
        <v>9</v>
      </c>
      <c r="F47" s="160">
        <v>9</v>
      </c>
      <c r="G47" s="160">
        <v>9</v>
      </c>
      <c r="H47" s="160">
        <v>9</v>
      </c>
      <c r="I47" s="162">
        <v>9</v>
      </c>
      <c r="J47" s="163">
        <v>11</v>
      </c>
      <c r="K47" s="160">
        <v>1</v>
      </c>
      <c r="L47" s="160">
        <v>0</v>
      </c>
      <c r="M47" s="160">
        <v>0</v>
      </c>
      <c r="N47" s="162">
        <v>0</v>
      </c>
    </row>
    <row r="48" spans="2:14" ht="15.75" hidden="1" thickBot="1" x14ac:dyDescent="0.3">
      <c r="B48" s="149">
        <v>0</v>
      </c>
      <c r="C48" s="160">
        <v>4</v>
      </c>
      <c r="D48" s="161">
        <v>1</v>
      </c>
      <c r="E48" s="160">
        <v>9</v>
      </c>
      <c r="F48" s="160">
        <v>9</v>
      </c>
      <c r="G48" s="160">
        <v>9</v>
      </c>
      <c r="H48" s="160">
        <v>9</v>
      </c>
      <c r="I48" s="162">
        <v>9</v>
      </c>
      <c r="J48" s="163">
        <v>34</v>
      </c>
      <c r="K48" s="160">
        <v>2</v>
      </c>
      <c r="L48" s="160">
        <v>0</v>
      </c>
      <c r="M48" s="160">
        <v>0</v>
      </c>
      <c r="N48" s="162">
        <v>0</v>
      </c>
    </row>
    <row r="49" spans="2:14" ht="15.75" hidden="1" thickBot="1" x14ac:dyDescent="0.3">
      <c r="B49" s="149">
        <v>0</v>
      </c>
      <c r="C49" s="160">
        <v>4</v>
      </c>
      <c r="D49" s="161">
        <v>2</v>
      </c>
      <c r="E49" s="160">
        <v>9</v>
      </c>
      <c r="F49" s="160">
        <v>9</v>
      </c>
      <c r="G49" s="160">
        <v>9</v>
      </c>
      <c r="H49" s="160">
        <v>9</v>
      </c>
      <c r="I49" s="162">
        <v>9</v>
      </c>
      <c r="J49" s="163">
        <v>11</v>
      </c>
      <c r="K49" s="160">
        <v>8</v>
      </c>
      <c r="L49" s="160">
        <v>0</v>
      </c>
      <c r="M49" s="160">
        <v>0</v>
      </c>
      <c r="N49" s="162">
        <v>0</v>
      </c>
    </row>
    <row r="50" spans="2:14" ht="15.75" hidden="1" thickBot="1" x14ac:dyDescent="0.3">
      <c r="B50" s="149">
        <v>0</v>
      </c>
      <c r="C50" s="160">
        <v>4</v>
      </c>
      <c r="D50" s="161">
        <v>3</v>
      </c>
      <c r="E50" s="160">
        <v>9</v>
      </c>
      <c r="F50" s="160">
        <v>9</v>
      </c>
      <c r="G50" s="160">
        <v>9</v>
      </c>
      <c r="H50" s="160">
        <v>9</v>
      </c>
      <c r="I50" s="162">
        <v>9</v>
      </c>
      <c r="J50" s="163">
        <v>11</v>
      </c>
      <c r="K50" s="160">
        <v>8</v>
      </c>
      <c r="L50" s="160">
        <v>0</v>
      </c>
      <c r="M50" s="160">
        <v>0</v>
      </c>
      <c r="N50" s="162">
        <v>0</v>
      </c>
    </row>
    <row r="51" spans="2:14" ht="15.75" hidden="1" thickBot="1" x14ac:dyDescent="0.3">
      <c r="B51" s="149">
        <v>0</v>
      </c>
      <c r="C51" s="160">
        <v>4</v>
      </c>
      <c r="D51" s="161">
        <v>4</v>
      </c>
      <c r="E51" s="160">
        <v>9</v>
      </c>
      <c r="F51" s="160">
        <v>9</v>
      </c>
      <c r="G51" s="160">
        <v>9</v>
      </c>
      <c r="H51" s="160">
        <v>9</v>
      </c>
      <c r="I51" s="162">
        <v>9</v>
      </c>
      <c r="J51" s="163">
        <v>34</v>
      </c>
      <c r="K51" s="160">
        <v>1</v>
      </c>
      <c r="L51" s="160">
        <v>0</v>
      </c>
      <c r="M51" s="160">
        <v>0</v>
      </c>
      <c r="N51" s="162">
        <v>0</v>
      </c>
    </row>
    <row r="52" spans="2:14" ht="15.75" hidden="1" thickBot="1" x14ac:dyDescent="0.3">
      <c r="B52" s="149">
        <v>0</v>
      </c>
      <c r="C52" s="160">
        <v>4</v>
      </c>
      <c r="D52" s="161">
        <v>5</v>
      </c>
      <c r="E52" s="160">
        <v>9</v>
      </c>
      <c r="F52" s="160">
        <v>9</v>
      </c>
      <c r="G52" s="160">
        <v>9</v>
      </c>
      <c r="H52" s="160">
        <v>9</v>
      </c>
      <c r="I52" s="162">
        <v>9</v>
      </c>
      <c r="J52" s="163">
        <v>34</v>
      </c>
      <c r="K52" s="160">
        <v>2</v>
      </c>
      <c r="L52" s="160">
        <v>0</v>
      </c>
      <c r="M52" s="160">
        <v>0</v>
      </c>
      <c r="N52" s="162">
        <v>0</v>
      </c>
    </row>
    <row r="53" spans="2:14" ht="15.75" hidden="1" thickBot="1" x14ac:dyDescent="0.3">
      <c r="B53" s="149">
        <v>0</v>
      </c>
      <c r="C53" s="160">
        <v>4</v>
      </c>
      <c r="D53" s="161">
        <v>6</v>
      </c>
      <c r="E53" s="160">
        <v>9</v>
      </c>
      <c r="F53" s="160">
        <v>9</v>
      </c>
      <c r="G53" s="160">
        <v>9</v>
      </c>
      <c r="H53" s="160">
        <v>9</v>
      </c>
      <c r="I53" s="162">
        <v>9</v>
      </c>
      <c r="J53" s="163">
        <v>34</v>
      </c>
      <c r="K53" s="160">
        <v>1</v>
      </c>
      <c r="L53" s="160">
        <v>0</v>
      </c>
      <c r="M53" s="160">
        <v>0</v>
      </c>
      <c r="N53" s="162">
        <v>0</v>
      </c>
    </row>
    <row r="54" spans="2:14" ht="15.75" hidden="1" thickBot="1" x14ac:dyDescent="0.3">
      <c r="B54" s="149">
        <v>0</v>
      </c>
      <c r="C54" s="160">
        <v>4</v>
      </c>
      <c r="D54" s="161">
        <v>7</v>
      </c>
      <c r="E54" s="160">
        <v>9</v>
      </c>
      <c r="F54" s="160">
        <v>9</v>
      </c>
      <c r="G54" s="160">
        <v>9</v>
      </c>
      <c r="H54" s="160">
        <v>9</v>
      </c>
      <c r="I54" s="162">
        <v>9</v>
      </c>
      <c r="J54" s="163">
        <v>11</v>
      </c>
      <c r="K54" s="160">
        <v>1</v>
      </c>
      <c r="L54" s="160">
        <v>0</v>
      </c>
      <c r="M54" s="160">
        <v>0</v>
      </c>
      <c r="N54" s="162">
        <v>0</v>
      </c>
    </row>
    <row r="55" spans="2:14" ht="15.75" hidden="1" thickBot="1" x14ac:dyDescent="0.3">
      <c r="B55" s="149">
        <v>0</v>
      </c>
      <c r="C55" s="160">
        <v>4</v>
      </c>
      <c r="D55" s="161">
        <v>8</v>
      </c>
      <c r="E55" s="160">
        <v>9</v>
      </c>
      <c r="F55" s="160">
        <v>9</v>
      </c>
      <c r="G55" s="160">
        <v>9</v>
      </c>
      <c r="H55" s="160">
        <v>9</v>
      </c>
      <c r="I55" s="162">
        <v>9</v>
      </c>
      <c r="J55" s="163">
        <v>11</v>
      </c>
      <c r="K55" s="160">
        <v>1</v>
      </c>
      <c r="L55" s="160">
        <v>0</v>
      </c>
      <c r="M55" s="160">
        <v>0</v>
      </c>
      <c r="N55" s="162">
        <v>0</v>
      </c>
    </row>
    <row r="56" spans="2:14" ht="15.75" hidden="1" thickBot="1" x14ac:dyDescent="0.3">
      <c r="B56" s="149">
        <v>0</v>
      </c>
      <c r="C56" s="160">
        <v>4</v>
      </c>
      <c r="D56" s="161">
        <v>9</v>
      </c>
      <c r="E56" s="160">
        <v>9</v>
      </c>
      <c r="F56" s="160">
        <v>9</v>
      </c>
      <c r="G56" s="160">
        <v>9</v>
      </c>
      <c r="H56" s="160">
        <v>9</v>
      </c>
      <c r="I56" s="162">
        <v>9</v>
      </c>
      <c r="J56" s="163">
        <v>11</v>
      </c>
      <c r="K56" s="160">
        <v>1</v>
      </c>
      <c r="L56" s="160">
        <v>0</v>
      </c>
      <c r="M56" s="160">
        <v>0</v>
      </c>
      <c r="N56" s="162">
        <v>0</v>
      </c>
    </row>
    <row r="57" spans="2:14" ht="15.75" hidden="1" thickBot="1" x14ac:dyDescent="0.3">
      <c r="B57" s="149">
        <v>0</v>
      </c>
      <c r="C57" s="160">
        <v>4</v>
      </c>
      <c r="D57" s="161">
        <v>10</v>
      </c>
      <c r="E57" s="160">
        <v>9</v>
      </c>
      <c r="F57" s="160">
        <v>9</v>
      </c>
      <c r="G57" s="160">
        <v>9</v>
      </c>
      <c r="H57" s="160">
        <v>9</v>
      </c>
      <c r="I57" s="162">
        <v>9</v>
      </c>
      <c r="J57" s="163">
        <v>34</v>
      </c>
      <c r="K57" s="160">
        <v>1</v>
      </c>
      <c r="L57" s="160">
        <v>0</v>
      </c>
      <c r="M57" s="160">
        <v>0</v>
      </c>
      <c r="N57" s="162">
        <v>0</v>
      </c>
    </row>
    <row r="58" spans="2:14" ht="15.75" hidden="1" thickBot="1" x14ac:dyDescent="0.3">
      <c r="B58" s="149">
        <v>0</v>
      </c>
      <c r="C58" s="160">
        <v>4</v>
      </c>
      <c r="D58" s="161">
        <v>11</v>
      </c>
      <c r="E58" s="160">
        <v>9</v>
      </c>
      <c r="F58" s="160">
        <v>9</v>
      </c>
      <c r="G58" s="160">
        <v>9</v>
      </c>
      <c r="H58" s="160">
        <v>9</v>
      </c>
      <c r="I58" s="162">
        <v>9</v>
      </c>
      <c r="J58" s="163">
        <v>34</v>
      </c>
      <c r="K58" s="160">
        <v>1</v>
      </c>
      <c r="L58" s="160">
        <v>0</v>
      </c>
      <c r="M58" s="160">
        <v>0</v>
      </c>
      <c r="N58" s="162">
        <v>0</v>
      </c>
    </row>
    <row r="59" spans="2:14" ht="15.75" hidden="1" thickBot="1" x14ac:dyDescent="0.3">
      <c r="B59" s="149">
        <v>0</v>
      </c>
      <c r="C59" s="160">
        <v>4</v>
      </c>
      <c r="D59" s="161">
        <v>12</v>
      </c>
      <c r="E59" s="160">
        <v>9</v>
      </c>
      <c r="F59" s="160">
        <v>9</v>
      </c>
      <c r="G59" s="160">
        <v>9</v>
      </c>
      <c r="H59" s="160">
        <v>9</v>
      </c>
      <c r="I59" s="162">
        <v>9</v>
      </c>
      <c r="J59" s="163">
        <v>11</v>
      </c>
      <c r="K59" s="160">
        <v>1</v>
      </c>
      <c r="L59" s="160">
        <v>0</v>
      </c>
      <c r="M59" s="160">
        <v>0</v>
      </c>
      <c r="N59" s="162">
        <v>0</v>
      </c>
    </row>
    <row r="60" spans="2:14" x14ac:dyDescent="0.25">
      <c r="B60" s="158">
        <v>1</v>
      </c>
      <c r="C60" s="164">
        <v>2</v>
      </c>
      <c r="D60" s="165">
        <v>1</v>
      </c>
      <c r="E60" s="164">
        <v>0</v>
      </c>
      <c r="F60" s="164">
        <v>0</v>
      </c>
      <c r="G60" s="164">
        <v>9</v>
      </c>
      <c r="H60" s="164">
        <v>0</v>
      </c>
      <c r="I60" s="166">
        <v>9</v>
      </c>
      <c r="J60" s="167">
        <v>34</v>
      </c>
      <c r="K60" s="164">
        <v>2</v>
      </c>
      <c r="L60" s="164">
        <v>0</v>
      </c>
      <c r="M60" s="164">
        <v>0</v>
      </c>
      <c r="N60" s="166">
        <v>0</v>
      </c>
    </row>
    <row r="61" spans="2:14" x14ac:dyDescent="0.25">
      <c r="B61" s="156">
        <v>1</v>
      </c>
      <c r="C61" s="168">
        <v>2</v>
      </c>
      <c r="D61" s="169">
        <v>1</v>
      </c>
      <c r="E61" s="168">
        <v>0</v>
      </c>
      <c r="F61" s="168">
        <v>0</v>
      </c>
      <c r="G61" s="168">
        <v>0</v>
      </c>
      <c r="H61" s="168">
        <v>1</v>
      </c>
      <c r="I61" s="170">
        <v>9</v>
      </c>
      <c r="J61" s="171">
        <v>99</v>
      </c>
      <c r="K61" s="168">
        <v>2</v>
      </c>
      <c r="L61" s="168">
        <v>1</v>
      </c>
      <c r="M61" s="168">
        <v>1</v>
      </c>
      <c r="N61" s="170">
        <v>0</v>
      </c>
    </row>
    <row r="62" spans="2:14" x14ac:dyDescent="0.25">
      <c r="B62" s="156">
        <v>1</v>
      </c>
      <c r="C62" s="168">
        <v>2</v>
      </c>
      <c r="D62" s="169">
        <v>1</v>
      </c>
      <c r="E62" s="168">
        <v>0</v>
      </c>
      <c r="F62" s="168">
        <v>0</v>
      </c>
      <c r="G62" s="168">
        <v>1</v>
      </c>
      <c r="H62" s="168">
        <v>1</v>
      </c>
      <c r="I62" s="170">
        <v>9</v>
      </c>
      <c r="J62" s="171">
        <v>89</v>
      </c>
      <c r="K62" s="168">
        <v>2</v>
      </c>
      <c r="L62" s="168">
        <v>0</v>
      </c>
      <c r="M62" s="168">
        <v>0</v>
      </c>
      <c r="N62" s="170">
        <v>0</v>
      </c>
    </row>
    <row r="63" spans="2:14" x14ac:dyDescent="0.25">
      <c r="B63" s="156">
        <v>1</v>
      </c>
      <c r="C63" s="168">
        <v>2</v>
      </c>
      <c r="D63" s="169">
        <v>1</v>
      </c>
      <c r="E63" s="168">
        <v>0</v>
      </c>
      <c r="F63" s="168">
        <v>1</v>
      </c>
      <c r="G63" s="168">
        <v>9</v>
      </c>
      <c r="H63" s="168">
        <v>0</v>
      </c>
      <c r="I63" s="170">
        <v>9</v>
      </c>
      <c r="J63" s="171">
        <v>1</v>
      </c>
      <c r="K63" s="168">
        <v>2</v>
      </c>
      <c r="L63" s="168">
        <v>0</v>
      </c>
      <c r="M63" s="168">
        <v>0</v>
      </c>
      <c r="N63" s="170">
        <v>0</v>
      </c>
    </row>
    <row r="64" spans="2:14" x14ac:dyDescent="0.25">
      <c r="B64" s="156">
        <v>1</v>
      </c>
      <c r="C64" s="168">
        <v>2</v>
      </c>
      <c r="D64" s="169">
        <v>1</v>
      </c>
      <c r="E64" s="168">
        <v>0</v>
      </c>
      <c r="F64" s="168">
        <v>1</v>
      </c>
      <c r="G64" s="168">
        <v>9</v>
      </c>
      <c r="H64" s="168">
        <v>1</v>
      </c>
      <c r="I64" s="170">
        <v>9</v>
      </c>
      <c r="J64" s="171">
        <v>1</v>
      </c>
      <c r="K64" s="168">
        <v>2</v>
      </c>
      <c r="L64" s="168">
        <v>0</v>
      </c>
      <c r="M64" s="168">
        <v>0</v>
      </c>
      <c r="N64" s="170">
        <v>0</v>
      </c>
    </row>
    <row r="65" spans="2:14" x14ac:dyDescent="0.25">
      <c r="B65" s="156">
        <v>1</v>
      </c>
      <c r="C65" s="168">
        <v>2</v>
      </c>
      <c r="D65" s="169">
        <v>1</v>
      </c>
      <c r="E65" s="168">
        <v>1</v>
      </c>
      <c r="F65" s="168">
        <v>9</v>
      </c>
      <c r="G65" s="168">
        <v>9</v>
      </c>
      <c r="H65" s="168">
        <v>9</v>
      </c>
      <c r="I65" s="170">
        <v>9</v>
      </c>
      <c r="J65" s="171">
        <v>9</v>
      </c>
      <c r="K65" s="168">
        <v>2</v>
      </c>
      <c r="L65" s="168">
        <v>0</v>
      </c>
      <c r="M65" s="168">
        <v>0</v>
      </c>
      <c r="N65" s="170">
        <v>0</v>
      </c>
    </row>
    <row r="66" spans="2:14" ht="15.75" thickBot="1" x14ac:dyDescent="0.3">
      <c r="B66" s="159">
        <v>1</v>
      </c>
      <c r="C66" s="172">
        <v>2</v>
      </c>
      <c r="D66" s="173">
        <v>1</v>
      </c>
      <c r="E66" s="172">
        <v>2</v>
      </c>
      <c r="F66" s="172">
        <v>9</v>
      </c>
      <c r="G66" s="172">
        <v>9</v>
      </c>
      <c r="H66" s="172">
        <v>9</v>
      </c>
      <c r="I66" s="174">
        <v>9</v>
      </c>
      <c r="J66" s="175">
        <v>10</v>
      </c>
      <c r="K66" s="172">
        <v>2</v>
      </c>
      <c r="L66" s="172">
        <v>0</v>
      </c>
      <c r="M66" s="172">
        <v>0</v>
      </c>
      <c r="N66" s="174">
        <v>0</v>
      </c>
    </row>
    <row r="67" spans="2:14" x14ac:dyDescent="0.25">
      <c r="B67" s="158">
        <v>1</v>
      </c>
      <c r="C67" s="164">
        <v>2</v>
      </c>
      <c r="D67" s="165">
        <v>2</v>
      </c>
      <c r="E67" s="164">
        <v>0</v>
      </c>
      <c r="F67" s="164">
        <v>0</v>
      </c>
      <c r="G67" s="164">
        <v>0</v>
      </c>
      <c r="H67" s="164">
        <v>9</v>
      </c>
      <c r="I67" s="166">
        <v>9</v>
      </c>
      <c r="J67" s="167">
        <v>99</v>
      </c>
      <c r="K67" s="164">
        <v>0</v>
      </c>
      <c r="L67" s="164">
        <v>0</v>
      </c>
      <c r="M67" s="164">
        <v>1</v>
      </c>
      <c r="N67" s="166">
        <v>0</v>
      </c>
    </row>
    <row r="68" spans="2:14" x14ac:dyDescent="0.25">
      <c r="B68" s="156">
        <v>1</v>
      </c>
      <c r="C68" s="168">
        <v>2</v>
      </c>
      <c r="D68" s="169">
        <v>2</v>
      </c>
      <c r="E68" s="168">
        <v>0</v>
      </c>
      <c r="F68" s="168">
        <v>0</v>
      </c>
      <c r="G68" s="168">
        <v>1</v>
      </c>
      <c r="H68" s="168">
        <v>9</v>
      </c>
      <c r="I68" s="170">
        <v>9</v>
      </c>
      <c r="J68" s="171">
        <v>89</v>
      </c>
      <c r="K68" s="168">
        <v>0</v>
      </c>
      <c r="L68" s="168">
        <v>0</v>
      </c>
      <c r="M68" s="168">
        <v>0</v>
      </c>
      <c r="N68" s="170">
        <v>0</v>
      </c>
    </row>
    <row r="69" spans="2:14" x14ac:dyDescent="0.25">
      <c r="B69" s="156">
        <v>1</v>
      </c>
      <c r="C69" s="168">
        <v>2</v>
      </c>
      <c r="D69" s="169">
        <v>2</v>
      </c>
      <c r="E69" s="168">
        <v>0</v>
      </c>
      <c r="F69" s="168">
        <v>1</v>
      </c>
      <c r="G69" s="168">
        <v>9</v>
      </c>
      <c r="H69" s="168">
        <v>9</v>
      </c>
      <c r="I69" s="170">
        <v>9</v>
      </c>
      <c r="J69" s="171">
        <v>1</v>
      </c>
      <c r="K69" s="168">
        <v>0</v>
      </c>
      <c r="L69" s="168">
        <v>0</v>
      </c>
      <c r="M69" s="168">
        <v>0</v>
      </c>
      <c r="N69" s="170">
        <v>0</v>
      </c>
    </row>
    <row r="70" spans="2:14" x14ac:dyDescent="0.25">
      <c r="B70" s="156">
        <v>1</v>
      </c>
      <c r="C70" s="168">
        <v>2</v>
      </c>
      <c r="D70" s="169">
        <v>2</v>
      </c>
      <c r="E70" s="168">
        <v>1</v>
      </c>
      <c r="F70" s="168">
        <v>9</v>
      </c>
      <c r="G70" s="168">
        <v>9</v>
      </c>
      <c r="H70" s="168">
        <v>9</v>
      </c>
      <c r="I70" s="170">
        <v>9</v>
      </c>
      <c r="J70" s="171">
        <v>9</v>
      </c>
      <c r="K70" s="168">
        <v>0</v>
      </c>
      <c r="L70" s="168">
        <v>0</v>
      </c>
      <c r="M70" s="168">
        <v>0</v>
      </c>
      <c r="N70" s="170">
        <v>0</v>
      </c>
    </row>
    <row r="71" spans="2:14" ht="15.75" thickBot="1" x14ac:dyDescent="0.3">
      <c r="B71" s="159">
        <v>1</v>
      </c>
      <c r="C71" s="172">
        <v>2</v>
      </c>
      <c r="D71" s="173">
        <v>2</v>
      </c>
      <c r="E71" s="172">
        <v>2</v>
      </c>
      <c r="F71" s="172">
        <v>9</v>
      </c>
      <c r="G71" s="172">
        <v>9</v>
      </c>
      <c r="H71" s="172">
        <v>9</v>
      </c>
      <c r="I71" s="174">
        <v>9</v>
      </c>
      <c r="J71" s="175">
        <v>10</v>
      </c>
      <c r="K71" s="172">
        <v>0</v>
      </c>
      <c r="L71" s="172">
        <v>0</v>
      </c>
      <c r="M71" s="172">
        <v>0</v>
      </c>
      <c r="N71" s="174">
        <v>0</v>
      </c>
    </row>
    <row r="72" spans="2:14" x14ac:dyDescent="0.25">
      <c r="B72" s="158">
        <v>1</v>
      </c>
      <c r="C72" s="164">
        <v>2</v>
      </c>
      <c r="D72" s="165">
        <v>3</v>
      </c>
      <c r="E72" s="164">
        <v>0</v>
      </c>
      <c r="F72" s="164">
        <v>0</v>
      </c>
      <c r="G72" s="164">
        <v>0</v>
      </c>
      <c r="H72" s="164">
        <v>9</v>
      </c>
      <c r="I72" s="166">
        <v>9</v>
      </c>
      <c r="J72" s="167">
        <v>99</v>
      </c>
      <c r="K72" s="164">
        <v>0</v>
      </c>
      <c r="L72" s="164">
        <v>0</v>
      </c>
      <c r="M72" s="164">
        <v>1</v>
      </c>
      <c r="N72" s="166">
        <v>0</v>
      </c>
    </row>
    <row r="73" spans="2:14" x14ac:dyDescent="0.25">
      <c r="B73" s="156">
        <v>1</v>
      </c>
      <c r="C73" s="168">
        <v>2</v>
      </c>
      <c r="D73" s="169">
        <v>3</v>
      </c>
      <c r="E73" s="168">
        <v>0</v>
      </c>
      <c r="F73" s="168">
        <v>0</v>
      </c>
      <c r="G73" s="168">
        <v>1</v>
      </c>
      <c r="H73" s="168">
        <v>9</v>
      </c>
      <c r="I73" s="170">
        <v>9</v>
      </c>
      <c r="J73" s="171">
        <v>89</v>
      </c>
      <c r="K73" s="168">
        <v>0</v>
      </c>
      <c r="L73" s="168">
        <v>0</v>
      </c>
      <c r="M73" s="168">
        <v>0</v>
      </c>
      <c r="N73" s="170">
        <v>0</v>
      </c>
    </row>
    <row r="74" spans="2:14" x14ac:dyDescent="0.25">
      <c r="B74" s="156">
        <v>1</v>
      </c>
      <c r="C74" s="168">
        <v>2</v>
      </c>
      <c r="D74" s="169">
        <v>3</v>
      </c>
      <c r="E74" s="168">
        <v>0</v>
      </c>
      <c r="F74" s="168">
        <v>1</v>
      </c>
      <c r="G74" s="168">
        <v>9</v>
      </c>
      <c r="H74" s="168">
        <v>9</v>
      </c>
      <c r="I74" s="170">
        <v>9</v>
      </c>
      <c r="J74" s="171">
        <v>1</v>
      </c>
      <c r="K74" s="168">
        <v>0</v>
      </c>
      <c r="L74" s="168">
        <v>0</v>
      </c>
      <c r="M74" s="168">
        <v>0</v>
      </c>
      <c r="N74" s="170">
        <v>0</v>
      </c>
    </row>
    <row r="75" spans="2:14" x14ac:dyDescent="0.25">
      <c r="B75" s="156">
        <v>1</v>
      </c>
      <c r="C75" s="168">
        <v>2</v>
      </c>
      <c r="D75" s="169">
        <v>3</v>
      </c>
      <c r="E75" s="168">
        <v>1</v>
      </c>
      <c r="F75" s="168">
        <v>9</v>
      </c>
      <c r="G75" s="168">
        <v>9</v>
      </c>
      <c r="H75" s="168">
        <v>9</v>
      </c>
      <c r="I75" s="170">
        <v>9</v>
      </c>
      <c r="J75" s="171">
        <v>9</v>
      </c>
      <c r="K75" s="168">
        <v>0</v>
      </c>
      <c r="L75" s="168">
        <v>0</v>
      </c>
      <c r="M75" s="168">
        <v>0</v>
      </c>
      <c r="N75" s="170">
        <v>0</v>
      </c>
    </row>
    <row r="76" spans="2:14" ht="15.75" thickBot="1" x14ac:dyDescent="0.3">
      <c r="B76" s="159">
        <v>1</v>
      </c>
      <c r="C76" s="172">
        <v>2</v>
      </c>
      <c r="D76" s="173">
        <v>3</v>
      </c>
      <c r="E76" s="172">
        <v>2</v>
      </c>
      <c r="F76" s="172">
        <v>9</v>
      </c>
      <c r="G76" s="172">
        <v>9</v>
      </c>
      <c r="H76" s="172">
        <v>9</v>
      </c>
      <c r="I76" s="174">
        <v>9</v>
      </c>
      <c r="J76" s="175">
        <v>10</v>
      </c>
      <c r="K76" s="172">
        <v>0</v>
      </c>
      <c r="L76" s="172">
        <v>0</v>
      </c>
      <c r="M76" s="172">
        <v>0</v>
      </c>
      <c r="N76" s="174">
        <v>0</v>
      </c>
    </row>
    <row r="77" spans="2:14" x14ac:dyDescent="0.25">
      <c r="B77" s="158">
        <v>1</v>
      </c>
      <c r="C77" s="164">
        <v>2</v>
      </c>
      <c r="D77" s="165">
        <v>4</v>
      </c>
      <c r="E77" s="164">
        <v>0</v>
      </c>
      <c r="F77" s="164">
        <v>9</v>
      </c>
      <c r="G77" s="164">
        <v>9</v>
      </c>
      <c r="H77" s="164">
        <v>9</v>
      </c>
      <c r="I77" s="166">
        <v>9</v>
      </c>
      <c r="J77" s="167">
        <v>34</v>
      </c>
      <c r="K77" s="164">
        <v>1</v>
      </c>
      <c r="L77" s="164">
        <v>0</v>
      </c>
      <c r="M77" s="164">
        <v>0</v>
      </c>
      <c r="N77" s="166">
        <v>0</v>
      </c>
    </row>
    <row r="78" spans="2:14" x14ac:dyDescent="0.25">
      <c r="B78" s="156">
        <v>1</v>
      </c>
      <c r="C78" s="168">
        <v>2</v>
      </c>
      <c r="D78" s="169">
        <v>4</v>
      </c>
      <c r="E78" s="168">
        <v>1</v>
      </c>
      <c r="F78" s="168">
        <v>9</v>
      </c>
      <c r="G78" s="168">
        <v>9</v>
      </c>
      <c r="H78" s="168">
        <v>9</v>
      </c>
      <c r="I78" s="170">
        <v>9</v>
      </c>
      <c r="J78" s="171">
        <v>9</v>
      </c>
      <c r="K78" s="168">
        <v>1</v>
      </c>
      <c r="L78" s="168">
        <v>0</v>
      </c>
      <c r="M78" s="168">
        <v>0</v>
      </c>
      <c r="N78" s="170">
        <v>0</v>
      </c>
    </row>
    <row r="79" spans="2:14" ht="15.75" thickBot="1" x14ac:dyDescent="0.3">
      <c r="B79" s="159">
        <v>1</v>
      </c>
      <c r="C79" s="172">
        <v>2</v>
      </c>
      <c r="D79" s="173">
        <v>4</v>
      </c>
      <c r="E79" s="172">
        <v>2</v>
      </c>
      <c r="F79" s="172">
        <v>9</v>
      </c>
      <c r="G79" s="172">
        <v>9</v>
      </c>
      <c r="H79" s="172">
        <v>9</v>
      </c>
      <c r="I79" s="174">
        <v>9</v>
      </c>
      <c r="J79" s="175">
        <v>10</v>
      </c>
      <c r="K79" s="172">
        <v>1</v>
      </c>
      <c r="L79" s="172">
        <v>0</v>
      </c>
      <c r="M79" s="172">
        <v>0</v>
      </c>
      <c r="N79" s="174">
        <v>0</v>
      </c>
    </row>
    <row r="80" spans="2:14" x14ac:dyDescent="0.25">
      <c r="B80" s="158">
        <v>1</v>
      </c>
      <c r="C80" s="164">
        <v>2</v>
      </c>
      <c r="D80" s="165">
        <v>5</v>
      </c>
      <c r="E80" s="164">
        <v>0</v>
      </c>
      <c r="F80" s="164">
        <v>0</v>
      </c>
      <c r="G80" s="164">
        <v>9</v>
      </c>
      <c r="H80" s="164">
        <v>9</v>
      </c>
      <c r="I80" s="166">
        <v>9</v>
      </c>
      <c r="J80" s="167">
        <v>34</v>
      </c>
      <c r="K80" s="164">
        <v>2</v>
      </c>
      <c r="L80" s="164">
        <v>0</v>
      </c>
      <c r="M80" s="164">
        <v>0</v>
      </c>
      <c r="N80" s="166">
        <v>0</v>
      </c>
    </row>
    <row r="81" spans="2:14" x14ac:dyDescent="0.25">
      <c r="B81" s="156">
        <v>1</v>
      </c>
      <c r="C81" s="168">
        <v>2</v>
      </c>
      <c r="D81" s="169">
        <v>5</v>
      </c>
      <c r="E81" s="168">
        <v>0</v>
      </c>
      <c r="F81" s="168">
        <v>1</v>
      </c>
      <c r="G81" s="168">
        <v>9</v>
      </c>
      <c r="H81" s="168">
        <v>9</v>
      </c>
      <c r="I81" s="170">
        <v>9</v>
      </c>
      <c r="J81" s="171">
        <v>1</v>
      </c>
      <c r="K81" s="168">
        <v>2</v>
      </c>
      <c r="L81" s="168">
        <v>0</v>
      </c>
      <c r="M81" s="168">
        <v>0</v>
      </c>
      <c r="N81" s="170">
        <v>0</v>
      </c>
    </row>
    <row r="82" spans="2:14" x14ac:dyDescent="0.25">
      <c r="B82" s="156">
        <v>1</v>
      </c>
      <c r="C82" s="168">
        <v>2</v>
      </c>
      <c r="D82" s="169">
        <v>5</v>
      </c>
      <c r="E82" s="168">
        <v>1</v>
      </c>
      <c r="F82" s="168">
        <v>9</v>
      </c>
      <c r="G82" s="168">
        <v>9</v>
      </c>
      <c r="H82" s="168">
        <v>9</v>
      </c>
      <c r="I82" s="170">
        <v>9</v>
      </c>
      <c r="J82" s="171">
        <v>9</v>
      </c>
      <c r="K82" s="168">
        <v>2</v>
      </c>
      <c r="L82" s="168">
        <v>0</v>
      </c>
      <c r="M82" s="168">
        <v>0</v>
      </c>
      <c r="N82" s="170">
        <v>0</v>
      </c>
    </row>
    <row r="83" spans="2:14" ht="15.75" thickBot="1" x14ac:dyDescent="0.3">
      <c r="B83" s="159">
        <v>1</v>
      </c>
      <c r="C83" s="172">
        <v>2</v>
      </c>
      <c r="D83" s="173">
        <v>5</v>
      </c>
      <c r="E83" s="172">
        <v>2</v>
      </c>
      <c r="F83" s="172">
        <v>9</v>
      </c>
      <c r="G83" s="172">
        <v>9</v>
      </c>
      <c r="H83" s="172">
        <v>9</v>
      </c>
      <c r="I83" s="174">
        <v>9</v>
      </c>
      <c r="J83" s="175">
        <v>10</v>
      </c>
      <c r="K83" s="172">
        <v>2</v>
      </c>
      <c r="L83" s="172">
        <v>0</v>
      </c>
      <c r="M83" s="172">
        <v>0</v>
      </c>
      <c r="N83" s="174">
        <v>0</v>
      </c>
    </row>
    <row r="84" spans="2:14" x14ac:dyDescent="0.25">
      <c r="B84" s="158">
        <v>1</v>
      </c>
      <c r="C84" s="164">
        <v>2</v>
      </c>
      <c r="D84" s="165">
        <v>6</v>
      </c>
      <c r="E84" s="164">
        <v>0</v>
      </c>
      <c r="F84" s="164">
        <v>9</v>
      </c>
      <c r="G84" s="164">
        <v>9</v>
      </c>
      <c r="H84" s="164">
        <v>9</v>
      </c>
      <c r="I84" s="166">
        <v>9</v>
      </c>
      <c r="J84" s="167">
        <v>34</v>
      </c>
      <c r="K84" s="164">
        <v>1</v>
      </c>
      <c r="L84" s="164">
        <v>0</v>
      </c>
      <c r="M84" s="164">
        <v>0</v>
      </c>
      <c r="N84" s="166">
        <v>0</v>
      </c>
    </row>
    <row r="85" spans="2:14" x14ac:dyDescent="0.25">
      <c r="B85" s="156">
        <v>1</v>
      </c>
      <c r="C85" s="168">
        <v>2</v>
      </c>
      <c r="D85" s="169">
        <v>6</v>
      </c>
      <c r="E85" s="168">
        <v>1</v>
      </c>
      <c r="F85" s="168">
        <v>9</v>
      </c>
      <c r="G85" s="168">
        <v>9</v>
      </c>
      <c r="H85" s="168">
        <v>9</v>
      </c>
      <c r="I85" s="170">
        <v>9</v>
      </c>
      <c r="J85" s="171">
        <v>9</v>
      </c>
      <c r="K85" s="168">
        <v>1</v>
      </c>
      <c r="L85" s="168">
        <v>0</v>
      </c>
      <c r="M85" s="168">
        <v>0</v>
      </c>
      <c r="N85" s="170">
        <v>0</v>
      </c>
    </row>
    <row r="86" spans="2:14" ht="15.75" thickBot="1" x14ac:dyDescent="0.3">
      <c r="B86" s="159">
        <v>1</v>
      </c>
      <c r="C86" s="172">
        <v>2</v>
      </c>
      <c r="D86" s="173">
        <v>6</v>
      </c>
      <c r="E86" s="172">
        <v>2</v>
      </c>
      <c r="F86" s="172">
        <v>9</v>
      </c>
      <c r="G86" s="172">
        <v>9</v>
      </c>
      <c r="H86" s="172">
        <v>9</v>
      </c>
      <c r="I86" s="174">
        <v>9</v>
      </c>
      <c r="J86" s="175">
        <v>10</v>
      </c>
      <c r="K86" s="172">
        <v>1</v>
      </c>
      <c r="L86" s="172">
        <v>0</v>
      </c>
      <c r="M86" s="172">
        <v>0</v>
      </c>
      <c r="N86" s="174">
        <v>0</v>
      </c>
    </row>
    <row r="87" spans="2:14" x14ac:dyDescent="0.25">
      <c r="B87" s="158">
        <v>1</v>
      </c>
      <c r="C87" s="164">
        <v>2</v>
      </c>
      <c r="D87" s="165">
        <v>7</v>
      </c>
      <c r="E87" s="164">
        <v>0</v>
      </c>
      <c r="F87" s="164">
        <v>0</v>
      </c>
      <c r="G87" s="164">
        <v>0</v>
      </c>
      <c r="H87" s="164">
        <v>9</v>
      </c>
      <c r="I87" s="166">
        <v>9</v>
      </c>
      <c r="J87" s="167">
        <v>99</v>
      </c>
      <c r="K87" s="164">
        <v>1</v>
      </c>
      <c r="L87" s="164">
        <v>0</v>
      </c>
      <c r="M87" s="164">
        <v>1</v>
      </c>
      <c r="N87" s="166">
        <v>0</v>
      </c>
    </row>
    <row r="88" spans="2:14" x14ac:dyDescent="0.25">
      <c r="B88" s="156">
        <v>1</v>
      </c>
      <c r="C88" s="168">
        <v>2</v>
      </c>
      <c r="D88" s="169">
        <v>7</v>
      </c>
      <c r="E88" s="168">
        <v>0</v>
      </c>
      <c r="F88" s="168">
        <v>0</v>
      </c>
      <c r="G88" s="168">
        <v>1</v>
      </c>
      <c r="H88" s="168">
        <v>9</v>
      </c>
      <c r="I88" s="170">
        <v>9</v>
      </c>
      <c r="J88" s="171">
        <v>89</v>
      </c>
      <c r="K88" s="168">
        <v>1</v>
      </c>
      <c r="L88" s="168">
        <v>0</v>
      </c>
      <c r="M88" s="168">
        <v>0</v>
      </c>
      <c r="N88" s="170">
        <v>0</v>
      </c>
    </row>
    <row r="89" spans="2:14" x14ac:dyDescent="0.25">
      <c r="B89" s="156">
        <v>1</v>
      </c>
      <c r="C89" s="168">
        <v>2</v>
      </c>
      <c r="D89" s="169">
        <v>7</v>
      </c>
      <c r="E89" s="168">
        <v>0</v>
      </c>
      <c r="F89" s="168">
        <v>9</v>
      </c>
      <c r="G89" s="168">
        <v>9</v>
      </c>
      <c r="H89" s="168">
        <v>9</v>
      </c>
      <c r="I89" s="170">
        <v>9</v>
      </c>
      <c r="J89" s="171">
        <v>3</v>
      </c>
      <c r="K89" s="168">
        <v>1</v>
      </c>
      <c r="L89" s="168">
        <v>0</v>
      </c>
      <c r="M89" s="168">
        <v>0</v>
      </c>
      <c r="N89" s="170">
        <v>0</v>
      </c>
    </row>
    <row r="90" spans="2:14" x14ac:dyDescent="0.25">
      <c r="B90" s="156">
        <v>1</v>
      </c>
      <c r="C90" s="168">
        <v>2</v>
      </c>
      <c r="D90" s="169">
        <v>7</v>
      </c>
      <c r="E90" s="168">
        <v>1</v>
      </c>
      <c r="F90" s="168">
        <v>9</v>
      </c>
      <c r="G90" s="168">
        <v>9</v>
      </c>
      <c r="H90" s="168">
        <v>9</v>
      </c>
      <c r="I90" s="170">
        <v>9</v>
      </c>
      <c r="J90" s="171">
        <v>9</v>
      </c>
      <c r="K90" s="168">
        <v>1</v>
      </c>
      <c r="L90" s="168">
        <v>0</v>
      </c>
      <c r="M90" s="168">
        <v>0</v>
      </c>
      <c r="N90" s="170">
        <v>0</v>
      </c>
    </row>
    <row r="91" spans="2:14" ht="15.75" thickBot="1" x14ac:dyDescent="0.3">
      <c r="B91" s="159">
        <v>1</v>
      </c>
      <c r="C91" s="172">
        <v>2</v>
      </c>
      <c r="D91" s="173">
        <v>7</v>
      </c>
      <c r="E91" s="172">
        <v>2</v>
      </c>
      <c r="F91" s="172">
        <v>9</v>
      </c>
      <c r="G91" s="172">
        <v>9</v>
      </c>
      <c r="H91" s="172">
        <v>9</v>
      </c>
      <c r="I91" s="174">
        <v>9</v>
      </c>
      <c r="J91" s="175">
        <v>10</v>
      </c>
      <c r="K91" s="172">
        <v>1</v>
      </c>
      <c r="L91" s="172">
        <v>0</v>
      </c>
      <c r="M91" s="172">
        <v>0</v>
      </c>
      <c r="N91" s="174">
        <v>0</v>
      </c>
    </row>
    <row r="92" spans="2:14" x14ac:dyDescent="0.25">
      <c r="B92" s="158">
        <v>1</v>
      </c>
      <c r="C92" s="164">
        <v>2</v>
      </c>
      <c r="D92" s="165">
        <v>8</v>
      </c>
      <c r="E92" s="164">
        <v>0</v>
      </c>
      <c r="F92" s="164">
        <v>9</v>
      </c>
      <c r="G92" s="164">
        <v>9</v>
      </c>
      <c r="H92" s="164">
        <v>9</v>
      </c>
      <c r="I92" s="166">
        <v>9</v>
      </c>
      <c r="J92" s="167">
        <v>3</v>
      </c>
      <c r="K92" s="164">
        <v>1</v>
      </c>
      <c r="L92" s="164">
        <v>0</v>
      </c>
      <c r="M92" s="164">
        <v>0</v>
      </c>
      <c r="N92" s="166">
        <v>0</v>
      </c>
    </row>
    <row r="93" spans="2:14" x14ac:dyDescent="0.25">
      <c r="B93" s="156">
        <v>1</v>
      </c>
      <c r="C93" s="168">
        <v>2</v>
      </c>
      <c r="D93" s="169">
        <v>8</v>
      </c>
      <c r="E93" s="168">
        <v>1</v>
      </c>
      <c r="F93" s="168">
        <v>9</v>
      </c>
      <c r="G93" s="168">
        <v>9</v>
      </c>
      <c r="H93" s="168">
        <v>9</v>
      </c>
      <c r="I93" s="170">
        <v>9</v>
      </c>
      <c r="J93" s="171">
        <v>9</v>
      </c>
      <c r="K93" s="168">
        <v>1</v>
      </c>
      <c r="L93" s="168">
        <v>0</v>
      </c>
      <c r="M93" s="168">
        <v>0</v>
      </c>
      <c r="N93" s="170">
        <v>0</v>
      </c>
    </row>
    <row r="94" spans="2:14" ht="15.75" thickBot="1" x14ac:dyDescent="0.3">
      <c r="B94" s="159">
        <v>1</v>
      </c>
      <c r="C94" s="172">
        <v>2</v>
      </c>
      <c r="D94" s="173">
        <v>8</v>
      </c>
      <c r="E94" s="172">
        <v>2</v>
      </c>
      <c r="F94" s="172">
        <v>9</v>
      </c>
      <c r="G94" s="172">
        <v>9</v>
      </c>
      <c r="H94" s="172">
        <v>9</v>
      </c>
      <c r="I94" s="174">
        <v>9</v>
      </c>
      <c r="J94" s="175">
        <v>10</v>
      </c>
      <c r="K94" s="172">
        <v>1</v>
      </c>
      <c r="L94" s="172">
        <v>0</v>
      </c>
      <c r="M94" s="172">
        <v>0</v>
      </c>
      <c r="N94" s="174">
        <v>0</v>
      </c>
    </row>
    <row r="95" spans="2:14" x14ac:dyDescent="0.25">
      <c r="B95" s="158">
        <v>1</v>
      </c>
      <c r="C95" s="164">
        <v>2</v>
      </c>
      <c r="D95" s="165">
        <v>9</v>
      </c>
      <c r="E95" s="164">
        <v>0</v>
      </c>
      <c r="F95" s="164">
        <v>9</v>
      </c>
      <c r="G95" s="164">
        <v>9</v>
      </c>
      <c r="H95" s="164">
        <v>9</v>
      </c>
      <c r="I95" s="166">
        <v>9</v>
      </c>
      <c r="J95" s="167">
        <v>3</v>
      </c>
      <c r="K95" s="164">
        <v>0</v>
      </c>
      <c r="L95" s="164">
        <v>0</v>
      </c>
      <c r="M95" s="164">
        <v>0</v>
      </c>
      <c r="N95" s="166">
        <v>0</v>
      </c>
    </row>
    <row r="96" spans="2:14" x14ac:dyDescent="0.25">
      <c r="B96" s="156">
        <v>1</v>
      </c>
      <c r="C96" s="168">
        <v>2</v>
      </c>
      <c r="D96" s="169">
        <v>9</v>
      </c>
      <c r="E96" s="168">
        <v>1</v>
      </c>
      <c r="F96" s="168">
        <v>9</v>
      </c>
      <c r="G96" s="168">
        <v>9</v>
      </c>
      <c r="H96" s="168">
        <v>9</v>
      </c>
      <c r="I96" s="170">
        <v>9</v>
      </c>
      <c r="J96" s="171">
        <v>9</v>
      </c>
      <c r="K96" s="168">
        <v>0</v>
      </c>
      <c r="L96" s="168">
        <v>0</v>
      </c>
      <c r="M96" s="168">
        <v>0</v>
      </c>
      <c r="N96" s="170">
        <v>0</v>
      </c>
    </row>
    <row r="97" spans="2:14" ht="15.75" thickBot="1" x14ac:dyDescent="0.3">
      <c r="B97" s="159">
        <v>1</v>
      </c>
      <c r="C97" s="172">
        <v>2</v>
      </c>
      <c r="D97" s="173">
        <v>9</v>
      </c>
      <c r="E97" s="172">
        <v>2</v>
      </c>
      <c r="F97" s="172">
        <v>9</v>
      </c>
      <c r="G97" s="172">
        <v>9</v>
      </c>
      <c r="H97" s="172">
        <v>9</v>
      </c>
      <c r="I97" s="174">
        <v>9</v>
      </c>
      <c r="J97" s="175">
        <v>10</v>
      </c>
      <c r="K97" s="172">
        <v>0</v>
      </c>
      <c r="L97" s="172">
        <v>0</v>
      </c>
      <c r="M97" s="172">
        <v>0</v>
      </c>
      <c r="N97" s="174">
        <v>0</v>
      </c>
    </row>
    <row r="98" spans="2:14" x14ac:dyDescent="0.25">
      <c r="B98" s="158">
        <v>1</v>
      </c>
      <c r="C98" s="164">
        <v>2</v>
      </c>
      <c r="D98" s="165">
        <v>10</v>
      </c>
      <c r="E98" s="164">
        <v>0</v>
      </c>
      <c r="F98" s="164">
        <v>9</v>
      </c>
      <c r="G98" s="164">
        <v>9</v>
      </c>
      <c r="H98" s="164">
        <v>9</v>
      </c>
      <c r="I98" s="166">
        <v>9</v>
      </c>
      <c r="J98" s="167">
        <v>3</v>
      </c>
      <c r="K98" s="164">
        <v>1</v>
      </c>
      <c r="L98" s="164">
        <v>0</v>
      </c>
      <c r="M98" s="164">
        <v>0</v>
      </c>
      <c r="N98" s="166">
        <v>0</v>
      </c>
    </row>
    <row r="99" spans="2:14" x14ac:dyDescent="0.25">
      <c r="B99" s="156">
        <v>1</v>
      </c>
      <c r="C99" s="168">
        <v>2</v>
      </c>
      <c r="D99" s="169">
        <v>10</v>
      </c>
      <c r="E99" s="168">
        <v>1</v>
      </c>
      <c r="F99" s="168">
        <v>9</v>
      </c>
      <c r="G99" s="168">
        <v>9</v>
      </c>
      <c r="H99" s="168">
        <v>9</v>
      </c>
      <c r="I99" s="170">
        <v>9</v>
      </c>
      <c r="J99" s="171">
        <v>9</v>
      </c>
      <c r="K99" s="168">
        <v>1</v>
      </c>
      <c r="L99" s="168">
        <v>0</v>
      </c>
      <c r="M99" s="168">
        <v>0</v>
      </c>
      <c r="N99" s="170">
        <v>0</v>
      </c>
    </row>
    <row r="100" spans="2:14" ht="15.75" thickBot="1" x14ac:dyDescent="0.3">
      <c r="B100" s="159">
        <v>1</v>
      </c>
      <c r="C100" s="172">
        <v>2</v>
      </c>
      <c r="D100" s="173">
        <v>10</v>
      </c>
      <c r="E100" s="172">
        <v>2</v>
      </c>
      <c r="F100" s="172">
        <v>9</v>
      </c>
      <c r="G100" s="172">
        <v>9</v>
      </c>
      <c r="H100" s="172">
        <v>9</v>
      </c>
      <c r="I100" s="174">
        <v>9</v>
      </c>
      <c r="J100" s="175">
        <v>10</v>
      </c>
      <c r="K100" s="172">
        <v>1</v>
      </c>
      <c r="L100" s="172">
        <v>0</v>
      </c>
      <c r="M100" s="172">
        <v>0</v>
      </c>
      <c r="N100" s="174">
        <v>0</v>
      </c>
    </row>
    <row r="101" spans="2:14" x14ac:dyDescent="0.25">
      <c r="B101" s="158">
        <v>1</v>
      </c>
      <c r="C101" s="164">
        <v>2</v>
      </c>
      <c r="D101" s="165">
        <v>11</v>
      </c>
      <c r="E101" s="164">
        <v>0</v>
      </c>
      <c r="F101" s="164">
        <v>9</v>
      </c>
      <c r="G101" s="164">
        <v>9</v>
      </c>
      <c r="H101" s="164">
        <v>9</v>
      </c>
      <c r="I101" s="166">
        <v>9</v>
      </c>
      <c r="J101" s="167">
        <v>3</v>
      </c>
      <c r="K101" s="164">
        <v>1</v>
      </c>
      <c r="L101" s="164">
        <v>0</v>
      </c>
      <c r="M101" s="164">
        <v>0</v>
      </c>
      <c r="N101" s="166">
        <v>0</v>
      </c>
    </row>
    <row r="102" spans="2:14" x14ac:dyDescent="0.25">
      <c r="B102" s="156">
        <v>1</v>
      </c>
      <c r="C102" s="168">
        <v>2</v>
      </c>
      <c r="D102" s="169">
        <v>11</v>
      </c>
      <c r="E102" s="168">
        <v>1</v>
      </c>
      <c r="F102" s="168">
        <v>9</v>
      </c>
      <c r="G102" s="168">
        <v>9</v>
      </c>
      <c r="H102" s="168">
        <v>9</v>
      </c>
      <c r="I102" s="170">
        <v>9</v>
      </c>
      <c r="J102" s="171">
        <v>9</v>
      </c>
      <c r="K102" s="168">
        <v>1</v>
      </c>
      <c r="L102" s="168">
        <v>0</v>
      </c>
      <c r="M102" s="168">
        <v>0</v>
      </c>
      <c r="N102" s="170">
        <v>0</v>
      </c>
    </row>
    <row r="103" spans="2:14" ht="15.75" thickBot="1" x14ac:dyDescent="0.3">
      <c r="B103" s="159">
        <v>1</v>
      </c>
      <c r="C103" s="172">
        <v>2</v>
      </c>
      <c r="D103" s="173">
        <v>11</v>
      </c>
      <c r="E103" s="172">
        <v>2</v>
      </c>
      <c r="F103" s="172">
        <v>9</v>
      </c>
      <c r="G103" s="172">
        <v>9</v>
      </c>
      <c r="H103" s="172">
        <v>9</v>
      </c>
      <c r="I103" s="174">
        <v>9</v>
      </c>
      <c r="J103" s="175">
        <v>10</v>
      </c>
      <c r="K103" s="172">
        <v>1</v>
      </c>
      <c r="L103" s="172">
        <v>0</v>
      </c>
      <c r="M103" s="172">
        <v>0</v>
      </c>
      <c r="N103" s="174">
        <v>0</v>
      </c>
    </row>
    <row r="104" spans="2:14" x14ac:dyDescent="0.25">
      <c r="B104" s="158">
        <v>1</v>
      </c>
      <c r="C104" s="164">
        <v>2</v>
      </c>
      <c r="D104" s="165">
        <v>12</v>
      </c>
      <c r="E104" s="164">
        <v>0</v>
      </c>
      <c r="F104" s="164">
        <v>0</v>
      </c>
      <c r="G104" s="164">
        <v>0</v>
      </c>
      <c r="H104" s="164">
        <v>9</v>
      </c>
      <c r="I104" s="166">
        <v>9</v>
      </c>
      <c r="J104" s="167">
        <v>99</v>
      </c>
      <c r="K104" s="164">
        <v>1</v>
      </c>
      <c r="L104" s="164">
        <v>0</v>
      </c>
      <c r="M104" s="164">
        <v>1</v>
      </c>
      <c r="N104" s="166">
        <v>0</v>
      </c>
    </row>
    <row r="105" spans="2:14" x14ac:dyDescent="0.25">
      <c r="B105" s="156">
        <v>1</v>
      </c>
      <c r="C105" s="168">
        <v>2</v>
      </c>
      <c r="D105" s="169">
        <v>12</v>
      </c>
      <c r="E105" s="168">
        <v>0</v>
      </c>
      <c r="F105" s="168">
        <v>0</v>
      </c>
      <c r="G105" s="168">
        <v>1</v>
      </c>
      <c r="H105" s="168">
        <v>9</v>
      </c>
      <c r="I105" s="170">
        <v>9</v>
      </c>
      <c r="J105" s="171">
        <v>89</v>
      </c>
      <c r="K105" s="168">
        <v>1</v>
      </c>
      <c r="L105" s="168">
        <v>0</v>
      </c>
      <c r="M105" s="168">
        <v>0</v>
      </c>
      <c r="N105" s="170">
        <v>0</v>
      </c>
    </row>
    <row r="106" spans="2:14" x14ac:dyDescent="0.25">
      <c r="B106" s="156">
        <v>1</v>
      </c>
      <c r="C106" s="168">
        <v>2</v>
      </c>
      <c r="D106" s="169">
        <v>12</v>
      </c>
      <c r="E106" s="168">
        <v>0</v>
      </c>
      <c r="F106" s="168">
        <v>9</v>
      </c>
      <c r="G106" s="168">
        <v>9</v>
      </c>
      <c r="H106" s="168">
        <v>9</v>
      </c>
      <c r="I106" s="170">
        <v>9</v>
      </c>
      <c r="J106" s="171">
        <v>3</v>
      </c>
      <c r="K106" s="168">
        <v>1</v>
      </c>
      <c r="L106" s="168">
        <v>0</v>
      </c>
      <c r="M106" s="168">
        <v>0</v>
      </c>
      <c r="N106" s="170">
        <v>0</v>
      </c>
    </row>
    <row r="107" spans="2:14" x14ac:dyDescent="0.25">
      <c r="B107" s="156">
        <v>1</v>
      </c>
      <c r="C107" s="168">
        <v>2</v>
      </c>
      <c r="D107" s="169">
        <v>12</v>
      </c>
      <c r="E107" s="168">
        <v>1</v>
      </c>
      <c r="F107" s="168">
        <v>9</v>
      </c>
      <c r="G107" s="168">
        <v>9</v>
      </c>
      <c r="H107" s="168">
        <v>9</v>
      </c>
      <c r="I107" s="170">
        <v>9</v>
      </c>
      <c r="J107" s="171">
        <v>9</v>
      </c>
      <c r="K107" s="168">
        <v>1</v>
      </c>
      <c r="L107" s="168">
        <v>0</v>
      </c>
      <c r="M107" s="168">
        <v>0</v>
      </c>
      <c r="N107" s="170">
        <v>0</v>
      </c>
    </row>
    <row r="108" spans="2:14" ht="15.75" thickBot="1" x14ac:dyDescent="0.3">
      <c r="B108" s="159">
        <v>1</v>
      </c>
      <c r="C108" s="172">
        <v>2</v>
      </c>
      <c r="D108" s="173">
        <v>12</v>
      </c>
      <c r="E108" s="172">
        <v>2</v>
      </c>
      <c r="F108" s="172">
        <v>9</v>
      </c>
      <c r="G108" s="172">
        <v>9</v>
      </c>
      <c r="H108" s="172">
        <v>9</v>
      </c>
      <c r="I108" s="174">
        <v>9</v>
      </c>
      <c r="J108" s="175">
        <v>10</v>
      </c>
      <c r="K108" s="172">
        <v>1</v>
      </c>
      <c r="L108" s="172">
        <v>0</v>
      </c>
      <c r="M108" s="172">
        <v>0</v>
      </c>
      <c r="N108" s="174">
        <v>0</v>
      </c>
    </row>
    <row r="109" spans="2:14" x14ac:dyDescent="0.25">
      <c r="B109" s="158">
        <v>1</v>
      </c>
      <c r="C109" s="164">
        <v>3</v>
      </c>
      <c r="D109" s="165">
        <v>1</v>
      </c>
      <c r="E109" s="164">
        <v>0</v>
      </c>
      <c r="F109" s="164">
        <v>9</v>
      </c>
      <c r="G109" s="164">
        <v>9</v>
      </c>
      <c r="H109" s="164">
        <v>9</v>
      </c>
      <c r="I109" s="166">
        <v>9</v>
      </c>
      <c r="J109" s="167">
        <v>34</v>
      </c>
      <c r="K109" s="164">
        <v>2</v>
      </c>
      <c r="L109" s="164">
        <v>0</v>
      </c>
      <c r="M109" s="164">
        <v>0</v>
      </c>
      <c r="N109" s="166">
        <v>0</v>
      </c>
    </row>
    <row r="110" spans="2:14" x14ac:dyDescent="0.25">
      <c r="B110" s="156">
        <v>1</v>
      </c>
      <c r="C110" s="168">
        <v>3</v>
      </c>
      <c r="D110" s="169">
        <v>1</v>
      </c>
      <c r="E110" s="168">
        <v>1</v>
      </c>
      <c r="F110" s="168">
        <v>9</v>
      </c>
      <c r="G110" s="168">
        <v>9</v>
      </c>
      <c r="H110" s="168">
        <v>9</v>
      </c>
      <c r="I110" s="170">
        <v>9</v>
      </c>
      <c r="J110" s="171">
        <v>9</v>
      </c>
      <c r="K110" s="168">
        <v>2</v>
      </c>
      <c r="L110" s="168">
        <v>0</v>
      </c>
      <c r="M110" s="168">
        <v>0</v>
      </c>
      <c r="N110" s="170">
        <v>0</v>
      </c>
    </row>
    <row r="111" spans="2:14" ht="15.75" thickBot="1" x14ac:dyDescent="0.3">
      <c r="B111" s="159">
        <v>1</v>
      </c>
      <c r="C111" s="172">
        <v>3</v>
      </c>
      <c r="D111" s="173">
        <v>1</v>
      </c>
      <c r="E111" s="172">
        <v>2</v>
      </c>
      <c r="F111" s="172">
        <v>9</v>
      </c>
      <c r="G111" s="172">
        <v>9</v>
      </c>
      <c r="H111" s="172">
        <v>9</v>
      </c>
      <c r="I111" s="174">
        <v>9</v>
      </c>
      <c r="J111" s="175">
        <v>10</v>
      </c>
      <c r="K111" s="172">
        <v>2</v>
      </c>
      <c r="L111" s="172">
        <v>0</v>
      </c>
      <c r="M111" s="172">
        <v>0</v>
      </c>
      <c r="N111" s="174">
        <v>0</v>
      </c>
    </row>
    <row r="112" spans="2:14" x14ac:dyDescent="0.25">
      <c r="B112" s="158">
        <v>1</v>
      </c>
      <c r="C112" s="164">
        <v>3</v>
      </c>
      <c r="D112" s="165">
        <v>2</v>
      </c>
      <c r="E112" s="164">
        <v>0</v>
      </c>
      <c r="F112" s="164">
        <v>9</v>
      </c>
      <c r="G112" s="164">
        <v>0</v>
      </c>
      <c r="H112" s="164">
        <v>9</v>
      </c>
      <c r="I112" s="166">
        <v>9</v>
      </c>
      <c r="J112" s="167">
        <v>99</v>
      </c>
      <c r="K112" s="164">
        <v>0</v>
      </c>
      <c r="L112" s="164">
        <v>0</v>
      </c>
      <c r="M112" s="164">
        <v>0</v>
      </c>
      <c r="N112" s="166">
        <v>0</v>
      </c>
    </row>
    <row r="113" spans="2:14" x14ac:dyDescent="0.25">
      <c r="B113" s="156">
        <v>1</v>
      </c>
      <c r="C113" s="168">
        <v>3</v>
      </c>
      <c r="D113" s="169">
        <v>2</v>
      </c>
      <c r="E113" s="168">
        <v>0</v>
      </c>
      <c r="F113" s="168">
        <v>9</v>
      </c>
      <c r="G113" s="168">
        <v>1</v>
      </c>
      <c r="H113" s="168">
        <v>9</v>
      </c>
      <c r="I113" s="170">
        <v>9</v>
      </c>
      <c r="J113" s="171">
        <v>89</v>
      </c>
      <c r="K113" s="168">
        <v>0</v>
      </c>
      <c r="L113" s="168">
        <v>0</v>
      </c>
      <c r="M113" s="168">
        <v>0</v>
      </c>
      <c r="N113" s="170">
        <v>0</v>
      </c>
    </row>
    <row r="114" spans="2:14" x14ac:dyDescent="0.25">
      <c r="B114" s="156">
        <v>1</v>
      </c>
      <c r="C114" s="168">
        <v>3</v>
      </c>
      <c r="D114" s="169">
        <v>2</v>
      </c>
      <c r="E114" s="168">
        <v>1</v>
      </c>
      <c r="F114" s="168">
        <v>9</v>
      </c>
      <c r="G114" s="168">
        <v>9</v>
      </c>
      <c r="H114" s="168">
        <v>9</v>
      </c>
      <c r="I114" s="170">
        <v>9</v>
      </c>
      <c r="J114" s="171">
        <v>9</v>
      </c>
      <c r="K114" s="168">
        <v>2</v>
      </c>
      <c r="L114" s="168">
        <v>0</v>
      </c>
      <c r="M114" s="168">
        <v>0</v>
      </c>
      <c r="N114" s="170">
        <v>0</v>
      </c>
    </row>
    <row r="115" spans="2:14" ht="15.75" thickBot="1" x14ac:dyDescent="0.3">
      <c r="B115" s="159">
        <v>1</v>
      </c>
      <c r="C115" s="172">
        <v>3</v>
      </c>
      <c r="D115" s="173">
        <v>2</v>
      </c>
      <c r="E115" s="172">
        <v>2</v>
      </c>
      <c r="F115" s="172">
        <v>9</v>
      </c>
      <c r="G115" s="172">
        <v>9</v>
      </c>
      <c r="H115" s="172">
        <v>9</v>
      </c>
      <c r="I115" s="174">
        <v>9</v>
      </c>
      <c r="J115" s="175">
        <v>10</v>
      </c>
      <c r="K115" s="172">
        <v>2</v>
      </c>
      <c r="L115" s="172">
        <v>0</v>
      </c>
      <c r="M115" s="172">
        <v>0</v>
      </c>
      <c r="N115" s="174">
        <v>0</v>
      </c>
    </row>
    <row r="116" spans="2:14" x14ac:dyDescent="0.25">
      <c r="B116" s="158">
        <v>1</v>
      </c>
      <c r="C116" s="164">
        <v>3</v>
      </c>
      <c r="D116" s="165">
        <v>3</v>
      </c>
      <c r="E116" s="164">
        <v>0</v>
      </c>
      <c r="F116" s="164">
        <v>9</v>
      </c>
      <c r="G116" s="164">
        <v>0</v>
      </c>
      <c r="H116" s="164">
        <v>9</v>
      </c>
      <c r="I116" s="166">
        <v>9</v>
      </c>
      <c r="J116" s="167">
        <v>99</v>
      </c>
      <c r="K116" s="164">
        <v>0</v>
      </c>
      <c r="L116" s="164">
        <v>0</v>
      </c>
      <c r="M116" s="164">
        <v>0</v>
      </c>
      <c r="N116" s="166">
        <v>0</v>
      </c>
    </row>
    <row r="117" spans="2:14" x14ac:dyDescent="0.25">
      <c r="B117" s="156">
        <v>1</v>
      </c>
      <c r="C117" s="168">
        <v>3</v>
      </c>
      <c r="D117" s="169">
        <v>3</v>
      </c>
      <c r="E117" s="168">
        <v>0</v>
      </c>
      <c r="F117" s="168">
        <v>9</v>
      </c>
      <c r="G117" s="168">
        <v>1</v>
      </c>
      <c r="H117" s="168">
        <v>9</v>
      </c>
      <c r="I117" s="170">
        <v>9</v>
      </c>
      <c r="J117" s="171">
        <v>89</v>
      </c>
      <c r="K117" s="168">
        <v>0</v>
      </c>
      <c r="L117" s="168">
        <v>0</v>
      </c>
      <c r="M117" s="168">
        <v>0</v>
      </c>
      <c r="N117" s="170">
        <v>0</v>
      </c>
    </row>
    <row r="118" spans="2:14" x14ac:dyDescent="0.25">
      <c r="B118" s="156">
        <v>1</v>
      </c>
      <c r="C118" s="168">
        <v>3</v>
      </c>
      <c r="D118" s="169">
        <v>3</v>
      </c>
      <c r="E118" s="168">
        <v>1</v>
      </c>
      <c r="F118" s="168">
        <v>9</v>
      </c>
      <c r="G118" s="168">
        <v>9</v>
      </c>
      <c r="H118" s="168">
        <v>9</v>
      </c>
      <c r="I118" s="170">
        <v>9</v>
      </c>
      <c r="J118" s="171">
        <v>9</v>
      </c>
      <c r="K118" s="168">
        <v>2</v>
      </c>
      <c r="L118" s="168">
        <v>0</v>
      </c>
      <c r="M118" s="168">
        <v>0</v>
      </c>
      <c r="N118" s="170">
        <v>0</v>
      </c>
    </row>
    <row r="119" spans="2:14" ht="15.75" thickBot="1" x14ac:dyDescent="0.3">
      <c r="B119" s="159">
        <v>1</v>
      </c>
      <c r="C119" s="172">
        <v>3</v>
      </c>
      <c r="D119" s="173">
        <v>3</v>
      </c>
      <c r="E119" s="172">
        <v>2</v>
      </c>
      <c r="F119" s="172">
        <v>9</v>
      </c>
      <c r="G119" s="172">
        <v>9</v>
      </c>
      <c r="H119" s="172">
        <v>9</v>
      </c>
      <c r="I119" s="174">
        <v>9</v>
      </c>
      <c r="J119" s="175">
        <v>10</v>
      </c>
      <c r="K119" s="172">
        <v>2</v>
      </c>
      <c r="L119" s="172">
        <v>0</v>
      </c>
      <c r="M119" s="172">
        <v>0</v>
      </c>
      <c r="N119" s="174">
        <v>0</v>
      </c>
    </row>
    <row r="120" spans="2:14" x14ac:dyDescent="0.25">
      <c r="B120" s="158">
        <v>1</v>
      </c>
      <c r="C120" s="164">
        <v>3</v>
      </c>
      <c r="D120" s="165">
        <v>4</v>
      </c>
      <c r="E120" s="164">
        <v>0</v>
      </c>
      <c r="F120" s="164">
        <v>9</v>
      </c>
      <c r="G120" s="164">
        <v>9</v>
      </c>
      <c r="H120" s="164">
        <v>9</v>
      </c>
      <c r="I120" s="166">
        <v>9</v>
      </c>
      <c r="J120" s="167">
        <v>34</v>
      </c>
      <c r="K120" s="164">
        <v>1</v>
      </c>
      <c r="L120" s="164">
        <v>0</v>
      </c>
      <c r="M120" s="164">
        <v>0</v>
      </c>
      <c r="N120" s="166">
        <v>0</v>
      </c>
    </row>
    <row r="121" spans="2:14" x14ac:dyDescent="0.25">
      <c r="B121" s="156">
        <v>1</v>
      </c>
      <c r="C121" s="168">
        <v>3</v>
      </c>
      <c r="D121" s="169">
        <v>4</v>
      </c>
      <c r="E121" s="168">
        <v>1</v>
      </c>
      <c r="F121" s="168">
        <v>9</v>
      </c>
      <c r="G121" s="168">
        <v>9</v>
      </c>
      <c r="H121" s="168">
        <v>9</v>
      </c>
      <c r="I121" s="170">
        <v>9</v>
      </c>
      <c r="J121" s="171">
        <v>9</v>
      </c>
      <c r="K121" s="168">
        <v>1</v>
      </c>
      <c r="L121" s="168">
        <v>0</v>
      </c>
      <c r="M121" s="168">
        <v>0</v>
      </c>
      <c r="N121" s="170">
        <v>0</v>
      </c>
    </row>
    <row r="122" spans="2:14" ht="15.75" thickBot="1" x14ac:dyDescent="0.3">
      <c r="B122" s="159">
        <v>1</v>
      </c>
      <c r="C122" s="172">
        <v>3</v>
      </c>
      <c r="D122" s="173">
        <v>4</v>
      </c>
      <c r="E122" s="172">
        <v>2</v>
      </c>
      <c r="F122" s="172">
        <v>9</v>
      </c>
      <c r="G122" s="172">
        <v>9</v>
      </c>
      <c r="H122" s="172">
        <v>9</v>
      </c>
      <c r="I122" s="174">
        <v>9</v>
      </c>
      <c r="J122" s="175">
        <v>10</v>
      </c>
      <c r="K122" s="172">
        <v>1</v>
      </c>
      <c r="L122" s="172">
        <v>0</v>
      </c>
      <c r="M122" s="172">
        <v>0</v>
      </c>
      <c r="N122" s="174">
        <v>0</v>
      </c>
    </row>
    <row r="123" spans="2:14" x14ac:dyDescent="0.25">
      <c r="B123" s="158">
        <v>1</v>
      </c>
      <c r="C123" s="164">
        <v>3</v>
      </c>
      <c r="D123" s="165">
        <v>5</v>
      </c>
      <c r="E123" s="164">
        <v>0</v>
      </c>
      <c r="F123" s="164">
        <v>9</v>
      </c>
      <c r="G123" s="164">
        <v>9</v>
      </c>
      <c r="H123" s="164">
        <v>9</v>
      </c>
      <c r="I123" s="166">
        <v>9</v>
      </c>
      <c r="J123" s="167">
        <v>34</v>
      </c>
      <c r="K123" s="164">
        <v>2</v>
      </c>
      <c r="L123" s="164">
        <v>0</v>
      </c>
      <c r="M123" s="164">
        <v>0</v>
      </c>
      <c r="N123" s="166">
        <v>0</v>
      </c>
    </row>
    <row r="124" spans="2:14" x14ac:dyDescent="0.25">
      <c r="B124" s="156">
        <v>1</v>
      </c>
      <c r="C124" s="168">
        <v>3</v>
      </c>
      <c r="D124" s="169">
        <v>5</v>
      </c>
      <c r="E124" s="168">
        <v>1</v>
      </c>
      <c r="F124" s="168">
        <v>9</v>
      </c>
      <c r="G124" s="168">
        <v>9</v>
      </c>
      <c r="H124" s="168">
        <v>9</v>
      </c>
      <c r="I124" s="170">
        <v>9</v>
      </c>
      <c r="J124" s="171">
        <v>9</v>
      </c>
      <c r="K124" s="168">
        <v>2</v>
      </c>
      <c r="L124" s="168">
        <v>0</v>
      </c>
      <c r="M124" s="168">
        <v>0</v>
      </c>
      <c r="N124" s="170">
        <v>0</v>
      </c>
    </row>
    <row r="125" spans="2:14" ht="15.75" thickBot="1" x14ac:dyDescent="0.3">
      <c r="B125" s="159">
        <v>1</v>
      </c>
      <c r="C125" s="172">
        <v>3</v>
      </c>
      <c r="D125" s="173">
        <v>5</v>
      </c>
      <c r="E125" s="172">
        <v>2</v>
      </c>
      <c r="F125" s="172">
        <v>9</v>
      </c>
      <c r="G125" s="172">
        <v>9</v>
      </c>
      <c r="H125" s="172">
        <v>9</v>
      </c>
      <c r="I125" s="174">
        <v>9</v>
      </c>
      <c r="J125" s="175">
        <v>10</v>
      </c>
      <c r="K125" s="172">
        <v>2</v>
      </c>
      <c r="L125" s="172">
        <v>0</v>
      </c>
      <c r="M125" s="172">
        <v>0</v>
      </c>
      <c r="N125" s="174">
        <v>0</v>
      </c>
    </row>
    <row r="126" spans="2:14" x14ac:dyDescent="0.25">
      <c r="B126" s="158">
        <v>1</v>
      </c>
      <c r="C126" s="164">
        <v>3</v>
      </c>
      <c r="D126" s="165">
        <v>6</v>
      </c>
      <c r="E126" s="164">
        <v>0</v>
      </c>
      <c r="F126" s="164">
        <v>9</v>
      </c>
      <c r="G126" s="164">
        <v>9</v>
      </c>
      <c r="H126" s="164">
        <v>9</v>
      </c>
      <c r="I126" s="166">
        <v>9</v>
      </c>
      <c r="J126" s="167">
        <v>34</v>
      </c>
      <c r="K126" s="164">
        <v>1</v>
      </c>
      <c r="L126" s="164">
        <v>0</v>
      </c>
      <c r="M126" s="164">
        <v>0</v>
      </c>
      <c r="N126" s="166">
        <v>0</v>
      </c>
    </row>
    <row r="127" spans="2:14" x14ac:dyDescent="0.25">
      <c r="B127" s="156">
        <v>1</v>
      </c>
      <c r="C127" s="168">
        <v>3</v>
      </c>
      <c r="D127" s="169">
        <v>6</v>
      </c>
      <c r="E127" s="168">
        <v>1</v>
      </c>
      <c r="F127" s="168">
        <v>9</v>
      </c>
      <c r="G127" s="168">
        <v>9</v>
      </c>
      <c r="H127" s="168">
        <v>9</v>
      </c>
      <c r="I127" s="170">
        <v>9</v>
      </c>
      <c r="J127" s="171">
        <v>9</v>
      </c>
      <c r="K127" s="168">
        <v>1</v>
      </c>
      <c r="L127" s="168">
        <v>0</v>
      </c>
      <c r="M127" s="168">
        <v>0</v>
      </c>
      <c r="N127" s="170">
        <v>0</v>
      </c>
    </row>
    <row r="128" spans="2:14" ht="15.75" thickBot="1" x14ac:dyDescent="0.3">
      <c r="B128" s="159">
        <v>1</v>
      </c>
      <c r="C128" s="172">
        <v>3</v>
      </c>
      <c r="D128" s="173">
        <v>6</v>
      </c>
      <c r="E128" s="172">
        <v>2</v>
      </c>
      <c r="F128" s="172">
        <v>9</v>
      </c>
      <c r="G128" s="172">
        <v>9</v>
      </c>
      <c r="H128" s="172">
        <v>9</v>
      </c>
      <c r="I128" s="174">
        <v>9</v>
      </c>
      <c r="J128" s="175">
        <v>10</v>
      </c>
      <c r="K128" s="172">
        <v>1</v>
      </c>
      <c r="L128" s="172">
        <v>0</v>
      </c>
      <c r="M128" s="172">
        <v>0</v>
      </c>
      <c r="N128" s="174">
        <v>0</v>
      </c>
    </row>
    <row r="129" spans="2:14" x14ac:dyDescent="0.25">
      <c r="B129" s="158">
        <v>1</v>
      </c>
      <c r="C129" s="164">
        <v>3</v>
      </c>
      <c r="D129" s="165">
        <v>7</v>
      </c>
      <c r="E129" s="164">
        <v>0</v>
      </c>
      <c r="F129" s="164">
        <v>9</v>
      </c>
      <c r="G129" s="164">
        <v>0</v>
      </c>
      <c r="H129" s="164">
        <v>9</v>
      </c>
      <c r="I129" s="166">
        <v>9</v>
      </c>
      <c r="J129" s="167">
        <v>99</v>
      </c>
      <c r="K129" s="164">
        <v>0</v>
      </c>
      <c r="L129" s="164">
        <v>0</v>
      </c>
      <c r="M129" s="164">
        <v>0</v>
      </c>
      <c r="N129" s="166">
        <v>0</v>
      </c>
    </row>
    <row r="130" spans="2:14" x14ac:dyDescent="0.25">
      <c r="B130" s="156">
        <v>1</v>
      </c>
      <c r="C130" s="168">
        <v>3</v>
      </c>
      <c r="D130" s="169">
        <v>7</v>
      </c>
      <c r="E130" s="168">
        <v>0</v>
      </c>
      <c r="F130" s="168">
        <v>9</v>
      </c>
      <c r="G130" s="168">
        <v>1</v>
      </c>
      <c r="H130" s="168">
        <v>9</v>
      </c>
      <c r="I130" s="170">
        <v>9</v>
      </c>
      <c r="J130" s="171">
        <v>89</v>
      </c>
      <c r="K130" s="168">
        <v>0</v>
      </c>
      <c r="L130" s="168">
        <v>0</v>
      </c>
      <c r="M130" s="168">
        <v>0</v>
      </c>
      <c r="N130" s="170">
        <v>0</v>
      </c>
    </row>
    <row r="131" spans="2:14" x14ac:dyDescent="0.25">
      <c r="B131" s="156">
        <v>1</v>
      </c>
      <c r="C131" s="168">
        <v>3</v>
      </c>
      <c r="D131" s="169">
        <v>7</v>
      </c>
      <c r="E131" s="168">
        <v>1</v>
      </c>
      <c r="F131" s="168">
        <v>9</v>
      </c>
      <c r="G131" s="168">
        <v>9</v>
      </c>
      <c r="H131" s="168">
        <v>9</v>
      </c>
      <c r="I131" s="170">
        <v>9</v>
      </c>
      <c r="J131" s="171">
        <v>9</v>
      </c>
      <c r="K131" s="168">
        <v>0</v>
      </c>
      <c r="L131" s="168">
        <v>0</v>
      </c>
      <c r="M131" s="168">
        <v>0</v>
      </c>
      <c r="N131" s="170">
        <v>0</v>
      </c>
    </row>
    <row r="132" spans="2:14" ht="15.75" thickBot="1" x14ac:dyDescent="0.3">
      <c r="B132" s="159">
        <v>1</v>
      </c>
      <c r="C132" s="172">
        <v>3</v>
      </c>
      <c r="D132" s="173">
        <v>7</v>
      </c>
      <c r="E132" s="172">
        <v>2</v>
      </c>
      <c r="F132" s="172">
        <v>9</v>
      </c>
      <c r="G132" s="172">
        <v>9</v>
      </c>
      <c r="H132" s="172">
        <v>9</v>
      </c>
      <c r="I132" s="174">
        <v>9</v>
      </c>
      <c r="J132" s="175">
        <v>10</v>
      </c>
      <c r="K132" s="172">
        <v>0</v>
      </c>
      <c r="L132" s="172">
        <v>0</v>
      </c>
      <c r="M132" s="172">
        <v>0</v>
      </c>
      <c r="N132" s="174">
        <v>0</v>
      </c>
    </row>
    <row r="133" spans="2:14" x14ac:dyDescent="0.25">
      <c r="B133" s="158">
        <v>1</v>
      </c>
      <c r="C133" s="164">
        <v>3</v>
      </c>
      <c r="D133" s="165">
        <v>8</v>
      </c>
      <c r="E133" s="164">
        <v>0</v>
      </c>
      <c r="F133" s="164">
        <v>9</v>
      </c>
      <c r="G133" s="164">
        <v>0</v>
      </c>
      <c r="H133" s="164">
        <v>9</v>
      </c>
      <c r="I133" s="166">
        <v>9</v>
      </c>
      <c r="J133" s="167">
        <v>99</v>
      </c>
      <c r="K133" s="164">
        <v>0</v>
      </c>
      <c r="L133" s="164">
        <v>0</v>
      </c>
      <c r="M133" s="164">
        <v>0</v>
      </c>
      <c r="N133" s="166">
        <v>0</v>
      </c>
    </row>
    <row r="134" spans="2:14" x14ac:dyDescent="0.25">
      <c r="B134" s="156">
        <v>1</v>
      </c>
      <c r="C134" s="168">
        <v>3</v>
      </c>
      <c r="D134" s="169">
        <v>8</v>
      </c>
      <c r="E134" s="168">
        <v>0</v>
      </c>
      <c r="F134" s="168">
        <v>9</v>
      </c>
      <c r="G134" s="168">
        <v>1</v>
      </c>
      <c r="H134" s="168">
        <v>9</v>
      </c>
      <c r="I134" s="170">
        <v>9</v>
      </c>
      <c r="J134" s="171">
        <v>89</v>
      </c>
      <c r="K134" s="168">
        <v>0</v>
      </c>
      <c r="L134" s="168">
        <v>0</v>
      </c>
      <c r="M134" s="168">
        <v>0</v>
      </c>
      <c r="N134" s="170">
        <v>0</v>
      </c>
    </row>
    <row r="135" spans="2:14" x14ac:dyDescent="0.25">
      <c r="B135" s="156">
        <v>1</v>
      </c>
      <c r="C135" s="168">
        <v>3</v>
      </c>
      <c r="D135" s="169">
        <v>8</v>
      </c>
      <c r="E135" s="168">
        <v>1</v>
      </c>
      <c r="F135" s="168">
        <v>9</v>
      </c>
      <c r="G135" s="168">
        <v>9</v>
      </c>
      <c r="H135" s="168">
        <v>9</v>
      </c>
      <c r="I135" s="170">
        <v>9</v>
      </c>
      <c r="J135" s="171">
        <v>9</v>
      </c>
      <c r="K135" s="168">
        <v>0</v>
      </c>
      <c r="L135" s="168">
        <v>0</v>
      </c>
      <c r="M135" s="168">
        <v>0</v>
      </c>
      <c r="N135" s="170">
        <v>0</v>
      </c>
    </row>
    <row r="136" spans="2:14" ht="15.75" thickBot="1" x14ac:dyDescent="0.3">
      <c r="B136" s="159">
        <v>1</v>
      </c>
      <c r="C136" s="172">
        <v>3</v>
      </c>
      <c r="D136" s="173">
        <v>8</v>
      </c>
      <c r="E136" s="172">
        <v>2</v>
      </c>
      <c r="F136" s="172">
        <v>9</v>
      </c>
      <c r="G136" s="172">
        <v>9</v>
      </c>
      <c r="H136" s="172">
        <v>9</v>
      </c>
      <c r="I136" s="174">
        <v>9</v>
      </c>
      <c r="J136" s="175">
        <v>10</v>
      </c>
      <c r="K136" s="172">
        <v>0</v>
      </c>
      <c r="L136" s="172">
        <v>0</v>
      </c>
      <c r="M136" s="172">
        <v>0</v>
      </c>
      <c r="N136" s="174">
        <v>0</v>
      </c>
    </row>
    <row r="137" spans="2:14" x14ac:dyDescent="0.25">
      <c r="B137" s="158">
        <v>1</v>
      </c>
      <c r="C137" s="164">
        <v>3</v>
      </c>
      <c r="D137" s="165">
        <v>9</v>
      </c>
      <c r="E137" s="164">
        <v>0</v>
      </c>
      <c r="F137" s="164">
        <v>9</v>
      </c>
      <c r="G137" s="164">
        <v>0</v>
      </c>
      <c r="H137" s="164">
        <v>9</v>
      </c>
      <c r="I137" s="166">
        <v>9</v>
      </c>
      <c r="J137" s="167">
        <v>99</v>
      </c>
      <c r="K137" s="164">
        <v>0</v>
      </c>
      <c r="L137" s="164">
        <v>0</v>
      </c>
      <c r="M137" s="164">
        <v>0</v>
      </c>
      <c r="N137" s="166">
        <v>0</v>
      </c>
    </row>
    <row r="138" spans="2:14" x14ac:dyDescent="0.25">
      <c r="B138" s="156">
        <v>1</v>
      </c>
      <c r="C138" s="168">
        <v>3</v>
      </c>
      <c r="D138" s="169">
        <v>9</v>
      </c>
      <c r="E138" s="168">
        <v>0</v>
      </c>
      <c r="F138" s="168">
        <v>9</v>
      </c>
      <c r="G138" s="168">
        <v>1</v>
      </c>
      <c r="H138" s="168">
        <v>9</v>
      </c>
      <c r="I138" s="170">
        <v>9</v>
      </c>
      <c r="J138" s="171">
        <v>89</v>
      </c>
      <c r="K138" s="168">
        <v>0</v>
      </c>
      <c r="L138" s="168">
        <v>0</v>
      </c>
      <c r="M138" s="168">
        <v>0</v>
      </c>
      <c r="N138" s="170">
        <v>0</v>
      </c>
    </row>
    <row r="139" spans="2:14" x14ac:dyDescent="0.25">
      <c r="B139" s="156">
        <v>1</v>
      </c>
      <c r="C139" s="168">
        <v>3</v>
      </c>
      <c r="D139" s="169">
        <v>9</v>
      </c>
      <c r="E139" s="168">
        <v>1</v>
      </c>
      <c r="F139" s="168">
        <v>9</v>
      </c>
      <c r="G139" s="168">
        <v>9</v>
      </c>
      <c r="H139" s="168">
        <v>9</v>
      </c>
      <c r="I139" s="170">
        <v>9</v>
      </c>
      <c r="J139" s="171">
        <v>9</v>
      </c>
      <c r="K139" s="168">
        <v>0</v>
      </c>
      <c r="L139" s="168">
        <v>0</v>
      </c>
      <c r="M139" s="168">
        <v>0</v>
      </c>
      <c r="N139" s="170">
        <v>0</v>
      </c>
    </row>
    <row r="140" spans="2:14" ht="15.75" thickBot="1" x14ac:dyDescent="0.3">
      <c r="B140" s="159">
        <v>1</v>
      </c>
      <c r="C140" s="172">
        <v>3</v>
      </c>
      <c r="D140" s="173">
        <v>9</v>
      </c>
      <c r="E140" s="172">
        <v>2</v>
      </c>
      <c r="F140" s="172">
        <v>9</v>
      </c>
      <c r="G140" s="172">
        <v>9</v>
      </c>
      <c r="H140" s="172">
        <v>9</v>
      </c>
      <c r="I140" s="174">
        <v>9</v>
      </c>
      <c r="J140" s="175">
        <v>10</v>
      </c>
      <c r="K140" s="172">
        <v>0</v>
      </c>
      <c r="L140" s="172">
        <v>0</v>
      </c>
      <c r="M140" s="172">
        <v>0</v>
      </c>
      <c r="N140" s="174">
        <v>0</v>
      </c>
    </row>
    <row r="141" spans="2:14" x14ac:dyDescent="0.25">
      <c r="B141" s="158">
        <v>1</v>
      </c>
      <c r="C141" s="164">
        <v>3</v>
      </c>
      <c r="D141" s="165">
        <v>10</v>
      </c>
      <c r="E141" s="164">
        <v>0</v>
      </c>
      <c r="F141" s="164">
        <v>9</v>
      </c>
      <c r="G141" s="164">
        <v>9</v>
      </c>
      <c r="H141" s="164">
        <v>9</v>
      </c>
      <c r="I141" s="166">
        <v>0</v>
      </c>
      <c r="J141" s="167">
        <v>34</v>
      </c>
      <c r="K141" s="164">
        <v>0</v>
      </c>
      <c r="L141" s="164">
        <v>0</v>
      </c>
      <c r="M141" s="164">
        <v>0</v>
      </c>
      <c r="N141" s="166">
        <v>0</v>
      </c>
    </row>
    <row r="142" spans="2:14" x14ac:dyDescent="0.25">
      <c r="B142" s="156">
        <v>1</v>
      </c>
      <c r="C142" s="168">
        <v>3</v>
      </c>
      <c r="D142" s="169">
        <v>10</v>
      </c>
      <c r="E142" s="168">
        <v>0</v>
      </c>
      <c r="F142" s="168">
        <v>9</v>
      </c>
      <c r="G142" s="168">
        <v>0</v>
      </c>
      <c r="H142" s="168">
        <v>9</v>
      </c>
      <c r="I142" s="170">
        <v>1</v>
      </c>
      <c r="J142" s="171">
        <v>99</v>
      </c>
      <c r="K142" s="168">
        <v>0</v>
      </c>
      <c r="L142" s="168">
        <v>0</v>
      </c>
      <c r="M142" s="168">
        <v>0</v>
      </c>
      <c r="N142" s="170">
        <v>0</v>
      </c>
    </row>
    <row r="143" spans="2:14" x14ac:dyDescent="0.25">
      <c r="B143" s="156">
        <v>1</v>
      </c>
      <c r="C143" s="168">
        <v>3</v>
      </c>
      <c r="D143" s="169">
        <v>10</v>
      </c>
      <c r="E143" s="168">
        <v>0</v>
      </c>
      <c r="F143" s="168">
        <v>9</v>
      </c>
      <c r="G143" s="168">
        <v>1</v>
      </c>
      <c r="H143" s="168">
        <v>9</v>
      </c>
      <c r="I143" s="170">
        <v>1</v>
      </c>
      <c r="J143" s="171">
        <v>89</v>
      </c>
      <c r="K143" s="168">
        <v>0</v>
      </c>
      <c r="L143" s="168">
        <v>0</v>
      </c>
      <c r="M143" s="168">
        <v>0</v>
      </c>
      <c r="N143" s="170">
        <v>0</v>
      </c>
    </row>
    <row r="144" spans="2:14" x14ac:dyDescent="0.25">
      <c r="B144" s="156">
        <v>1</v>
      </c>
      <c r="C144" s="168">
        <v>3</v>
      </c>
      <c r="D144" s="169">
        <v>10</v>
      </c>
      <c r="E144" s="168">
        <v>1</v>
      </c>
      <c r="F144" s="168">
        <v>9</v>
      </c>
      <c r="G144" s="168">
        <v>9</v>
      </c>
      <c r="H144" s="168">
        <v>9</v>
      </c>
      <c r="I144" s="170">
        <v>9</v>
      </c>
      <c r="J144" s="171">
        <v>9</v>
      </c>
      <c r="K144" s="168">
        <v>0</v>
      </c>
      <c r="L144" s="168">
        <v>0</v>
      </c>
      <c r="M144" s="168">
        <v>0</v>
      </c>
      <c r="N144" s="170">
        <v>0</v>
      </c>
    </row>
    <row r="145" spans="2:14" ht="15.75" thickBot="1" x14ac:dyDescent="0.3">
      <c r="B145" s="159">
        <v>1</v>
      </c>
      <c r="C145" s="172">
        <v>3</v>
      </c>
      <c r="D145" s="173">
        <v>10</v>
      </c>
      <c r="E145" s="172">
        <v>2</v>
      </c>
      <c r="F145" s="172">
        <v>9</v>
      </c>
      <c r="G145" s="172">
        <v>9</v>
      </c>
      <c r="H145" s="172">
        <v>9</v>
      </c>
      <c r="I145" s="174">
        <v>9</v>
      </c>
      <c r="J145" s="175">
        <v>10</v>
      </c>
      <c r="K145" s="172">
        <v>0</v>
      </c>
      <c r="L145" s="172">
        <v>0</v>
      </c>
      <c r="M145" s="172">
        <v>0</v>
      </c>
      <c r="N145" s="174">
        <v>0</v>
      </c>
    </row>
    <row r="146" spans="2:14" x14ac:dyDescent="0.25">
      <c r="B146" s="158">
        <v>1</v>
      </c>
      <c r="C146" s="164">
        <v>3</v>
      </c>
      <c r="D146" s="165">
        <v>11</v>
      </c>
      <c r="E146" s="164">
        <v>0</v>
      </c>
      <c r="F146" s="164">
        <v>9</v>
      </c>
      <c r="G146" s="164">
        <v>9</v>
      </c>
      <c r="H146" s="164">
        <v>9</v>
      </c>
      <c r="I146" s="166">
        <v>0</v>
      </c>
      <c r="J146" s="167">
        <v>34</v>
      </c>
      <c r="K146" s="164">
        <v>0</v>
      </c>
      <c r="L146" s="164">
        <v>0</v>
      </c>
      <c r="M146" s="164">
        <v>0</v>
      </c>
      <c r="N146" s="166">
        <v>0</v>
      </c>
    </row>
    <row r="147" spans="2:14" x14ac:dyDescent="0.25">
      <c r="B147" s="156">
        <v>1</v>
      </c>
      <c r="C147" s="168">
        <v>3</v>
      </c>
      <c r="D147" s="169">
        <v>11</v>
      </c>
      <c r="E147" s="168">
        <v>0</v>
      </c>
      <c r="F147" s="168">
        <v>9</v>
      </c>
      <c r="G147" s="168">
        <v>0</v>
      </c>
      <c r="H147" s="168">
        <v>9</v>
      </c>
      <c r="I147" s="170">
        <v>1</v>
      </c>
      <c r="J147" s="171">
        <v>99</v>
      </c>
      <c r="K147" s="168">
        <v>0</v>
      </c>
      <c r="L147" s="168">
        <v>0</v>
      </c>
      <c r="M147" s="168">
        <v>0</v>
      </c>
      <c r="N147" s="170">
        <v>0</v>
      </c>
    </row>
    <row r="148" spans="2:14" x14ac:dyDescent="0.25">
      <c r="B148" s="156">
        <v>1</v>
      </c>
      <c r="C148" s="168">
        <v>3</v>
      </c>
      <c r="D148" s="169">
        <v>11</v>
      </c>
      <c r="E148" s="168">
        <v>0</v>
      </c>
      <c r="F148" s="168">
        <v>9</v>
      </c>
      <c r="G148" s="168">
        <v>1</v>
      </c>
      <c r="H148" s="168">
        <v>9</v>
      </c>
      <c r="I148" s="170">
        <v>1</v>
      </c>
      <c r="J148" s="171">
        <v>89</v>
      </c>
      <c r="K148" s="168">
        <v>0</v>
      </c>
      <c r="L148" s="168">
        <v>0</v>
      </c>
      <c r="M148" s="168">
        <v>0</v>
      </c>
      <c r="N148" s="170">
        <v>0</v>
      </c>
    </row>
    <row r="149" spans="2:14" x14ac:dyDescent="0.25">
      <c r="B149" s="156">
        <v>1</v>
      </c>
      <c r="C149" s="168">
        <v>3</v>
      </c>
      <c r="D149" s="169">
        <v>11</v>
      </c>
      <c r="E149" s="168">
        <v>1</v>
      </c>
      <c r="F149" s="168">
        <v>9</v>
      </c>
      <c r="G149" s="168">
        <v>9</v>
      </c>
      <c r="H149" s="168">
        <v>9</v>
      </c>
      <c r="I149" s="170">
        <v>9</v>
      </c>
      <c r="J149" s="171">
        <v>9</v>
      </c>
      <c r="K149" s="168">
        <v>0</v>
      </c>
      <c r="L149" s="168">
        <v>0</v>
      </c>
      <c r="M149" s="168">
        <v>0</v>
      </c>
      <c r="N149" s="170">
        <v>0</v>
      </c>
    </row>
    <row r="150" spans="2:14" ht="15.75" thickBot="1" x14ac:dyDescent="0.3">
      <c r="B150" s="159">
        <v>1</v>
      </c>
      <c r="C150" s="172">
        <v>3</v>
      </c>
      <c r="D150" s="173">
        <v>11</v>
      </c>
      <c r="E150" s="172">
        <v>2</v>
      </c>
      <c r="F150" s="172">
        <v>9</v>
      </c>
      <c r="G150" s="172">
        <v>9</v>
      </c>
      <c r="H150" s="172">
        <v>9</v>
      </c>
      <c r="I150" s="174">
        <v>9</v>
      </c>
      <c r="J150" s="175">
        <v>10</v>
      </c>
      <c r="K150" s="172">
        <v>0</v>
      </c>
      <c r="L150" s="172">
        <v>0</v>
      </c>
      <c r="M150" s="172">
        <v>0</v>
      </c>
      <c r="N150" s="174">
        <v>0</v>
      </c>
    </row>
    <row r="151" spans="2:14" x14ac:dyDescent="0.25">
      <c r="B151" s="158">
        <v>1</v>
      </c>
      <c r="C151" s="164">
        <v>3</v>
      </c>
      <c r="D151" s="165">
        <v>12</v>
      </c>
      <c r="E151" s="164">
        <v>0</v>
      </c>
      <c r="F151" s="164">
        <v>9</v>
      </c>
      <c r="G151" s="164">
        <v>0</v>
      </c>
      <c r="H151" s="164">
        <v>9</v>
      </c>
      <c r="I151" s="166">
        <v>9</v>
      </c>
      <c r="J151" s="167">
        <v>99</v>
      </c>
      <c r="K151" s="164">
        <v>0</v>
      </c>
      <c r="L151" s="164">
        <v>0</v>
      </c>
      <c r="M151" s="164">
        <v>0</v>
      </c>
      <c r="N151" s="166">
        <v>0</v>
      </c>
    </row>
    <row r="152" spans="2:14" x14ac:dyDescent="0.25">
      <c r="B152" s="156">
        <v>1</v>
      </c>
      <c r="C152" s="168">
        <v>3</v>
      </c>
      <c r="D152" s="169">
        <v>12</v>
      </c>
      <c r="E152" s="168">
        <v>0</v>
      </c>
      <c r="F152" s="168">
        <v>9</v>
      </c>
      <c r="G152" s="168">
        <v>1</v>
      </c>
      <c r="H152" s="168">
        <v>9</v>
      </c>
      <c r="I152" s="170">
        <v>9</v>
      </c>
      <c r="J152" s="171">
        <v>89</v>
      </c>
      <c r="K152" s="168">
        <v>0</v>
      </c>
      <c r="L152" s="168">
        <v>0</v>
      </c>
      <c r="M152" s="168">
        <v>0</v>
      </c>
      <c r="N152" s="170">
        <v>0</v>
      </c>
    </row>
    <row r="153" spans="2:14" x14ac:dyDescent="0.25">
      <c r="B153" s="156">
        <v>1</v>
      </c>
      <c r="C153" s="168">
        <v>3</v>
      </c>
      <c r="D153" s="169">
        <v>12</v>
      </c>
      <c r="E153" s="168">
        <v>1</v>
      </c>
      <c r="F153" s="168">
        <v>9</v>
      </c>
      <c r="G153" s="168">
        <v>9</v>
      </c>
      <c r="H153" s="168">
        <v>9</v>
      </c>
      <c r="I153" s="170">
        <v>9</v>
      </c>
      <c r="J153" s="171">
        <v>9</v>
      </c>
      <c r="K153" s="168">
        <v>0</v>
      </c>
      <c r="L153" s="168">
        <v>0</v>
      </c>
      <c r="M153" s="168">
        <v>0</v>
      </c>
      <c r="N153" s="170">
        <v>0</v>
      </c>
    </row>
    <row r="154" spans="2:14" ht="15.75" thickBot="1" x14ac:dyDescent="0.3">
      <c r="B154" s="159">
        <v>1</v>
      </c>
      <c r="C154" s="172">
        <v>3</v>
      </c>
      <c r="D154" s="173">
        <v>12</v>
      </c>
      <c r="E154" s="172">
        <v>2</v>
      </c>
      <c r="F154" s="172">
        <v>9</v>
      </c>
      <c r="G154" s="172">
        <v>9</v>
      </c>
      <c r="H154" s="172">
        <v>9</v>
      </c>
      <c r="I154" s="174">
        <v>9</v>
      </c>
      <c r="J154" s="175">
        <v>10</v>
      </c>
      <c r="K154" s="172">
        <v>0</v>
      </c>
      <c r="L154" s="172">
        <v>0</v>
      </c>
      <c r="M154" s="172">
        <v>0</v>
      </c>
      <c r="N154" s="174">
        <v>0</v>
      </c>
    </row>
    <row r="155" spans="2:14" x14ac:dyDescent="0.25">
      <c r="B155" s="158">
        <v>1</v>
      </c>
      <c r="C155" s="164">
        <v>4</v>
      </c>
      <c r="D155" s="165">
        <v>1</v>
      </c>
      <c r="E155" s="164">
        <v>0</v>
      </c>
      <c r="F155" s="164">
        <v>9</v>
      </c>
      <c r="G155" s="164">
        <v>9</v>
      </c>
      <c r="H155" s="164">
        <v>9</v>
      </c>
      <c r="I155" s="166">
        <v>9</v>
      </c>
      <c r="J155" s="167">
        <v>34</v>
      </c>
      <c r="K155" s="164">
        <v>2</v>
      </c>
      <c r="L155" s="164">
        <v>0</v>
      </c>
      <c r="M155" s="164">
        <v>0</v>
      </c>
      <c r="N155" s="166">
        <v>0</v>
      </c>
    </row>
    <row r="156" spans="2:14" x14ac:dyDescent="0.25">
      <c r="B156" s="156">
        <v>1</v>
      </c>
      <c r="C156" s="168">
        <v>4</v>
      </c>
      <c r="D156" s="169">
        <v>1</v>
      </c>
      <c r="E156" s="168">
        <v>1</v>
      </c>
      <c r="F156" s="168">
        <v>9</v>
      </c>
      <c r="G156" s="168">
        <v>9</v>
      </c>
      <c r="H156" s="168">
        <v>9</v>
      </c>
      <c r="I156" s="170">
        <v>9</v>
      </c>
      <c r="J156" s="171">
        <v>9</v>
      </c>
      <c r="K156" s="168">
        <v>2</v>
      </c>
      <c r="L156" s="168">
        <v>0</v>
      </c>
      <c r="M156" s="168">
        <v>0</v>
      </c>
      <c r="N156" s="170">
        <v>0</v>
      </c>
    </row>
    <row r="157" spans="2:14" ht="15.75" thickBot="1" x14ac:dyDescent="0.3">
      <c r="B157" s="159">
        <v>1</v>
      </c>
      <c r="C157" s="172">
        <v>4</v>
      </c>
      <c r="D157" s="173">
        <v>1</v>
      </c>
      <c r="E157" s="172">
        <v>2</v>
      </c>
      <c r="F157" s="172">
        <v>9</v>
      </c>
      <c r="G157" s="172">
        <v>9</v>
      </c>
      <c r="H157" s="172">
        <v>9</v>
      </c>
      <c r="I157" s="174">
        <v>9</v>
      </c>
      <c r="J157" s="175">
        <v>10</v>
      </c>
      <c r="K157" s="172">
        <v>2</v>
      </c>
      <c r="L157" s="172">
        <v>0</v>
      </c>
      <c r="M157" s="172">
        <v>0</v>
      </c>
      <c r="N157" s="174">
        <v>0</v>
      </c>
    </row>
    <row r="158" spans="2:14" x14ac:dyDescent="0.25">
      <c r="B158" s="158">
        <v>1</v>
      </c>
      <c r="C158" s="164">
        <v>4</v>
      </c>
      <c r="D158" s="165">
        <v>2</v>
      </c>
      <c r="E158" s="164">
        <v>0</v>
      </c>
      <c r="F158" s="164">
        <v>9</v>
      </c>
      <c r="G158" s="164">
        <v>0</v>
      </c>
      <c r="H158" s="164">
        <v>9</v>
      </c>
      <c r="I158" s="166">
        <v>9</v>
      </c>
      <c r="J158" s="167">
        <v>99</v>
      </c>
      <c r="K158" s="164">
        <v>0</v>
      </c>
      <c r="L158" s="164">
        <v>0</v>
      </c>
      <c r="M158" s="164">
        <v>0</v>
      </c>
      <c r="N158" s="166">
        <v>0</v>
      </c>
    </row>
    <row r="159" spans="2:14" x14ac:dyDescent="0.25">
      <c r="B159" s="156">
        <v>1</v>
      </c>
      <c r="C159" s="168">
        <v>4</v>
      </c>
      <c r="D159" s="169">
        <v>2</v>
      </c>
      <c r="E159" s="168">
        <v>0</v>
      </c>
      <c r="F159" s="168">
        <v>9</v>
      </c>
      <c r="G159" s="168">
        <v>1</v>
      </c>
      <c r="H159" s="168">
        <v>9</v>
      </c>
      <c r="I159" s="170">
        <v>9</v>
      </c>
      <c r="J159" s="171">
        <v>89</v>
      </c>
      <c r="K159" s="168">
        <v>0</v>
      </c>
      <c r="L159" s="168">
        <v>0</v>
      </c>
      <c r="M159" s="168">
        <v>0</v>
      </c>
      <c r="N159" s="170">
        <v>0</v>
      </c>
    </row>
    <row r="160" spans="2:14" x14ac:dyDescent="0.25">
      <c r="B160" s="156">
        <v>1</v>
      </c>
      <c r="C160" s="168">
        <v>4</v>
      </c>
      <c r="D160" s="169">
        <v>2</v>
      </c>
      <c r="E160" s="168">
        <v>1</v>
      </c>
      <c r="F160" s="168">
        <v>9</v>
      </c>
      <c r="G160" s="168">
        <v>9</v>
      </c>
      <c r="H160" s="168">
        <v>9</v>
      </c>
      <c r="I160" s="170">
        <v>9</v>
      </c>
      <c r="J160" s="171">
        <v>9</v>
      </c>
      <c r="K160" s="168">
        <v>2</v>
      </c>
      <c r="L160" s="168">
        <v>0</v>
      </c>
      <c r="M160" s="168">
        <v>0</v>
      </c>
      <c r="N160" s="170">
        <v>0</v>
      </c>
    </row>
    <row r="161" spans="2:14" ht="15.75" thickBot="1" x14ac:dyDescent="0.3">
      <c r="B161" s="159">
        <v>1</v>
      </c>
      <c r="C161" s="172">
        <v>4</v>
      </c>
      <c r="D161" s="173">
        <v>2</v>
      </c>
      <c r="E161" s="172">
        <v>2</v>
      </c>
      <c r="F161" s="172">
        <v>9</v>
      </c>
      <c r="G161" s="172">
        <v>9</v>
      </c>
      <c r="H161" s="172">
        <v>9</v>
      </c>
      <c r="I161" s="174">
        <v>9</v>
      </c>
      <c r="J161" s="175">
        <v>10</v>
      </c>
      <c r="K161" s="172">
        <v>2</v>
      </c>
      <c r="L161" s="172">
        <v>0</v>
      </c>
      <c r="M161" s="172">
        <v>0</v>
      </c>
      <c r="N161" s="174">
        <v>0</v>
      </c>
    </row>
    <row r="162" spans="2:14" x14ac:dyDescent="0.25">
      <c r="B162" s="158">
        <v>1</v>
      </c>
      <c r="C162" s="164">
        <v>4</v>
      </c>
      <c r="D162" s="165">
        <v>3</v>
      </c>
      <c r="E162" s="164">
        <v>0</v>
      </c>
      <c r="F162" s="164">
        <v>9</v>
      </c>
      <c r="G162" s="164">
        <v>0</v>
      </c>
      <c r="H162" s="164">
        <v>9</v>
      </c>
      <c r="I162" s="166">
        <v>9</v>
      </c>
      <c r="J162" s="167">
        <v>99</v>
      </c>
      <c r="K162" s="164">
        <v>0</v>
      </c>
      <c r="L162" s="164">
        <v>0</v>
      </c>
      <c r="M162" s="164">
        <v>0</v>
      </c>
      <c r="N162" s="166">
        <v>0</v>
      </c>
    </row>
    <row r="163" spans="2:14" x14ac:dyDescent="0.25">
      <c r="B163" s="156">
        <v>1</v>
      </c>
      <c r="C163" s="168">
        <v>4</v>
      </c>
      <c r="D163" s="169">
        <v>3</v>
      </c>
      <c r="E163" s="168">
        <v>0</v>
      </c>
      <c r="F163" s="168">
        <v>9</v>
      </c>
      <c r="G163" s="168">
        <v>1</v>
      </c>
      <c r="H163" s="168">
        <v>9</v>
      </c>
      <c r="I163" s="170">
        <v>9</v>
      </c>
      <c r="J163" s="171">
        <v>89</v>
      </c>
      <c r="K163" s="168">
        <v>0</v>
      </c>
      <c r="L163" s="168">
        <v>0</v>
      </c>
      <c r="M163" s="168">
        <v>0</v>
      </c>
      <c r="N163" s="170">
        <v>0</v>
      </c>
    </row>
    <row r="164" spans="2:14" x14ac:dyDescent="0.25">
      <c r="B164" s="156">
        <v>1</v>
      </c>
      <c r="C164" s="168">
        <v>4</v>
      </c>
      <c r="D164" s="169">
        <v>3</v>
      </c>
      <c r="E164" s="168">
        <v>1</v>
      </c>
      <c r="F164" s="168">
        <v>9</v>
      </c>
      <c r="G164" s="168">
        <v>9</v>
      </c>
      <c r="H164" s="168">
        <v>9</v>
      </c>
      <c r="I164" s="170">
        <v>9</v>
      </c>
      <c r="J164" s="171">
        <v>9</v>
      </c>
      <c r="K164" s="168">
        <v>2</v>
      </c>
      <c r="L164" s="168">
        <v>0</v>
      </c>
      <c r="M164" s="168">
        <v>0</v>
      </c>
      <c r="N164" s="170">
        <v>0</v>
      </c>
    </row>
    <row r="165" spans="2:14" ht="15.75" thickBot="1" x14ac:dyDescent="0.3">
      <c r="B165" s="159">
        <v>1</v>
      </c>
      <c r="C165" s="172">
        <v>4</v>
      </c>
      <c r="D165" s="173">
        <v>3</v>
      </c>
      <c r="E165" s="172">
        <v>2</v>
      </c>
      <c r="F165" s="172">
        <v>9</v>
      </c>
      <c r="G165" s="172">
        <v>9</v>
      </c>
      <c r="H165" s="172">
        <v>9</v>
      </c>
      <c r="I165" s="174">
        <v>9</v>
      </c>
      <c r="J165" s="175">
        <v>10</v>
      </c>
      <c r="K165" s="172">
        <v>2</v>
      </c>
      <c r="L165" s="172">
        <v>0</v>
      </c>
      <c r="M165" s="172">
        <v>0</v>
      </c>
      <c r="N165" s="174">
        <v>0</v>
      </c>
    </row>
    <row r="166" spans="2:14" x14ac:dyDescent="0.25">
      <c r="B166" s="158">
        <v>1</v>
      </c>
      <c r="C166" s="164">
        <v>4</v>
      </c>
      <c r="D166" s="165">
        <v>4</v>
      </c>
      <c r="E166" s="164">
        <v>0</v>
      </c>
      <c r="F166" s="164">
        <v>9</v>
      </c>
      <c r="G166" s="164">
        <v>9</v>
      </c>
      <c r="H166" s="164">
        <v>9</v>
      </c>
      <c r="I166" s="166">
        <v>9</v>
      </c>
      <c r="J166" s="167">
        <v>34</v>
      </c>
      <c r="K166" s="164">
        <v>1</v>
      </c>
      <c r="L166" s="164">
        <v>0</v>
      </c>
      <c r="M166" s="164">
        <v>0</v>
      </c>
      <c r="N166" s="166">
        <v>0</v>
      </c>
    </row>
    <row r="167" spans="2:14" x14ac:dyDescent="0.25">
      <c r="B167" s="156">
        <v>1</v>
      </c>
      <c r="C167" s="168">
        <v>4</v>
      </c>
      <c r="D167" s="169">
        <v>4</v>
      </c>
      <c r="E167" s="168">
        <v>1</v>
      </c>
      <c r="F167" s="168">
        <v>9</v>
      </c>
      <c r="G167" s="168">
        <v>9</v>
      </c>
      <c r="H167" s="168">
        <v>9</v>
      </c>
      <c r="I167" s="170">
        <v>9</v>
      </c>
      <c r="J167" s="171">
        <v>9</v>
      </c>
      <c r="K167" s="168">
        <v>1</v>
      </c>
      <c r="L167" s="168">
        <v>0</v>
      </c>
      <c r="M167" s="168">
        <v>0</v>
      </c>
      <c r="N167" s="170">
        <v>0</v>
      </c>
    </row>
    <row r="168" spans="2:14" ht="15.75" thickBot="1" x14ac:dyDescent="0.3">
      <c r="B168" s="159">
        <v>1</v>
      </c>
      <c r="C168" s="172">
        <v>4</v>
      </c>
      <c r="D168" s="173">
        <v>4</v>
      </c>
      <c r="E168" s="172">
        <v>2</v>
      </c>
      <c r="F168" s="172">
        <v>9</v>
      </c>
      <c r="G168" s="172">
        <v>9</v>
      </c>
      <c r="H168" s="172">
        <v>9</v>
      </c>
      <c r="I168" s="174">
        <v>9</v>
      </c>
      <c r="J168" s="175">
        <v>10</v>
      </c>
      <c r="K168" s="172">
        <v>1</v>
      </c>
      <c r="L168" s="172">
        <v>0</v>
      </c>
      <c r="M168" s="172">
        <v>0</v>
      </c>
      <c r="N168" s="174">
        <v>0</v>
      </c>
    </row>
    <row r="169" spans="2:14" x14ac:dyDescent="0.25">
      <c r="B169" s="158">
        <v>1</v>
      </c>
      <c r="C169" s="164">
        <v>4</v>
      </c>
      <c r="D169" s="165">
        <v>5</v>
      </c>
      <c r="E169" s="164">
        <v>0</v>
      </c>
      <c r="F169" s="164">
        <v>9</v>
      </c>
      <c r="G169" s="164">
        <v>9</v>
      </c>
      <c r="H169" s="164">
        <v>9</v>
      </c>
      <c r="I169" s="166">
        <v>9</v>
      </c>
      <c r="J169" s="167">
        <v>34</v>
      </c>
      <c r="K169" s="164">
        <v>2</v>
      </c>
      <c r="L169" s="164">
        <v>0</v>
      </c>
      <c r="M169" s="164">
        <v>0</v>
      </c>
      <c r="N169" s="166">
        <v>0</v>
      </c>
    </row>
    <row r="170" spans="2:14" x14ac:dyDescent="0.25">
      <c r="B170" s="156">
        <v>1</v>
      </c>
      <c r="C170" s="168">
        <v>4</v>
      </c>
      <c r="D170" s="169">
        <v>5</v>
      </c>
      <c r="E170" s="168">
        <v>1</v>
      </c>
      <c r="F170" s="168">
        <v>9</v>
      </c>
      <c r="G170" s="168">
        <v>9</v>
      </c>
      <c r="H170" s="168">
        <v>9</v>
      </c>
      <c r="I170" s="170">
        <v>9</v>
      </c>
      <c r="J170" s="171">
        <v>9</v>
      </c>
      <c r="K170" s="168">
        <v>2</v>
      </c>
      <c r="L170" s="168">
        <v>0</v>
      </c>
      <c r="M170" s="168">
        <v>0</v>
      </c>
      <c r="N170" s="170">
        <v>0</v>
      </c>
    </row>
    <row r="171" spans="2:14" ht="15.75" thickBot="1" x14ac:dyDescent="0.3">
      <c r="B171" s="159">
        <v>1</v>
      </c>
      <c r="C171" s="172">
        <v>4</v>
      </c>
      <c r="D171" s="173">
        <v>5</v>
      </c>
      <c r="E171" s="172">
        <v>2</v>
      </c>
      <c r="F171" s="172">
        <v>9</v>
      </c>
      <c r="G171" s="172">
        <v>9</v>
      </c>
      <c r="H171" s="172">
        <v>9</v>
      </c>
      <c r="I171" s="174">
        <v>9</v>
      </c>
      <c r="J171" s="175">
        <v>10</v>
      </c>
      <c r="K171" s="172">
        <v>2</v>
      </c>
      <c r="L171" s="172">
        <v>0</v>
      </c>
      <c r="M171" s="172">
        <v>0</v>
      </c>
      <c r="N171" s="174">
        <v>0</v>
      </c>
    </row>
    <row r="172" spans="2:14" x14ac:dyDescent="0.25">
      <c r="B172" s="158">
        <v>1</v>
      </c>
      <c r="C172" s="164">
        <v>4</v>
      </c>
      <c r="D172" s="165">
        <v>6</v>
      </c>
      <c r="E172" s="164">
        <v>0</v>
      </c>
      <c r="F172" s="164">
        <v>9</v>
      </c>
      <c r="G172" s="164">
        <v>9</v>
      </c>
      <c r="H172" s="164">
        <v>9</v>
      </c>
      <c r="I172" s="166">
        <v>9</v>
      </c>
      <c r="J172" s="167">
        <v>34</v>
      </c>
      <c r="K172" s="164">
        <v>1</v>
      </c>
      <c r="L172" s="164">
        <v>0</v>
      </c>
      <c r="M172" s="164">
        <v>0</v>
      </c>
      <c r="N172" s="166">
        <v>0</v>
      </c>
    </row>
    <row r="173" spans="2:14" x14ac:dyDescent="0.25">
      <c r="B173" s="156">
        <v>1</v>
      </c>
      <c r="C173" s="168">
        <v>4</v>
      </c>
      <c r="D173" s="169">
        <v>6</v>
      </c>
      <c r="E173" s="168">
        <v>1</v>
      </c>
      <c r="F173" s="168">
        <v>9</v>
      </c>
      <c r="G173" s="168">
        <v>9</v>
      </c>
      <c r="H173" s="168">
        <v>9</v>
      </c>
      <c r="I173" s="170">
        <v>9</v>
      </c>
      <c r="J173" s="171">
        <v>9</v>
      </c>
      <c r="K173" s="168">
        <v>1</v>
      </c>
      <c r="L173" s="168">
        <v>0</v>
      </c>
      <c r="M173" s="168">
        <v>0</v>
      </c>
      <c r="N173" s="170">
        <v>0</v>
      </c>
    </row>
    <row r="174" spans="2:14" ht="15.75" thickBot="1" x14ac:dyDescent="0.3">
      <c r="B174" s="159">
        <v>1</v>
      </c>
      <c r="C174" s="172">
        <v>4</v>
      </c>
      <c r="D174" s="173">
        <v>6</v>
      </c>
      <c r="E174" s="172">
        <v>2</v>
      </c>
      <c r="F174" s="172">
        <v>9</v>
      </c>
      <c r="G174" s="172">
        <v>9</v>
      </c>
      <c r="H174" s="172">
        <v>9</v>
      </c>
      <c r="I174" s="174">
        <v>9</v>
      </c>
      <c r="J174" s="175">
        <v>10</v>
      </c>
      <c r="K174" s="172">
        <v>1</v>
      </c>
      <c r="L174" s="172">
        <v>0</v>
      </c>
      <c r="M174" s="172">
        <v>0</v>
      </c>
      <c r="N174" s="174">
        <v>0</v>
      </c>
    </row>
    <row r="175" spans="2:14" x14ac:dyDescent="0.25">
      <c r="B175" s="158">
        <v>1</v>
      </c>
      <c r="C175" s="164">
        <v>4</v>
      </c>
      <c r="D175" s="165">
        <v>7</v>
      </c>
      <c r="E175" s="164">
        <v>0</v>
      </c>
      <c r="F175" s="164">
        <v>9</v>
      </c>
      <c r="G175" s="164">
        <v>0</v>
      </c>
      <c r="H175" s="164">
        <v>9</v>
      </c>
      <c r="I175" s="166">
        <v>9</v>
      </c>
      <c r="J175" s="167">
        <v>99</v>
      </c>
      <c r="K175" s="164">
        <v>0</v>
      </c>
      <c r="L175" s="164">
        <v>0</v>
      </c>
      <c r="M175" s="164">
        <v>0</v>
      </c>
      <c r="N175" s="166">
        <v>0</v>
      </c>
    </row>
    <row r="176" spans="2:14" x14ac:dyDescent="0.25">
      <c r="B176" s="156">
        <v>1</v>
      </c>
      <c r="C176" s="168">
        <v>4</v>
      </c>
      <c r="D176" s="169">
        <v>7</v>
      </c>
      <c r="E176" s="168">
        <v>0</v>
      </c>
      <c r="F176" s="168">
        <v>9</v>
      </c>
      <c r="G176" s="168">
        <v>1</v>
      </c>
      <c r="H176" s="168">
        <v>9</v>
      </c>
      <c r="I176" s="170">
        <v>9</v>
      </c>
      <c r="J176" s="171">
        <v>89</v>
      </c>
      <c r="K176" s="168">
        <v>0</v>
      </c>
      <c r="L176" s="168">
        <v>0</v>
      </c>
      <c r="M176" s="168">
        <v>0</v>
      </c>
      <c r="N176" s="170">
        <v>0</v>
      </c>
    </row>
    <row r="177" spans="2:14" x14ac:dyDescent="0.25">
      <c r="B177" s="156">
        <v>1</v>
      </c>
      <c r="C177" s="168">
        <v>4</v>
      </c>
      <c r="D177" s="169">
        <v>7</v>
      </c>
      <c r="E177" s="168">
        <v>1</v>
      </c>
      <c r="F177" s="168">
        <v>9</v>
      </c>
      <c r="G177" s="168">
        <v>9</v>
      </c>
      <c r="H177" s="168">
        <v>9</v>
      </c>
      <c r="I177" s="170">
        <v>9</v>
      </c>
      <c r="J177" s="171">
        <v>9</v>
      </c>
      <c r="K177" s="168">
        <v>0</v>
      </c>
      <c r="L177" s="168">
        <v>0</v>
      </c>
      <c r="M177" s="168">
        <v>0</v>
      </c>
      <c r="N177" s="170">
        <v>0</v>
      </c>
    </row>
    <row r="178" spans="2:14" ht="15.75" thickBot="1" x14ac:dyDescent="0.3">
      <c r="B178" s="159">
        <v>1</v>
      </c>
      <c r="C178" s="172">
        <v>4</v>
      </c>
      <c r="D178" s="173">
        <v>7</v>
      </c>
      <c r="E178" s="172">
        <v>2</v>
      </c>
      <c r="F178" s="172">
        <v>9</v>
      </c>
      <c r="G178" s="172">
        <v>9</v>
      </c>
      <c r="H178" s="172">
        <v>9</v>
      </c>
      <c r="I178" s="174">
        <v>9</v>
      </c>
      <c r="J178" s="175">
        <v>10</v>
      </c>
      <c r="K178" s="172">
        <v>0</v>
      </c>
      <c r="L178" s="172">
        <v>0</v>
      </c>
      <c r="M178" s="172">
        <v>0</v>
      </c>
      <c r="N178" s="174">
        <v>0</v>
      </c>
    </row>
    <row r="179" spans="2:14" x14ac:dyDescent="0.25">
      <c r="B179" s="158">
        <v>1</v>
      </c>
      <c r="C179" s="164">
        <v>4</v>
      </c>
      <c r="D179" s="165">
        <v>8</v>
      </c>
      <c r="E179" s="164">
        <v>0</v>
      </c>
      <c r="F179" s="164">
        <v>9</v>
      </c>
      <c r="G179" s="164">
        <v>0</v>
      </c>
      <c r="H179" s="164">
        <v>9</v>
      </c>
      <c r="I179" s="166">
        <v>9</v>
      </c>
      <c r="J179" s="167">
        <v>99</v>
      </c>
      <c r="K179" s="164">
        <v>0</v>
      </c>
      <c r="L179" s="164">
        <v>0</v>
      </c>
      <c r="M179" s="164">
        <v>0</v>
      </c>
      <c r="N179" s="166">
        <v>0</v>
      </c>
    </row>
    <row r="180" spans="2:14" x14ac:dyDescent="0.25">
      <c r="B180" s="156">
        <v>1</v>
      </c>
      <c r="C180" s="168">
        <v>4</v>
      </c>
      <c r="D180" s="169">
        <v>8</v>
      </c>
      <c r="E180" s="168">
        <v>0</v>
      </c>
      <c r="F180" s="168">
        <v>9</v>
      </c>
      <c r="G180" s="168">
        <v>1</v>
      </c>
      <c r="H180" s="168">
        <v>9</v>
      </c>
      <c r="I180" s="170">
        <v>9</v>
      </c>
      <c r="J180" s="171">
        <v>89</v>
      </c>
      <c r="K180" s="168">
        <v>0</v>
      </c>
      <c r="L180" s="168">
        <v>0</v>
      </c>
      <c r="M180" s="168">
        <v>0</v>
      </c>
      <c r="N180" s="170">
        <v>0</v>
      </c>
    </row>
    <row r="181" spans="2:14" x14ac:dyDescent="0.25">
      <c r="B181" s="156">
        <v>1</v>
      </c>
      <c r="C181" s="168">
        <v>4</v>
      </c>
      <c r="D181" s="169">
        <v>8</v>
      </c>
      <c r="E181" s="168">
        <v>1</v>
      </c>
      <c r="F181" s="168">
        <v>9</v>
      </c>
      <c r="G181" s="168">
        <v>9</v>
      </c>
      <c r="H181" s="168">
        <v>9</v>
      </c>
      <c r="I181" s="170">
        <v>9</v>
      </c>
      <c r="J181" s="171">
        <v>9</v>
      </c>
      <c r="K181" s="168">
        <v>0</v>
      </c>
      <c r="L181" s="168">
        <v>0</v>
      </c>
      <c r="M181" s="168">
        <v>0</v>
      </c>
      <c r="N181" s="170">
        <v>0</v>
      </c>
    </row>
    <row r="182" spans="2:14" ht="15.75" thickBot="1" x14ac:dyDescent="0.3">
      <c r="B182" s="159">
        <v>1</v>
      </c>
      <c r="C182" s="172">
        <v>4</v>
      </c>
      <c r="D182" s="173">
        <v>8</v>
      </c>
      <c r="E182" s="172">
        <v>2</v>
      </c>
      <c r="F182" s="172">
        <v>9</v>
      </c>
      <c r="G182" s="172">
        <v>9</v>
      </c>
      <c r="H182" s="172">
        <v>9</v>
      </c>
      <c r="I182" s="174">
        <v>9</v>
      </c>
      <c r="J182" s="175">
        <v>10</v>
      </c>
      <c r="K182" s="172">
        <v>0</v>
      </c>
      <c r="L182" s="172">
        <v>0</v>
      </c>
      <c r="M182" s="172">
        <v>0</v>
      </c>
      <c r="N182" s="174">
        <v>0</v>
      </c>
    </row>
    <row r="183" spans="2:14" x14ac:dyDescent="0.25">
      <c r="B183" s="158">
        <v>1</v>
      </c>
      <c r="C183" s="164">
        <v>4</v>
      </c>
      <c r="D183" s="165">
        <v>9</v>
      </c>
      <c r="E183" s="164">
        <v>0</v>
      </c>
      <c r="F183" s="164">
        <v>9</v>
      </c>
      <c r="G183" s="164">
        <v>0</v>
      </c>
      <c r="H183" s="164">
        <v>9</v>
      </c>
      <c r="I183" s="166">
        <v>9</v>
      </c>
      <c r="J183" s="167">
        <v>99</v>
      </c>
      <c r="K183" s="164">
        <v>0</v>
      </c>
      <c r="L183" s="164">
        <v>0</v>
      </c>
      <c r="M183" s="164">
        <v>0</v>
      </c>
      <c r="N183" s="166">
        <v>0</v>
      </c>
    </row>
    <row r="184" spans="2:14" x14ac:dyDescent="0.25">
      <c r="B184" s="156">
        <v>1</v>
      </c>
      <c r="C184" s="168">
        <v>4</v>
      </c>
      <c r="D184" s="169">
        <v>9</v>
      </c>
      <c r="E184" s="168">
        <v>0</v>
      </c>
      <c r="F184" s="168">
        <v>9</v>
      </c>
      <c r="G184" s="168">
        <v>1</v>
      </c>
      <c r="H184" s="168">
        <v>9</v>
      </c>
      <c r="I184" s="170">
        <v>9</v>
      </c>
      <c r="J184" s="171">
        <v>89</v>
      </c>
      <c r="K184" s="168">
        <v>0</v>
      </c>
      <c r="L184" s="168">
        <v>0</v>
      </c>
      <c r="M184" s="168">
        <v>0</v>
      </c>
      <c r="N184" s="170">
        <v>0</v>
      </c>
    </row>
    <row r="185" spans="2:14" x14ac:dyDescent="0.25">
      <c r="B185" s="156">
        <v>1</v>
      </c>
      <c r="C185" s="168">
        <v>4</v>
      </c>
      <c r="D185" s="169">
        <v>9</v>
      </c>
      <c r="E185" s="168">
        <v>1</v>
      </c>
      <c r="F185" s="168">
        <v>9</v>
      </c>
      <c r="G185" s="168">
        <v>9</v>
      </c>
      <c r="H185" s="168">
        <v>9</v>
      </c>
      <c r="I185" s="170">
        <v>9</v>
      </c>
      <c r="J185" s="171">
        <v>9</v>
      </c>
      <c r="K185" s="168">
        <v>0</v>
      </c>
      <c r="L185" s="168">
        <v>0</v>
      </c>
      <c r="M185" s="168">
        <v>0</v>
      </c>
      <c r="N185" s="170">
        <v>0</v>
      </c>
    </row>
    <row r="186" spans="2:14" ht="15.75" thickBot="1" x14ac:dyDescent="0.3">
      <c r="B186" s="159">
        <v>1</v>
      </c>
      <c r="C186" s="172">
        <v>4</v>
      </c>
      <c r="D186" s="173">
        <v>9</v>
      </c>
      <c r="E186" s="172">
        <v>2</v>
      </c>
      <c r="F186" s="172">
        <v>9</v>
      </c>
      <c r="G186" s="172">
        <v>9</v>
      </c>
      <c r="H186" s="172">
        <v>9</v>
      </c>
      <c r="I186" s="174">
        <v>9</v>
      </c>
      <c r="J186" s="175">
        <v>10</v>
      </c>
      <c r="K186" s="172">
        <v>0</v>
      </c>
      <c r="L186" s="172">
        <v>0</v>
      </c>
      <c r="M186" s="172">
        <v>0</v>
      </c>
      <c r="N186" s="174">
        <v>0</v>
      </c>
    </row>
    <row r="187" spans="2:14" x14ac:dyDescent="0.25">
      <c r="B187" s="158">
        <v>1</v>
      </c>
      <c r="C187" s="164">
        <v>4</v>
      </c>
      <c r="D187" s="165">
        <v>10</v>
      </c>
      <c r="E187" s="164">
        <v>0</v>
      </c>
      <c r="F187" s="164">
        <v>9</v>
      </c>
      <c r="G187" s="164">
        <v>0</v>
      </c>
      <c r="H187" s="164">
        <v>9</v>
      </c>
      <c r="I187" s="166">
        <v>9</v>
      </c>
      <c r="J187" s="167">
        <v>99</v>
      </c>
      <c r="K187" s="164">
        <v>0</v>
      </c>
      <c r="L187" s="164">
        <v>0</v>
      </c>
      <c r="M187" s="164">
        <v>0</v>
      </c>
      <c r="N187" s="166">
        <v>0</v>
      </c>
    </row>
    <row r="188" spans="2:14" x14ac:dyDescent="0.25">
      <c r="B188" s="156">
        <v>1</v>
      </c>
      <c r="C188" s="168">
        <v>4</v>
      </c>
      <c r="D188" s="169">
        <v>10</v>
      </c>
      <c r="E188" s="168">
        <v>0</v>
      </c>
      <c r="F188" s="168">
        <v>9</v>
      </c>
      <c r="G188" s="168">
        <v>1</v>
      </c>
      <c r="H188" s="168">
        <v>9</v>
      </c>
      <c r="I188" s="170">
        <v>9</v>
      </c>
      <c r="J188" s="171">
        <v>89</v>
      </c>
      <c r="K188" s="168">
        <v>0</v>
      </c>
      <c r="L188" s="168">
        <v>0</v>
      </c>
      <c r="M188" s="168">
        <v>0</v>
      </c>
      <c r="N188" s="170">
        <v>0</v>
      </c>
    </row>
    <row r="189" spans="2:14" x14ac:dyDescent="0.25">
      <c r="B189" s="156">
        <v>1</v>
      </c>
      <c r="C189" s="168">
        <v>4</v>
      </c>
      <c r="D189" s="169">
        <v>10</v>
      </c>
      <c r="E189" s="168">
        <v>1</v>
      </c>
      <c r="F189" s="168">
        <v>9</v>
      </c>
      <c r="G189" s="168">
        <v>9</v>
      </c>
      <c r="H189" s="168">
        <v>9</v>
      </c>
      <c r="I189" s="170">
        <v>9</v>
      </c>
      <c r="J189" s="171">
        <v>9</v>
      </c>
      <c r="K189" s="168">
        <v>0</v>
      </c>
      <c r="L189" s="168">
        <v>0</v>
      </c>
      <c r="M189" s="168">
        <v>0</v>
      </c>
      <c r="N189" s="170">
        <v>0</v>
      </c>
    </row>
    <row r="190" spans="2:14" ht="15.75" thickBot="1" x14ac:dyDescent="0.3">
      <c r="B190" s="159">
        <v>1</v>
      </c>
      <c r="C190" s="172">
        <v>4</v>
      </c>
      <c r="D190" s="173">
        <v>10</v>
      </c>
      <c r="E190" s="172">
        <v>2</v>
      </c>
      <c r="F190" s="172">
        <v>9</v>
      </c>
      <c r="G190" s="172">
        <v>9</v>
      </c>
      <c r="H190" s="172">
        <v>9</v>
      </c>
      <c r="I190" s="174">
        <v>9</v>
      </c>
      <c r="J190" s="175">
        <v>10</v>
      </c>
      <c r="K190" s="172">
        <v>0</v>
      </c>
      <c r="L190" s="172">
        <v>0</v>
      </c>
      <c r="M190" s="172">
        <v>0</v>
      </c>
      <c r="N190" s="174">
        <v>0</v>
      </c>
    </row>
    <row r="191" spans="2:14" x14ac:dyDescent="0.25">
      <c r="B191" s="158">
        <v>1</v>
      </c>
      <c r="C191" s="164">
        <v>4</v>
      </c>
      <c r="D191" s="165">
        <v>11</v>
      </c>
      <c r="E191" s="164">
        <v>0</v>
      </c>
      <c r="F191" s="164">
        <v>9</v>
      </c>
      <c r="G191" s="164">
        <v>0</v>
      </c>
      <c r="H191" s="164">
        <v>9</v>
      </c>
      <c r="I191" s="166">
        <v>9</v>
      </c>
      <c r="J191" s="167">
        <v>99</v>
      </c>
      <c r="K191" s="164">
        <v>0</v>
      </c>
      <c r="L191" s="164">
        <v>0</v>
      </c>
      <c r="M191" s="164">
        <v>0</v>
      </c>
      <c r="N191" s="166">
        <v>0</v>
      </c>
    </row>
    <row r="192" spans="2:14" x14ac:dyDescent="0.25">
      <c r="B192" s="156">
        <v>1</v>
      </c>
      <c r="C192" s="168">
        <v>4</v>
      </c>
      <c r="D192" s="169">
        <v>11</v>
      </c>
      <c r="E192" s="168">
        <v>0</v>
      </c>
      <c r="F192" s="168">
        <v>9</v>
      </c>
      <c r="G192" s="168">
        <v>1</v>
      </c>
      <c r="H192" s="168">
        <v>9</v>
      </c>
      <c r="I192" s="170">
        <v>9</v>
      </c>
      <c r="J192" s="171">
        <v>89</v>
      </c>
      <c r="K192" s="168">
        <v>0</v>
      </c>
      <c r="L192" s="168">
        <v>0</v>
      </c>
      <c r="M192" s="168">
        <v>0</v>
      </c>
      <c r="N192" s="170">
        <v>0</v>
      </c>
    </row>
    <row r="193" spans="2:14" x14ac:dyDescent="0.25">
      <c r="B193" s="156">
        <v>1</v>
      </c>
      <c r="C193" s="168">
        <v>4</v>
      </c>
      <c r="D193" s="169">
        <v>11</v>
      </c>
      <c r="E193" s="168">
        <v>1</v>
      </c>
      <c r="F193" s="168">
        <v>9</v>
      </c>
      <c r="G193" s="168">
        <v>9</v>
      </c>
      <c r="H193" s="168">
        <v>9</v>
      </c>
      <c r="I193" s="170">
        <v>9</v>
      </c>
      <c r="J193" s="171">
        <v>9</v>
      </c>
      <c r="K193" s="168">
        <v>0</v>
      </c>
      <c r="L193" s="168">
        <v>0</v>
      </c>
      <c r="M193" s="168">
        <v>0</v>
      </c>
      <c r="N193" s="170">
        <v>0</v>
      </c>
    </row>
    <row r="194" spans="2:14" ht="15.75" thickBot="1" x14ac:dyDescent="0.3">
      <c r="B194" s="159">
        <v>1</v>
      </c>
      <c r="C194" s="172">
        <v>4</v>
      </c>
      <c r="D194" s="173">
        <v>11</v>
      </c>
      <c r="E194" s="172">
        <v>2</v>
      </c>
      <c r="F194" s="172">
        <v>9</v>
      </c>
      <c r="G194" s="172">
        <v>9</v>
      </c>
      <c r="H194" s="172">
        <v>9</v>
      </c>
      <c r="I194" s="174">
        <v>9</v>
      </c>
      <c r="J194" s="175">
        <v>10</v>
      </c>
      <c r="K194" s="172">
        <v>0</v>
      </c>
      <c r="L194" s="172">
        <v>0</v>
      </c>
      <c r="M194" s="172">
        <v>0</v>
      </c>
      <c r="N194" s="174">
        <v>0</v>
      </c>
    </row>
    <row r="195" spans="2:14" x14ac:dyDescent="0.25">
      <c r="B195" s="158">
        <v>1</v>
      </c>
      <c r="C195" s="164">
        <v>4</v>
      </c>
      <c r="D195" s="165">
        <v>12</v>
      </c>
      <c r="E195" s="164">
        <v>0</v>
      </c>
      <c r="F195" s="164">
        <v>9</v>
      </c>
      <c r="G195" s="164">
        <v>0</v>
      </c>
      <c r="H195" s="164">
        <v>9</v>
      </c>
      <c r="I195" s="166">
        <v>9</v>
      </c>
      <c r="J195" s="167">
        <v>99</v>
      </c>
      <c r="K195" s="164">
        <v>0</v>
      </c>
      <c r="L195" s="164">
        <v>0</v>
      </c>
      <c r="M195" s="164">
        <v>0</v>
      </c>
      <c r="N195" s="166">
        <v>0</v>
      </c>
    </row>
    <row r="196" spans="2:14" x14ac:dyDescent="0.25">
      <c r="B196" s="156">
        <v>1</v>
      </c>
      <c r="C196" s="168">
        <v>4</v>
      </c>
      <c r="D196" s="169">
        <v>12</v>
      </c>
      <c r="E196" s="168">
        <v>0</v>
      </c>
      <c r="F196" s="168">
        <v>9</v>
      </c>
      <c r="G196" s="168">
        <v>1</v>
      </c>
      <c r="H196" s="168">
        <v>9</v>
      </c>
      <c r="I196" s="170">
        <v>9</v>
      </c>
      <c r="J196" s="171">
        <v>89</v>
      </c>
      <c r="K196" s="168">
        <v>0</v>
      </c>
      <c r="L196" s="168">
        <v>0</v>
      </c>
      <c r="M196" s="168">
        <v>0</v>
      </c>
      <c r="N196" s="170">
        <v>0</v>
      </c>
    </row>
    <row r="197" spans="2:14" x14ac:dyDescent="0.25">
      <c r="B197" s="156">
        <v>1</v>
      </c>
      <c r="C197" s="168">
        <v>4</v>
      </c>
      <c r="D197" s="169">
        <v>12</v>
      </c>
      <c r="E197" s="168">
        <v>1</v>
      </c>
      <c r="F197" s="168">
        <v>9</v>
      </c>
      <c r="G197" s="168">
        <v>9</v>
      </c>
      <c r="H197" s="168">
        <v>9</v>
      </c>
      <c r="I197" s="170">
        <v>9</v>
      </c>
      <c r="J197" s="171">
        <v>9</v>
      </c>
      <c r="K197" s="168">
        <v>0</v>
      </c>
      <c r="L197" s="168">
        <v>0</v>
      </c>
      <c r="M197" s="168">
        <v>0</v>
      </c>
      <c r="N197" s="170">
        <v>0</v>
      </c>
    </row>
    <row r="198" spans="2:14" ht="15.75" thickBot="1" x14ac:dyDescent="0.3">
      <c r="B198" s="159">
        <v>1</v>
      </c>
      <c r="C198" s="172">
        <v>4</v>
      </c>
      <c r="D198" s="173">
        <v>12</v>
      </c>
      <c r="E198" s="172">
        <v>2</v>
      </c>
      <c r="F198" s="172">
        <v>9</v>
      </c>
      <c r="G198" s="172">
        <v>9</v>
      </c>
      <c r="H198" s="172">
        <v>9</v>
      </c>
      <c r="I198" s="174">
        <v>9</v>
      </c>
      <c r="J198" s="175">
        <v>10</v>
      </c>
      <c r="K198" s="172">
        <v>0</v>
      </c>
      <c r="L198" s="172">
        <v>0</v>
      </c>
      <c r="M198" s="172">
        <v>0</v>
      </c>
      <c r="N198" s="174">
        <v>0</v>
      </c>
    </row>
    <row r="199" spans="2:14" hidden="1" x14ac:dyDescent="0.25">
      <c r="B199" s="154">
        <v>2</v>
      </c>
      <c r="C199" s="164">
        <v>2</v>
      </c>
      <c r="D199" s="165">
        <v>1</v>
      </c>
      <c r="E199" s="164">
        <v>0</v>
      </c>
      <c r="F199" s="164">
        <v>0</v>
      </c>
      <c r="G199" s="164">
        <v>9</v>
      </c>
      <c r="H199" s="164">
        <v>0</v>
      </c>
      <c r="I199" s="166">
        <v>9</v>
      </c>
      <c r="J199" s="167">
        <v>34</v>
      </c>
      <c r="K199" s="164">
        <v>2</v>
      </c>
      <c r="L199" s="164">
        <v>0</v>
      </c>
      <c r="M199" s="164">
        <v>0</v>
      </c>
      <c r="N199" s="166">
        <v>0</v>
      </c>
    </row>
    <row r="200" spans="2:14" hidden="1" x14ac:dyDescent="0.25">
      <c r="B200" s="152">
        <v>2</v>
      </c>
      <c r="C200" s="168">
        <v>2</v>
      </c>
      <c r="D200" s="169">
        <v>1</v>
      </c>
      <c r="E200" s="168">
        <v>0</v>
      </c>
      <c r="F200" s="168">
        <v>0</v>
      </c>
      <c r="G200" s="168">
        <v>0</v>
      </c>
      <c r="H200" s="168">
        <v>1</v>
      </c>
      <c r="I200" s="170">
        <v>9</v>
      </c>
      <c r="J200" s="171">
        <v>99</v>
      </c>
      <c r="K200" s="168">
        <v>2</v>
      </c>
      <c r="L200" s="168">
        <v>1</v>
      </c>
      <c r="M200" s="168">
        <v>1</v>
      </c>
      <c r="N200" s="170">
        <v>0</v>
      </c>
    </row>
    <row r="201" spans="2:14" hidden="1" x14ac:dyDescent="0.25">
      <c r="B201" s="152">
        <v>2</v>
      </c>
      <c r="C201" s="168">
        <v>2</v>
      </c>
      <c r="D201" s="169">
        <v>1</v>
      </c>
      <c r="E201" s="168">
        <v>0</v>
      </c>
      <c r="F201" s="168">
        <v>0</v>
      </c>
      <c r="G201" s="168">
        <v>1</v>
      </c>
      <c r="H201" s="168">
        <v>1</v>
      </c>
      <c r="I201" s="170">
        <v>9</v>
      </c>
      <c r="J201" s="171">
        <v>89</v>
      </c>
      <c r="K201" s="168">
        <v>2</v>
      </c>
      <c r="L201" s="168">
        <v>0</v>
      </c>
      <c r="M201" s="168">
        <v>0</v>
      </c>
      <c r="N201" s="170">
        <v>0</v>
      </c>
    </row>
    <row r="202" spans="2:14" hidden="1" x14ac:dyDescent="0.25">
      <c r="B202" s="152">
        <v>2</v>
      </c>
      <c r="C202" s="168">
        <v>2</v>
      </c>
      <c r="D202" s="169">
        <v>1</v>
      </c>
      <c r="E202" s="168">
        <v>0</v>
      </c>
      <c r="F202" s="168">
        <v>1</v>
      </c>
      <c r="G202" s="168">
        <v>9</v>
      </c>
      <c r="H202" s="168">
        <v>0</v>
      </c>
      <c r="I202" s="170">
        <v>9</v>
      </c>
      <c r="J202" s="171">
        <v>1</v>
      </c>
      <c r="K202" s="168">
        <v>2</v>
      </c>
      <c r="L202" s="168">
        <v>1</v>
      </c>
      <c r="M202" s="168">
        <v>0</v>
      </c>
      <c r="N202" s="170">
        <v>0</v>
      </c>
    </row>
    <row r="203" spans="2:14" hidden="1" x14ac:dyDescent="0.25">
      <c r="B203" s="152">
        <v>2</v>
      </c>
      <c r="C203" s="168">
        <v>2</v>
      </c>
      <c r="D203" s="169">
        <v>1</v>
      </c>
      <c r="E203" s="168">
        <v>0</v>
      </c>
      <c r="F203" s="168">
        <v>1</v>
      </c>
      <c r="G203" s="168">
        <v>9</v>
      </c>
      <c r="H203" s="168">
        <v>1</v>
      </c>
      <c r="I203" s="170">
        <v>9</v>
      </c>
      <c r="J203" s="171">
        <v>1</v>
      </c>
      <c r="K203" s="168">
        <v>2</v>
      </c>
      <c r="L203" s="168">
        <v>0</v>
      </c>
      <c r="M203" s="168">
        <v>0</v>
      </c>
      <c r="N203" s="170">
        <v>0</v>
      </c>
    </row>
    <row r="204" spans="2:14" hidden="1" x14ac:dyDescent="0.25">
      <c r="B204" s="152">
        <v>2</v>
      </c>
      <c r="C204" s="168">
        <v>2</v>
      </c>
      <c r="D204" s="169">
        <v>1</v>
      </c>
      <c r="E204" s="168">
        <v>1</v>
      </c>
      <c r="F204" s="168">
        <v>9</v>
      </c>
      <c r="G204" s="168">
        <v>9</v>
      </c>
      <c r="H204" s="168">
        <v>9</v>
      </c>
      <c r="I204" s="170">
        <v>9</v>
      </c>
      <c r="J204" s="171">
        <v>9</v>
      </c>
      <c r="K204" s="168">
        <v>2</v>
      </c>
      <c r="L204" s="168">
        <v>0</v>
      </c>
      <c r="M204" s="168">
        <v>0</v>
      </c>
      <c r="N204" s="170">
        <v>0</v>
      </c>
    </row>
    <row r="205" spans="2:14" ht="15.75" hidden="1" thickBot="1" x14ac:dyDescent="0.3">
      <c r="B205" s="155">
        <v>2</v>
      </c>
      <c r="C205" s="172">
        <v>2</v>
      </c>
      <c r="D205" s="173">
        <v>1</v>
      </c>
      <c r="E205" s="172">
        <v>2</v>
      </c>
      <c r="F205" s="172">
        <v>9</v>
      </c>
      <c r="G205" s="172">
        <v>9</v>
      </c>
      <c r="H205" s="172">
        <v>9</v>
      </c>
      <c r="I205" s="174">
        <v>9</v>
      </c>
      <c r="J205" s="175">
        <v>10</v>
      </c>
      <c r="K205" s="172">
        <v>2</v>
      </c>
      <c r="L205" s="172">
        <v>0</v>
      </c>
      <c r="M205" s="172">
        <v>0</v>
      </c>
      <c r="N205" s="174">
        <v>0</v>
      </c>
    </row>
    <row r="206" spans="2:14" hidden="1" x14ac:dyDescent="0.25">
      <c r="B206" s="154">
        <v>2</v>
      </c>
      <c r="C206" s="164">
        <v>2</v>
      </c>
      <c r="D206" s="165">
        <v>2</v>
      </c>
      <c r="E206" s="164">
        <v>0</v>
      </c>
      <c r="F206" s="164">
        <v>0</v>
      </c>
      <c r="G206" s="164">
        <v>0</v>
      </c>
      <c r="H206" s="164">
        <v>9</v>
      </c>
      <c r="I206" s="166">
        <v>9</v>
      </c>
      <c r="J206" s="167">
        <v>99</v>
      </c>
      <c r="K206" s="164">
        <v>0</v>
      </c>
      <c r="L206" s="164">
        <v>0</v>
      </c>
      <c r="M206" s="164">
        <v>1</v>
      </c>
      <c r="N206" s="166">
        <v>0</v>
      </c>
    </row>
    <row r="207" spans="2:14" hidden="1" x14ac:dyDescent="0.25">
      <c r="B207" s="152">
        <v>2</v>
      </c>
      <c r="C207" s="168">
        <v>2</v>
      </c>
      <c r="D207" s="169">
        <v>2</v>
      </c>
      <c r="E207" s="168">
        <v>0</v>
      </c>
      <c r="F207" s="168">
        <v>0</v>
      </c>
      <c r="G207" s="168">
        <v>1</v>
      </c>
      <c r="H207" s="168">
        <v>9</v>
      </c>
      <c r="I207" s="170">
        <v>9</v>
      </c>
      <c r="J207" s="171">
        <v>89</v>
      </c>
      <c r="K207" s="168">
        <v>0</v>
      </c>
      <c r="L207" s="168">
        <v>0</v>
      </c>
      <c r="M207" s="168">
        <v>0</v>
      </c>
      <c r="N207" s="170">
        <v>0</v>
      </c>
    </row>
    <row r="208" spans="2:14" hidden="1" x14ac:dyDescent="0.25">
      <c r="B208" s="152">
        <v>2</v>
      </c>
      <c r="C208" s="168">
        <v>2</v>
      </c>
      <c r="D208" s="169">
        <v>2</v>
      </c>
      <c r="E208" s="168">
        <v>0</v>
      </c>
      <c r="F208" s="168">
        <v>1</v>
      </c>
      <c r="G208" s="168">
        <v>9</v>
      </c>
      <c r="H208" s="168">
        <v>9</v>
      </c>
      <c r="I208" s="170">
        <v>9</v>
      </c>
      <c r="J208" s="171">
        <v>1</v>
      </c>
      <c r="K208" s="168">
        <v>0</v>
      </c>
      <c r="L208" s="168">
        <v>0</v>
      </c>
      <c r="M208" s="168">
        <v>0</v>
      </c>
      <c r="N208" s="170">
        <v>0</v>
      </c>
    </row>
    <row r="209" spans="2:14" hidden="1" x14ac:dyDescent="0.25">
      <c r="B209" s="152">
        <v>2</v>
      </c>
      <c r="C209" s="168">
        <v>2</v>
      </c>
      <c r="D209" s="169">
        <v>2</v>
      </c>
      <c r="E209" s="168">
        <v>1</v>
      </c>
      <c r="F209" s="168">
        <v>9</v>
      </c>
      <c r="G209" s="168">
        <v>9</v>
      </c>
      <c r="H209" s="168">
        <v>9</v>
      </c>
      <c r="I209" s="170">
        <v>9</v>
      </c>
      <c r="J209" s="171">
        <v>9</v>
      </c>
      <c r="K209" s="168">
        <v>0</v>
      </c>
      <c r="L209" s="168">
        <v>0</v>
      </c>
      <c r="M209" s="168">
        <v>0</v>
      </c>
      <c r="N209" s="170">
        <v>0</v>
      </c>
    </row>
    <row r="210" spans="2:14" ht="15.75" hidden="1" thickBot="1" x14ac:dyDescent="0.3">
      <c r="B210" s="155">
        <v>2</v>
      </c>
      <c r="C210" s="172">
        <v>2</v>
      </c>
      <c r="D210" s="173">
        <v>2</v>
      </c>
      <c r="E210" s="172">
        <v>2</v>
      </c>
      <c r="F210" s="172">
        <v>9</v>
      </c>
      <c r="G210" s="172">
        <v>9</v>
      </c>
      <c r="H210" s="172">
        <v>9</v>
      </c>
      <c r="I210" s="174">
        <v>9</v>
      </c>
      <c r="J210" s="175">
        <v>10</v>
      </c>
      <c r="K210" s="172">
        <v>0</v>
      </c>
      <c r="L210" s="172">
        <v>0</v>
      </c>
      <c r="M210" s="172">
        <v>0</v>
      </c>
      <c r="N210" s="174">
        <v>0</v>
      </c>
    </row>
    <row r="211" spans="2:14" hidden="1" x14ac:dyDescent="0.25">
      <c r="B211" s="154">
        <v>2</v>
      </c>
      <c r="C211" s="164">
        <v>2</v>
      </c>
      <c r="D211" s="165">
        <v>3</v>
      </c>
      <c r="E211" s="164">
        <v>0</v>
      </c>
      <c r="F211" s="164">
        <v>0</v>
      </c>
      <c r="G211" s="164">
        <v>0</v>
      </c>
      <c r="H211" s="164">
        <v>9</v>
      </c>
      <c r="I211" s="166">
        <v>9</v>
      </c>
      <c r="J211" s="167">
        <v>99</v>
      </c>
      <c r="K211" s="164">
        <v>0</v>
      </c>
      <c r="L211" s="164">
        <v>0</v>
      </c>
      <c r="M211" s="164">
        <v>1</v>
      </c>
      <c r="N211" s="166">
        <v>0</v>
      </c>
    </row>
    <row r="212" spans="2:14" hidden="1" x14ac:dyDescent="0.25">
      <c r="B212" s="152">
        <v>2</v>
      </c>
      <c r="C212" s="168">
        <v>2</v>
      </c>
      <c r="D212" s="169">
        <v>3</v>
      </c>
      <c r="E212" s="168">
        <v>0</v>
      </c>
      <c r="F212" s="168">
        <v>0</v>
      </c>
      <c r="G212" s="168">
        <v>1</v>
      </c>
      <c r="H212" s="168">
        <v>9</v>
      </c>
      <c r="I212" s="170">
        <v>9</v>
      </c>
      <c r="J212" s="171">
        <v>89</v>
      </c>
      <c r="K212" s="168">
        <v>0</v>
      </c>
      <c r="L212" s="168">
        <v>0</v>
      </c>
      <c r="M212" s="168">
        <v>0</v>
      </c>
      <c r="N212" s="170">
        <v>0</v>
      </c>
    </row>
    <row r="213" spans="2:14" hidden="1" x14ac:dyDescent="0.25">
      <c r="B213" s="152">
        <v>2</v>
      </c>
      <c r="C213" s="168">
        <v>2</v>
      </c>
      <c r="D213" s="169">
        <v>3</v>
      </c>
      <c r="E213" s="168">
        <v>0</v>
      </c>
      <c r="F213" s="168">
        <v>1</v>
      </c>
      <c r="G213" s="168">
        <v>9</v>
      </c>
      <c r="H213" s="168">
        <v>9</v>
      </c>
      <c r="I213" s="170">
        <v>9</v>
      </c>
      <c r="J213" s="171">
        <v>1</v>
      </c>
      <c r="K213" s="168">
        <v>0</v>
      </c>
      <c r="L213" s="168">
        <v>0</v>
      </c>
      <c r="M213" s="168">
        <v>0</v>
      </c>
      <c r="N213" s="170">
        <v>0</v>
      </c>
    </row>
    <row r="214" spans="2:14" hidden="1" x14ac:dyDescent="0.25">
      <c r="B214" s="152">
        <v>2</v>
      </c>
      <c r="C214" s="168">
        <v>2</v>
      </c>
      <c r="D214" s="169">
        <v>3</v>
      </c>
      <c r="E214" s="168">
        <v>1</v>
      </c>
      <c r="F214" s="168">
        <v>9</v>
      </c>
      <c r="G214" s="168">
        <v>9</v>
      </c>
      <c r="H214" s="168">
        <v>9</v>
      </c>
      <c r="I214" s="170">
        <v>9</v>
      </c>
      <c r="J214" s="171">
        <v>9</v>
      </c>
      <c r="K214" s="168">
        <v>0</v>
      </c>
      <c r="L214" s="168">
        <v>0</v>
      </c>
      <c r="M214" s="168">
        <v>0</v>
      </c>
      <c r="N214" s="170">
        <v>0</v>
      </c>
    </row>
    <row r="215" spans="2:14" ht="15.75" hidden="1" thickBot="1" x14ac:dyDescent="0.3">
      <c r="B215" s="155">
        <v>2</v>
      </c>
      <c r="C215" s="172">
        <v>2</v>
      </c>
      <c r="D215" s="173">
        <v>3</v>
      </c>
      <c r="E215" s="172">
        <v>2</v>
      </c>
      <c r="F215" s="172">
        <v>9</v>
      </c>
      <c r="G215" s="172">
        <v>9</v>
      </c>
      <c r="H215" s="172">
        <v>9</v>
      </c>
      <c r="I215" s="174">
        <v>9</v>
      </c>
      <c r="J215" s="175">
        <v>10</v>
      </c>
      <c r="K215" s="172">
        <v>0</v>
      </c>
      <c r="L215" s="172">
        <v>0</v>
      </c>
      <c r="M215" s="172">
        <v>0</v>
      </c>
      <c r="N215" s="174">
        <v>0</v>
      </c>
    </row>
    <row r="216" spans="2:14" hidden="1" x14ac:dyDescent="0.25">
      <c r="B216" s="154">
        <v>2</v>
      </c>
      <c r="C216" s="164">
        <v>2</v>
      </c>
      <c r="D216" s="165">
        <v>4</v>
      </c>
      <c r="E216" s="164">
        <v>0</v>
      </c>
      <c r="F216" s="164">
        <v>9</v>
      </c>
      <c r="G216" s="164">
        <v>9</v>
      </c>
      <c r="H216" s="164">
        <v>9</v>
      </c>
      <c r="I216" s="166">
        <v>9</v>
      </c>
      <c r="J216" s="167">
        <v>34</v>
      </c>
      <c r="K216" s="164">
        <v>1</v>
      </c>
      <c r="L216" s="164">
        <v>0</v>
      </c>
      <c r="M216" s="164">
        <v>0</v>
      </c>
      <c r="N216" s="166">
        <v>0</v>
      </c>
    </row>
    <row r="217" spans="2:14" hidden="1" x14ac:dyDescent="0.25">
      <c r="B217" s="152">
        <v>2</v>
      </c>
      <c r="C217" s="168">
        <v>2</v>
      </c>
      <c r="D217" s="169">
        <v>4</v>
      </c>
      <c r="E217" s="168">
        <v>1</v>
      </c>
      <c r="F217" s="168">
        <v>9</v>
      </c>
      <c r="G217" s="168">
        <v>9</v>
      </c>
      <c r="H217" s="168">
        <v>9</v>
      </c>
      <c r="I217" s="170">
        <v>9</v>
      </c>
      <c r="J217" s="171">
        <v>9</v>
      </c>
      <c r="K217" s="168">
        <v>1</v>
      </c>
      <c r="L217" s="168">
        <v>0</v>
      </c>
      <c r="M217" s="168">
        <v>0</v>
      </c>
      <c r="N217" s="170">
        <v>0</v>
      </c>
    </row>
    <row r="218" spans="2:14" ht="15.75" hidden="1" thickBot="1" x14ac:dyDescent="0.3">
      <c r="B218" s="155">
        <v>2</v>
      </c>
      <c r="C218" s="172">
        <v>2</v>
      </c>
      <c r="D218" s="173">
        <v>4</v>
      </c>
      <c r="E218" s="172">
        <v>2</v>
      </c>
      <c r="F218" s="172">
        <v>9</v>
      </c>
      <c r="G218" s="172">
        <v>9</v>
      </c>
      <c r="H218" s="172">
        <v>9</v>
      </c>
      <c r="I218" s="174">
        <v>9</v>
      </c>
      <c r="J218" s="175">
        <v>10</v>
      </c>
      <c r="K218" s="172">
        <v>1</v>
      </c>
      <c r="L218" s="172">
        <v>0</v>
      </c>
      <c r="M218" s="172">
        <v>0</v>
      </c>
      <c r="N218" s="174">
        <v>0</v>
      </c>
    </row>
    <row r="219" spans="2:14" hidden="1" x14ac:dyDescent="0.25">
      <c r="B219" s="154">
        <v>2</v>
      </c>
      <c r="C219" s="164">
        <v>2</v>
      </c>
      <c r="D219" s="165">
        <v>5</v>
      </c>
      <c r="E219" s="164">
        <v>0</v>
      </c>
      <c r="F219" s="164">
        <v>0</v>
      </c>
      <c r="G219" s="164">
        <v>9</v>
      </c>
      <c r="H219" s="164">
        <v>9</v>
      </c>
      <c r="I219" s="166">
        <v>9</v>
      </c>
      <c r="J219" s="167">
        <v>34</v>
      </c>
      <c r="K219" s="164">
        <v>2</v>
      </c>
      <c r="L219" s="164">
        <v>0</v>
      </c>
      <c r="M219" s="164">
        <v>0</v>
      </c>
      <c r="N219" s="166">
        <v>0</v>
      </c>
    </row>
    <row r="220" spans="2:14" hidden="1" x14ac:dyDescent="0.25">
      <c r="B220" s="152">
        <v>2</v>
      </c>
      <c r="C220" s="168">
        <v>2</v>
      </c>
      <c r="D220" s="169">
        <v>5</v>
      </c>
      <c r="E220" s="168">
        <v>0</v>
      </c>
      <c r="F220" s="168">
        <v>1</v>
      </c>
      <c r="G220" s="168">
        <v>9</v>
      </c>
      <c r="H220" s="168">
        <v>9</v>
      </c>
      <c r="I220" s="170">
        <v>9</v>
      </c>
      <c r="J220" s="171">
        <v>1</v>
      </c>
      <c r="K220" s="168">
        <v>2</v>
      </c>
      <c r="L220" s="168">
        <v>0</v>
      </c>
      <c r="M220" s="168">
        <v>0</v>
      </c>
      <c r="N220" s="170">
        <v>0</v>
      </c>
    </row>
    <row r="221" spans="2:14" hidden="1" x14ac:dyDescent="0.25">
      <c r="B221" s="152">
        <v>2</v>
      </c>
      <c r="C221" s="168">
        <v>2</v>
      </c>
      <c r="D221" s="169">
        <v>5</v>
      </c>
      <c r="E221" s="168">
        <v>1</v>
      </c>
      <c r="F221" s="168">
        <v>9</v>
      </c>
      <c r="G221" s="168">
        <v>9</v>
      </c>
      <c r="H221" s="168">
        <v>9</v>
      </c>
      <c r="I221" s="170">
        <v>9</v>
      </c>
      <c r="J221" s="171">
        <v>9</v>
      </c>
      <c r="K221" s="168">
        <v>2</v>
      </c>
      <c r="L221" s="168">
        <v>0</v>
      </c>
      <c r="M221" s="168">
        <v>0</v>
      </c>
      <c r="N221" s="170">
        <v>0</v>
      </c>
    </row>
    <row r="222" spans="2:14" ht="15.75" hidden="1" thickBot="1" x14ac:dyDescent="0.3">
      <c r="B222" s="155">
        <v>2</v>
      </c>
      <c r="C222" s="172">
        <v>2</v>
      </c>
      <c r="D222" s="173">
        <v>5</v>
      </c>
      <c r="E222" s="172">
        <v>2</v>
      </c>
      <c r="F222" s="172">
        <v>9</v>
      </c>
      <c r="G222" s="172">
        <v>9</v>
      </c>
      <c r="H222" s="172">
        <v>9</v>
      </c>
      <c r="I222" s="174">
        <v>9</v>
      </c>
      <c r="J222" s="175">
        <v>10</v>
      </c>
      <c r="K222" s="172">
        <v>2</v>
      </c>
      <c r="L222" s="172">
        <v>0</v>
      </c>
      <c r="M222" s="172">
        <v>0</v>
      </c>
      <c r="N222" s="174">
        <v>0</v>
      </c>
    </row>
    <row r="223" spans="2:14" hidden="1" x14ac:dyDescent="0.25">
      <c r="B223" s="154">
        <v>2</v>
      </c>
      <c r="C223" s="164">
        <v>2</v>
      </c>
      <c r="D223" s="165">
        <v>6</v>
      </c>
      <c r="E223" s="164">
        <v>0</v>
      </c>
      <c r="F223" s="164">
        <v>9</v>
      </c>
      <c r="G223" s="164">
        <v>9</v>
      </c>
      <c r="H223" s="164">
        <v>9</v>
      </c>
      <c r="I223" s="166">
        <v>9</v>
      </c>
      <c r="J223" s="167">
        <v>34</v>
      </c>
      <c r="K223" s="164">
        <v>1</v>
      </c>
      <c r="L223" s="164">
        <v>0</v>
      </c>
      <c r="M223" s="164">
        <v>0</v>
      </c>
      <c r="N223" s="166">
        <v>0</v>
      </c>
    </row>
    <row r="224" spans="2:14" hidden="1" x14ac:dyDescent="0.25">
      <c r="B224" s="152">
        <v>2</v>
      </c>
      <c r="C224" s="168">
        <v>2</v>
      </c>
      <c r="D224" s="169">
        <v>6</v>
      </c>
      <c r="E224" s="168">
        <v>1</v>
      </c>
      <c r="F224" s="168">
        <v>9</v>
      </c>
      <c r="G224" s="168">
        <v>9</v>
      </c>
      <c r="H224" s="168">
        <v>9</v>
      </c>
      <c r="I224" s="170">
        <v>9</v>
      </c>
      <c r="J224" s="171">
        <v>9</v>
      </c>
      <c r="K224" s="168">
        <v>1</v>
      </c>
      <c r="L224" s="168">
        <v>0</v>
      </c>
      <c r="M224" s="168">
        <v>0</v>
      </c>
      <c r="N224" s="170">
        <v>0</v>
      </c>
    </row>
    <row r="225" spans="2:14" ht="15.75" hidden="1" thickBot="1" x14ac:dyDescent="0.3">
      <c r="B225" s="155">
        <v>2</v>
      </c>
      <c r="C225" s="172">
        <v>2</v>
      </c>
      <c r="D225" s="173">
        <v>6</v>
      </c>
      <c r="E225" s="172">
        <v>2</v>
      </c>
      <c r="F225" s="172">
        <v>9</v>
      </c>
      <c r="G225" s="172">
        <v>9</v>
      </c>
      <c r="H225" s="172">
        <v>9</v>
      </c>
      <c r="I225" s="174">
        <v>9</v>
      </c>
      <c r="J225" s="175">
        <v>10</v>
      </c>
      <c r="K225" s="172">
        <v>1</v>
      </c>
      <c r="L225" s="172">
        <v>0</v>
      </c>
      <c r="M225" s="172">
        <v>0</v>
      </c>
      <c r="N225" s="174">
        <v>0</v>
      </c>
    </row>
    <row r="226" spans="2:14" hidden="1" x14ac:dyDescent="0.25">
      <c r="B226" s="154">
        <v>2</v>
      </c>
      <c r="C226" s="164">
        <v>2</v>
      </c>
      <c r="D226" s="165">
        <v>7</v>
      </c>
      <c r="E226" s="164">
        <v>0</v>
      </c>
      <c r="F226" s="164">
        <v>9</v>
      </c>
      <c r="G226" s="164">
        <v>9</v>
      </c>
      <c r="H226" s="164">
        <v>9</v>
      </c>
      <c r="I226" s="166">
        <v>9</v>
      </c>
      <c r="J226" s="167">
        <v>3</v>
      </c>
      <c r="K226" s="164">
        <v>1</v>
      </c>
      <c r="L226" s="164">
        <v>0</v>
      </c>
      <c r="M226" s="164">
        <v>0</v>
      </c>
      <c r="N226" s="166">
        <v>0</v>
      </c>
    </row>
    <row r="227" spans="2:14" hidden="1" x14ac:dyDescent="0.25">
      <c r="B227" s="152">
        <v>2</v>
      </c>
      <c r="C227" s="168">
        <v>2</v>
      </c>
      <c r="D227" s="169">
        <v>7</v>
      </c>
      <c r="E227" s="168">
        <v>1</v>
      </c>
      <c r="F227" s="168">
        <v>9</v>
      </c>
      <c r="G227" s="168">
        <v>9</v>
      </c>
      <c r="H227" s="168">
        <v>9</v>
      </c>
      <c r="I227" s="170">
        <v>9</v>
      </c>
      <c r="J227" s="171">
        <v>9</v>
      </c>
      <c r="K227" s="168">
        <v>1</v>
      </c>
      <c r="L227" s="168">
        <v>0</v>
      </c>
      <c r="M227" s="168">
        <v>0</v>
      </c>
      <c r="N227" s="170">
        <v>0</v>
      </c>
    </row>
    <row r="228" spans="2:14" ht="15.75" hidden="1" thickBot="1" x14ac:dyDescent="0.3">
      <c r="B228" s="155">
        <v>2</v>
      </c>
      <c r="C228" s="172">
        <v>2</v>
      </c>
      <c r="D228" s="173">
        <v>7</v>
      </c>
      <c r="E228" s="172">
        <v>2</v>
      </c>
      <c r="F228" s="172">
        <v>9</v>
      </c>
      <c r="G228" s="172">
        <v>9</v>
      </c>
      <c r="H228" s="172">
        <v>9</v>
      </c>
      <c r="I228" s="174">
        <v>9</v>
      </c>
      <c r="J228" s="175">
        <v>10</v>
      </c>
      <c r="K228" s="172">
        <v>1</v>
      </c>
      <c r="L228" s="172">
        <v>0</v>
      </c>
      <c r="M228" s="172">
        <v>0</v>
      </c>
      <c r="N228" s="174">
        <v>0</v>
      </c>
    </row>
    <row r="229" spans="2:14" hidden="1" x14ac:dyDescent="0.25">
      <c r="B229" s="154">
        <v>2</v>
      </c>
      <c r="C229" s="164">
        <v>2</v>
      </c>
      <c r="D229" s="165">
        <v>8</v>
      </c>
      <c r="E229" s="164">
        <v>0</v>
      </c>
      <c r="F229" s="164">
        <v>9</v>
      </c>
      <c r="G229" s="164">
        <v>9</v>
      </c>
      <c r="H229" s="164">
        <v>9</v>
      </c>
      <c r="I229" s="166">
        <v>9</v>
      </c>
      <c r="J229" s="167">
        <v>3</v>
      </c>
      <c r="K229" s="164">
        <v>1</v>
      </c>
      <c r="L229" s="164">
        <v>0</v>
      </c>
      <c r="M229" s="164">
        <v>0</v>
      </c>
      <c r="N229" s="166">
        <v>0</v>
      </c>
    </row>
    <row r="230" spans="2:14" hidden="1" x14ac:dyDescent="0.25">
      <c r="B230" s="152">
        <v>2</v>
      </c>
      <c r="C230" s="168">
        <v>2</v>
      </c>
      <c r="D230" s="169">
        <v>8</v>
      </c>
      <c r="E230" s="168">
        <v>1</v>
      </c>
      <c r="F230" s="168">
        <v>9</v>
      </c>
      <c r="G230" s="168">
        <v>9</v>
      </c>
      <c r="H230" s="168">
        <v>9</v>
      </c>
      <c r="I230" s="170">
        <v>9</v>
      </c>
      <c r="J230" s="171">
        <v>9</v>
      </c>
      <c r="K230" s="168">
        <v>1</v>
      </c>
      <c r="L230" s="168">
        <v>0</v>
      </c>
      <c r="M230" s="168">
        <v>0</v>
      </c>
      <c r="N230" s="170">
        <v>0</v>
      </c>
    </row>
    <row r="231" spans="2:14" ht="15.75" hidden="1" thickBot="1" x14ac:dyDescent="0.3">
      <c r="B231" s="155">
        <v>2</v>
      </c>
      <c r="C231" s="172">
        <v>2</v>
      </c>
      <c r="D231" s="173">
        <v>8</v>
      </c>
      <c r="E231" s="172">
        <v>2</v>
      </c>
      <c r="F231" s="172">
        <v>9</v>
      </c>
      <c r="G231" s="172">
        <v>9</v>
      </c>
      <c r="H231" s="172">
        <v>9</v>
      </c>
      <c r="I231" s="174">
        <v>9</v>
      </c>
      <c r="J231" s="175">
        <v>10</v>
      </c>
      <c r="K231" s="172">
        <v>1</v>
      </c>
      <c r="L231" s="172">
        <v>0</v>
      </c>
      <c r="M231" s="172">
        <v>0</v>
      </c>
      <c r="N231" s="174">
        <v>0</v>
      </c>
    </row>
    <row r="232" spans="2:14" hidden="1" x14ac:dyDescent="0.25">
      <c r="B232" s="154">
        <v>2</v>
      </c>
      <c r="C232" s="164">
        <v>2</v>
      </c>
      <c r="D232" s="165">
        <v>9</v>
      </c>
      <c r="E232" s="164">
        <v>0</v>
      </c>
      <c r="F232" s="164">
        <v>9</v>
      </c>
      <c r="G232" s="164">
        <v>9</v>
      </c>
      <c r="H232" s="164">
        <v>9</v>
      </c>
      <c r="I232" s="166">
        <v>9</v>
      </c>
      <c r="J232" s="167">
        <v>3</v>
      </c>
      <c r="K232" s="164">
        <v>0</v>
      </c>
      <c r="L232" s="164">
        <v>0</v>
      </c>
      <c r="M232" s="164">
        <v>0</v>
      </c>
      <c r="N232" s="166">
        <v>0</v>
      </c>
    </row>
    <row r="233" spans="2:14" hidden="1" x14ac:dyDescent="0.25">
      <c r="B233" s="152">
        <v>2</v>
      </c>
      <c r="C233" s="168">
        <v>2</v>
      </c>
      <c r="D233" s="169">
        <v>9</v>
      </c>
      <c r="E233" s="168">
        <v>1</v>
      </c>
      <c r="F233" s="168">
        <v>9</v>
      </c>
      <c r="G233" s="168">
        <v>9</v>
      </c>
      <c r="H233" s="168">
        <v>9</v>
      </c>
      <c r="I233" s="170">
        <v>9</v>
      </c>
      <c r="J233" s="171">
        <v>9</v>
      </c>
      <c r="K233" s="168">
        <v>0</v>
      </c>
      <c r="L233" s="168">
        <v>0</v>
      </c>
      <c r="M233" s="168">
        <v>0</v>
      </c>
      <c r="N233" s="170">
        <v>0</v>
      </c>
    </row>
    <row r="234" spans="2:14" ht="15.75" hidden="1" thickBot="1" x14ac:dyDescent="0.3">
      <c r="B234" s="155">
        <v>2</v>
      </c>
      <c r="C234" s="172">
        <v>2</v>
      </c>
      <c r="D234" s="173">
        <v>9</v>
      </c>
      <c r="E234" s="172">
        <v>2</v>
      </c>
      <c r="F234" s="172">
        <v>9</v>
      </c>
      <c r="G234" s="172">
        <v>9</v>
      </c>
      <c r="H234" s="172">
        <v>9</v>
      </c>
      <c r="I234" s="174">
        <v>9</v>
      </c>
      <c r="J234" s="175">
        <v>10</v>
      </c>
      <c r="K234" s="172">
        <v>0</v>
      </c>
      <c r="L234" s="172">
        <v>0</v>
      </c>
      <c r="M234" s="172">
        <v>0</v>
      </c>
      <c r="N234" s="174">
        <v>0</v>
      </c>
    </row>
    <row r="235" spans="2:14" hidden="1" x14ac:dyDescent="0.25">
      <c r="B235" s="154">
        <v>2</v>
      </c>
      <c r="C235" s="164">
        <v>2</v>
      </c>
      <c r="D235" s="165">
        <v>10</v>
      </c>
      <c r="E235" s="164">
        <v>0</v>
      </c>
      <c r="F235" s="164">
        <v>9</v>
      </c>
      <c r="G235" s="164">
        <v>9</v>
      </c>
      <c r="H235" s="164">
        <v>9</v>
      </c>
      <c r="I235" s="166">
        <v>9</v>
      </c>
      <c r="J235" s="167">
        <v>3</v>
      </c>
      <c r="K235" s="164">
        <v>1</v>
      </c>
      <c r="L235" s="164">
        <v>0</v>
      </c>
      <c r="M235" s="164">
        <v>0</v>
      </c>
      <c r="N235" s="166">
        <v>0</v>
      </c>
    </row>
    <row r="236" spans="2:14" hidden="1" x14ac:dyDescent="0.25">
      <c r="B236" s="152">
        <v>2</v>
      </c>
      <c r="C236" s="168">
        <v>2</v>
      </c>
      <c r="D236" s="169">
        <v>10</v>
      </c>
      <c r="E236" s="168">
        <v>1</v>
      </c>
      <c r="F236" s="168">
        <v>9</v>
      </c>
      <c r="G236" s="168">
        <v>9</v>
      </c>
      <c r="H236" s="168">
        <v>9</v>
      </c>
      <c r="I236" s="170">
        <v>9</v>
      </c>
      <c r="J236" s="171">
        <v>9</v>
      </c>
      <c r="K236" s="168">
        <v>1</v>
      </c>
      <c r="L236" s="168">
        <v>0</v>
      </c>
      <c r="M236" s="168">
        <v>0</v>
      </c>
      <c r="N236" s="170">
        <v>0</v>
      </c>
    </row>
    <row r="237" spans="2:14" ht="15.75" hidden="1" thickBot="1" x14ac:dyDescent="0.3">
      <c r="B237" s="155">
        <v>2</v>
      </c>
      <c r="C237" s="172">
        <v>2</v>
      </c>
      <c r="D237" s="173">
        <v>10</v>
      </c>
      <c r="E237" s="172">
        <v>2</v>
      </c>
      <c r="F237" s="172">
        <v>9</v>
      </c>
      <c r="G237" s="172">
        <v>9</v>
      </c>
      <c r="H237" s="172">
        <v>9</v>
      </c>
      <c r="I237" s="174">
        <v>9</v>
      </c>
      <c r="J237" s="175">
        <v>10</v>
      </c>
      <c r="K237" s="172">
        <v>1</v>
      </c>
      <c r="L237" s="172">
        <v>0</v>
      </c>
      <c r="M237" s="172">
        <v>0</v>
      </c>
      <c r="N237" s="174">
        <v>0</v>
      </c>
    </row>
    <row r="238" spans="2:14" hidden="1" x14ac:dyDescent="0.25">
      <c r="B238" s="154">
        <v>2</v>
      </c>
      <c r="C238" s="164">
        <v>2</v>
      </c>
      <c r="D238" s="165">
        <v>11</v>
      </c>
      <c r="E238" s="164">
        <v>0</v>
      </c>
      <c r="F238" s="164">
        <v>9</v>
      </c>
      <c r="G238" s="164">
        <v>9</v>
      </c>
      <c r="H238" s="164">
        <v>9</v>
      </c>
      <c r="I238" s="166">
        <v>9</v>
      </c>
      <c r="J238" s="167">
        <v>3</v>
      </c>
      <c r="K238" s="164">
        <v>1</v>
      </c>
      <c r="L238" s="164">
        <v>0</v>
      </c>
      <c r="M238" s="164">
        <v>0</v>
      </c>
      <c r="N238" s="166">
        <v>0</v>
      </c>
    </row>
    <row r="239" spans="2:14" hidden="1" x14ac:dyDescent="0.25">
      <c r="B239" s="152">
        <v>2</v>
      </c>
      <c r="C239" s="168">
        <v>2</v>
      </c>
      <c r="D239" s="169">
        <v>11</v>
      </c>
      <c r="E239" s="168">
        <v>1</v>
      </c>
      <c r="F239" s="168">
        <v>9</v>
      </c>
      <c r="G239" s="168">
        <v>9</v>
      </c>
      <c r="H239" s="168">
        <v>9</v>
      </c>
      <c r="I239" s="170">
        <v>9</v>
      </c>
      <c r="J239" s="171">
        <v>9</v>
      </c>
      <c r="K239" s="168">
        <v>1</v>
      </c>
      <c r="L239" s="168">
        <v>0</v>
      </c>
      <c r="M239" s="168">
        <v>0</v>
      </c>
      <c r="N239" s="170">
        <v>0</v>
      </c>
    </row>
    <row r="240" spans="2:14" ht="15.75" hidden="1" thickBot="1" x14ac:dyDescent="0.3">
      <c r="B240" s="155">
        <v>2</v>
      </c>
      <c r="C240" s="172">
        <v>2</v>
      </c>
      <c r="D240" s="173">
        <v>11</v>
      </c>
      <c r="E240" s="172">
        <v>2</v>
      </c>
      <c r="F240" s="172">
        <v>9</v>
      </c>
      <c r="G240" s="172">
        <v>9</v>
      </c>
      <c r="H240" s="172">
        <v>9</v>
      </c>
      <c r="I240" s="174">
        <v>9</v>
      </c>
      <c r="J240" s="175">
        <v>10</v>
      </c>
      <c r="K240" s="172">
        <v>1</v>
      </c>
      <c r="L240" s="172">
        <v>0</v>
      </c>
      <c r="M240" s="172">
        <v>0</v>
      </c>
      <c r="N240" s="174">
        <v>0</v>
      </c>
    </row>
    <row r="241" spans="2:14" hidden="1" x14ac:dyDescent="0.25">
      <c r="B241" s="154">
        <v>2</v>
      </c>
      <c r="C241" s="164">
        <v>2</v>
      </c>
      <c r="D241" s="165">
        <v>12</v>
      </c>
      <c r="E241" s="164">
        <v>0</v>
      </c>
      <c r="F241" s="164">
        <v>9</v>
      </c>
      <c r="G241" s="164">
        <v>9</v>
      </c>
      <c r="H241" s="164">
        <v>9</v>
      </c>
      <c r="I241" s="166">
        <v>9</v>
      </c>
      <c r="J241" s="167">
        <v>3</v>
      </c>
      <c r="K241" s="164">
        <v>1</v>
      </c>
      <c r="L241" s="164">
        <v>0</v>
      </c>
      <c r="M241" s="164">
        <v>0</v>
      </c>
      <c r="N241" s="166">
        <v>0</v>
      </c>
    </row>
    <row r="242" spans="2:14" hidden="1" x14ac:dyDescent="0.25">
      <c r="B242" s="152">
        <v>2</v>
      </c>
      <c r="C242" s="168">
        <v>2</v>
      </c>
      <c r="D242" s="169">
        <v>12</v>
      </c>
      <c r="E242" s="168">
        <v>1</v>
      </c>
      <c r="F242" s="168">
        <v>9</v>
      </c>
      <c r="G242" s="168">
        <v>9</v>
      </c>
      <c r="H242" s="168">
        <v>9</v>
      </c>
      <c r="I242" s="170">
        <v>9</v>
      </c>
      <c r="J242" s="171">
        <v>9</v>
      </c>
      <c r="K242" s="168">
        <v>1</v>
      </c>
      <c r="L242" s="168">
        <v>0</v>
      </c>
      <c r="M242" s="168">
        <v>0</v>
      </c>
      <c r="N242" s="170">
        <v>0</v>
      </c>
    </row>
    <row r="243" spans="2:14" ht="15.75" hidden="1" thickBot="1" x14ac:dyDescent="0.3">
      <c r="B243" s="155">
        <v>2</v>
      </c>
      <c r="C243" s="172">
        <v>2</v>
      </c>
      <c r="D243" s="173">
        <v>12</v>
      </c>
      <c r="E243" s="172">
        <v>2</v>
      </c>
      <c r="F243" s="172">
        <v>9</v>
      </c>
      <c r="G243" s="172">
        <v>9</v>
      </c>
      <c r="H243" s="172">
        <v>9</v>
      </c>
      <c r="I243" s="174">
        <v>9</v>
      </c>
      <c r="J243" s="175">
        <v>10</v>
      </c>
      <c r="K243" s="172">
        <v>1</v>
      </c>
      <c r="L243" s="172">
        <v>0</v>
      </c>
      <c r="M243" s="172">
        <v>0</v>
      </c>
      <c r="N243" s="174">
        <v>0</v>
      </c>
    </row>
    <row r="244" spans="2:14" hidden="1" x14ac:dyDescent="0.25">
      <c r="B244" s="154">
        <v>2</v>
      </c>
      <c r="C244" s="164">
        <v>3</v>
      </c>
      <c r="D244" s="165">
        <v>1</v>
      </c>
      <c r="E244" s="164">
        <v>0</v>
      </c>
      <c r="F244" s="164">
        <v>9</v>
      </c>
      <c r="G244" s="164">
        <v>9</v>
      </c>
      <c r="H244" s="164">
        <v>9</v>
      </c>
      <c r="I244" s="166">
        <v>9</v>
      </c>
      <c r="J244" s="167">
        <v>34</v>
      </c>
      <c r="K244" s="164">
        <v>2</v>
      </c>
      <c r="L244" s="164">
        <v>0</v>
      </c>
      <c r="M244" s="164">
        <v>0</v>
      </c>
      <c r="N244" s="166">
        <v>0</v>
      </c>
    </row>
    <row r="245" spans="2:14" hidden="1" x14ac:dyDescent="0.25">
      <c r="B245" s="152">
        <v>2</v>
      </c>
      <c r="C245" s="168">
        <v>3</v>
      </c>
      <c r="D245" s="169">
        <v>1</v>
      </c>
      <c r="E245" s="168">
        <v>1</v>
      </c>
      <c r="F245" s="168">
        <v>9</v>
      </c>
      <c r="G245" s="168">
        <v>9</v>
      </c>
      <c r="H245" s="168">
        <v>9</v>
      </c>
      <c r="I245" s="170">
        <v>9</v>
      </c>
      <c r="J245" s="171">
        <v>9</v>
      </c>
      <c r="K245" s="168">
        <v>2</v>
      </c>
      <c r="L245" s="168">
        <v>0</v>
      </c>
      <c r="M245" s="168">
        <v>0</v>
      </c>
      <c r="N245" s="170">
        <v>0</v>
      </c>
    </row>
    <row r="246" spans="2:14" ht="15.75" hidden="1" thickBot="1" x14ac:dyDescent="0.3">
      <c r="B246" s="155">
        <v>2</v>
      </c>
      <c r="C246" s="172">
        <v>3</v>
      </c>
      <c r="D246" s="173">
        <v>1</v>
      </c>
      <c r="E246" s="172">
        <v>2</v>
      </c>
      <c r="F246" s="172">
        <v>9</v>
      </c>
      <c r="G246" s="172">
        <v>9</v>
      </c>
      <c r="H246" s="172">
        <v>9</v>
      </c>
      <c r="I246" s="174">
        <v>9</v>
      </c>
      <c r="J246" s="175">
        <v>10</v>
      </c>
      <c r="K246" s="172">
        <v>2</v>
      </c>
      <c r="L246" s="172">
        <v>0</v>
      </c>
      <c r="M246" s="172">
        <v>0</v>
      </c>
      <c r="N246" s="174">
        <v>0</v>
      </c>
    </row>
    <row r="247" spans="2:14" hidden="1" x14ac:dyDescent="0.25">
      <c r="B247" s="154">
        <v>2</v>
      </c>
      <c r="C247" s="164">
        <v>3</v>
      </c>
      <c r="D247" s="165">
        <v>2</v>
      </c>
      <c r="E247" s="164">
        <v>0</v>
      </c>
      <c r="F247" s="164">
        <v>9</v>
      </c>
      <c r="G247" s="164">
        <v>0</v>
      </c>
      <c r="H247" s="164">
        <v>9</v>
      </c>
      <c r="I247" s="166">
        <v>9</v>
      </c>
      <c r="J247" s="167">
        <v>99</v>
      </c>
      <c r="K247" s="164">
        <v>0</v>
      </c>
      <c r="L247" s="164">
        <v>0</v>
      </c>
      <c r="M247" s="164">
        <v>0</v>
      </c>
      <c r="N247" s="166">
        <v>0</v>
      </c>
    </row>
    <row r="248" spans="2:14" hidden="1" x14ac:dyDescent="0.25">
      <c r="B248" s="152">
        <v>2</v>
      </c>
      <c r="C248" s="168">
        <v>3</v>
      </c>
      <c r="D248" s="169">
        <v>2</v>
      </c>
      <c r="E248" s="168">
        <v>0</v>
      </c>
      <c r="F248" s="168">
        <v>9</v>
      </c>
      <c r="G248" s="168">
        <v>1</v>
      </c>
      <c r="H248" s="168">
        <v>9</v>
      </c>
      <c r="I248" s="170">
        <v>9</v>
      </c>
      <c r="J248" s="171">
        <v>89</v>
      </c>
      <c r="K248" s="168">
        <v>0</v>
      </c>
      <c r="L248" s="168">
        <v>0</v>
      </c>
      <c r="M248" s="168">
        <v>0</v>
      </c>
      <c r="N248" s="170">
        <v>0</v>
      </c>
    </row>
    <row r="249" spans="2:14" hidden="1" x14ac:dyDescent="0.25">
      <c r="B249" s="152">
        <v>2</v>
      </c>
      <c r="C249" s="168">
        <v>3</v>
      </c>
      <c r="D249" s="169">
        <v>2</v>
      </c>
      <c r="E249" s="168">
        <v>1</v>
      </c>
      <c r="F249" s="168">
        <v>9</v>
      </c>
      <c r="G249" s="168">
        <v>9</v>
      </c>
      <c r="H249" s="168">
        <v>9</v>
      </c>
      <c r="I249" s="170">
        <v>9</v>
      </c>
      <c r="J249" s="171">
        <v>9</v>
      </c>
      <c r="K249" s="168">
        <v>0</v>
      </c>
      <c r="L249" s="168">
        <v>0</v>
      </c>
      <c r="M249" s="168">
        <v>0</v>
      </c>
      <c r="N249" s="170">
        <v>0</v>
      </c>
    </row>
    <row r="250" spans="2:14" ht="15.75" hidden="1" thickBot="1" x14ac:dyDescent="0.3">
      <c r="B250" s="155">
        <v>2</v>
      </c>
      <c r="C250" s="172">
        <v>3</v>
      </c>
      <c r="D250" s="173">
        <v>2</v>
      </c>
      <c r="E250" s="172">
        <v>2</v>
      </c>
      <c r="F250" s="172">
        <v>9</v>
      </c>
      <c r="G250" s="172">
        <v>9</v>
      </c>
      <c r="H250" s="172">
        <v>9</v>
      </c>
      <c r="I250" s="174">
        <v>9</v>
      </c>
      <c r="J250" s="175">
        <v>10</v>
      </c>
      <c r="K250" s="172">
        <v>0</v>
      </c>
      <c r="L250" s="172">
        <v>0</v>
      </c>
      <c r="M250" s="172">
        <v>0</v>
      </c>
      <c r="N250" s="174">
        <v>0</v>
      </c>
    </row>
    <row r="251" spans="2:14" hidden="1" x14ac:dyDescent="0.25">
      <c r="B251" s="154">
        <v>2</v>
      </c>
      <c r="C251" s="164">
        <v>3</v>
      </c>
      <c r="D251" s="165">
        <v>3</v>
      </c>
      <c r="E251" s="164">
        <v>0</v>
      </c>
      <c r="F251" s="164">
        <v>9</v>
      </c>
      <c r="G251" s="164">
        <v>0</v>
      </c>
      <c r="H251" s="164">
        <v>9</v>
      </c>
      <c r="I251" s="166">
        <v>9</v>
      </c>
      <c r="J251" s="167">
        <v>99</v>
      </c>
      <c r="K251" s="164">
        <v>0</v>
      </c>
      <c r="L251" s="164">
        <v>0</v>
      </c>
      <c r="M251" s="164">
        <v>0</v>
      </c>
      <c r="N251" s="166">
        <v>0</v>
      </c>
    </row>
    <row r="252" spans="2:14" hidden="1" x14ac:dyDescent="0.25">
      <c r="B252" s="152">
        <v>2</v>
      </c>
      <c r="C252" s="168">
        <v>3</v>
      </c>
      <c r="D252" s="169">
        <v>3</v>
      </c>
      <c r="E252" s="168">
        <v>0</v>
      </c>
      <c r="F252" s="168">
        <v>9</v>
      </c>
      <c r="G252" s="168">
        <v>1</v>
      </c>
      <c r="H252" s="168">
        <v>9</v>
      </c>
      <c r="I252" s="170">
        <v>9</v>
      </c>
      <c r="J252" s="171">
        <v>89</v>
      </c>
      <c r="K252" s="168">
        <v>0</v>
      </c>
      <c r="L252" s="168">
        <v>0</v>
      </c>
      <c r="M252" s="168">
        <v>0</v>
      </c>
      <c r="N252" s="170">
        <v>0</v>
      </c>
    </row>
    <row r="253" spans="2:14" hidden="1" x14ac:dyDescent="0.25">
      <c r="B253" s="152">
        <v>2</v>
      </c>
      <c r="C253" s="168">
        <v>3</v>
      </c>
      <c r="D253" s="169">
        <v>3</v>
      </c>
      <c r="E253" s="168">
        <v>1</v>
      </c>
      <c r="F253" s="168">
        <v>9</v>
      </c>
      <c r="G253" s="168">
        <v>9</v>
      </c>
      <c r="H253" s="168">
        <v>9</v>
      </c>
      <c r="I253" s="170">
        <v>9</v>
      </c>
      <c r="J253" s="171">
        <v>9</v>
      </c>
      <c r="K253" s="168">
        <v>0</v>
      </c>
      <c r="L253" s="168">
        <v>0</v>
      </c>
      <c r="M253" s="168">
        <v>0</v>
      </c>
      <c r="N253" s="170">
        <v>0</v>
      </c>
    </row>
    <row r="254" spans="2:14" ht="15.75" hidden="1" thickBot="1" x14ac:dyDescent="0.3">
      <c r="B254" s="155">
        <v>2</v>
      </c>
      <c r="C254" s="172">
        <v>3</v>
      </c>
      <c r="D254" s="173">
        <v>3</v>
      </c>
      <c r="E254" s="172">
        <v>2</v>
      </c>
      <c r="F254" s="172">
        <v>9</v>
      </c>
      <c r="G254" s="172">
        <v>9</v>
      </c>
      <c r="H254" s="172">
        <v>9</v>
      </c>
      <c r="I254" s="174">
        <v>9</v>
      </c>
      <c r="J254" s="175">
        <v>10</v>
      </c>
      <c r="K254" s="172">
        <v>0</v>
      </c>
      <c r="L254" s="172">
        <v>0</v>
      </c>
      <c r="M254" s="172">
        <v>0</v>
      </c>
      <c r="N254" s="174">
        <v>0</v>
      </c>
    </row>
    <row r="255" spans="2:14" hidden="1" x14ac:dyDescent="0.25">
      <c r="B255" s="154">
        <v>2</v>
      </c>
      <c r="C255" s="164">
        <v>3</v>
      </c>
      <c r="D255" s="165">
        <v>4</v>
      </c>
      <c r="E255" s="164">
        <v>0</v>
      </c>
      <c r="F255" s="164">
        <v>9</v>
      </c>
      <c r="G255" s="164">
        <v>9</v>
      </c>
      <c r="H255" s="164">
        <v>9</v>
      </c>
      <c r="I255" s="166">
        <v>9</v>
      </c>
      <c r="J255" s="167">
        <v>34</v>
      </c>
      <c r="K255" s="164">
        <v>1</v>
      </c>
      <c r="L255" s="164">
        <v>0</v>
      </c>
      <c r="M255" s="164">
        <v>0</v>
      </c>
      <c r="N255" s="166">
        <v>0</v>
      </c>
    </row>
    <row r="256" spans="2:14" hidden="1" x14ac:dyDescent="0.25">
      <c r="B256" s="152">
        <v>2</v>
      </c>
      <c r="C256" s="168">
        <v>3</v>
      </c>
      <c r="D256" s="169">
        <v>4</v>
      </c>
      <c r="E256" s="168">
        <v>1</v>
      </c>
      <c r="F256" s="168">
        <v>9</v>
      </c>
      <c r="G256" s="168">
        <v>9</v>
      </c>
      <c r="H256" s="168">
        <v>9</v>
      </c>
      <c r="I256" s="170">
        <v>9</v>
      </c>
      <c r="J256" s="171">
        <v>9</v>
      </c>
      <c r="K256" s="168">
        <v>1</v>
      </c>
      <c r="L256" s="168">
        <v>0</v>
      </c>
      <c r="M256" s="168">
        <v>0</v>
      </c>
      <c r="N256" s="170">
        <v>0</v>
      </c>
    </row>
    <row r="257" spans="2:14" ht="15.75" hidden="1" thickBot="1" x14ac:dyDescent="0.3">
      <c r="B257" s="155">
        <v>2</v>
      </c>
      <c r="C257" s="172">
        <v>3</v>
      </c>
      <c r="D257" s="173">
        <v>4</v>
      </c>
      <c r="E257" s="172">
        <v>2</v>
      </c>
      <c r="F257" s="172">
        <v>9</v>
      </c>
      <c r="G257" s="172">
        <v>9</v>
      </c>
      <c r="H257" s="172">
        <v>9</v>
      </c>
      <c r="I257" s="174">
        <v>9</v>
      </c>
      <c r="J257" s="175">
        <v>10</v>
      </c>
      <c r="K257" s="172">
        <v>1</v>
      </c>
      <c r="L257" s="172">
        <v>0</v>
      </c>
      <c r="M257" s="172">
        <v>0</v>
      </c>
      <c r="N257" s="174">
        <v>0</v>
      </c>
    </row>
    <row r="258" spans="2:14" hidden="1" x14ac:dyDescent="0.25">
      <c r="B258" s="154">
        <v>2</v>
      </c>
      <c r="C258" s="164">
        <v>3</v>
      </c>
      <c r="D258" s="165">
        <v>5</v>
      </c>
      <c r="E258" s="164">
        <v>0</v>
      </c>
      <c r="F258" s="164">
        <v>9</v>
      </c>
      <c r="G258" s="164">
        <v>9</v>
      </c>
      <c r="H258" s="164">
        <v>9</v>
      </c>
      <c r="I258" s="166">
        <v>9</v>
      </c>
      <c r="J258" s="167">
        <v>34</v>
      </c>
      <c r="K258" s="164">
        <v>2</v>
      </c>
      <c r="L258" s="164">
        <v>0</v>
      </c>
      <c r="M258" s="164">
        <v>0</v>
      </c>
      <c r="N258" s="166">
        <v>0</v>
      </c>
    </row>
    <row r="259" spans="2:14" hidden="1" x14ac:dyDescent="0.25">
      <c r="B259" s="152">
        <v>2</v>
      </c>
      <c r="C259" s="168">
        <v>3</v>
      </c>
      <c r="D259" s="169">
        <v>5</v>
      </c>
      <c r="E259" s="168">
        <v>1</v>
      </c>
      <c r="F259" s="168">
        <v>9</v>
      </c>
      <c r="G259" s="168">
        <v>9</v>
      </c>
      <c r="H259" s="168">
        <v>9</v>
      </c>
      <c r="I259" s="170">
        <v>9</v>
      </c>
      <c r="J259" s="171">
        <v>9</v>
      </c>
      <c r="K259" s="168">
        <v>2</v>
      </c>
      <c r="L259" s="168">
        <v>0</v>
      </c>
      <c r="M259" s="168">
        <v>0</v>
      </c>
      <c r="N259" s="170">
        <v>0</v>
      </c>
    </row>
    <row r="260" spans="2:14" ht="15.75" hidden="1" thickBot="1" x14ac:dyDescent="0.3">
      <c r="B260" s="155">
        <v>2</v>
      </c>
      <c r="C260" s="172">
        <v>3</v>
      </c>
      <c r="D260" s="173">
        <v>5</v>
      </c>
      <c r="E260" s="172">
        <v>2</v>
      </c>
      <c r="F260" s="172">
        <v>9</v>
      </c>
      <c r="G260" s="172">
        <v>9</v>
      </c>
      <c r="H260" s="172">
        <v>9</v>
      </c>
      <c r="I260" s="174">
        <v>9</v>
      </c>
      <c r="J260" s="175">
        <v>10</v>
      </c>
      <c r="K260" s="172">
        <v>2</v>
      </c>
      <c r="L260" s="172">
        <v>0</v>
      </c>
      <c r="M260" s="172">
        <v>0</v>
      </c>
      <c r="N260" s="174">
        <v>0</v>
      </c>
    </row>
    <row r="261" spans="2:14" hidden="1" x14ac:dyDescent="0.25">
      <c r="B261" s="154">
        <v>2</v>
      </c>
      <c r="C261" s="164">
        <v>3</v>
      </c>
      <c r="D261" s="165">
        <v>6</v>
      </c>
      <c r="E261" s="164">
        <v>0</v>
      </c>
      <c r="F261" s="164">
        <v>9</v>
      </c>
      <c r="G261" s="164">
        <v>9</v>
      </c>
      <c r="H261" s="164">
        <v>9</v>
      </c>
      <c r="I261" s="166">
        <v>9</v>
      </c>
      <c r="J261" s="167">
        <v>34</v>
      </c>
      <c r="K261" s="164">
        <v>0</v>
      </c>
      <c r="L261" s="164">
        <v>0</v>
      </c>
      <c r="M261" s="164">
        <v>0</v>
      </c>
      <c r="N261" s="166">
        <v>0</v>
      </c>
    </row>
    <row r="262" spans="2:14" hidden="1" x14ac:dyDescent="0.25">
      <c r="B262" s="152">
        <v>2</v>
      </c>
      <c r="C262" s="168">
        <v>3</v>
      </c>
      <c r="D262" s="169">
        <v>6</v>
      </c>
      <c r="E262" s="168">
        <v>1</v>
      </c>
      <c r="F262" s="168">
        <v>9</v>
      </c>
      <c r="G262" s="168">
        <v>9</v>
      </c>
      <c r="H262" s="168">
        <v>9</v>
      </c>
      <c r="I262" s="170">
        <v>9</v>
      </c>
      <c r="J262" s="171">
        <v>9</v>
      </c>
      <c r="K262" s="168">
        <v>0</v>
      </c>
      <c r="L262" s="168">
        <v>0</v>
      </c>
      <c r="M262" s="168">
        <v>0</v>
      </c>
      <c r="N262" s="170">
        <v>0</v>
      </c>
    </row>
    <row r="263" spans="2:14" ht="15.75" hidden="1" thickBot="1" x14ac:dyDescent="0.3">
      <c r="B263" s="155">
        <v>2</v>
      </c>
      <c r="C263" s="172">
        <v>3</v>
      </c>
      <c r="D263" s="173">
        <v>6</v>
      </c>
      <c r="E263" s="172">
        <v>2</v>
      </c>
      <c r="F263" s="172">
        <v>9</v>
      </c>
      <c r="G263" s="172">
        <v>9</v>
      </c>
      <c r="H263" s="172">
        <v>9</v>
      </c>
      <c r="I263" s="174">
        <v>9</v>
      </c>
      <c r="J263" s="175">
        <v>10</v>
      </c>
      <c r="K263" s="172">
        <v>0</v>
      </c>
      <c r="L263" s="172">
        <v>0</v>
      </c>
      <c r="M263" s="172">
        <v>0</v>
      </c>
      <c r="N263" s="174">
        <v>0</v>
      </c>
    </row>
    <row r="264" spans="2:14" hidden="1" x14ac:dyDescent="0.25">
      <c r="B264" s="154">
        <v>2</v>
      </c>
      <c r="C264" s="164">
        <v>3</v>
      </c>
      <c r="D264" s="165">
        <v>7</v>
      </c>
      <c r="E264" s="164">
        <v>0</v>
      </c>
      <c r="F264" s="164">
        <v>9</v>
      </c>
      <c r="G264" s="164">
        <v>0</v>
      </c>
      <c r="H264" s="164">
        <v>9</v>
      </c>
      <c r="I264" s="166">
        <v>9</v>
      </c>
      <c r="J264" s="167">
        <v>99</v>
      </c>
      <c r="K264" s="164">
        <v>0</v>
      </c>
      <c r="L264" s="164">
        <v>0</v>
      </c>
      <c r="M264" s="164">
        <v>0</v>
      </c>
      <c r="N264" s="166">
        <v>0</v>
      </c>
    </row>
    <row r="265" spans="2:14" hidden="1" x14ac:dyDescent="0.25">
      <c r="B265" s="152">
        <v>2</v>
      </c>
      <c r="C265" s="168">
        <v>3</v>
      </c>
      <c r="D265" s="169">
        <v>7</v>
      </c>
      <c r="E265" s="168">
        <v>0</v>
      </c>
      <c r="F265" s="168">
        <v>9</v>
      </c>
      <c r="G265" s="168">
        <v>1</v>
      </c>
      <c r="H265" s="168">
        <v>9</v>
      </c>
      <c r="I265" s="170">
        <v>9</v>
      </c>
      <c r="J265" s="171">
        <v>89</v>
      </c>
      <c r="K265" s="168">
        <v>0</v>
      </c>
      <c r="L265" s="168">
        <v>0</v>
      </c>
      <c r="M265" s="168">
        <v>0</v>
      </c>
      <c r="N265" s="170">
        <v>0</v>
      </c>
    </row>
    <row r="266" spans="2:14" hidden="1" x14ac:dyDescent="0.25">
      <c r="B266" s="152">
        <v>2</v>
      </c>
      <c r="C266" s="168">
        <v>3</v>
      </c>
      <c r="D266" s="169">
        <v>7</v>
      </c>
      <c r="E266" s="168">
        <v>1</v>
      </c>
      <c r="F266" s="168">
        <v>9</v>
      </c>
      <c r="G266" s="168">
        <v>9</v>
      </c>
      <c r="H266" s="168">
        <v>9</v>
      </c>
      <c r="I266" s="170">
        <v>9</v>
      </c>
      <c r="J266" s="171">
        <v>9</v>
      </c>
      <c r="K266" s="168">
        <v>0</v>
      </c>
      <c r="L266" s="168">
        <v>0</v>
      </c>
      <c r="M266" s="168">
        <v>0</v>
      </c>
      <c r="N266" s="170">
        <v>0</v>
      </c>
    </row>
    <row r="267" spans="2:14" ht="15.75" hidden="1" thickBot="1" x14ac:dyDescent="0.3">
      <c r="B267" s="155">
        <v>2</v>
      </c>
      <c r="C267" s="172">
        <v>3</v>
      </c>
      <c r="D267" s="173">
        <v>7</v>
      </c>
      <c r="E267" s="172">
        <v>2</v>
      </c>
      <c r="F267" s="172">
        <v>9</v>
      </c>
      <c r="G267" s="172">
        <v>9</v>
      </c>
      <c r="H267" s="172">
        <v>9</v>
      </c>
      <c r="I267" s="174">
        <v>9</v>
      </c>
      <c r="J267" s="175">
        <v>10</v>
      </c>
      <c r="K267" s="172">
        <v>0</v>
      </c>
      <c r="L267" s="172">
        <v>0</v>
      </c>
      <c r="M267" s="172">
        <v>0</v>
      </c>
      <c r="N267" s="174">
        <v>0</v>
      </c>
    </row>
    <row r="268" spans="2:14" hidden="1" x14ac:dyDescent="0.25">
      <c r="B268" s="154">
        <v>2</v>
      </c>
      <c r="C268" s="164">
        <v>3</v>
      </c>
      <c r="D268" s="165">
        <v>8</v>
      </c>
      <c r="E268" s="164">
        <v>0</v>
      </c>
      <c r="F268" s="164">
        <v>9</v>
      </c>
      <c r="G268" s="164">
        <v>0</v>
      </c>
      <c r="H268" s="164">
        <v>9</v>
      </c>
      <c r="I268" s="166">
        <v>9</v>
      </c>
      <c r="J268" s="167">
        <v>99</v>
      </c>
      <c r="K268" s="164">
        <v>0</v>
      </c>
      <c r="L268" s="164">
        <v>0</v>
      </c>
      <c r="M268" s="164">
        <v>0</v>
      </c>
      <c r="N268" s="166">
        <v>0</v>
      </c>
    </row>
    <row r="269" spans="2:14" hidden="1" x14ac:dyDescent="0.25">
      <c r="B269" s="152">
        <v>2</v>
      </c>
      <c r="C269" s="168">
        <v>3</v>
      </c>
      <c r="D269" s="169">
        <v>8</v>
      </c>
      <c r="E269" s="168">
        <v>0</v>
      </c>
      <c r="F269" s="168">
        <v>9</v>
      </c>
      <c r="G269" s="168">
        <v>1</v>
      </c>
      <c r="H269" s="168">
        <v>9</v>
      </c>
      <c r="I269" s="170">
        <v>9</v>
      </c>
      <c r="J269" s="171">
        <v>89</v>
      </c>
      <c r="K269" s="168">
        <v>0</v>
      </c>
      <c r="L269" s="168">
        <v>0</v>
      </c>
      <c r="M269" s="168">
        <v>0</v>
      </c>
      <c r="N269" s="170">
        <v>0</v>
      </c>
    </row>
    <row r="270" spans="2:14" hidden="1" x14ac:dyDescent="0.25">
      <c r="B270" s="152">
        <v>2</v>
      </c>
      <c r="C270" s="168">
        <v>3</v>
      </c>
      <c r="D270" s="169">
        <v>8</v>
      </c>
      <c r="E270" s="168">
        <v>1</v>
      </c>
      <c r="F270" s="168">
        <v>9</v>
      </c>
      <c r="G270" s="168">
        <v>9</v>
      </c>
      <c r="H270" s="168">
        <v>9</v>
      </c>
      <c r="I270" s="170">
        <v>9</v>
      </c>
      <c r="J270" s="171">
        <v>9</v>
      </c>
      <c r="K270" s="168">
        <v>0</v>
      </c>
      <c r="L270" s="168">
        <v>0</v>
      </c>
      <c r="M270" s="168">
        <v>0</v>
      </c>
      <c r="N270" s="170">
        <v>0</v>
      </c>
    </row>
    <row r="271" spans="2:14" ht="15.75" hidden="1" thickBot="1" x14ac:dyDescent="0.3">
      <c r="B271" s="155">
        <v>2</v>
      </c>
      <c r="C271" s="172">
        <v>3</v>
      </c>
      <c r="D271" s="173">
        <v>8</v>
      </c>
      <c r="E271" s="172">
        <v>2</v>
      </c>
      <c r="F271" s="172">
        <v>9</v>
      </c>
      <c r="G271" s="172">
        <v>9</v>
      </c>
      <c r="H271" s="172">
        <v>9</v>
      </c>
      <c r="I271" s="174">
        <v>9</v>
      </c>
      <c r="J271" s="175">
        <v>10</v>
      </c>
      <c r="K271" s="172">
        <v>0</v>
      </c>
      <c r="L271" s="172">
        <v>0</v>
      </c>
      <c r="M271" s="172">
        <v>0</v>
      </c>
      <c r="N271" s="174">
        <v>0</v>
      </c>
    </row>
    <row r="272" spans="2:14" hidden="1" x14ac:dyDescent="0.25">
      <c r="B272" s="154">
        <v>2</v>
      </c>
      <c r="C272" s="164">
        <v>3</v>
      </c>
      <c r="D272" s="165">
        <v>9</v>
      </c>
      <c r="E272" s="164">
        <v>0</v>
      </c>
      <c r="F272" s="164">
        <v>9</v>
      </c>
      <c r="G272" s="164">
        <v>0</v>
      </c>
      <c r="H272" s="164">
        <v>9</v>
      </c>
      <c r="I272" s="166">
        <v>9</v>
      </c>
      <c r="J272" s="167">
        <v>99</v>
      </c>
      <c r="K272" s="164">
        <v>0</v>
      </c>
      <c r="L272" s="164">
        <v>0</v>
      </c>
      <c r="M272" s="164">
        <v>0</v>
      </c>
      <c r="N272" s="166">
        <v>0</v>
      </c>
    </row>
    <row r="273" spans="2:14" hidden="1" x14ac:dyDescent="0.25">
      <c r="B273" s="152">
        <v>2</v>
      </c>
      <c r="C273" s="168">
        <v>3</v>
      </c>
      <c r="D273" s="169">
        <v>9</v>
      </c>
      <c r="E273" s="168">
        <v>0</v>
      </c>
      <c r="F273" s="168">
        <v>9</v>
      </c>
      <c r="G273" s="168">
        <v>1</v>
      </c>
      <c r="H273" s="168">
        <v>9</v>
      </c>
      <c r="I273" s="170">
        <v>9</v>
      </c>
      <c r="J273" s="171">
        <v>89</v>
      </c>
      <c r="K273" s="168">
        <v>0</v>
      </c>
      <c r="L273" s="168">
        <v>0</v>
      </c>
      <c r="M273" s="168">
        <v>0</v>
      </c>
      <c r="N273" s="170">
        <v>0</v>
      </c>
    </row>
    <row r="274" spans="2:14" hidden="1" x14ac:dyDescent="0.25">
      <c r="B274" s="152">
        <v>2</v>
      </c>
      <c r="C274" s="168">
        <v>3</v>
      </c>
      <c r="D274" s="169">
        <v>9</v>
      </c>
      <c r="E274" s="168">
        <v>1</v>
      </c>
      <c r="F274" s="168">
        <v>9</v>
      </c>
      <c r="G274" s="168">
        <v>9</v>
      </c>
      <c r="H274" s="168">
        <v>9</v>
      </c>
      <c r="I274" s="170">
        <v>9</v>
      </c>
      <c r="J274" s="171">
        <v>9</v>
      </c>
      <c r="K274" s="168">
        <v>0</v>
      </c>
      <c r="L274" s="168">
        <v>0</v>
      </c>
      <c r="M274" s="168">
        <v>0</v>
      </c>
      <c r="N274" s="170">
        <v>0</v>
      </c>
    </row>
    <row r="275" spans="2:14" ht="15.75" hidden="1" thickBot="1" x14ac:dyDescent="0.3">
      <c r="B275" s="155">
        <v>2</v>
      </c>
      <c r="C275" s="172">
        <v>3</v>
      </c>
      <c r="D275" s="173">
        <v>9</v>
      </c>
      <c r="E275" s="172">
        <v>2</v>
      </c>
      <c r="F275" s="172">
        <v>9</v>
      </c>
      <c r="G275" s="172">
        <v>9</v>
      </c>
      <c r="H275" s="172">
        <v>9</v>
      </c>
      <c r="I275" s="174">
        <v>9</v>
      </c>
      <c r="J275" s="175">
        <v>10</v>
      </c>
      <c r="K275" s="172">
        <v>0</v>
      </c>
      <c r="L275" s="172">
        <v>0</v>
      </c>
      <c r="M275" s="172">
        <v>0</v>
      </c>
      <c r="N275" s="174">
        <v>0</v>
      </c>
    </row>
    <row r="276" spans="2:14" hidden="1" x14ac:dyDescent="0.25">
      <c r="B276" s="154">
        <v>2</v>
      </c>
      <c r="C276" s="164">
        <v>3</v>
      </c>
      <c r="D276" s="165">
        <v>10</v>
      </c>
      <c r="E276" s="164">
        <v>0</v>
      </c>
      <c r="F276" s="164">
        <v>9</v>
      </c>
      <c r="G276" s="164">
        <v>0</v>
      </c>
      <c r="H276" s="164">
        <v>9</v>
      </c>
      <c r="I276" s="166">
        <v>1</v>
      </c>
      <c r="J276" s="167">
        <v>99</v>
      </c>
      <c r="K276" s="164">
        <v>0</v>
      </c>
      <c r="L276" s="164">
        <v>0</v>
      </c>
      <c r="M276" s="164">
        <v>0</v>
      </c>
      <c r="N276" s="166">
        <v>0</v>
      </c>
    </row>
    <row r="277" spans="2:14" hidden="1" x14ac:dyDescent="0.25">
      <c r="B277" s="152">
        <v>2</v>
      </c>
      <c r="C277" s="168">
        <v>3</v>
      </c>
      <c r="D277" s="169">
        <v>10</v>
      </c>
      <c r="E277" s="168">
        <v>0</v>
      </c>
      <c r="F277" s="168">
        <v>9</v>
      </c>
      <c r="G277" s="168">
        <v>1</v>
      </c>
      <c r="H277" s="168">
        <v>9</v>
      </c>
      <c r="I277" s="170">
        <v>1</v>
      </c>
      <c r="J277" s="171">
        <v>89</v>
      </c>
      <c r="K277" s="168">
        <v>0</v>
      </c>
      <c r="L277" s="168">
        <v>0</v>
      </c>
      <c r="M277" s="168">
        <v>0</v>
      </c>
      <c r="N277" s="170">
        <v>0</v>
      </c>
    </row>
    <row r="278" spans="2:14" hidden="1" x14ac:dyDescent="0.25">
      <c r="B278" s="152">
        <v>2</v>
      </c>
      <c r="C278" s="168">
        <v>3</v>
      </c>
      <c r="D278" s="169">
        <v>10</v>
      </c>
      <c r="E278" s="168">
        <v>0</v>
      </c>
      <c r="F278" s="168">
        <v>9</v>
      </c>
      <c r="G278" s="168">
        <v>9</v>
      </c>
      <c r="H278" s="168">
        <v>9</v>
      </c>
      <c r="I278" s="170">
        <v>9</v>
      </c>
      <c r="J278" s="171">
        <v>34</v>
      </c>
      <c r="K278" s="168">
        <v>0</v>
      </c>
      <c r="L278" s="168">
        <v>0</v>
      </c>
      <c r="M278" s="168">
        <v>0</v>
      </c>
      <c r="N278" s="170">
        <v>0</v>
      </c>
    </row>
    <row r="279" spans="2:14" hidden="1" x14ac:dyDescent="0.25">
      <c r="B279" s="152">
        <v>2</v>
      </c>
      <c r="C279" s="168">
        <v>3</v>
      </c>
      <c r="D279" s="169">
        <v>10</v>
      </c>
      <c r="E279" s="168">
        <v>1</v>
      </c>
      <c r="F279" s="168">
        <v>9</v>
      </c>
      <c r="G279" s="168">
        <v>9</v>
      </c>
      <c r="H279" s="168">
        <v>9</v>
      </c>
      <c r="I279" s="170">
        <v>9</v>
      </c>
      <c r="J279" s="171">
        <v>9</v>
      </c>
      <c r="K279" s="168">
        <v>0</v>
      </c>
      <c r="L279" s="168">
        <v>0</v>
      </c>
      <c r="M279" s="168">
        <v>0</v>
      </c>
      <c r="N279" s="170">
        <v>0</v>
      </c>
    </row>
    <row r="280" spans="2:14" ht="15.75" hidden="1" thickBot="1" x14ac:dyDescent="0.3">
      <c r="B280" s="155">
        <v>2</v>
      </c>
      <c r="C280" s="172">
        <v>3</v>
      </c>
      <c r="D280" s="173">
        <v>10</v>
      </c>
      <c r="E280" s="172">
        <v>2</v>
      </c>
      <c r="F280" s="172">
        <v>9</v>
      </c>
      <c r="G280" s="172">
        <v>9</v>
      </c>
      <c r="H280" s="172">
        <v>9</v>
      </c>
      <c r="I280" s="174">
        <v>9</v>
      </c>
      <c r="J280" s="175">
        <v>10</v>
      </c>
      <c r="K280" s="172">
        <v>0</v>
      </c>
      <c r="L280" s="172">
        <v>0</v>
      </c>
      <c r="M280" s="172">
        <v>0</v>
      </c>
      <c r="N280" s="174">
        <v>0</v>
      </c>
    </row>
    <row r="281" spans="2:14" hidden="1" x14ac:dyDescent="0.25">
      <c r="B281" s="154">
        <v>2</v>
      </c>
      <c r="C281" s="164">
        <v>3</v>
      </c>
      <c r="D281" s="165">
        <v>11</v>
      </c>
      <c r="E281" s="164">
        <v>0</v>
      </c>
      <c r="F281" s="164">
        <v>9</v>
      </c>
      <c r="G281" s="164">
        <v>0</v>
      </c>
      <c r="H281" s="164">
        <v>9</v>
      </c>
      <c r="I281" s="166">
        <v>1</v>
      </c>
      <c r="J281" s="167">
        <v>99</v>
      </c>
      <c r="K281" s="164">
        <v>0</v>
      </c>
      <c r="L281" s="164">
        <v>0</v>
      </c>
      <c r="M281" s="164">
        <v>0</v>
      </c>
      <c r="N281" s="166">
        <v>0</v>
      </c>
    </row>
    <row r="282" spans="2:14" hidden="1" x14ac:dyDescent="0.25">
      <c r="B282" s="152">
        <v>2</v>
      </c>
      <c r="C282" s="168">
        <v>3</v>
      </c>
      <c r="D282" s="169">
        <v>11</v>
      </c>
      <c r="E282" s="168">
        <v>0</v>
      </c>
      <c r="F282" s="168">
        <v>9</v>
      </c>
      <c r="G282" s="168">
        <v>1</v>
      </c>
      <c r="H282" s="168">
        <v>9</v>
      </c>
      <c r="I282" s="170">
        <v>1</v>
      </c>
      <c r="J282" s="171">
        <v>89</v>
      </c>
      <c r="K282" s="168">
        <v>0</v>
      </c>
      <c r="L282" s="168">
        <v>0</v>
      </c>
      <c r="M282" s="168">
        <v>0</v>
      </c>
      <c r="N282" s="170">
        <v>0</v>
      </c>
    </row>
    <row r="283" spans="2:14" hidden="1" x14ac:dyDescent="0.25">
      <c r="B283" s="152">
        <v>2</v>
      </c>
      <c r="C283" s="168">
        <v>3</v>
      </c>
      <c r="D283" s="169">
        <v>11</v>
      </c>
      <c r="E283" s="168">
        <v>0</v>
      </c>
      <c r="F283" s="168">
        <v>9</v>
      </c>
      <c r="G283" s="168">
        <v>9</v>
      </c>
      <c r="H283" s="168">
        <v>9</v>
      </c>
      <c r="I283" s="170">
        <v>9</v>
      </c>
      <c r="J283" s="171">
        <v>34</v>
      </c>
      <c r="K283" s="168">
        <v>0</v>
      </c>
      <c r="L283" s="168">
        <v>0</v>
      </c>
      <c r="M283" s="168">
        <v>0</v>
      </c>
      <c r="N283" s="170">
        <v>0</v>
      </c>
    </row>
    <row r="284" spans="2:14" hidden="1" x14ac:dyDescent="0.25">
      <c r="B284" s="152">
        <v>2</v>
      </c>
      <c r="C284" s="168">
        <v>3</v>
      </c>
      <c r="D284" s="169">
        <v>11</v>
      </c>
      <c r="E284" s="168">
        <v>1</v>
      </c>
      <c r="F284" s="168">
        <v>9</v>
      </c>
      <c r="G284" s="168">
        <v>9</v>
      </c>
      <c r="H284" s="168">
        <v>9</v>
      </c>
      <c r="I284" s="170">
        <v>9</v>
      </c>
      <c r="J284" s="171">
        <v>9</v>
      </c>
      <c r="K284" s="168">
        <v>0</v>
      </c>
      <c r="L284" s="168">
        <v>0</v>
      </c>
      <c r="M284" s="168">
        <v>0</v>
      </c>
      <c r="N284" s="170">
        <v>0</v>
      </c>
    </row>
    <row r="285" spans="2:14" ht="15.75" hidden="1" thickBot="1" x14ac:dyDescent="0.3">
      <c r="B285" s="155">
        <v>2</v>
      </c>
      <c r="C285" s="172">
        <v>3</v>
      </c>
      <c r="D285" s="173">
        <v>11</v>
      </c>
      <c r="E285" s="172">
        <v>2</v>
      </c>
      <c r="F285" s="172">
        <v>9</v>
      </c>
      <c r="G285" s="172">
        <v>9</v>
      </c>
      <c r="H285" s="172">
        <v>9</v>
      </c>
      <c r="I285" s="174">
        <v>9</v>
      </c>
      <c r="J285" s="175">
        <v>10</v>
      </c>
      <c r="K285" s="172">
        <v>0</v>
      </c>
      <c r="L285" s="172">
        <v>0</v>
      </c>
      <c r="M285" s="172">
        <v>0</v>
      </c>
      <c r="N285" s="174">
        <v>0</v>
      </c>
    </row>
    <row r="286" spans="2:14" hidden="1" x14ac:dyDescent="0.25">
      <c r="B286" s="154">
        <v>2</v>
      </c>
      <c r="C286" s="164">
        <v>3</v>
      </c>
      <c r="D286" s="165">
        <v>12</v>
      </c>
      <c r="E286" s="164">
        <v>0</v>
      </c>
      <c r="F286" s="164">
        <v>9</v>
      </c>
      <c r="G286" s="164">
        <v>0</v>
      </c>
      <c r="H286" s="164">
        <v>9</v>
      </c>
      <c r="I286" s="166">
        <v>9</v>
      </c>
      <c r="J286" s="167">
        <v>99</v>
      </c>
      <c r="K286" s="164">
        <v>0</v>
      </c>
      <c r="L286" s="164">
        <v>0</v>
      </c>
      <c r="M286" s="164">
        <v>0</v>
      </c>
      <c r="N286" s="166">
        <v>0</v>
      </c>
    </row>
    <row r="287" spans="2:14" hidden="1" x14ac:dyDescent="0.25">
      <c r="B287" s="152">
        <v>2</v>
      </c>
      <c r="C287" s="168">
        <v>3</v>
      </c>
      <c r="D287" s="169">
        <v>12</v>
      </c>
      <c r="E287" s="168">
        <v>0</v>
      </c>
      <c r="F287" s="168">
        <v>9</v>
      </c>
      <c r="G287" s="168">
        <v>1</v>
      </c>
      <c r="H287" s="168">
        <v>9</v>
      </c>
      <c r="I287" s="170">
        <v>9</v>
      </c>
      <c r="J287" s="171">
        <v>89</v>
      </c>
      <c r="K287" s="168">
        <v>0</v>
      </c>
      <c r="L287" s="168">
        <v>0</v>
      </c>
      <c r="M287" s="168">
        <v>0</v>
      </c>
      <c r="N287" s="170">
        <v>0</v>
      </c>
    </row>
    <row r="288" spans="2:14" hidden="1" x14ac:dyDescent="0.25">
      <c r="B288" s="152">
        <v>2</v>
      </c>
      <c r="C288" s="168">
        <v>3</v>
      </c>
      <c r="D288" s="169">
        <v>12</v>
      </c>
      <c r="E288" s="168">
        <v>1</v>
      </c>
      <c r="F288" s="168">
        <v>9</v>
      </c>
      <c r="G288" s="168">
        <v>9</v>
      </c>
      <c r="H288" s="168">
        <v>9</v>
      </c>
      <c r="I288" s="170">
        <v>9</v>
      </c>
      <c r="J288" s="171">
        <v>9</v>
      </c>
      <c r="K288" s="168">
        <v>0</v>
      </c>
      <c r="L288" s="168">
        <v>0</v>
      </c>
      <c r="M288" s="168">
        <v>0</v>
      </c>
      <c r="N288" s="170">
        <v>0</v>
      </c>
    </row>
    <row r="289" spans="2:14" ht="15.75" hidden="1" thickBot="1" x14ac:dyDescent="0.3">
      <c r="B289" s="155">
        <v>2</v>
      </c>
      <c r="C289" s="172">
        <v>3</v>
      </c>
      <c r="D289" s="173">
        <v>12</v>
      </c>
      <c r="E289" s="172">
        <v>2</v>
      </c>
      <c r="F289" s="172">
        <v>9</v>
      </c>
      <c r="G289" s="172">
        <v>9</v>
      </c>
      <c r="H289" s="172">
        <v>9</v>
      </c>
      <c r="I289" s="174">
        <v>9</v>
      </c>
      <c r="J289" s="175">
        <v>10</v>
      </c>
      <c r="K289" s="172">
        <v>0</v>
      </c>
      <c r="L289" s="172">
        <v>0</v>
      </c>
      <c r="M289" s="172">
        <v>0</v>
      </c>
      <c r="N289" s="174">
        <v>0</v>
      </c>
    </row>
    <row r="290" spans="2:14" hidden="1" x14ac:dyDescent="0.25">
      <c r="B290" s="154">
        <v>2</v>
      </c>
      <c r="C290" s="164">
        <v>4</v>
      </c>
      <c r="D290" s="165">
        <v>1</v>
      </c>
      <c r="E290" s="164">
        <v>0</v>
      </c>
      <c r="F290" s="164">
        <v>9</v>
      </c>
      <c r="G290" s="164">
        <v>9</v>
      </c>
      <c r="H290" s="164">
        <v>9</v>
      </c>
      <c r="I290" s="166">
        <v>9</v>
      </c>
      <c r="J290" s="167">
        <v>34</v>
      </c>
      <c r="K290" s="164">
        <v>2</v>
      </c>
      <c r="L290" s="164">
        <v>0</v>
      </c>
      <c r="M290" s="164">
        <v>0</v>
      </c>
      <c r="N290" s="166">
        <v>0</v>
      </c>
    </row>
    <row r="291" spans="2:14" hidden="1" x14ac:dyDescent="0.25">
      <c r="B291" s="152">
        <v>2</v>
      </c>
      <c r="C291" s="168">
        <v>4</v>
      </c>
      <c r="D291" s="169">
        <v>1</v>
      </c>
      <c r="E291" s="168">
        <v>1</v>
      </c>
      <c r="F291" s="168">
        <v>9</v>
      </c>
      <c r="G291" s="168">
        <v>9</v>
      </c>
      <c r="H291" s="168">
        <v>9</v>
      </c>
      <c r="I291" s="170">
        <v>9</v>
      </c>
      <c r="J291" s="171">
        <v>9</v>
      </c>
      <c r="K291" s="168">
        <v>2</v>
      </c>
      <c r="L291" s="168">
        <v>0</v>
      </c>
      <c r="M291" s="168">
        <v>0</v>
      </c>
      <c r="N291" s="170">
        <v>0</v>
      </c>
    </row>
    <row r="292" spans="2:14" ht="15.75" hidden="1" thickBot="1" x14ac:dyDescent="0.3">
      <c r="B292" s="155">
        <v>2</v>
      </c>
      <c r="C292" s="172">
        <v>4</v>
      </c>
      <c r="D292" s="173">
        <v>1</v>
      </c>
      <c r="E292" s="172">
        <v>2</v>
      </c>
      <c r="F292" s="172">
        <v>9</v>
      </c>
      <c r="G292" s="172">
        <v>9</v>
      </c>
      <c r="H292" s="172">
        <v>9</v>
      </c>
      <c r="I292" s="174">
        <v>9</v>
      </c>
      <c r="J292" s="175">
        <v>10</v>
      </c>
      <c r="K292" s="172">
        <v>2</v>
      </c>
      <c r="L292" s="172">
        <v>0</v>
      </c>
      <c r="M292" s="172">
        <v>0</v>
      </c>
      <c r="N292" s="174">
        <v>0</v>
      </c>
    </row>
    <row r="293" spans="2:14" hidden="1" x14ac:dyDescent="0.25">
      <c r="B293" s="154">
        <v>2</v>
      </c>
      <c r="C293" s="164">
        <v>4</v>
      </c>
      <c r="D293" s="165">
        <v>2</v>
      </c>
      <c r="E293" s="164">
        <v>0</v>
      </c>
      <c r="F293" s="164">
        <v>9</v>
      </c>
      <c r="G293" s="164">
        <v>0</v>
      </c>
      <c r="H293" s="164">
        <v>9</v>
      </c>
      <c r="I293" s="166">
        <v>9</v>
      </c>
      <c r="J293" s="167">
        <v>99</v>
      </c>
      <c r="K293" s="164">
        <v>0</v>
      </c>
      <c r="L293" s="164">
        <v>0</v>
      </c>
      <c r="M293" s="164">
        <v>0</v>
      </c>
      <c r="N293" s="166">
        <v>0</v>
      </c>
    </row>
    <row r="294" spans="2:14" hidden="1" x14ac:dyDescent="0.25">
      <c r="B294" s="152">
        <v>2</v>
      </c>
      <c r="C294" s="168">
        <v>4</v>
      </c>
      <c r="D294" s="169">
        <v>2</v>
      </c>
      <c r="E294" s="168">
        <v>0</v>
      </c>
      <c r="F294" s="168">
        <v>9</v>
      </c>
      <c r="G294" s="168">
        <v>1</v>
      </c>
      <c r="H294" s="168">
        <v>9</v>
      </c>
      <c r="I294" s="170">
        <v>9</v>
      </c>
      <c r="J294" s="171">
        <v>89</v>
      </c>
      <c r="K294" s="168">
        <v>0</v>
      </c>
      <c r="L294" s="168">
        <v>0</v>
      </c>
      <c r="M294" s="168">
        <v>0</v>
      </c>
      <c r="N294" s="170">
        <v>0</v>
      </c>
    </row>
    <row r="295" spans="2:14" hidden="1" x14ac:dyDescent="0.25">
      <c r="B295" s="152">
        <v>2</v>
      </c>
      <c r="C295" s="168">
        <v>4</v>
      </c>
      <c r="D295" s="169">
        <v>2</v>
      </c>
      <c r="E295" s="168">
        <v>1</v>
      </c>
      <c r="F295" s="168">
        <v>9</v>
      </c>
      <c r="G295" s="168">
        <v>9</v>
      </c>
      <c r="H295" s="168">
        <v>9</v>
      </c>
      <c r="I295" s="170">
        <v>9</v>
      </c>
      <c r="J295" s="171">
        <v>9</v>
      </c>
      <c r="K295" s="168">
        <v>0</v>
      </c>
      <c r="L295" s="168">
        <v>0</v>
      </c>
      <c r="M295" s="168">
        <v>0</v>
      </c>
      <c r="N295" s="170">
        <v>0</v>
      </c>
    </row>
    <row r="296" spans="2:14" ht="15.75" hidden="1" thickBot="1" x14ac:dyDescent="0.3">
      <c r="B296" s="155">
        <v>2</v>
      </c>
      <c r="C296" s="172">
        <v>4</v>
      </c>
      <c r="D296" s="173">
        <v>2</v>
      </c>
      <c r="E296" s="172">
        <v>2</v>
      </c>
      <c r="F296" s="172">
        <v>9</v>
      </c>
      <c r="G296" s="172">
        <v>9</v>
      </c>
      <c r="H296" s="172">
        <v>9</v>
      </c>
      <c r="I296" s="174">
        <v>9</v>
      </c>
      <c r="J296" s="175">
        <v>10</v>
      </c>
      <c r="K296" s="172">
        <v>0</v>
      </c>
      <c r="L296" s="172">
        <v>0</v>
      </c>
      <c r="M296" s="172">
        <v>0</v>
      </c>
      <c r="N296" s="174">
        <v>0</v>
      </c>
    </row>
    <row r="297" spans="2:14" hidden="1" x14ac:dyDescent="0.25">
      <c r="B297" s="154">
        <v>2</v>
      </c>
      <c r="C297" s="164">
        <v>4</v>
      </c>
      <c r="D297" s="165">
        <v>3</v>
      </c>
      <c r="E297" s="164">
        <v>0</v>
      </c>
      <c r="F297" s="164">
        <v>9</v>
      </c>
      <c r="G297" s="164">
        <v>0</v>
      </c>
      <c r="H297" s="164">
        <v>9</v>
      </c>
      <c r="I297" s="166">
        <v>9</v>
      </c>
      <c r="J297" s="167">
        <v>99</v>
      </c>
      <c r="K297" s="164">
        <v>0</v>
      </c>
      <c r="L297" s="164">
        <v>0</v>
      </c>
      <c r="M297" s="164">
        <v>0</v>
      </c>
      <c r="N297" s="166">
        <v>0</v>
      </c>
    </row>
    <row r="298" spans="2:14" hidden="1" x14ac:dyDescent="0.25">
      <c r="B298" s="152">
        <v>2</v>
      </c>
      <c r="C298" s="168">
        <v>4</v>
      </c>
      <c r="D298" s="169">
        <v>3</v>
      </c>
      <c r="E298" s="168">
        <v>0</v>
      </c>
      <c r="F298" s="168">
        <v>9</v>
      </c>
      <c r="G298" s="168">
        <v>1</v>
      </c>
      <c r="H298" s="168">
        <v>9</v>
      </c>
      <c r="I298" s="170">
        <v>9</v>
      </c>
      <c r="J298" s="171">
        <v>89</v>
      </c>
      <c r="K298" s="168">
        <v>0</v>
      </c>
      <c r="L298" s="168">
        <v>0</v>
      </c>
      <c r="M298" s="168">
        <v>0</v>
      </c>
      <c r="N298" s="170">
        <v>0</v>
      </c>
    </row>
    <row r="299" spans="2:14" hidden="1" x14ac:dyDescent="0.25">
      <c r="B299" s="152">
        <v>2</v>
      </c>
      <c r="C299" s="168">
        <v>4</v>
      </c>
      <c r="D299" s="169">
        <v>3</v>
      </c>
      <c r="E299" s="168">
        <v>1</v>
      </c>
      <c r="F299" s="168">
        <v>9</v>
      </c>
      <c r="G299" s="168">
        <v>9</v>
      </c>
      <c r="H299" s="168">
        <v>9</v>
      </c>
      <c r="I299" s="170">
        <v>9</v>
      </c>
      <c r="J299" s="171">
        <v>9</v>
      </c>
      <c r="K299" s="168">
        <v>0</v>
      </c>
      <c r="L299" s="168">
        <v>0</v>
      </c>
      <c r="M299" s="168">
        <v>0</v>
      </c>
      <c r="N299" s="170">
        <v>0</v>
      </c>
    </row>
    <row r="300" spans="2:14" ht="15.75" hidden="1" thickBot="1" x14ac:dyDescent="0.3">
      <c r="B300" s="155">
        <v>2</v>
      </c>
      <c r="C300" s="172">
        <v>4</v>
      </c>
      <c r="D300" s="173">
        <v>3</v>
      </c>
      <c r="E300" s="172">
        <v>2</v>
      </c>
      <c r="F300" s="172">
        <v>9</v>
      </c>
      <c r="G300" s="172">
        <v>9</v>
      </c>
      <c r="H300" s="172">
        <v>9</v>
      </c>
      <c r="I300" s="174">
        <v>9</v>
      </c>
      <c r="J300" s="175">
        <v>10</v>
      </c>
      <c r="K300" s="172">
        <v>0</v>
      </c>
      <c r="L300" s="172">
        <v>0</v>
      </c>
      <c r="M300" s="172">
        <v>0</v>
      </c>
      <c r="N300" s="174">
        <v>0</v>
      </c>
    </row>
    <row r="301" spans="2:14" hidden="1" x14ac:dyDescent="0.25">
      <c r="B301" s="154">
        <v>2</v>
      </c>
      <c r="C301" s="164">
        <v>4</v>
      </c>
      <c r="D301" s="165">
        <v>4</v>
      </c>
      <c r="E301" s="164">
        <v>0</v>
      </c>
      <c r="F301" s="164">
        <v>9</v>
      </c>
      <c r="G301" s="164">
        <v>9</v>
      </c>
      <c r="H301" s="164">
        <v>9</v>
      </c>
      <c r="I301" s="166">
        <v>9</v>
      </c>
      <c r="J301" s="167">
        <v>34</v>
      </c>
      <c r="K301" s="164">
        <v>1</v>
      </c>
      <c r="L301" s="164">
        <v>0</v>
      </c>
      <c r="M301" s="164">
        <v>0</v>
      </c>
      <c r="N301" s="166">
        <v>0</v>
      </c>
    </row>
    <row r="302" spans="2:14" hidden="1" x14ac:dyDescent="0.25">
      <c r="B302" s="152">
        <v>2</v>
      </c>
      <c r="C302" s="168">
        <v>4</v>
      </c>
      <c r="D302" s="169">
        <v>4</v>
      </c>
      <c r="E302" s="168">
        <v>1</v>
      </c>
      <c r="F302" s="168">
        <v>9</v>
      </c>
      <c r="G302" s="168">
        <v>9</v>
      </c>
      <c r="H302" s="168">
        <v>9</v>
      </c>
      <c r="I302" s="170">
        <v>9</v>
      </c>
      <c r="J302" s="171">
        <v>9</v>
      </c>
      <c r="K302" s="168">
        <v>1</v>
      </c>
      <c r="L302" s="168">
        <v>0</v>
      </c>
      <c r="M302" s="168">
        <v>0</v>
      </c>
      <c r="N302" s="170">
        <v>0</v>
      </c>
    </row>
    <row r="303" spans="2:14" ht="15.75" hidden="1" thickBot="1" x14ac:dyDescent="0.3">
      <c r="B303" s="155">
        <v>2</v>
      </c>
      <c r="C303" s="172">
        <v>4</v>
      </c>
      <c r="D303" s="173">
        <v>4</v>
      </c>
      <c r="E303" s="172">
        <v>2</v>
      </c>
      <c r="F303" s="172">
        <v>9</v>
      </c>
      <c r="G303" s="172">
        <v>9</v>
      </c>
      <c r="H303" s="172">
        <v>9</v>
      </c>
      <c r="I303" s="174">
        <v>9</v>
      </c>
      <c r="J303" s="175">
        <v>10</v>
      </c>
      <c r="K303" s="172">
        <v>1</v>
      </c>
      <c r="L303" s="172">
        <v>0</v>
      </c>
      <c r="M303" s="172">
        <v>0</v>
      </c>
      <c r="N303" s="174">
        <v>0</v>
      </c>
    </row>
    <row r="304" spans="2:14" hidden="1" x14ac:dyDescent="0.25">
      <c r="B304" s="154">
        <v>2</v>
      </c>
      <c r="C304" s="164">
        <v>4</v>
      </c>
      <c r="D304" s="165">
        <v>5</v>
      </c>
      <c r="E304" s="164">
        <v>0</v>
      </c>
      <c r="F304" s="164">
        <v>9</v>
      </c>
      <c r="G304" s="164">
        <v>9</v>
      </c>
      <c r="H304" s="164">
        <v>9</v>
      </c>
      <c r="I304" s="166">
        <v>9</v>
      </c>
      <c r="J304" s="167">
        <v>34</v>
      </c>
      <c r="K304" s="164">
        <v>2</v>
      </c>
      <c r="L304" s="164">
        <v>0</v>
      </c>
      <c r="M304" s="164">
        <v>0</v>
      </c>
      <c r="N304" s="166">
        <v>0</v>
      </c>
    </row>
    <row r="305" spans="2:14" hidden="1" x14ac:dyDescent="0.25">
      <c r="B305" s="152">
        <v>2</v>
      </c>
      <c r="C305" s="168">
        <v>4</v>
      </c>
      <c r="D305" s="169">
        <v>5</v>
      </c>
      <c r="E305" s="168">
        <v>1</v>
      </c>
      <c r="F305" s="168">
        <v>9</v>
      </c>
      <c r="G305" s="168">
        <v>9</v>
      </c>
      <c r="H305" s="168">
        <v>9</v>
      </c>
      <c r="I305" s="170">
        <v>9</v>
      </c>
      <c r="J305" s="171">
        <v>9</v>
      </c>
      <c r="K305" s="168">
        <v>2</v>
      </c>
      <c r="L305" s="168">
        <v>0</v>
      </c>
      <c r="M305" s="168">
        <v>0</v>
      </c>
      <c r="N305" s="170">
        <v>0</v>
      </c>
    </row>
    <row r="306" spans="2:14" ht="15.75" hidden="1" thickBot="1" x14ac:dyDescent="0.3">
      <c r="B306" s="155">
        <v>2</v>
      </c>
      <c r="C306" s="172">
        <v>4</v>
      </c>
      <c r="D306" s="173">
        <v>5</v>
      </c>
      <c r="E306" s="172">
        <v>2</v>
      </c>
      <c r="F306" s="172">
        <v>9</v>
      </c>
      <c r="G306" s="172">
        <v>9</v>
      </c>
      <c r="H306" s="172">
        <v>9</v>
      </c>
      <c r="I306" s="174">
        <v>9</v>
      </c>
      <c r="J306" s="175">
        <v>10</v>
      </c>
      <c r="K306" s="172">
        <v>2</v>
      </c>
      <c r="L306" s="172">
        <v>0</v>
      </c>
      <c r="M306" s="172">
        <v>0</v>
      </c>
      <c r="N306" s="174">
        <v>0</v>
      </c>
    </row>
    <row r="307" spans="2:14" hidden="1" x14ac:dyDescent="0.25">
      <c r="B307" s="154">
        <v>2</v>
      </c>
      <c r="C307" s="164">
        <v>4</v>
      </c>
      <c r="D307" s="165">
        <v>6</v>
      </c>
      <c r="E307" s="164">
        <v>0</v>
      </c>
      <c r="F307" s="164">
        <v>9</v>
      </c>
      <c r="G307" s="164">
        <v>9</v>
      </c>
      <c r="H307" s="164">
        <v>9</v>
      </c>
      <c r="I307" s="166">
        <v>9</v>
      </c>
      <c r="J307" s="167">
        <v>34</v>
      </c>
      <c r="K307" s="164">
        <v>0</v>
      </c>
      <c r="L307" s="164">
        <v>0</v>
      </c>
      <c r="M307" s="164">
        <v>0</v>
      </c>
      <c r="N307" s="166">
        <v>0</v>
      </c>
    </row>
    <row r="308" spans="2:14" hidden="1" x14ac:dyDescent="0.25">
      <c r="B308" s="152">
        <v>2</v>
      </c>
      <c r="C308" s="168">
        <v>4</v>
      </c>
      <c r="D308" s="169">
        <v>6</v>
      </c>
      <c r="E308" s="168">
        <v>1</v>
      </c>
      <c r="F308" s="168">
        <v>9</v>
      </c>
      <c r="G308" s="168">
        <v>9</v>
      </c>
      <c r="H308" s="168">
        <v>9</v>
      </c>
      <c r="I308" s="170">
        <v>9</v>
      </c>
      <c r="J308" s="171">
        <v>9</v>
      </c>
      <c r="K308" s="168">
        <v>0</v>
      </c>
      <c r="L308" s="168">
        <v>0</v>
      </c>
      <c r="M308" s="168">
        <v>0</v>
      </c>
      <c r="N308" s="170">
        <v>0</v>
      </c>
    </row>
    <row r="309" spans="2:14" ht="15.75" hidden="1" thickBot="1" x14ac:dyDescent="0.3">
      <c r="B309" s="155">
        <v>2</v>
      </c>
      <c r="C309" s="172">
        <v>4</v>
      </c>
      <c r="D309" s="173">
        <v>6</v>
      </c>
      <c r="E309" s="172">
        <v>2</v>
      </c>
      <c r="F309" s="172">
        <v>9</v>
      </c>
      <c r="G309" s="172">
        <v>9</v>
      </c>
      <c r="H309" s="172">
        <v>9</v>
      </c>
      <c r="I309" s="174">
        <v>9</v>
      </c>
      <c r="J309" s="175">
        <v>10</v>
      </c>
      <c r="K309" s="172">
        <v>0</v>
      </c>
      <c r="L309" s="172">
        <v>0</v>
      </c>
      <c r="M309" s="172">
        <v>0</v>
      </c>
      <c r="N309" s="174">
        <v>0</v>
      </c>
    </row>
    <row r="310" spans="2:14" hidden="1" x14ac:dyDescent="0.25">
      <c r="B310" s="154">
        <v>2</v>
      </c>
      <c r="C310" s="164">
        <v>4</v>
      </c>
      <c r="D310" s="165">
        <v>7</v>
      </c>
      <c r="E310" s="164">
        <v>0</v>
      </c>
      <c r="F310" s="164">
        <v>9</v>
      </c>
      <c r="G310" s="164">
        <v>0</v>
      </c>
      <c r="H310" s="164">
        <v>9</v>
      </c>
      <c r="I310" s="166">
        <v>9</v>
      </c>
      <c r="J310" s="167">
        <v>99</v>
      </c>
      <c r="K310" s="164">
        <v>0</v>
      </c>
      <c r="L310" s="164">
        <v>0</v>
      </c>
      <c r="M310" s="164">
        <v>0</v>
      </c>
      <c r="N310" s="166">
        <v>0</v>
      </c>
    </row>
    <row r="311" spans="2:14" hidden="1" x14ac:dyDescent="0.25">
      <c r="B311" s="152">
        <v>2</v>
      </c>
      <c r="C311" s="168">
        <v>4</v>
      </c>
      <c r="D311" s="169">
        <v>7</v>
      </c>
      <c r="E311" s="168">
        <v>0</v>
      </c>
      <c r="F311" s="168">
        <v>9</v>
      </c>
      <c r="G311" s="168">
        <v>1</v>
      </c>
      <c r="H311" s="168">
        <v>9</v>
      </c>
      <c r="I311" s="170">
        <v>9</v>
      </c>
      <c r="J311" s="171">
        <v>89</v>
      </c>
      <c r="K311" s="168">
        <v>0</v>
      </c>
      <c r="L311" s="168">
        <v>0</v>
      </c>
      <c r="M311" s="168">
        <v>0</v>
      </c>
      <c r="N311" s="170">
        <v>0</v>
      </c>
    </row>
    <row r="312" spans="2:14" hidden="1" x14ac:dyDescent="0.25">
      <c r="B312" s="152">
        <v>2</v>
      </c>
      <c r="C312" s="168">
        <v>4</v>
      </c>
      <c r="D312" s="169">
        <v>7</v>
      </c>
      <c r="E312" s="168">
        <v>1</v>
      </c>
      <c r="F312" s="168">
        <v>9</v>
      </c>
      <c r="G312" s="168">
        <v>9</v>
      </c>
      <c r="H312" s="168">
        <v>9</v>
      </c>
      <c r="I312" s="170">
        <v>9</v>
      </c>
      <c r="J312" s="171">
        <v>9</v>
      </c>
      <c r="K312" s="168">
        <v>0</v>
      </c>
      <c r="L312" s="168">
        <v>0</v>
      </c>
      <c r="M312" s="168">
        <v>0</v>
      </c>
      <c r="N312" s="170">
        <v>0</v>
      </c>
    </row>
    <row r="313" spans="2:14" ht="15.75" hidden="1" thickBot="1" x14ac:dyDescent="0.3">
      <c r="B313" s="155">
        <v>2</v>
      </c>
      <c r="C313" s="172">
        <v>4</v>
      </c>
      <c r="D313" s="173">
        <v>7</v>
      </c>
      <c r="E313" s="172">
        <v>2</v>
      </c>
      <c r="F313" s="172">
        <v>9</v>
      </c>
      <c r="G313" s="172">
        <v>9</v>
      </c>
      <c r="H313" s="172">
        <v>9</v>
      </c>
      <c r="I313" s="174">
        <v>9</v>
      </c>
      <c r="J313" s="175">
        <v>10</v>
      </c>
      <c r="K313" s="172">
        <v>0</v>
      </c>
      <c r="L313" s="172">
        <v>0</v>
      </c>
      <c r="M313" s="172">
        <v>0</v>
      </c>
      <c r="N313" s="174">
        <v>0</v>
      </c>
    </row>
    <row r="314" spans="2:14" hidden="1" x14ac:dyDescent="0.25">
      <c r="B314" s="154">
        <v>2</v>
      </c>
      <c r="C314" s="164">
        <v>4</v>
      </c>
      <c r="D314" s="165">
        <v>8</v>
      </c>
      <c r="E314" s="164">
        <v>0</v>
      </c>
      <c r="F314" s="164">
        <v>9</v>
      </c>
      <c r="G314" s="164">
        <v>0</v>
      </c>
      <c r="H314" s="164">
        <v>9</v>
      </c>
      <c r="I314" s="166">
        <v>9</v>
      </c>
      <c r="J314" s="167">
        <v>99</v>
      </c>
      <c r="K314" s="164">
        <v>0</v>
      </c>
      <c r="L314" s="164">
        <v>0</v>
      </c>
      <c r="M314" s="164">
        <v>0</v>
      </c>
      <c r="N314" s="166">
        <v>0</v>
      </c>
    </row>
    <row r="315" spans="2:14" hidden="1" x14ac:dyDescent="0.25">
      <c r="B315" s="152">
        <v>2</v>
      </c>
      <c r="C315" s="168">
        <v>4</v>
      </c>
      <c r="D315" s="169">
        <v>8</v>
      </c>
      <c r="E315" s="168">
        <v>0</v>
      </c>
      <c r="F315" s="168">
        <v>9</v>
      </c>
      <c r="G315" s="168">
        <v>1</v>
      </c>
      <c r="H315" s="168">
        <v>9</v>
      </c>
      <c r="I315" s="170">
        <v>9</v>
      </c>
      <c r="J315" s="171">
        <v>89</v>
      </c>
      <c r="K315" s="168">
        <v>0</v>
      </c>
      <c r="L315" s="168">
        <v>0</v>
      </c>
      <c r="M315" s="168">
        <v>0</v>
      </c>
      <c r="N315" s="170">
        <v>0</v>
      </c>
    </row>
    <row r="316" spans="2:14" hidden="1" x14ac:dyDescent="0.25">
      <c r="B316" s="152">
        <v>2</v>
      </c>
      <c r="C316" s="168">
        <v>4</v>
      </c>
      <c r="D316" s="169">
        <v>8</v>
      </c>
      <c r="E316" s="168">
        <v>1</v>
      </c>
      <c r="F316" s="168">
        <v>9</v>
      </c>
      <c r="G316" s="168">
        <v>9</v>
      </c>
      <c r="H316" s="168">
        <v>9</v>
      </c>
      <c r="I316" s="170">
        <v>9</v>
      </c>
      <c r="J316" s="171">
        <v>9</v>
      </c>
      <c r="K316" s="168">
        <v>0</v>
      </c>
      <c r="L316" s="168">
        <v>0</v>
      </c>
      <c r="M316" s="168">
        <v>0</v>
      </c>
      <c r="N316" s="170">
        <v>0</v>
      </c>
    </row>
    <row r="317" spans="2:14" ht="15.75" hidden="1" thickBot="1" x14ac:dyDescent="0.3">
      <c r="B317" s="155">
        <v>2</v>
      </c>
      <c r="C317" s="172">
        <v>4</v>
      </c>
      <c r="D317" s="173">
        <v>8</v>
      </c>
      <c r="E317" s="172">
        <v>2</v>
      </c>
      <c r="F317" s="172">
        <v>9</v>
      </c>
      <c r="G317" s="172">
        <v>9</v>
      </c>
      <c r="H317" s="172">
        <v>9</v>
      </c>
      <c r="I317" s="174">
        <v>9</v>
      </c>
      <c r="J317" s="175">
        <v>10</v>
      </c>
      <c r="K317" s="172">
        <v>0</v>
      </c>
      <c r="L317" s="172">
        <v>0</v>
      </c>
      <c r="M317" s="172">
        <v>0</v>
      </c>
      <c r="N317" s="174">
        <v>0</v>
      </c>
    </row>
    <row r="318" spans="2:14" hidden="1" x14ac:dyDescent="0.25">
      <c r="B318" s="154">
        <v>2</v>
      </c>
      <c r="C318" s="164">
        <v>4</v>
      </c>
      <c r="D318" s="165">
        <v>9</v>
      </c>
      <c r="E318" s="164">
        <v>0</v>
      </c>
      <c r="F318" s="164">
        <v>9</v>
      </c>
      <c r="G318" s="164">
        <v>0</v>
      </c>
      <c r="H318" s="164">
        <v>9</v>
      </c>
      <c r="I318" s="166">
        <v>9</v>
      </c>
      <c r="J318" s="167">
        <v>99</v>
      </c>
      <c r="K318" s="164">
        <v>0</v>
      </c>
      <c r="L318" s="164">
        <v>0</v>
      </c>
      <c r="M318" s="164">
        <v>0</v>
      </c>
      <c r="N318" s="166">
        <v>0</v>
      </c>
    </row>
    <row r="319" spans="2:14" hidden="1" x14ac:dyDescent="0.25">
      <c r="B319" s="152">
        <v>2</v>
      </c>
      <c r="C319" s="168">
        <v>4</v>
      </c>
      <c r="D319" s="169">
        <v>9</v>
      </c>
      <c r="E319" s="168">
        <v>0</v>
      </c>
      <c r="F319" s="168">
        <v>9</v>
      </c>
      <c r="G319" s="168">
        <v>1</v>
      </c>
      <c r="H319" s="168">
        <v>9</v>
      </c>
      <c r="I319" s="170">
        <v>9</v>
      </c>
      <c r="J319" s="171">
        <v>89</v>
      </c>
      <c r="K319" s="168">
        <v>0</v>
      </c>
      <c r="L319" s="168">
        <v>0</v>
      </c>
      <c r="M319" s="168">
        <v>0</v>
      </c>
      <c r="N319" s="170">
        <v>0</v>
      </c>
    </row>
    <row r="320" spans="2:14" hidden="1" x14ac:dyDescent="0.25">
      <c r="B320" s="152">
        <v>2</v>
      </c>
      <c r="C320" s="168">
        <v>4</v>
      </c>
      <c r="D320" s="169">
        <v>9</v>
      </c>
      <c r="E320" s="168">
        <v>1</v>
      </c>
      <c r="F320" s="168">
        <v>9</v>
      </c>
      <c r="G320" s="168">
        <v>9</v>
      </c>
      <c r="H320" s="168">
        <v>9</v>
      </c>
      <c r="I320" s="170">
        <v>9</v>
      </c>
      <c r="J320" s="171">
        <v>9</v>
      </c>
      <c r="K320" s="168">
        <v>0</v>
      </c>
      <c r="L320" s="168">
        <v>0</v>
      </c>
      <c r="M320" s="168">
        <v>0</v>
      </c>
      <c r="N320" s="170">
        <v>0</v>
      </c>
    </row>
    <row r="321" spans="2:14" ht="15.75" hidden="1" thickBot="1" x14ac:dyDescent="0.3">
      <c r="B321" s="155">
        <v>2</v>
      </c>
      <c r="C321" s="172">
        <v>4</v>
      </c>
      <c r="D321" s="173">
        <v>9</v>
      </c>
      <c r="E321" s="172">
        <v>2</v>
      </c>
      <c r="F321" s="172">
        <v>9</v>
      </c>
      <c r="G321" s="172">
        <v>9</v>
      </c>
      <c r="H321" s="172">
        <v>9</v>
      </c>
      <c r="I321" s="174">
        <v>9</v>
      </c>
      <c r="J321" s="175">
        <v>10</v>
      </c>
      <c r="K321" s="172">
        <v>0</v>
      </c>
      <c r="L321" s="172">
        <v>0</v>
      </c>
      <c r="M321" s="172">
        <v>0</v>
      </c>
      <c r="N321" s="174">
        <v>0</v>
      </c>
    </row>
    <row r="322" spans="2:14" hidden="1" x14ac:dyDescent="0.25">
      <c r="B322" s="154">
        <v>2</v>
      </c>
      <c r="C322" s="164">
        <v>4</v>
      </c>
      <c r="D322" s="165">
        <v>10</v>
      </c>
      <c r="E322" s="164">
        <v>0</v>
      </c>
      <c r="F322" s="164">
        <v>9</v>
      </c>
      <c r="G322" s="164">
        <v>0</v>
      </c>
      <c r="H322" s="164">
        <v>9</v>
      </c>
      <c r="I322" s="166">
        <v>9</v>
      </c>
      <c r="J322" s="167">
        <v>99</v>
      </c>
      <c r="K322" s="164">
        <v>0</v>
      </c>
      <c r="L322" s="164">
        <v>0</v>
      </c>
      <c r="M322" s="164">
        <v>0</v>
      </c>
      <c r="N322" s="166">
        <v>0</v>
      </c>
    </row>
    <row r="323" spans="2:14" hidden="1" x14ac:dyDescent="0.25">
      <c r="B323" s="152">
        <v>2</v>
      </c>
      <c r="C323" s="168">
        <v>4</v>
      </c>
      <c r="D323" s="169">
        <v>10</v>
      </c>
      <c r="E323" s="168">
        <v>0</v>
      </c>
      <c r="F323" s="168">
        <v>9</v>
      </c>
      <c r="G323" s="168">
        <v>1</v>
      </c>
      <c r="H323" s="168">
        <v>9</v>
      </c>
      <c r="I323" s="170">
        <v>9</v>
      </c>
      <c r="J323" s="171">
        <v>89</v>
      </c>
      <c r="K323" s="168">
        <v>0</v>
      </c>
      <c r="L323" s="168">
        <v>0</v>
      </c>
      <c r="M323" s="168">
        <v>0</v>
      </c>
      <c r="N323" s="170">
        <v>0</v>
      </c>
    </row>
    <row r="324" spans="2:14" hidden="1" x14ac:dyDescent="0.25">
      <c r="B324" s="152">
        <v>2</v>
      </c>
      <c r="C324" s="168">
        <v>4</v>
      </c>
      <c r="D324" s="169">
        <v>10</v>
      </c>
      <c r="E324" s="168">
        <v>1</v>
      </c>
      <c r="F324" s="168">
        <v>9</v>
      </c>
      <c r="G324" s="168">
        <v>9</v>
      </c>
      <c r="H324" s="168">
        <v>9</v>
      </c>
      <c r="I324" s="170">
        <v>9</v>
      </c>
      <c r="J324" s="171">
        <v>9</v>
      </c>
      <c r="K324" s="168">
        <v>0</v>
      </c>
      <c r="L324" s="168">
        <v>0</v>
      </c>
      <c r="M324" s="168">
        <v>0</v>
      </c>
      <c r="N324" s="170">
        <v>0</v>
      </c>
    </row>
    <row r="325" spans="2:14" ht="15.75" hidden="1" thickBot="1" x14ac:dyDescent="0.3">
      <c r="B325" s="155">
        <v>2</v>
      </c>
      <c r="C325" s="172">
        <v>4</v>
      </c>
      <c r="D325" s="173">
        <v>10</v>
      </c>
      <c r="E325" s="172">
        <v>2</v>
      </c>
      <c r="F325" s="172">
        <v>9</v>
      </c>
      <c r="G325" s="172">
        <v>9</v>
      </c>
      <c r="H325" s="172">
        <v>9</v>
      </c>
      <c r="I325" s="174">
        <v>9</v>
      </c>
      <c r="J325" s="175">
        <v>10</v>
      </c>
      <c r="K325" s="172">
        <v>0</v>
      </c>
      <c r="L325" s="172">
        <v>0</v>
      </c>
      <c r="M325" s="172">
        <v>0</v>
      </c>
      <c r="N325" s="174">
        <v>0</v>
      </c>
    </row>
    <row r="326" spans="2:14" hidden="1" x14ac:dyDescent="0.25">
      <c r="B326" s="154">
        <v>2</v>
      </c>
      <c r="C326" s="164">
        <v>4</v>
      </c>
      <c r="D326" s="165">
        <v>11</v>
      </c>
      <c r="E326" s="164">
        <v>0</v>
      </c>
      <c r="F326" s="164">
        <v>9</v>
      </c>
      <c r="G326" s="164">
        <v>0</v>
      </c>
      <c r="H326" s="164">
        <v>9</v>
      </c>
      <c r="I326" s="166">
        <v>9</v>
      </c>
      <c r="J326" s="167">
        <v>99</v>
      </c>
      <c r="K326" s="164">
        <v>0</v>
      </c>
      <c r="L326" s="164">
        <v>0</v>
      </c>
      <c r="M326" s="164">
        <v>0</v>
      </c>
      <c r="N326" s="166">
        <v>0</v>
      </c>
    </row>
    <row r="327" spans="2:14" hidden="1" x14ac:dyDescent="0.25">
      <c r="B327" s="152">
        <v>2</v>
      </c>
      <c r="C327" s="168">
        <v>4</v>
      </c>
      <c r="D327" s="169">
        <v>11</v>
      </c>
      <c r="E327" s="168">
        <v>0</v>
      </c>
      <c r="F327" s="168">
        <v>9</v>
      </c>
      <c r="G327" s="168">
        <v>1</v>
      </c>
      <c r="H327" s="168">
        <v>9</v>
      </c>
      <c r="I327" s="170">
        <v>9</v>
      </c>
      <c r="J327" s="171">
        <v>89</v>
      </c>
      <c r="K327" s="168">
        <v>0</v>
      </c>
      <c r="L327" s="168">
        <v>0</v>
      </c>
      <c r="M327" s="168">
        <v>0</v>
      </c>
      <c r="N327" s="170">
        <v>0</v>
      </c>
    </row>
    <row r="328" spans="2:14" hidden="1" x14ac:dyDescent="0.25">
      <c r="B328" s="152">
        <v>2</v>
      </c>
      <c r="C328" s="168">
        <v>4</v>
      </c>
      <c r="D328" s="169">
        <v>11</v>
      </c>
      <c r="E328" s="168">
        <v>1</v>
      </c>
      <c r="F328" s="168">
        <v>9</v>
      </c>
      <c r="G328" s="168">
        <v>9</v>
      </c>
      <c r="H328" s="168">
        <v>9</v>
      </c>
      <c r="I328" s="170">
        <v>9</v>
      </c>
      <c r="J328" s="171">
        <v>9</v>
      </c>
      <c r="K328" s="168">
        <v>0</v>
      </c>
      <c r="L328" s="168">
        <v>0</v>
      </c>
      <c r="M328" s="168">
        <v>0</v>
      </c>
      <c r="N328" s="170">
        <v>0</v>
      </c>
    </row>
    <row r="329" spans="2:14" ht="15.75" hidden="1" thickBot="1" x14ac:dyDescent="0.3">
      <c r="B329" s="155">
        <v>2</v>
      </c>
      <c r="C329" s="172">
        <v>4</v>
      </c>
      <c r="D329" s="173">
        <v>11</v>
      </c>
      <c r="E329" s="172">
        <v>2</v>
      </c>
      <c r="F329" s="172">
        <v>9</v>
      </c>
      <c r="G329" s="172">
        <v>9</v>
      </c>
      <c r="H329" s="172">
        <v>9</v>
      </c>
      <c r="I329" s="174">
        <v>9</v>
      </c>
      <c r="J329" s="175">
        <v>10</v>
      </c>
      <c r="K329" s="172">
        <v>0</v>
      </c>
      <c r="L329" s="172">
        <v>0</v>
      </c>
      <c r="M329" s="172">
        <v>0</v>
      </c>
      <c r="N329" s="174">
        <v>0</v>
      </c>
    </row>
    <row r="330" spans="2:14" hidden="1" x14ac:dyDescent="0.25">
      <c r="B330" s="154">
        <v>2</v>
      </c>
      <c r="C330" s="164">
        <v>4</v>
      </c>
      <c r="D330" s="165">
        <v>12</v>
      </c>
      <c r="E330" s="164">
        <v>0</v>
      </c>
      <c r="F330" s="164">
        <v>9</v>
      </c>
      <c r="G330" s="164">
        <v>0</v>
      </c>
      <c r="H330" s="164">
        <v>9</v>
      </c>
      <c r="I330" s="166">
        <v>9</v>
      </c>
      <c r="J330" s="167">
        <v>99</v>
      </c>
      <c r="K330" s="164">
        <v>0</v>
      </c>
      <c r="L330" s="164">
        <v>0</v>
      </c>
      <c r="M330" s="164">
        <v>0</v>
      </c>
      <c r="N330" s="166">
        <v>0</v>
      </c>
    </row>
    <row r="331" spans="2:14" hidden="1" x14ac:dyDescent="0.25">
      <c r="B331" s="152">
        <v>2</v>
      </c>
      <c r="C331" s="168">
        <v>4</v>
      </c>
      <c r="D331" s="169">
        <v>12</v>
      </c>
      <c r="E331" s="168">
        <v>0</v>
      </c>
      <c r="F331" s="168">
        <v>9</v>
      </c>
      <c r="G331" s="168">
        <v>1</v>
      </c>
      <c r="H331" s="168">
        <v>9</v>
      </c>
      <c r="I331" s="170">
        <v>9</v>
      </c>
      <c r="J331" s="171">
        <v>89</v>
      </c>
      <c r="K331" s="168">
        <v>0</v>
      </c>
      <c r="L331" s="168">
        <v>0</v>
      </c>
      <c r="M331" s="168">
        <v>0</v>
      </c>
      <c r="N331" s="170">
        <v>0</v>
      </c>
    </row>
    <row r="332" spans="2:14" hidden="1" x14ac:dyDescent="0.25">
      <c r="B332" s="152">
        <v>2</v>
      </c>
      <c r="C332" s="168">
        <v>4</v>
      </c>
      <c r="D332" s="169">
        <v>12</v>
      </c>
      <c r="E332" s="168">
        <v>1</v>
      </c>
      <c r="F332" s="168">
        <v>9</v>
      </c>
      <c r="G332" s="168">
        <v>9</v>
      </c>
      <c r="H332" s="168">
        <v>9</v>
      </c>
      <c r="I332" s="170">
        <v>9</v>
      </c>
      <c r="J332" s="171">
        <v>9</v>
      </c>
      <c r="K332" s="168">
        <v>0</v>
      </c>
      <c r="L332" s="168">
        <v>0</v>
      </c>
      <c r="M332" s="168">
        <v>0</v>
      </c>
      <c r="N332" s="170">
        <v>0</v>
      </c>
    </row>
    <row r="333" spans="2:14" ht="15.75" hidden="1" thickBot="1" x14ac:dyDescent="0.3">
      <c r="B333" s="155">
        <v>2</v>
      </c>
      <c r="C333" s="172">
        <v>4</v>
      </c>
      <c r="D333" s="173">
        <v>12</v>
      </c>
      <c r="E333" s="172">
        <v>2</v>
      </c>
      <c r="F333" s="172">
        <v>9</v>
      </c>
      <c r="G333" s="172">
        <v>9</v>
      </c>
      <c r="H333" s="172">
        <v>9</v>
      </c>
      <c r="I333" s="174">
        <v>9</v>
      </c>
      <c r="J333" s="175">
        <v>10</v>
      </c>
      <c r="K333" s="172">
        <v>0</v>
      </c>
      <c r="L333" s="172">
        <v>0</v>
      </c>
      <c r="M333" s="172">
        <v>0</v>
      </c>
      <c r="N333" s="174">
        <v>0</v>
      </c>
    </row>
  </sheetData>
  <autoFilter ref="B23:N333" xr:uid="{00000000-0009-0000-0000-00001D000000}">
    <filterColumn colId="0">
      <filters>
        <filter val="1"/>
      </filters>
    </filterColumn>
  </autoFilter>
  <mergeCells count="2">
    <mergeCell ref="J22:N22"/>
    <mergeCell ref="B22:I22"/>
  </mergeCells>
  <hyperlinks>
    <hyperlink ref="A1" location="INÍCIO!B30" tooltip="Ir para a primeira folha" display="INÍCIO" xr:uid="{1C560075-9D59-45B7-BB6F-4D4090F9DA5D}"/>
    <hyperlink ref="A3" location="'IPS CÓDIGOS RETORNO'!A1" tooltip="Ir para a folha seguinte" display="Seg" xr:uid="{36F8BD27-B49B-4085-999B-B5548987CFAB}"/>
    <hyperlink ref="A4" location="QUEUE_MSG_CONTROL_BLOCK!A1" tooltip="Ir para a última folha" display="FIM" xr:uid="{BAD4BA89-EE08-4906-9BCD-6189250366CA}"/>
    <hyperlink ref="A2" location="'Matriz Tipos Registo'!A1" tooltip="Ir para a folha anterior" display="Ant" xr:uid="{A7F566C3-F3D8-4021-A16E-A094D8C2AED9}"/>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2"/>
  <dimension ref="A1:I23"/>
  <sheetViews>
    <sheetView showGridLines="0" zoomScaleNormal="100" workbookViewId="0">
      <pane ySplit="4" topLeftCell="A5" activePane="bottomLeft" state="frozen"/>
      <selection pane="bottomLeft"/>
    </sheetView>
  </sheetViews>
  <sheetFormatPr defaultRowHeight="15" x14ac:dyDescent="0.25"/>
  <cols>
    <col min="1" max="1" width="6.7109375" bestFit="1" customWidth="1"/>
    <col min="2" max="2" width="41.42578125" customWidth="1"/>
    <col min="3" max="3" width="9.140625" customWidth="1"/>
    <col min="4" max="4" width="4.42578125" customWidth="1"/>
    <col min="5" max="5" width="41.42578125" customWidth="1"/>
    <col min="6" max="6" width="9.140625" customWidth="1"/>
    <col min="7" max="7" width="4.140625" customWidth="1"/>
    <col min="8" max="8" width="41.42578125" customWidth="1"/>
    <col min="9" max="9" width="9.140625" customWidth="1"/>
  </cols>
  <sheetData>
    <row r="1" spans="1:9" x14ac:dyDescent="0.25">
      <c r="A1" s="239" t="s">
        <v>1972</v>
      </c>
    </row>
    <row r="2" spans="1:9" x14ac:dyDescent="0.25">
      <c r="A2" s="239" t="s">
        <v>2020</v>
      </c>
      <c r="B2" s="11" t="s">
        <v>44</v>
      </c>
    </row>
    <row r="3" spans="1:9" x14ac:dyDescent="0.25">
      <c r="A3" s="239" t="s">
        <v>2019</v>
      </c>
    </row>
    <row r="4" spans="1:9" ht="15.75" thickBot="1" x14ac:dyDescent="0.3">
      <c r="A4" s="239" t="s">
        <v>2027</v>
      </c>
    </row>
    <row r="5" spans="1:9" ht="30.75" thickBot="1" x14ac:dyDescent="0.3">
      <c r="B5" s="9" t="s">
        <v>31</v>
      </c>
      <c r="C5" s="6" t="s">
        <v>3</v>
      </c>
      <c r="E5" s="9" t="s">
        <v>2014</v>
      </c>
      <c r="F5" s="6" t="s">
        <v>3</v>
      </c>
      <c r="H5" s="9" t="s">
        <v>45</v>
      </c>
      <c r="I5" s="6" t="s">
        <v>3</v>
      </c>
    </row>
    <row r="6" spans="1:9" x14ac:dyDescent="0.25">
      <c r="B6" s="3" t="s">
        <v>27</v>
      </c>
      <c r="C6" s="4">
        <v>0</v>
      </c>
      <c r="E6" s="3" t="s">
        <v>28</v>
      </c>
      <c r="F6" s="4">
        <v>1</v>
      </c>
      <c r="H6" s="3" t="s">
        <v>49</v>
      </c>
      <c r="I6" s="4">
        <v>1</v>
      </c>
    </row>
    <row r="7" spans="1:9" x14ac:dyDescent="0.25">
      <c r="B7" s="1" t="s">
        <v>26</v>
      </c>
      <c r="C7" s="2">
        <v>1</v>
      </c>
      <c r="E7" s="1" t="s">
        <v>29</v>
      </c>
      <c r="F7" s="2">
        <v>2</v>
      </c>
      <c r="H7" s="1" t="s">
        <v>46</v>
      </c>
      <c r="I7" s="2">
        <v>2</v>
      </c>
    </row>
    <row r="8" spans="1:9" x14ac:dyDescent="0.25">
      <c r="B8" s="1" t="s">
        <v>25</v>
      </c>
      <c r="C8" s="2">
        <v>2</v>
      </c>
      <c r="E8" s="1" t="s">
        <v>30</v>
      </c>
      <c r="F8" s="2">
        <v>3</v>
      </c>
      <c r="H8" s="1" t="s">
        <v>48</v>
      </c>
      <c r="I8" s="2">
        <v>3</v>
      </c>
    </row>
    <row r="9" spans="1:9" x14ac:dyDescent="0.25">
      <c r="B9" s="1" t="s">
        <v>24</v>
      </c>
      <c r="C9" s="2">
        <v>3</v>
      </c>
      <c r="H9" s="1" t="s">
        <v>47</v>
      </c>
      <c r="I9" s="2">
        <v>4</v>
      </c>
    </row>
    <row r="10" spans="1:9" x14ac:dyDescent="0.25">
      <c r="B10" s="1" t="s">
        <v>23</v>
      </c>
      <c r="C10" s="2">
        <v>5</v>
      </c>
    </row>
    <row r="11" spans="1:9" x14ac:dyDescent="0.25">
      <c r="B11" s="1" t="s">
        <v>22</v>
      </c>
      <c r="C11" s="2">
        <v>6</v>
      </c>
    </row>
    <row r="12" spans="1:9" x14ac:dyDescent="0.25">
      <c r="B12" s="1" t="s">
        <v>21</v>
      </c>
      <c r="C12" s="2">
        <v>7</v>
      </c>
    </row>
    <row r="13" spans="1:9" ht="15.75" thickBot="1" x14ac:dyDescent="0.3"/>
    <row r="14" spans="1:9" ht="30.75" thickBot="1" x14ac:dyDescent="0.3">
      <c r="B14" s="9" t="s">
        <v>98</v>
      </c>
      <c r="C14" s="6" t="s">
        <v>3</v>
      </c>
      <c r="E14" s="9" t="s">
        <v>50</v>
      </c>
      <c r="F14" s="6" t="s">
        <v>3</v>
      </c>
    </row>
    <row r="15" spans="1:9" x14ac:dyDescent="0.25">
      <c r="B15" s="3" t="s">
        <v>32</v>
      </c>
      <c r="C15" s="4">
        <v>1</v>
      </c>
      <c r="E15" s="3" t="s">
        <v>37</v>
      </c>
      <c r="F15" s="4">
        <v>0</v>
      </c>
    </row>
    <row r="16" spans="1:9" x14ac:dyDescent="0.25">
      <c r="B16" s="1" t="s">
        <v>33</v>
      </c>
      <c r="C16" s="2">
        <v>2</v>
      </c>
      <c r="E16" s="1" t="s">
        <v>38</v>
      </c>
      <c r="F16" s="2">
        <v>1</v>
      </c>
    </row>
    <row r="17" spans="2:6" x14ac:dyDescent="0.25">
      <c r="B17" s="1" t="s">
        <v>34</v>
      </c>
      <c r="C17" s="2">
        <v>3</v>
      </c>
      <c r="E17" s="1" t="s">
        <v>39</v>
      </c>
      <c r="F17" s="2">
        <v>2</v>
      </c>
    </row>
    <row r="18" spans="2:6" x14ac:dyDescent="0.25">
      <c r="E18" s="127" t="s">
        <v>35</v>
      </c>
      <c r="F18" s="2">
        <v>3</v>
      </c>
    </row>
    <row r="19" spans="2:6" x14ac:dyDescent="0.25">
      <c r="E19" s="1" t="s">
        <v>36</v>
      </c>
      <c r="F19" s="2">
        <v>4</v>
      </c>
    </row>
    <row r="20" spans="2:6" x14ac:dyDescent="0.25">
      <c r="E20" s="1" t="s">
        <v>40</v>
      </c>
      <c r="F20" s="2">
        <v>5</v>
      </c>
    </row>
    <row r="21" spans="2:6" x14ac:dyDescent="0.25">
      <c r="E21" s="1" t="s">
        <v>41</v>
      </c>
      <c r="F21" s="2">
        <v>6</v>
      </c>
    </row>
    <row r="22" spans="2:6" x14ac:dyDescent="0.25">
      <c r="E22" s="2" t="s">
        <v>42</v>
      </c>
      <c r="F22" s="10">
        <v>7</v>
      </c>
    </row>
    <row r="23" spans="2:6" x14ac:dyDescent="0.25">
      <c r="E23" s="2" t="s">
        <v>43</v>
      </c>
      <c r="F23" s="10">
        <v>8</v>
      </c>
    </row>
  </sheetData>
  <hyperlinks>
    <hyperlink ref="A1" location="INÍCIO!B4" tooltip="Ir para a primeira folha" display="INÍCIO" xr:uid="{00000000-0004-0000-0200-000000000000}"/>
    <hyperlink ref="A2" location="Encomenda!A1" tooltip="Ir para a folha anterior" display="Ant" xr:uid="{3F3F4797-3E8A-4C1D-B8F3-1B015FF0892D}"/>
    <hyperlink ref="A3" location="Escritório!A1" tooltip="Ir para a folha seguinte" display="Seg" xr:uid="{A90A36E3-F5E8-43E2-A6C5-C62C340086F5}"/>
    <hyperlink ref="A4" location="QUEUE_MSG_CONTROL_BLOCK!A1" tooltip="Ir para a última folha" display="FIM" xr:uid="{B5941C57-291A-44EF-BC50-4199DE3AEDB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73"/>
  <sheetViews>
    <sheetView showGridLines="0" workbookViewId="0"/>
  </sheetViews>
  <sheetFormatPr defaultRowHeight="15" x14ac:dyDescent="0.25"/>
  <cols>
    <col min="1" max="1" width="6.7109375" bestFit="1" customWidth="1"/>
    <col min="2" max="2" width="35.5703125" customWidth="1"/>
  </cols>
  <sheetData>
    <row r="1" spans="1:3" x14ac:dyDescent="0.25">
      <c r="A1" s="239" t="s">
        <v>1972</v>
      </c>
    </row>
    <row r="2" spans="1:3" x14ac:dyDescent="0.25">
      <c r="A2" s="239" t="s">
        <v>2020</v>
      </c>
    </row>
    <row r="3" spans="1:3" x14ac:dyDescent="0.25">
      <c r="A3" s="239" t="s">
        <v>2019</v>
      </c>
      <c r="B3" s="11" t="s">
        <v>1260</v>
      </c>
    </row>
    <row r="4" spans="1:3" ht="15.75" thickBot="1" x14ac:dyDescent="0.3">
      <c r="A4" s="239" t="s">
        <v>2027</v>
      </c>
    </row>
    <row r="5" spans="1:3" ht="15.75" thickBot="1" x14ac:dyDescent="0.3">
      <c r="B5" s="177" t="s">
        <v>1261</v>
      </c>
      <c r="C5" s="178" t="s">
        <v>1262</v>
      </c>
    </row>
    <row r="6" spans="1:3" x14ac:dyDescent="0.25">
      <c r="B6" s="3" t="s">
        <v>1263</v>
      </c>
      <c r="C6" s="55">
        <v>1</v>
      </c>
    </row>
    <row r="7" spans="1:3" x14ac:dyDescent="0.25">
      <c r="B7" s="130" t="s">
        <v>1264</v>
      </c>
      <c r="C7" s="53">
        <v>2</v>
      </c>
    </row>
    <row r="8" spans="1:3" x14ac:dyDescent="0.25">
      <c r="B8" s="130" t="s">
        <v>1265</v>
      </c>
      <c r="C8" s="53">
        <v>3</v>
      </c>
    </row>
    <row r="9" spans="1:3" x14ac:dyDescent="0.25">
      <c r="B9" s="130" t="s">
        <v>1266</v>
      </c>
      <c r="C9" s="53">
        <v>4</v>
      </c>
    </row>
    <row r="10" spans="1:3" x14ac:dyDescent="0.25">
      <c r="B10" s="130" t="s">
        <v>1267</v>
      </c>
      <c r="C10" s="53">
        <v>5</v>
      </c>
    </row>
    <row r="11" spans="1:3" x14ac:dyDescent="0.25">
      <c r="B11" s="130" t="s">
        <v>1268</v>
      </c>
      <c r="C11" s="53">
        <v>6</v>
      </c>
    </row>
    <row r="12" spans="1:3" x14ac:dyDescent="0.25">
      <c r="B12" s="130" t="s">
        <v>1269</v>
      </c>
      <c r="C12" s="53">
        <v>7</v>
      </c>
    </row>
    <row r="13" spans="1:3" x14ac:dyDescent="0.25">
      <c r="B13" s="130" t="s">
        <v>1270</v>
      </c>
      <c r="C13" s="53">
        <v>8</v>
      </c>
    </row>
    <row r="14" spans="1:3" x14ac:dyDescent="0.25">
      <c r="B14" s="130" t="s">
        <v>1271</v>
      </c>
      <c r="C14" s="53">
        <v>9</v>
      </c>
    </row>
    <row r="15" spans="1:3" x14ac:dyDescent="0.25">
      <c r="B15" s="130" t="s">
        <v>1272</v>
      </c>
      <c r="C15" s="53">
        <v>10</v>
      </c>
    </row>
    <row r="16" spans="1:3" x14ac:dyDescent="0.25">
      <c r="B16" s="130" t="s">
        <v>1174</v>
      </c>
      <c r="C16" s="53">
        <v>11</v>
      </c>
    </row>
    <row r="17" spans="2:3" x14ac:dyDescent="0.25">
      <c r="B17" s="130" t="s">
        <v>1273</v>
      </c>
      <c r="C17" s="53">
        <v>16</v>
      </c>
    </row>
    <row r="18" spans="2:3" x14ac:dyDescent="0.25">
      <c r="B18" s="130" t="s">
        <v>1274</v>
      </c>
      <c r="C18" s="53">
        <v>20</v>
      </c>
    </row>
    <row r="19" spans="2:3" x14ac:dyDescent="0.25">
      <c r="B19" s="130" t="s">
        <v>1275</v>
      </c>
      <c r="C19" s="53">
        <v>21</v>
      </c>
    </row>
    <row r="20" spans="2:3" x14ac:dyDescent="0.25">
      <c r="B20" s="130" t="s">
        <v>1276</v>
      </c>
      <c r="C20" s="53">
        <v>22</v>
      </c>
    </row>
    <row r="21" spans="2:3" x14ac:dyDescent="0.25">
      <c r="B21" s="130" t="s">
        <v>1277</v>
      </c>
      <c r="C21" s="53">
        <v>23</v>
      </c>
    </row>
    <row r="22" spans="2:3" x14ac:dyDescent="0.25">
      <c r="B22" s="130" t="s">
        <v>1278</v>
      </c>
      <c r="C22" s="53">
        <v>30</v>
      </c>
    </row>
    <row r="23" spans="2:3" x14ac:dyDescent="0.25">
      <c r="B23" s="130" t="s">
        <v>1279</v>
      </c>
      <c r="C23" s="53">
        <v>31</v>
      </c>
    </row>
    <row r="24" spans="2:3" x14ac:dyDescent="0.25">
      <c r="B24" s="130" t="s">
        <v>1280</v>
      </c>
      <c r="C24" s="53">
        <v>32</v>
      </c>
    </row>
    <row r="25" spans="2:3" x14ac:dyDescent="0.25">
      <c r="B25" s="130" t="s">
        <v>1281</v>
      </c>
      <c r="C25" s="53">
        <v>34</v>
      </c>
    </row>
    <row r="26" spans="2:3" x14ac:dyDescent="0.25">
      <c r="B26" s="130" t="s">
        <v>1282</v>
      </c>
      <c r="C26" s="53">
        <v>35</v>
      </c>
    </row>
    <row r="27" spans="2:3" x14ac:dyDescent="0.25">
      <c r="B27" s="130" t="s">
        <v>1283</v>
      </c>
      <c r="C27" s="53">
        <v>36</v>
      </c>
    </row>
    <row r="28" spans="2:3" x14ac:dyDescent="0.25">
      <c r="B28" s="130" t="s">
        <v>1284</v>
      </c>
      <c r="C28" s="53">
        <v>37</v>
      </c>
    </row>
    <row r="29" spans="2:3" x14ac:dyDescent="0.25">
      <c r="B29" s="130" t="s">
        <v>1285</v>
      </c>
      <c r="C29" s="53">
        <v>38</v>
      </c>
    </row>
    <row r="30" spans="2:3" x14ac:dyDescent="0.25">
      <c r="B30" s="130" t="s">
        <v>1286</v>
      </c>
      <c r="C30" s="53">
        <v>40</v>
      </c>
    </row>
    <row r="31" spans="2:3" x14ac:dyDescent="0.25">
      <c r="B31" s="130" t="s">
        <v>1287</v>
      </c>
      <c r="C31" s="53">
        <v>41</v>
      </c>
    </row>
    <row r="32" spans="2:3" x14ac:dyDescent="0.25">
      <c r="B32" s="130" t="s">
        <v>1288</v>
      </c>
      <c r="C32" s="53">
        <v>52</v>
      </c>
    </row>
    <row r="33" spans="2:3" x14ac:dyDescent="0.25">
      <c r="B33" s="2" t="s">
        <v>1289</v>
      </c>
      <c r="C33" s="13">
        <v>57</v>
      </c>
    </row>
    <row r="34" spans="2:3" x14ac:dyDescent="0.25">
      <c r="B34" s="2" t="s">
        <v>1290</v>
      </c>
      <c r="C34" s="13">
        <v>58</v>
      </c>
    </row>
    <row r="35" spans="2:3" x14ac:dyDescent="0.25">
      <c r="B35" s="2" t="s">
        <v>1291</v>
      </c>
      <c r="C35" s="13">
        <v>60</v>
      </c>
    </row>
    <row r="36" spans="2:3" x14ac:dyDescent="0.25">
      <c r="B36" s="2" t="s">
        <v>1292</v>
      </c>
      <c r="C36" s="13">
        <v>61</v>
      </c>
    </row>
    <row r="37" spans="2:3" x14ac:dyDescent="0.25">
      <c r="B37" s="2" t="s">
        <v>1293</v>
      </c>
      <c r="C37" s="13">
        <v>62</v>
      </c>
    </row>
    <row r="38" spans="2:3" x14ac:dyDescent="0.25">
      <c r="B38" s="2" t="s">
        <v>1294</v>
      </c>
      <c r="C38" s="13">
        <v>63</v>
      </c>
    </row>
    <row r="39" spans="2:3" x14ac:dyDescent="0.25">
      <c r="B39" s="2" t="s">
        <v>1295</v>
      </c>
      <c r="C39" s="13">
        <v>64</v>
      </c>
    </row>
    <row r="40" spans="2:3" x14ac:dyDescent="0.25">
      <c r="B40" s="2" t="s">
        <v>1296</v>
      </c>
      <c r="C40" s="13">
        <v>65</v>
      </c>
    </row>
    <row r="41" spans="2:3" x14ac:dyDescent="0.25">
      <c r="B41" s="2" t="s">
        <v>1297</v>
      </c>
      <c r="C41" s="13">
        <v>66</v>
      </c>
    </row>
    <row r="42" spans="2:3" x14ac:dyDescent="0.25">
      <c r="B42" s="2" t="s">
        <v>1298</v>
      </c>
      <c r="C42" s="13">
        <v>67</v>
      </c>
    </row>
    <row r="43" spans="2:3" x14ac:dyDescent="0.25">
      <c r="B43" s="2" t="s">
        <v>1299</v>
      </c>
      <c r="C43" s="13">
        <v>68</v>
      </c>
    </row>
    <row r="44" spans="2:3" x14ac:dyDescent="0.25">
      <c r="B44" s="2" t="s">
        <v>1300</v>
      </c>
      <c r="C44" s="13">
        <v>70</v>
      </c>
    </row>
    <row r="45" spans="2:3" x14ac:dyDescent="0.25">
      <c r="B45" s="2" t="s">
        <v>1301</v>
      </c>
      <c r="C45" s="13">
        <v>71</v>
      </c>
    </row>
    <row r="46" spans="2:3" x14ac:dyDescent="0.25">
      <c r="B46" s="2" t="s">
        <v>1302</v>
      </c>
      <c r="C46" s="13">
        <v>72</v>
      </c>
    </row>
    <row r="47" spans="2:3" x14ac:dyDescent="0.25">
      <c r="B47" s="2" t="s">
        <v>1303</v>
      </c>
      <c r="C47" s="13">
        <v>73</v>
      </c>
    </row>
    <row r="48" spans="2:3" x14ac:dyDescent="0.25">
      <c r="B48" s="2" t="s">
        <v>1304</v>
      </c>
      <c r="C48" s="13">
        <v>74</v>
      </c>
    </row>
    <row r="49" spans="2:3" x14ac:dyDescent="0.25">
      <c r="B49" s="2" t="s">
        <v>1305</v>
      </c>
      <c r="C49" s="13">
        <v>75</v>
      </c>
    </row>
    <row r="50" spans="2:3" x14ac:dyDescent="0.25">
      <c r="B50" s="2" t="s">
        <v>1306</v>
      </c>
      <c r="C50" s="13">
        <v>76</v>
      </c>
    </row>
    <row r="51" spans="2:3" x14ac:dyDescent="0.25">
      <c r="B51" s="2" t="s">
        <v>1307</v>
      </c>
      <c r="C51" s="13">
        <v>77</v>
      </c>
    </row>
    <row r="52" spans="2:3" x14ac:dyDescent="0.25">
      <c r="B52" s="2" t="s">
        <v>1308</v>
      </c>
      <c r="C52" s="13">
        <v>78</v>
      </c>
    </row>
    <row r="53" spans="2:3" x14ac:dyDescent="0.25">
      <c r="B53" s="2" t="s">
        <v>1309</v>
      </c>
      <c r="C53" s="13">
        <v>79</v>
      </c>
    </row>
    <row r="54" spans="2:3" x14ac:dyDescent="0.25">
      <c r="B54" s="2" t="s">
        <v>1310</v>
      </c>
      <c r="C54" s="13">
        <v>80</v>
      </c>
    </row>
    <row r="55" spans="2:3" x14ac:dyDescent="0.25">
      <c r="B55" s="2" t="s">
        <v>1311</v>
      </c>
      <c r="C55" s="13">
        <v>81</v>
      </c>
    </row>
    <row r="56" spans="2:3" x14ac:dyDescent="0.25">
      <c r="B56" s="2" t="s">
        <v>1312</v>
      </c>
      <c r="C56" s="13">
        <v>82</v>
      </c>
    </row>
    <row r="57" spans="2:3" x14ac:dyDescent="0.25">
      <c r="B57" s="2" t="s">
        <v>1313</v>
      </c>
      <c r="C57" s="13">
        <v>83</v>
      </c>
    </row>
    <row r="58" spans="2:3" x14ac:dyDescent="0.25">
      <c r="B58" s="2" t="s">
        <v>1314</v>
      </c>
      <c r="C58" s="13">
        <v>84</v>
      </c>
    </row>
    <row r="59" spans="2:3" x14ac:dyDescent="0.25">
      <c r="B59" s="2" t="s">
        <v>1315</v>
      </c>
      <c r="C59" s="13">
        <v>85</v>
      </c>
    </row>
    <row r="60" spans="2:3" x14ac:dyDescent="0.25">
      <c r="B60" s="2" t="s">
        <v>1316</v>
      </c>
      <c r="C60" s="13">
        <v>86</v>
      </c>
    </row>
    <row r="61" spans="2:3" x14ac:dyDescent="0.25">
      <c r="B61" s="2" t="s">
        <v>1317</v>
      </c>
      <c r="C61" s="13">
        <v>87</v>
      </c>
    </row>
    <row r="62" spans="2:3" x14ac:dyDescent="0.25">
      <c r="B62" s="2" t="s">
        <v>1318</v>
      </c>
      <c r="C62" s="13">
        <v>88</v>
      </c>
    </row>
    <row r="63" spans="2:3" x14ac:dyDescent="0.25">
      <c r="B63" s="2" t="s">
        <v>1319</v>
      </c>
      <c r="C63" s="13">
        <v>89</v>
      </c>
    </row>
    <row r="64" spans="2:3" x14ac:dyDescent="0.25">
      <c r="B64" s="2" t="s">
        <v>1320</v>
      </c>
      <c r="C64" s="13">
        <v>90</v>
      </c>
    </row>
    <row r="65" spans="2:3" x14ac:dyDescent="0.25">
      <c r="B65" s="2" t="s">
        <v>1321</v>
      </c>
      <c r="C65" s="13">
        <v>91</v>
      </c>
    </row>
    <row r="66" spans="2:3" x14ac:dyDescent="0.25">
      <c r="B66" s="2" t="s">
        <v>1322</v>
      </c>
      <c r="C66" s="13">
        <v>92</v>
      </c>
    </row>
    <row r="67" spans="2:3" x14ac:dyDescent="0.25">
      <c r="B67" s="2" t="s">
        <v>1323</v>
      </c>
      <c r="C67" s="13">
        <v>93</v>
      </c>
    </row>
    <row r="68" spans="2:3" x14ac:dyDescent="0.25">
      <c r="B68" s="2" t="s">
        <v>1324</v>
      </c>
      <c r="C68" s="13">
        <v>94</v>
      </c>
    </row>
    <row r="69" spans="2:3" x14ac:dyDescent="0.25">
      <c r="B69" s="2" t="s">
        <v>1325</v>
      </c>
      <c r="C69" s="13">
        <v>95</v>
      </c>
    </row>
    <row r="70" spans="2:3" x14ac:dyDescent="0.25">
      <c r="B70" s="2" t="s">
        <v>1326</v>
      </c>
      <c r="C70" s="13">
        <v>97</v>
      </c>
    </row>
    <row r="71" spans="2:3" x14ac:dyDescent="0.25">
      <c r="B71" s="2" t="s">
        <v>1327</v>
      </c>
      <c r="C71" s="13">
        <v>98</v>
      </c>
    </row>
    <row r="72" spans="2:3" x14ac:dyDescent="0.25">
      <c r="B72" s="2" t="s">
        <v>1328</v>
      </c>
      <c r="C72" s="13">
        <v>99</v>
      </c>
    </row>
    <row r="73" spans="2:3" x14ac:dyDescent="0.25">
      <c r="B73" s="258" t="s">
        <v>2194</v>
      </c>
      <c r="C73" s="264">
        <v>103</v>
      </c>
    </row>
  </sheetData>
  <hyperlinks>
    <hyperlink ref="A1" location="INÍCIO!B31" tooltip="Ir para a primeira folha" display="INÍCIO" xr:uid="{52ECB6E0-BF68-4221-9A1D-327A375B6FF9}"/>
    <hyperlink ref="A3" location="SECURITY_LOG_RECORD!A1" tooltip="Ir para a folha seguinte" display="Seg" xr:uid="{01493498-C5B7-46A2-91A2-4ACA825C9038}"/>
    <hyperlink ref="A2" location="'MATRIZ REGRAS VALIDAÇÃO'!B3" tooltip="Ir para a folha anterior" display="Ant" xr:uid="{B31472ED-8250-415F-A7A0-EC9FBE865BBB}"/>
    <hyperlink ref="A4" location="QUEUE_MSG_CONTROL_BLOCK!A1" tooltip="Ir para a última folha" display="FIM" xr:uid="{7BA0C1DB-C63D-4F8D-8DA2-BBB413B70753}"/>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27"/>
  <sheetViews>
    <sheetView showGridLines="0" zoomScaleNormal="10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6.85546875" bestFit="1" customWidth="1"/>
    <col min="3" max="3" width="61.28515625" bestFit="1" customWidth="1"/>
    <col min="4" max="4" width="26.140625" bestFit="1" customWidth="1"/>
    <col min="5" max="5" width="23.140625" bestFit="1" customWidth="1"/>
    <col min="6" max="6" width="14.5703125" bestFit="1" customWidth="1"/>
    <col min="7" max="7" width="6.85546875" customWidth="1"/>
    <col min="8" max="8" width="7.5703125" customWidth="1"/>
    <col min="9" max="9" width="45.85546875" bestFit="1" customWidth="1"/>
  </cols>
  <sheetData>
    <row r="1" spans="1:9" x14ac:dyDescent="0.25">
      <c r="A1" s="239" t="s">
        <v>1972</v>
      </c>
    </row>
    <row r="2" spans="1:9" x14ac:dyDescent="0.25">
      <c r="A2" s="239" t="s">
        <v>2020</v>
      </c>
      <c r="C2" s="225" t="s">
        <v>1223</v>
      </c>
      <c r="D2" s="11" t="s">
        <v>1224</v>
      </c>
      <c r="H2" s="11" t="s">
        <v>1225</v>
      </c>
    </row>
    <row r="3" spans="1:9" x14ac:dyDescent="0.25">
      <c r="A3" s="239" t="s">
        <v>2019</v>
      </c>
      <c r="C3" s="11" t="s">
        <v>1250</v>
      </c>
      <c r="D3" s="11"/>
    </row>
    <row r="4" spans="1:9" ht="15.75" thickBot="1" x14ac:dyDescent="0.3">
      <c r="A4" s="239" t="s">
        <v>2027</v>
      </c>
    </row>
    <row r="5" spans="1:9" ht="15.75" thickBot="1" x14ac:dyDescent="0.3">
      <c r="B5" s="245" t="s">
        <v>155</v>
      </c>
      <c r="C5" s="16" t="s">
        <v>53</v>
      </c>
      <c r="D5" s="16" t="s">
        <v>88</v>
      </c>
      <c r="E5" s="16" t="s">
        <v>52</v>
      </c>
      <c r="F5" s="16" t="s">
        <v>909</v>
      </c>
      <c r="G5" s="16"/>
      <c r="H5" s="16" t="s">
        <v>83</v>
      </c>
      <c r="I5" s="17" t="s">
        <v>54</v>
      </c>
    </row>
    <row r="6" spans="1:9" x14ac:dyDescent="0.25">
      <c r="B6" s="25">
        <v>1</v>
      </c>
      <c r="C6" s="29" t="s">
        <v>1226</v>
      </c>
      <c r="D6" s="4"/>
      <c r="E6" s="14"/>
      <c r="F6" s="111"/>
      <c r="G6" s="111"/>
      <c r="H6" s="4"/>
      <c r="I6" s="4" t="s">
        <v>1338</v>
      </c>
    </row>
    <row r="7" spans="1:9" x14ac:dyDescent="0.25">
      <c r="B7" s="24">
        <v>5</v>
      </c>
      <c r="C7" s="125" t="s">
        <v>1227</v>
      </c>
      <c r="D7" s="2"/>
      <c r="E7" s="13"/>
      <c r="F7" s="2"/>
      <c r="G7" s="2"/>
      <c r="H7" s="2"/>
      <c r="I7" s="2" t="s">
        <v>1337</v>
      </c>
    </row>
    <row r="8" spans="1:9" x14ac:dyDescent="0.25">
      <c r="B8" s="27">
        <v>10</v>
      </c>
      <c r="C8" s="22" t="s">
        <v>1239</v>
      </c>
      <c r="D8" s="2" t="s">
        <v>168</v>
      </c>
      <c r="E8" s="13" t="s">
        <v>910</v>
      </c>
      <c r="F8" s="2">
        <v>2</v>
      </c>
      <c r="G8" s="2"/>
      <c r="H8" s="2"/>
      <c r="I8" s="2" t="s">
        <v>1341</v>
      </c>
    </row>
    <row r="9" spans="1:9" x14ac:dyDescent="0.25">
      <c r="B9" s="27">
        <v>10</v>
      </c>
      <c r="C9" s="22" t="s">
        <v>1240</v>
      </c>
      <c r="D9" s="2" t="s">
        <v>172</v>
      </c>
      <c r="E9" s="13" t="s">
        <v>87</v>
      </c>
      <c r="F9" s="2">
        <v>1</v>
      </c>
      <c r="G9" s="2"/>
      <c r="H9" s="2"/>
      <c r="I9" s="2" t="s">
        <v>1336</v>
      </c>
    </row>
    <row r="10" spans="1:9" x14ac:dyDescent="0.25">
      <c r="B10" s="24">
        <v>5</v>
      </c>
      <c r="C10" s="26" t="s">
        <v>1241</v>
      </c>
      <c r="D10" s="2" t="s">
        <v>1238</v>
      </c>
      <c r="E10" s="13" t="s">
        <v>181</v>
      </c>
      <c r="F10" s="2">
        <v>2</v>
      </c>
      <c r="G10" s="2"/>
      <c r="H10" s="2"/>
      <c r="I10" s="2"/>
    </row>
    <row r="11" spans="1:9" x14ac:dyDescent="0.25">
      <c r="B11" s="24">
        <v>5</v>
      </c>
      <c r="C11" s="26" t="s">
        <v>1242</v>
      </c>
      <c r="D11" s="2"/>
      <c r="E11" s="13"/>
      <c r="F11" s="2"/>
      <c r="G11" s="2"/>
      <c r="H11" s="2"/>
      <c r="I11" s="2"/>
    </row>
    <row r="12" spans="1:9" x14ac:dyDescent="0.25">
      <c r="B12" s="27">
        <v>10</v>
      </c>
      <c r="C12" s="26" t="s">
        <v>1248</v>
      </c>
      <c r="D12" s="2" t="s">
        <v>502</v>
      </c>
      <c r="E12" s="13" t="s">
        <v>87</v>
      </c>
      <c r="F12" s="2">
        <v>1</v>
      </c>
      <c r="G12" s="2"/>
      <c r="H12" s="2"/>
      <c r="I12" s="2" t="s">
        <v>1339</v>
      </c>
    </row>
    <row r="13" spans="1:9" x14ac:dyDescent="0.25">
      <c r="B13" s="27">
        <v>10</v>
      </c>
      <c r="C13" s="26" t="s">
        <v>1247</v>
      </c>
      <c r="D13" s="2" t="s">
        <v>502</v>
      </c>
      <c r="E13" s="13" t="s">
        <v>87</v>
      </c>
      <c r="F13" s="124">
        <v>1</v>
      </c>
      <c r="G13" s="124"/>
      <c r="H13" s="127"/>
      <c r="I13" s="2" t="s">
        <v>1346</v>
      </c>
    </row>
    <row r="14" spans="1:9" x14ac:dyDescent="0.25">
      <c r="B14" s="27">
        <v>10</v>
      </c>
      <c r="C14" s="22" t="s">
        <v>1246</v>
      </c>
      <c r="D14" s="2" t="s">
        <v>504</v>
      </c>
      <c r="E14" s="13" t="s">
        <v>87</v>
      </c>
      <c r="F14" s="2">
        <v>2</v>
      </c>
      <c r="G14" s="2"/>
      <c r="H14" s="2"/>
      <c r="I14" s="2" t="s">
        <v>1343</v>
      </c>
    </row>
    <row r="15" spans="1:9" x14ac:dyDescent="0.25">
      <c r="B15" s="27">
        <v>10</v>
      </c>
      <c r="C15" s="22" t="s">
        <v>1245</v>
      </c>
      <c r="D15" s="2" t="s">
        <v>502</v>
      </c>
      <c r="E15" s="13" t="s">
        <v>87</v>
      </c>
      <c r="F15" s="124">
        <v>1</v>
      </c>
      <c r="G15" s="124"/>
      <c r="H15" s="127"/>
      <c r="I15" s="2" t="s">
        <v>1342</v>
      </c>
    </row>
    <row r="16" spans="1:9" x14ac:dyDescent="0.25">
      <c r="B16" s="27">
        <v>10</v>
      </c>
      <c r="C16" s="22" t="s">
        <v>1244</v>
      </c>
      <c r="D16" s="2" t="s">
        <v>1243</v>
      </c>
      <c r="E16" s="13" t="s">
        <v>87</v>
      </c>
      <c r="F16" s="2">
        <v>10</v>
      </c>
      <c r="G16" s="2"/>
      <c r="H16" s="2"/>
      <c r="I16" s="2" t="s">
        <v>1348</v>
      </c>
    </row>
    <row r="17" spans="2:9" x14ac:dyDescent="0.25">
      <c r="B17" s="27">
        <v>10</v>
      </c>
      <c r="C17" s="22" t="s">
        <v>1249</v>
      </c>
      <c r="D17" s="2" t="s">
        <v>843</v>
      </c>
      <c r="E17" s="13" t="s">
        <v>181</v>
      </c>
      <c r="F17" s="2">
        <v>10</v>
      </c>
      <c r="G17" s="2"/>
      <c r="H17" s="2"/>
      <c r="I17" s="2"/>
    </row>
    <row r="18" spans="2:9" x14ac:dyDescent="0.25">
      <c r="B18" s="27">
        <v>10</v>
      </c>
      <c r="C18" s="2" t="s">
        <v>1228</v>
      </c>
      <c r="D18" s="2" t="s">
        <v>950</v>
      </c>
      <c r="E18" s="13" t="s">
        <v>87</v>
      </c>
      <c r="F18" s="2">
        <v>4</v>
      </c>
      <c r="G18" s="2"/>
      <c r="H18" s="2"/>
      <c r="I18" s="2" t="s">
        <v>186</v>
      </c>
    </row>
    <row r="19" spans="2:9" x14ac:dyDescent="0.25">
      <c r="B19" s="27">
        <v>10</v>
      </c>
      <c r="C19" s="2" t="s">
        <v>1229</v>
      </c>
      <c r="D19" s="2" t="s">
        <v>503</v>
      </c>
      <c r="E19" s="13" t="s">
        <v>87</v>
      </c>
      <c r="F19" s="2">
        <v>9</v>
      </c>
      <c r="G19" s="2"/>
      <c r="H19" s="2"/>
      <c r="I19" s="2" t="s">
        <v>84</v>
      </c>
    </row>
    <row r="20" spans="2:9" x14ac:dyDescent="0.25">
      <c r="B20" s="27">
        <v>10</v>
      </c>
      <c r="C20" s="2" t="s">
        <v>1230</v>
      </c>
      <c r="D20" s="2" t="s">
        <v>1243</v>
      </c>
      <c r="E20" s="13" t="s">
        <v>87</v>
      </c>
      <c r="F20" s="2">
        <v>10</v>
      </c>
      <c r="G20" s="2"/>
      <c r="H20" s="2"/>
      <c r="I20" s="2" t="s">
        <v>1347</v>
      </c>
    </row>
    <row r="21" spans="2:9" x14ac:dyDescent="0.25">
      <c r="B21" s="27">
        <v>10</v>
      </c>
      <c r="C21" s="2" t="s">
        <v>1231</v>
      </c>
      <c r="D21" s="2" t="s">
        <v>950</v>
      </c>
      <c r="E21" s="13" t="s">
        <v>87</v>
      </c>
      <c r="F21" s="2">
        <v>4</v>
      </c>
      <c r="G21" s="2"/>
      <c r="H21" s="2"/>
      <c r="I21" s="2" t="s">
        <v>1332</v>
      </c>
    </row>
    <row r="22" spans="2:9" x14ac:dyDescent="0.25">
      <c r="B22" s="27">
        <v>10</v>
      </c>
      <c r="C22" s="2" t="s">
        <v>1232</v>
      </c>
      <c r="D22" s="2" t="s">
        <v>343</v>
      </c>
      <c r="E22" s="13" t="s">
        <v>87</v>
      </c>
      <c r="F22" s="2">
        <v>8</v>
      </c>
      <c r="G22" s="2"/>
      <c r="H22" s="2"/>
      <c r="I22" s="2" t="s">
        <v>1345</v>
      </c>
    </row>
    <row r="23" spans="2:9" x14ac:dyDescent="0.25">
      <c r="B23" s="27">
        <v>10</v>
      </c>
      <c r="C23" s="2" t="s">
        <v>1233</v>
      </c>
      <c r="D23" s="2" t="s">
        <v>502</v>
      </c>
      <c r="E23" s="13" t="s">
        <v>87</v>
      </c>
      <c r="F23" s="124">
        <v>1</v>
      </c>
      <c r="G23" s="124"/>
      <c r="H23" s="127"/>
      <c r="I23" s="2" t="s">
        <v>1333</v>
      </c>
    </row>
    <row r="24" spans="2:9" x14ac:dyDescent="0.25">
      <c r="B24" s="27">
        <v>10</v>
      </c>
      <c r="C24" s="2" t="s">
        <v>1234</v>
      </c>
      <c r="D24" s="2" t="s">
        <v>1243</v>
      </c>
      <c r="E24" s="13" t="s">
        <v>87</v>
      </c>
      <c r="F24" s="2">
        <v>10</v>
      </c>
      <c r="G24" s="2"/>
      <c r="H24" s="2"/>
      <c r="I24" s="2" t="s">
        <v>1340</v>
      </c>
    </row>
    <row r="25" spans="2:9" x14ac:dyDescent="0.25">
      <c r="B25" s="27">
        <v>10</v>
      </c>
      <c r="C25" s="2" t="s">
        <v>1235</v>
      </c>
      <c r="D25" s="2" t="s">
        <v>949</v>
      </c>
      <c r="E25" s="13" t="s">
        <v>87</v>
      </c>
      <c r="F25" s="2">
        <v>6</v>
      </c>
      <c r="G25" s="2"/>
      <c r="H25" s="2"/>
      <c r="I25" s="2" t="s">
        <v>1334</v>
      </c>
    </row>
    <row r="26" spans="2:9" x14ac:dyDescent="0.25">
      <c r="B26" s="27">
        <v>10</v>
      </c>
      <c r="C26" s="2" t="s">
        <v>1236</v>
      </c>
      <c r="D26" s="2" t="s">
        <v>343</v>
      </c>
      <c r="E26" s="13" t="s">
        <v>87</v>
      </c>
      <c r="F26" s="2">
        <v>8</v>
      </c>
      <c r="G26" s="2"/>
      <c r="H26" s="2"/>
      <c r="I26" s="2" t="s">
        <v>1335</v>
      </c>
    </row>
    <row r="27" spans="2:9" x14ac:dyDescent="0.25">
      <c r="B27" s="27">
        <v>10</v>
      </c>
      <c r="C27" s="2" t="s">
        <v>1237</v>
      </c>
      <c r="D27" s="2" t="s">
        <v>504</v>
      </c>
      <c r="E27" s="13" t="s">
        <v>87</v>
      </c>
      <c r="F27" s="2">
        <v>2</v>
      </c>
      <c r="G27" s="2"/>
      <c r="H27" s="2"/>
      <c r="I27" s="2" t="s">
        <v>1344</v>
      </c>
    </row>
  </sheetData>
  <hyperlinks>
    <hyperlink ref="A1" location="INÍCIO!B32" tooltip="Ir para a primeira folha" display="INÍCIO" xr:uid="{C194485E-C093-494F-8219-BB3FEDDB63E6}"/>
    <hyperlink ref="A3" location="IPS_AGTMIL_RECORD!A1" tooltip="Ir para a folha seguinte" display="Seg" xr:uid="{E9F3C86F-D1A7-4BC2-AAEC-282D1EBAAB30}"/>
    <hyperlink ref="A2" location="'IPS CÓDIGOS RETORNO'!A1" tooltip="Ir para a folha anterior" display="Ant" xr:uid="{FA3C64A8-EC7D-482F-92C8-980FC3A5F2EE}"/>
    <hyperlink ref="A4" location="QUEUE_MSG_CONTROL_BLOCK!A1" tooltip="Ir para a última folha" display="FIM" xr:uid="{29CB0167-4551-4250-9198-8F76FC2E549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56"/>
  <sheetViews>
    <sheetView showGridLines="0" zoomScaleNormal="100" workbookViewId="0">
      <pane xSplit="1" ySplit="5" topLeftCell="B36" activePane="bottomRight" state="frozen"/>
      <selection pane="topRight" activeCell="B1" sqref="B1"/>
      <selection pane="bottomLeft" activeCell="A6" sqref="A6"/>
      <selection pane="bottomRight"/>
    </sheetView>
  </sheetViews>
  <sheetFormatPr defaultRowHeight="15" x14ac:dyDescent="0.25"/>
  <cols>
    <col min="1" max="1" width="6.7109375" bestFit="1" customWidth="1"/>
    <col min="2" max="2" width="6.85546875" bestFit="1" customWidth="1"/>
    <col min="3" max="3" width="33.5703125" bestFit="1" customWidth="1"/>
    <col min="4" max="4" width="26.140625" bestFit="1" customWidth="1"/>
    <col min="5" max="5" width="11.5703125" bestFit="1" customWidth="1"/>
    <col min="6" max="6" width="14.5703125" bestFit="1" customWidth="1"/>
    <col min="7" max="7" width="6.85546875" customWidth="1"/>
    <col min="8" max="8" width="7.5703125" customWidth="1"/>
    <col min="9" max="9" width="66.5703125" bestFit="1" customWidth="1"/>
    <col min="11" max="11" width="9.140625" customWidth="1"/>
  </cols>
  <sheetData>
    <row r="1" spans="1:9" x14ac:dyDescent="0.25">
      <c r="A1" s="239" t="s">
        <v>1972</v>
      </c>
    </row>
    <row r="2" spans="1:9" x14ac:dyDescent="0.25">
      <c r="A2" s="239" t="s">
        <v>2020</v>
      </c>
      <c r="C2" s="225" t="s">
        <v>1350</v>
      </c>
      <c r="D2" s="11" t="s">
        <v>1351</v>
      </c>
      <c r="H2" s="11" t="s">
        <v>1352</v>
      </c>
    </row>
    <row r="3" spans="1:9" x14ac:dyDescent="0.25">
      <c r="A3" s="239" t="s">
        <v>2019</v>
      </c>
      <c r="C3" s="11" t="s">
        <v>1353</v>
      </c>
      <c r="D3" s="11"/>
    </row>
    <row r="4" spans="1:9" ht="15.75" thickBot="1" x14ac:dyDescent="0.3">
      <c r="A4" s="239" t="s">
        <v>2027</v>
      </c>
    </row>
    <row r="5" spans="1:9" ht="15.75" thickBot="1" x14ac:dyDescent="0.3">
      <c r="B5" s="245" t="s">
        <v>155</v>
      </c>
      <c r="C5" s="16" t="s">
        <v>53</v>
      </c>
      <c r="D5" s="16" t="s">
        <v>88</v>
      </c>
      <c r="E5" s="16" t="s">
        <v>52</v>
      </c>
      <c r="F5" s="16" t="s">
        <v>909</v>
      </c>
      <c r="G5" s="16"/>
      <c r="H5" s="16" t="s">
        <v>83</v>
      </c>
      <c r="I5" s="17" t="s">
        <v>54</v>
      </c>
    </row>
    <row r="6" spans="1:9" x14ac:dyDescent="0.25">
      <c r="B6" s="180">
        <v>1</v>
      </c>
      <c r="C6" s="181" t="s">
        <v>1354</v>
      </c>
      <c r="D6" s="182"/>
      <c r="E6" s="183" t="s">
        <v>1770</v>
      </c>
      <c r="F6" s="184"/>
      <c r="G6" s="184"/>
      <c r="H6" s="182"/>
      <c r="I6" s="182" t="s">
        <v>1359</v>
      </c>
    </row>
    <row r="7" spans="1:9" x14ac:dyDescent="0.25">
      <c r="B7" s="24">
        <v>5</v>
      </c>
      <c r="C7" s="125" t="s">
        <v>1355</v>
      </c>
      <c r="D7" s="2" t="s">
        <v>1356</v>
      </c>
      <c r="E7" s="13" t="s">
        <v>181</v>
      </c>
      <c r="F7" s="2"/>
      <c r="G7" s="2"/>
      <c r="H7" s="2"/>
      <c r="I7" s="2" t="s">
        <v>1468</v>
      </c>
    </row>
    <row r="8" spans="1:9" x14ac:dyDescent="0.25">
      <c r="B8" s="24">
        <v>5</v>
      </c>
      <c r="C8" s="22" t="s">
        <v>1357</v>
      </c>
      <c r="D8" s="2" t="s">
        <v>1374</v>
      </c>
      <c r="E8" s="13" t="s">
        <v>87</v>
      </c>
      <c r="F8" s="2"/>
      <c r="G8" s="2"/>
      <c r="H8" s="2"/>
      <c r="I8" s="2" t="s">
        <v>1404</v>
      </c>
    </row>
    <row r="9" spans="1:9" x14ac:dyDescent="0.25">
      <c r="B9" s="24">
        <v>5</v>
      </c>
      <c r="C9" s="2" t="s">
        <v>1358</v>
      </c>
      <c r="D9" s="2" t="s">
        <v>1373</v>
      </c>
      <c r="E9" s="13" t="s">
        <v>181</v>
      </c>
      <c r="F9" s="2"/>
      <c r="G9" s="2"/>
      <c r="H9" s="2"/>
      <c r="I9" s="2"/>
    </row>
    <row r="10" spans="1:9" x14ac:dyDescent="0.25">
      <c r="B10" s="185">
        <v>1</v>
      </c>
      <c r="C10" s="186" t="s">
        <v>1360</v>
      </c>
      <c r="D10" s="187"/>
      <c r="E10" s="188" t="s">
        <v>1770</v>
      </c>
      <c r="F10" s="187"/>
      <c r="G10" s="187"/>
      <c r="H10" s="187"/>
      <c r="I10" s="187" t="s">
        <v>1361</v>
      </c>
    </row>
    <row r="11" spans="1:9" x14ac:dyDescent="0.25">
      <c r="B11" s="24">
        <v>5</v>
      </c>
      <c r="C11" s="26" t="s">
        <v>1362</v>
      </c>
      <c r="D11" s="2" t="s">
        <v>1356</v>
      </c>
      <c r="E11" s="13" t="s">
        <v>181</v>
      </c>
      <c r="F11" s="2"/>
      <c r="G11" s="2"/>
      <c r="H11" s="2"/>
      <c r="I11" s="2" t="s">
        <v>1469</v>
      </c>
    </row>
    <row r="12" spans="1:9" x14ac:dyDescent="0.25">
      <c r="B12" s="24">
        <v>5</v>
      </c>
      <c r="C12" s="26" t="s">
        <v>1363</v>
      </c>
      <c r="D12" s="2" t="s">
        <v>1364</v>
      </c>
      <c r="E12" s="13" t="s">
        <v>87</v>
      </c>
      <c r="F12" s="2"/>
      <c r="G12" s="2"/>
      <c r="H12" s="2"/>
      <c r="I12" s="2" t="s">
        <v>1365</v>
      </c>
    </row>
    <row r="13" spans="1:9" x14ac:dyDescent="0.25">
      <c r="B13" s="24">
        <v>5</v>
      </c>
      <c r="C13" s="26" t="s">
        <v>1366</v>
      </c>
      <c r="D13" s="2" t="s">
        <v>1367</v>
      </c>
      <c r="E13" s="13" t="s">
        <v>181</v>
      </c>
      <c r="F13" s="124"/>
      <c r="G13" s="124"/>
      <c r="H13" s="130"/>
      <c r="I13" s="2" t="s">
        <v>1368</v>
      </c>
    </row>
    <row r="14" spans="1:9" x14ac:dyDescent="0.25">
      <c r="B14" s="24">
        <v>5</v>
      </c>
      <c r="C14" s="22" t="s">
        <v>1369</v>
      </c>
      <c r="D14" s="2" t="s">
        <v>1370</v>
      </c>
      <c r="E14" s="13" t="s">
        <v>181</v>
      </c>
      <c r="F14" s="2"/>
      <c r="G14" s="2"/>
      <c r="H14" s="2"/>
      <c r="I14" s="2" t="s">
        <v>1371</v>
      </c>
    </row>
    <row r="15" spans="1:9" x14ac:dyDescent="0.25">
      <c r="B15" s="24">
        <v>5</v>
      </c>
      <c r="C15" s="22" t="s">
        <v>1372</v>
      </c>
      <c r="D15" s="2" t="s">
        <v>1370</v>
      </c>
      <c r="E15" s="13" t="s">
        <v>181</v>
      </c>
      <c r="F15" s="124"/>
      <c r="G15" s="124"/>
      <c r="H15" s="130"/>
      <c r="I15" s="2" t="s">
        <v>1375</v>
      </c>
    </row>
    <row r="16" spans="1:9" x14ac:dyDescent="0.25">
      <c r="B16" s="24">
        <v>5</v>
      </c>
      <c r="C16" s="22" t="s">
        <v>1376</v>
      </c>
      <c r="D16" s="2" t="s">
        <v>1377</v>
      </c>
      <c r="E16" s="13" t="s">
        <v>181</v>
      </c>
      <c r="F16" s="2"/>
      <c r="G16" s="2"/>
      <c r="H16" s="2"/>
      <c r="I16" s="2" t="s">
        <v>1378</v>
      </c>
    </row>
    <row r="17" spans="2:9" x14ac:dyDescent="0.25">
      <c r="B17" s="24">
        <v>5</v>
      </c>
      <c r="C17" s="22" t="s">
        <v>1379</v>
      </c>
      <c r="D17" s="2" t="s">
        <v>1380</v>
      </c>
      <c r="E17" s="13" t="s">
        <v>181</v>
      </c>
      <c r="F17" s="2"/>
      <c r="G17" s="2"/>
      <c r="H17" s="2"/>
      <c r="I17" s="2" t="s">
        <v>1381</v>
      </c>
    </row>
    <row r="18" spans="2:9" x14ac:dyDescent="0.25">
      <c r="B18" s="24">
        <v>5</v>
      </c>
      <c r="C18" s="22" t="s">
        <v>1382</v>
      </c>
      <c r="D18" s="2" t="s">
        <v>1380</v>
      </c>
      <c r="E18" s="13" t="s">
        <v>181</v>
      </c>
      <c r="F18" s="2"/>
      <c r="G18" s="2"/>
      <c r="H18" s="2"/>
      <c r="I18" s="2" t="s">
        <v>1383</v>
      </c>
    </row>
    <row r="19" spans="2:9" x14ac:dyDescent="0.25">
      <c r="B19" s="24">
        <v>5</v>
      </c>
      <c r="C19" s="22" t="s">
        <v>1384</v>
      </c>
      <c r="D19" s="2" t="s">
        <v>1377</v>
      </c>
      <c r="E19" s="13" t="s">
        <v>181</v>
      </c>
      <c r="F19" s="2"/>
      <c r="G19" s="2"/>
      <c r="H19" s="2"/>
      <c r="I19" s="2" t="s">
        <v>1385</v>
      </c>
    </row>
    <row r="20" spans="2:9" x14ac:dyDescent="0.25">
      <c r="B20" s="24">
        <v>5</v>
      </c>
      <c r="C20" s="22" t="s">
        <v>1386</v>
      </c>
      <c r="D20" s="2" t="s">
        <v>1387</v>
      </c>
      <c r="E20" s="13" t="s">
        <v>181</v>
      </c>
      <c r="F20" s="2"/>
      <c r="G20" s="2"/>
      <c r="H20" s="2"/>
      <c r="I20" s="2" t="s">
        <v>1388</v>
      </c>
    </row>
    <row r="21" spans="2:9" x14ac:dyDescent="0.25">
      <c r="B21" s="24">
        <v>5</v>
      </c>
      <c r="C21" s="22" t="s">
        <v>1389</v>
      </c>
      <c r="D21" s="2" t="s">
        <v>1390</v>
      </c>
      <c r="E21" s="13" t="s">
        <v>181</v>
      </c>
      <c r="F21" s="2"/>
      <c r="G21" s="2"/>
      <c r="H21" s="2"/>
      <c r="I21" s="2" t="s">
        <v>1391</v>
      </c>
    </row>
    <row r="22" spans="2:9" x14ac:dyDescent="0.25">
      <c r="B22" s="24">
        <v>5</v>
      </c>
      <c r="C22" s="22" t="s">
        <v>1392</v>
      </c>
      <c r="D22" s="2" t="s">
        <v>1393</v>
      </c>
      <c r="E22" s="13" t="s">
        <v>87</v>
      </c>
      <c r="F22" s="2"/>
      <c r="G22" s="2"/>
      <c r="H22" s="2"/>
      <c r="I22" s="2" t="s">
        <v>1394</v>
      </c>
    </row>
    <row r="23" spans="2:9" x14ac:dyDescent="0.25">
      <c r="B23" s="24">
        <v>5</v>
      </c>
      <c r="C23" s="22" t="s">
        <v>1395</v>
      </c>
      <c r="D23" s="2" t="s">
        <v>1393</v>
      </c>
      <c r="E23" s="13" t="s">
        <v>87</v>
      </c>
      <c r="F23" s="124"/>
      <c r="G23" s="124"/>
      <c r="H23" s="130"/>
      <c r="I23" s="2" t="s">
        <v>1396</v>
      </c>
    </row>
    <row r="24" spans="2:9" x14ac:dyDescent="0.25">
      <c r="B24" s="24">
        <v>5</v>
      </c>
      <c r="C24" s="22" t="s">
        <v>1397</v>
      </c>
      <c r="D24" s="2" t="s">
        <v>1398</v>
      </c>
      <c r="E24" s="13" t="s">
        <v>87</v>
      </c>
      <c r="F24" s="2"/>
      <c r="G24" s="2"/>
      <c r="H24" s="2"/>
      <c r="I24" s="2" t="s">
        <v>1399</v>
      </c>
    </row>
    <row r="25" spans="2:9" x14ac:dyDescent="0.25">
      <c r="B25" s="24">
        <v>5</v>
      </c>
      <c r="C25" s="22" t="s">
        <v>1400</v>
      </c>
      <c r="D25" s="2" t="s">
        <v>1393</v>
      </c>
      <c r="E25" s="13" t="s">
        <v>87</v>
      </c>
      <c r="F25" s="2"/>
      <c r="G25" s="2"/>
      <c r="H25" s="2"/>
      <c r="I25" s="2" t="s">
        <v>1401</v>
      </c>
    </row>
    <row r="26" spans="2:9" x14ac:dyDescent="0.25">
      <c r="B26" s="24">
        <v>5</v>
      </c>
      <c r="C26" s="22" t="s">
        <v>1402</v>
      </c>
      <c r="D26" s="2" t="s">
        <v>1367</v>
      </c>
      <c r="E26" s="13" t="s">
        <v>181</v>
      </c>
      <c r="F26" s="2"/>
      <c r="G26" s="2"/>
      <c r="H26" s="2"/>
      <c r="I26" s="2" t="s">
        <v>1403</v>
      </c>
    </row>
    <row r="27" spans="2:9" x14ac:dyDescent="0.25">
      <c r="B27" s="24">
        <v>5</v>
      </c>
      <c r="C27" s="22" t="s">
        <v>1405</v>
      </c>
      <c r="D27" s="2" t="s">
        <v>1406</v>
      </c>
      <c r="E27" s="13" t="s">
        <v>87</v>
      </c>
      <c r="F27" s="2"/>
      <c r="G27" s="2"/>
      <c r="H27" s="2"/>
      <c r="I27" s="2" t="s">
        <v>1407</v>
      </c>
    </row>
    <row r="28" spans="2:9" x14ac:dyDescent="0.25">
      <c r="B28" s="24">
        <v>5</v>
      </c>
      <c r="C28" s="26" t="s">
        <v>1408</v>
      </c>
      <c r="D28" s="10" t="s">
        <v>1406</v>
      </c>
      <c r="E28" s="168" t="s">
        <v>87</v>
      </c>
      <c r="F28" s="2"/>
      <c r="G28" s="2"/>
      <c r="H28" s="2"/>
      <c r="I28" s="10" t="s">
        <v>1409</v>
      </c>
    </row>
    <row r="29" spans="2:9" x14ac:dyDescent="0.25">
      <c r="B29" s="24">
        <v>5</v>
      </c>
      <c r="C29" s="26" t="s">
        <v>1410</v>
      </c>
      <c r="D29" s="10" t="s">
        <v>1406</v>
      </c>
      <c r="E29" s="168" t="s">
        <v>87</v>
      </c>
      <c r="F29" s="2"/>
      <c r="G29" s="2"/>
      <c r="H29" s="2"/>
      <c r="I29" s="10" t="s">
        <v>1411</v>
      </c>
    </row>
    <row r="30" spans="2:9" x14ac:dyDescent="0.25">
      <c r="B30" s="24">
        <v>5</v>
      </c>
      <c r="C30" s="26" t="s">
        <v>1412</v>
      </c>
      <c r="D30" s="10" t="s">
        <v>1406</v>
      </c>
      <c r="E30" s="168" t="s">
        <v>87</v>
      </c>
      <c r="F30" s="2"/>
      <c r="G30" s="2"/>
      <c r="H30" s="2"/>
      <c r="I30" s="10" t="s">
        <v>1413</v>
      </c>
    </row>
    <row r="31" spans="2:9" x14ac:dyDescent="0.25">
      <c r="B31" s="24">
        <v>5</v>
      </c>
      <c r="C31" s="26" t="s">
        <v>1414</v>
      </c>
      <c r="D31" s="10" t="s">
        <v>1436</v>
      </c>
      <c r="E31" s="13" t="s">
        <v>181</v>
      </c>
      <c r="F31" s="2"/>
      <c r="G31" s="2"/>
      <c r="H31" s="2"/>
      <c r="I31" s="2" t="s">
        <v>1440</v>
      </c>
    </row>
    <row r="32" spans="2:9" x14ac:dyDescent="0.25">
      <c r="B32" s="24">
        <v>5</v>
      </c>
      <c r="C32" s="22" t="s">
        <v>1415</v>
      </c>
      <c r="D32" s="2" t="s">
        <v>1367</v>
      </c>
      <c r="E32" s="13" t="s">
        <v>181</v>
      </c>
      <c r="F32" s="2"/>
      <c r="G32" s="2"/>
      <c r="H32" s="2"/>
      <c r="I32" s="2" t="s">
        <v>1642</v>
      </c>
    </row>
    <row r="33" spans="2:9" x14ac:dyDescent="0.25">
      <c r="B33" s="24">
        <v>5</v>
      </c>
      <c r="C33" s="22" t="s">
        <v>1416</v>
      </c>
      <c r="D33" s="2" t="s">
        <v>1374</v>
      </c>
      <c r="E33" s="13" t="s">
        <v>87</v>
      </c>
      <c r="F33" s="2"/>
      <c r="G33" s="2"/>
      <c r="H33" s="2"/>
      <c r="I33" s="2" t="s">
        <v>1453</v>
      </c>
    </row>
    <row r="34" spans="2:9" x14ac:dyDescent="0.25">
      <c r="B34" s="24">
        <v>5</v>
      </c>
      <c r="C34" s="22" t="s">
        <v>1417</v>
      </c>
      <c r="D34" s="2" t="s">
        <v>1374</v>
      </c>
      <c r="E34" s="13" t="s">
        <v>87</v>
      </c>
      <c r="F34" s="2"/>
      <c r="G34" s="2"/>
      <c r="H34" s="2"/>
      <c r="I34" s="2" t="s">
        <v>1454</v>
      </c>
    </row>
    <row r="35" spans="2:9" x14ac:dyDescent="0.25">
      <c r="B35" s="24">
        <v>5</v>
      </c>
      <c r="C35" s="22" t="s">
        <v>1418</v>
      </c>
      <c r="D35" s="2" t="s">
        <v>1374</v>
      </c>
      <c r="E35" s="13" t="s">
        <v>87</v>
      </c>
      <c r="F35" s="2"/>
      <c r="G35" s="2"/>
      <c r="H35" s="2"/>
      <c r="I35" s="2" t="s">
        <v>1441</v>
      </c>
    </row>
    <row r="36" spans="2:9" x14ac:dyDescent="0.25">
      <c r="B36" s="24">
        <v>5</v>
      </c>
      <c r="C36" s="22" t="s">
        <v>1419</v>
      </c>
      <c r="D36" s="2" t="s">
        <v>1436</v>
      </c>
      <c r="E36" s="13" t="s">
        <v>181</v>
      </c>
      <c r="F36" s="2"/>
      <c r="G36" s="2"/>
      <c r="H36" s="2"/>
      <c r="I36" s="2" t="s">
        <v>1442</v>
      </c>
    </row>
    <row r="37" spans="2:9" x14ac:dyDescent="0.25">
      <c r="B37" s="24">
        <v>5</v>
      </c>
      <c r="C37" s="22" t="s">
        <v>1420</v>
      </c>
      <c r="D37" s="2" t="s">
        <v>1367</v>
      </c>
      <c r="E37" s="13" t="s">
        <v>181</v>
      </c>
      <c r="F37" s="2"/>
      <c r="G37" s="2"/>
      <c r="H37" s="2"/>
      <c r="I37" s="2" t="s">
        <v>1455</v>
      </c>
    </row>
    <row r="38" spans="2:9" x14ac:dyDescent="0.25">
      <c r="B38" s="24">
        <v>5</v>
      </c>
      <c r="C38" s="22" t="s">
        <v>1421</v>
      </c>
      <c r="D38" s="2" t="s">
        <v>1406</v>
      </c>
      <c r="E38" s="13" t="s">
        <v>87</v>
      </c>
      <c r="F38" s="2"/>
      <c r="G38" s="2"/>
      <c r="H38" s="2"/>
      <c r="I38" s="2" t="s">
        <v>1443</v>
      </c>
    </row>
    <row r="39" spans="2:9" x14ac:dyDescent="0.25">
      <c r="B39" s="24">
        <v>5</v>
      </c>
      <c r="C39" s="2" t="s">
        <v>1422</v>
      </c>
      <c r="D39" s="2" t="s">
        <v>1406</v>
      </c>
      <c r="E39" s="13" t="s">
        <v>87</v>
      </c>
      <c r="F39" s="2"/>
      <c r="G39" s="2"/>
      <c r="H39" s="2"/>
      <c r="I39" s="2" t="s">
        <v>1456</v>
      </c>
    </row>
    <row r="40" spans="2:9" x14ac:dyDescent="0.25">
      <c r="B40" s="24">
        <v>5</v>
      </c>
      <c r="C40" s="2" t="s">
        <v>1423</v>
      </c>
      <c r="D40" s="2" t="s">
        <v>1406</v>
      </c>
      <c r="E40" s="13" t="s">
        <v>87</v>
      </c>
      <c r="F40" s="2"/>
      <c r="G40" s="2"/>
      <c r="H40" s="2"/>
      <c r="I40" s="2" t="s">
        <v>1457</v>
      </c>
    </row>
    <row r="41" spans="2:9" x14ac:dyDescent="0.25">
      <c r="B41" s="24">
        <v>5</v>
      </c>
      <c r="C41" s="2" t="s">
        <v>1424</v>
      </c>
      <c r="D41" s="2" t="s">
        <v>1406</v>
      </c>
      <c r="E41" s="13" t="s">
        <v>87</v>
      </c>
      <c r="F41" s="2"/>
      <c r="G41" s="2"/>
      <c r="H41" s="2"/>
      <c r="I41" s="2" t="s">
        <v>1444</v>
      </c>
    </row>
    <row r="42" spans="2:9" x14ac:dyDescent="0.25">
      <c r="B42" s="24">
        <v>5</v>
      </c>
      <c r="C42" s="2" t="s">
        <v>1425</v>
      </c>
      <c r="D42" s="2" t="s">
        <v>1436</v>
      </c>
      <c r="E42" s="13" t="s">
        <v>181</v>
      </c>
      <c r="F42" s="2"/>
      <c r="G42" s="2"/>
      <c r="H42" s="2"/>
      <c r="I42" s="2" t="s">
        <v>1445</v>
      </c>
    </row>
    <row r="43" spans="2:9" x14ac:dyDescent="0.25">
      <c r="B43" s="24">
        <v>5</v>
      </c>
      <c r="C43" s="2" t="s">
        <v>1426</v>
      </c>
      <c r="D43" s="2" t="s">
        <v>1406</v>
      </c>
      <c r="E43" s="13" t="s">
        <v>87</v>
      </c>
      <c r="F43" s="2"/>
      <c r="G43" s="2"/>
      <c r="H43" s="2"/>
      <c r="I43" s="2" t="s">
        <v>1446</v>
      </c>
    </row>
    <row r="44" spans="2:9" x14ac:dyDescent="0.25">
      <c r="B44" s="24">
        <v>5</v>
      </c>
      <c r="C44" s="2" t="s">
        <v>1427</v>
      </c>
      <c r="D44" s="2" t="s">
        <v>1374</v>
      </c>
      <c r="E44" s="13" t="s">
        <v>87</v>
      </c>
      <c r="F44" s="2"/>
      <c r="G44" s="2"/>
      <c r="H44" s="2"/>
      <c r="I44" s="2" t="s">
        <v>1458</v>
      </c>
    </row>
    <row r="45" spans="2:9" x14ac:dyDescent="0.25">
      <c r="B45" s="24">
        <v>5</v>
      </c>
      <c r="C45" s="2" t="s">
        <v>1428</v>
      </c>
      <c r="D45" s="2" t="s">
        <v>1437</v>
      </c>
      <c r="E45" s="13" t="s">
        <v>87</v>
      </c>
      <c r="F45" s="2"/>
      <c r="G45" s="2"/>
      <c r="H45" s="2"/>
      <c r="I45" s="2" t="s">
        <v>1447</v>
      </c>
    </row>
    <row r="46" spans="2:9" x14ac:dyDescent="0.25">
      <c r="B46" s="24">
        <v>5</v>
      </c>
      <c r="C46" s="2" t="s">
        <v>1429</v>
      </c>
      <c r="D46" s="2" t="s">
        <v>1393</v>
      </c>
      <c r="E46" s="13" t="s">
        <v>87</v>
      </c>
      <c r="F46" s="2"/>
      <c r="G46" s="2"/>
      <c r="H46" s="2"/>
      <c r="I46" s="2" t="s">
        <v>1448</v>
      </c>
    </row>
    <row r="47" spans="2:9" x14ac:dyDescent="0.25">
      <c r="B47" s="24">
        <v>5</v>
      </c>
      <c r="C47" s="2" t="s">
        <v>1430</v>
      </c>
      <c r="D47" s="2" t="s">
        <v>1398</v>
      </c>
      <c r="E47" s="13" t="s">
        <v>87</v>
      </c>
      <c r="F47" s="2"/>
      <c r="G47" s="2"/>
      <c r="H47" s="2"/>
      <c r="I47" s="2" t="s">
        <v>1449</v>
      </c>
    </row>
    <row r="48" spans="2:9" x14ac:dyDescent="0.25">
      <c r="B48" s="24">
        <v>5</v>
      </c>
      <c r="C48" s="2" t="s">
        <v>1431</v>
      </c>
      <c r="D48" s="2" t="s">
        <v>1398</v>
      </c>
      <c r="E48" s="13" t="s">
        <v>87</v>
      </c>
      <c r="F48" s="2"/>
      <c r="G48" s="2"/>
      <c r="H48" s="2"/>
      <c r="I48" s="2" t="s">
        <v>1459</v>
      </c>
    </row>
    <row r="49" spans="2:9" x14ac:dyDescent="0.25">
      <c r="B49" s="24">
        <v>5</v>
      </c>
      <c r="C49" s="2" t="s">
        <v>1432</v>
      </c>
      <c r="D49" s="2" t="s">
        <v>1364</v>
      </c>
      <c r="E49" s="13" t="s">
        <v>87</v>
      </c>
      <c r="F49" s="2"/>
      <c r="G49" s="2"/>
      <c r="H49" s="2"/>
      <c r="I49" s="2" t="s">
        <v>1460</v>
      </c>
    </row>
    <row r="50" spans="2:9" x14ac:dyDescent="0.25">
      <c r="B50" s="24">
        <v>5</v>
      </c>
      <c r="C50" s="2" t="s">
        <v>1433</v>
      </c>
      <c r="D50" s="2" t="s">
        <v>1438</v>
      </c>
      <c r="E50" s="13" t="s">
        <v>87</v>
      </c>
      <c r="F50" s="2"/>
      <c r="G50" s="2"/>
      <c r="H50" s="2"/>
      <c r="I50" s="2" t="s">
        <v>1450</v>
      </c>
    </row>
    <row r="51" spans="2:9" x14ac:dyDescent="0.25">
      <c r="B51" s="24">
        <v>5</v>
      </c>
      <c r="C51" s="2" t="s">
        <v>1434</v>
      </c>
      <c r="D51" s="2" t="s">
        <v>1393</v>
      </c>
      <c r="E51" s="13" t="s">
        <v>87</v>
      </c>
      <c r="F51" s="2"/>
      <c r="G51" s="2"/>
      <c r="H51" s="2"/>
      <c r="I51" s="2" t="s">
        <v>1451</v>
      </c>
    </row>
    <row r="52" spans="2:9" x14ac:dyDescent="0.25">
      <c r="B52" s="24">
        <v>5</v>
      </c>
      <c r="C52" s="2" t="s">
        <v>1435</v>
      </c>
      <c r="D52" s="2" t="s">
        <v>1439</v>
      </c>
      <c r="E52" s="13" t="s">
        <v>181</v>
      </c>
      <c r="F52" s="2"/>
      <c r="G52" s="2"/>
      <c r="H52" s="2"/>
      <c r="I52" s="2" t="s">
        <v>1452</v>
      </c>
    </row>
    <row r="53" spans="2:9" x14ac:dyDescent="0.25">
      <c r="B53" s="189">
        <v>1</v>
      </c>
      <c r="C53" s="186" t="s">
        <v>1461</v>
      </c>
      <c r="D53" s="187"/>
      <c r="E53" s="190" t="s">
        <v>1770</v>
      </c>
      <c r="F53" s="187"/>
      <c r="G53" s="187"/>
      <c r="H53" s="187"/>
      <c r="I53" s="187" t="s">
        <v>1470</v>
      </c>
    </row>
    <row r="54" spans="2:9" x14ac:dyDescent="0.25">
      <c r="B54" s="31">
        <v>5</v>
      </c>
      <c r="C54" s="26" t="s">
        <v>1462</v>
      </c>
      <c r="D54" s="2" t="s">
        <v>1356</v>
      </c>
      <c r="E54" s="168" t="s">
        <v>181</v>
      </c>
      <c r="F54" s="2"/>
      <c r="G54" s="2"/>
      <c r="H54" s="2"/>
      <c r="I54" s="2" t="s">
        <v>1465</v>
      </c>
    </row>
    <row r="55" spans="2:9" x14ac:dyDescent="0.25">
      <c r="B55" s="31">
        <v>5</v>
      </c>
      <c r="C55" s="26" t="s">
        <v>1463</v>
      </c>
      <c r="D55" s="2" t="s">
        <v>1406</v>
      </c>
      <c r="E55" s="168" t="s">
        <v>87</v>
      </c>
      <c r="F55" s="2"/>
      <c r="G55" s="2"/>
      <c r="H55" s="2"/>
      <c r="I55" s="2" t="s">
        <v>1466</v>
      </c>
    </row>
    <row r="56" spans="2:9" x14ac:dyDescent="0.25">
      <c r="B56" s="31">
        <v>5</v>
      </c>
      <c r="C56" s="10" t="s">
        <v>1358</v>
      </c>
      <c r="D56" s="2" t="s">
        <v>1464</v>
      </c>
      <c r="E56" s="168" t="s">
        <v>181</v>
      </c>
      <c r="F56" s="2"/>
      <c r="G56" s="2"/>
      <c r="H56" s="2"/>
      <c r="I56" s="2" t="s">
        <v>1467</v>
      </c>
    </row>
  </sheetData>
  <hyperlinks>
    <hyperlink ref="A1" location="INÍCIO!B33" tooltip="Ir para a primeira folha" display="INÍCIO" xr:uid="{A5355A4A-EBFB-4C91-93F1-CE4A261FFE94}"/>
    <hyperlink ref="A3" location="AGTMIL_RECORD_PARSER!A1" tooltip="Ir para a folha seguinte" display="Seg" xr:uid="{3C0764A4-A692-4AD0-B18D-799D7DA8B621}"/>
    <hyperlink ref="A2" location="SECURITY_LOG_RECORD!A1" tooltip="Ir para a folha anterior" display="Ant" xr:uid="{44460E09-D95E-4FE1-9D2E-25FEECA29C7D}"/>
    <hyperlink ref="A4" location="QUEUE_MSG_CONTROL_BLOCK!A1" tooltip="Ir para a última folha" display="FIM" xr:uid="{8A0398F2-C718-4901-A361-B43A8E8B6D34}"/>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58"/>
  <sheetViews>
    <sheetView showGridLines="0" workbookViewId="0">
      <pane xSplit="2" ySplit="6" topLeftCell="C40" activePane="bottomRight" state="frozen"/>
      <selection pane="topRight" activeCell="C1" sqref="C1"/>
      <selection pane="bottomLeft" activeCell="A7" sqref="A7"/>
      <selection pane="bottomRight"/>
    </sheetView>
  </sheetViews>
  <sheetFormatPr defaultRowHeight="15" x14ac:dyDescent="0.25"/>
  <cols>
    <col min="1" max="1" width="6.7109375" bestFit="1" customWidth="1"/>
    <col min="2" max="2" width="13.42578125" bestFit="1" customWidth="1"/>
    <col min="3" max="3" width="34.28515625" customWidth="1"/>
    <col min="4" max="4" width="66.5703125" bestFit="1" customWidth="1"/>
    <col min="5" max="5" width="12.42578125" hidden="1" customWidth="1"/>
    <col min="6" max="6" width="12.42578125" customWidth="1"/>
    <col min="7" max="7" width="59.28515625" bestFit="1" customWidth="1"/>
    <col min="9" max="9" width="9.140625" customWidth="1"/>
  </cols>
  <sheetData>
    <row r="1" spans="1:7" x14ac:dyDescent="0.25">
      <c r="A1" s="239" t="s">
        <v>1972</v>
      </c>
    </row>
    <row r="2" spans="1:7" x14ac:dyDescent="0.25">
      <c r="A2" s="239" t="s">
        <v>2020</v>
      </c>
    </row>
    <row r="3" spans="1:7" x14ac:dyDescent="0.25">
      <c r="A3" s="239" t="s">
        <v>2019</v>
      </c>
      <c r="C3" s="224" t="s">
        <v>1643</v>
      </c>
      <c r="D3" s="11"/>
      <c r="E3" s="11"/>
      <c r="F3" s="11"/>
      <c r="G3" s="11"/>
    </row>
    <row r="4" spans="1:7" ht="15.75" thickBot="1" x14ac:dyDescent="0.3">
      <c r="A4" s="239" t="s">
        <v>2027</v>
      </c>
      <c r="C4" s="11"/>
      <c r="D4" s="11"/>
      <c r="E4" s="11"/>
      <c r="F4" s="11"/>
      <c r="G4" s="11"/>
    </row>
    <row r="5" spans="1:7" ht="15.75" thickBot="1" x14ac:dyDescent="0.3">
      <c r="B5" s="198" t="s">
        <v>1640</v>
      </c>
      <c r="C5" s="197" t="s">
        <v>1637</v>
      </c>
      <c r="D5" s="197"/>
      <c r="E5" s="11"/>
      <c r="F5" s="11"/>
      <c r="G5" s="11"/>
    </row>
    <row r="6" spans="1:7" ht="15.75" thickBot="1" x14ac:dyDescent="0.3">
      <c r="C6" s="11"/>
      <c r="D6" s="11"/>
      <c r="E6" s="11"/>
      <c r="F6" s="11"/>
      <c r="G6" s="11"/>
    </row>
    <row r="7" spans="1:7" ht="15.75" thickBot="1" x14ac:dyDescent="0.3">
      <c r="B7" s="20" t="s">
        <v>155</v>
      </c>
      <c r="C7" s="16" t="s">
        <v>1641</v>
      </c>
      <c r="D7" s="16" t="s">
        <v>426</v>
      </c>
      <c r="E7" s="16" t="s">
        <v>1638</v>
      </c>
      <c r="F7" s="16" t="s">
        <v>1639</v>
      </c>
      <c r="G7" s="16" t="s">
        <v>425</v>
      </c>
    </row>
    <row r="8" spans="1:7" x14ac:dyDescent="0.25">
      <c r="B8" s="180">
        <v>1</v>
      </c>
      <c r="C8" s="181" t="s">
        <v>1354</v>
      </c>
      <c r="D8" s="182" t="s">
        <v>1359</v>
      </c>
      <c r="E8" s="182"/>
      <c r="F8" s="182"/>
      <c r="G8" s="182"/>
    </row>
    <row r="9" spans="1:7" x14ac:dyDescent="0.25">
      <c r="B9" s="24">
        <v>5</v>
      </c>
      <c r="C9" s="125" t="s">
        <v>1355</v>
      </c>
      <c r="D9" s="2" t="s">
        <v>1468</v>
      </c>
      <c r="E9" s="2">
        <v>1</v>
      </c>
      <c r="F9" s="2">
        <v>2</v>
      </c>
      <c r="G9" s="2" t="str">
        <f>IF(MID($C$5,1,2) = "HA",MID($C$5,E9,F9),"")</f>
        <v/>
      </c>
    </row>
    <row r="10" spans="1:7" x14ac:dyDescent="0.25">
      <c r="B10" s="24">
        <v>5</v>
      </c>
      <c r="C10" s="22" t="s">
        <v>1357</v>
      </c>
      <c r="D10" s="2" t="s">
        <v>1404</v>
      </c>
      <c r="E10" s="2">
        <f>$E9+$F9</f>
        <v>3</v>
      </c>
      <c r="F10" s="2">
        <v>8</v>
      </c>
      <c r="G10" s="2" t="str">
        <f t="shared" ref="G10:G11" si="0">IF(MID($C$5,1,2) = "HA",MID($C$5,E10,F10),"")</f>
        <v/>
      </c>
    </row>
    <row r="11" spans="1:7" x14ac:dyDescent="0.25">
      <c r="B11" s="24">
        <v>5</v>
      </c>
      <c r="C11" s="2" t="s">
        <v>1358</v>
      </c>
      <c r="D11" s="2"/>
      <c r="E11" s="2">
        <f>$E10+$F10</f>
        <v>11</v>
      </c>
      <c r="F11" s="2">
        <v>564</v>
      </c>
      <c r="G11" s="2" t="str">
        <f t="shared" si="0"/>
        <v/>
      </c>
    </row>
    <row r="12" spans="1:7" x14ac:dyDescent="0.25">
      <c r="B12" s="185">
        <v>1</v>
      </c>
      <c r="C12" s="186" t="s">
        <v>1360</v>
      </c>
      <c r="D12" s="187" t="s">
        <v>1361</v>
      </c>
      <c r="E12" s="187"/>
      <c r="F12" s="187"/>
      <c r="G12" s="187"/>
    </row>
    <row r="13" spans="1:7" x14ac:dyDescent="0.25">
      <c r="B13" s="24">
        <v>5</v>
      </c>
      <c r="C13" s="26" t="s">
        <v>1362</v>
      </c>
      <c r="D13" s="2" t="s">
        <v>1469</v>
      </c>
      <c r="E13" s="2">
        <v>1</v>
      </c>
      <c r="F13" s="2">
        <v>2</v>
      </c>
      <c r="G13" s="2" t="str">
        <f>IF(AND(MID($C$5,1,2) &lt;&gt; "HA",MID($C$5,1,2) &lt;&gt; "TA"),MID($C$5,E13,F13),"")</f>
        <v>02</v>
      </c>
    </row>
    <row r="14" spans="1:7" x14ac:dyDescent="0.25">
      <c r="B14" s="24">
        <v>5</v>
      </c>
      <c r="C14" s="26" t="s">
        <v>1363</v>
      </c>
      <c r="D14" s="2" t="s">
        <v>1365</v>
      </c>
      <c r="E14" s="2">
        <f>$F13+$E13</f>
        <v>3</v>
      </c>
      <c r="F14" s="2">
        <v>7</v>
      </c>
      <c r="G14" s="2" t="str">
        <f t="shared" ref="G14:G54" si="1">IF(AND(MID($C$5,1,2) &lt;&gt; "HA",MID($C$5,1,2) &lt;&gt; "TA"),MID($C$5,E14,F14),"")</f>
        <v>3000001</v>
      </c>
    </row>
    <row r="15" spans="1:7" x14ac:dyDescent="0.25">
      <c r="B15" s="24">
        <v>5</v>
      </c>
      <c r="C15" s="26" t="s">
        <v>1366</v>
      </c>
      <c r="D15" s="2" t="s">
        <v>1368</v>
      </c>
      <c r="E15" s="2">
        <f t="shared" ref="E15:E54" si="2">$F14+$E14</f>
        <v>10</v>
      </c>
      <c r="F15" s="2">
        <v>1</v>
      </c>
      <c r="G15" s="2" t="str">
        <f t="shared" si="1"/>
        <v>1</v>
      </c>
    </row>
    <row r="16" spans="1:7" x14ac:dyDescent="0.25">
      <c r="B16" s="24">
        <v>5</v>
      </c>
      <c r="C16" s="22" t="s">
        <v>1369</v>
      </c>
      <c r="D16" s="2" t="s">
        <v>1371</v>
      </c>
      <c r="E16" s="2">
        <f t="shared" si="2"/>
        <v>11</v>
      </c>
      <c r="F16" s="2">
        <v>55</v>
      </c>
      <c r="G16" s="2" t="str">
        <f t="shared" si="1"/>
        <v xml:space="preserve">GSC AGENTE 1                                           </v>
      </c>
    </row>
    <row r="17" spans="2:7" x14ac:dyDescent="0.25">
      <c r="B17" s="24">
        <v>5</v>
      </c>
      <c r="C17" s="22" t="s">
        <v>1372</v>
      </c>
      <c r="D17" s="2" t="s">
        <v>1375</v>
      </c>
      <c r="E17" s="2">
        <f t="shared" si="2"/>
        <v>66</v>
      </c>
      <c r="F17" s="2">
        <v>55</v>
      </c>
      <c r="G17" s="2" t="str">
        <f t="shared" si="1"/>
        <v xml:space="preserve">MEDIADORES DE TESTE                                    </v>
      </c>
    </row>
    <row r="18" spans="2:7" x14ac:dyDescent="0.25">
      <c r="B18" s="24">
        <v>5</v>
      </c>
      <c r="C18" s="22" t="s">
        <v>1376</v>
      </c>
      <c r="D18" s="2" t="s">
        <v>1378</v>
      </c>
      <c r="E18" s="2">
        <f t="shared" si="2"/>
        <v>121</v>
      </c>
      <c r="F18" s="2">
        <v>45</v>
      </c>
      <c r="G18" s="2" t="str">
        <f t="shared" si="1"/>
        <v xml:space="preserve">IPS                                          </v>
      </c>
    </row>
    <row r="19" spans="2:7" x14ac:dyDescent="0.25">
      <c r="B19" s="24">
        <v>5</v>
      </c>
      <c r="C19" s="22" t="s">
        <v>1379</v>
      </c>
      <c r="D19" s="2" t="s">
        <v>1381</v>
      </c>
      <c r="E19" s="2">
        <f t="shared" si="2"/>
        <v>166</v>
      </c>
      <c r="F19" s="2">
        <v>6</v>
      </c>
      <c r="G19" s="2" t="str">
        <f t="shared" si="1"/>
        <v>000000</v>
      </c>
    </row>
    <row r="20" spans="2:7" x14ac:dyDescent="0.25">
      <c r="B20" s="24">
        <v>5</v>
      </c>
      <c r="C20" s="22" t="s">
        <v>1382</v>
      </c>
      <c r="D20" s="2" t="s">
        <v>1383</v>
      </c>
      <c r="E20" s="2">
        <f t="shared" si="2"/>
        <v>172</v>
      </c>
      <c r="F20" s="2">
        <v>6</v>
      </c>
      <c r="G20" s="2" t="str">
        <f t="shared" si="1"/>
        <v>110645</v>
      </c>
    </row>
    <row r="21" spans="2:7" x14ac:dyDescent="0.25">
      <c r="B21" s="24">
        <v>5</v>
      </c>
      <c r="C21" s="22" t="s">
        <v>1384</v>
      </c>
      <c r="D21" s="2" t="s">
        <v>1385</v>
      </c>
      <c r="E21" s="2">
        <f t="shared" si="2"/>
        <v>178</v>
      </c>
      <c r="F21" s="2">
        <v>45</v>
      </c>
      <c r="G21" s="2" t="str">
        <f t="shared" si="1"/>
        <v xml:space="preserve">RUA DAS TAIPAS,1                             </v>
      </c>
    </row>
    <row r="22" spans="2:7" x14ac:dyDescent="0.25">
      <c r="B22" s="24">
        <v>5</v>
      </c>
      <c r="C22" s="22" t="s">
        <v>1386</v>
      </c>
      <c r="D22" s="2" t="s">
        <v>1388</v>
      </c>
      <c r="E22" s="2">
        <f t="shared" si="2"/>
        <v>223</v>
      </c>
      <c r="F22" s="2">
        <v>7</v>
      </c>
      <c r="G22" s="2" t="str">
        <f t="shared" si="1"/>
        <v>1250264</v>
      </c>
    </row>
    <row r="23" spans="2:7" x14ac:dyDescent="0.25">
      <c r="B23" s="24">
        <v>5</v>
      </c>
      <c r="C23" s="22" t="s">
        <v>1389</v>
      </c>
      <c r="D23" s="2" t="s">
        <v>1391</v>
      </c>
      <c r="E23" s="2">
        <f t="shared" si="2"/>
        <v>230</v>
      </c>
      <c r="F23" s="2">
        <v>30</v>
      </c>
      <c r="G23" s="2" t="str">
        <f t="shared" si="1"/>
        <v xml:space="preserve">LISBOA                        </v>
      </c>
    </row>
    <row r="24" spans="2:7" x14ac:dyDescent="0.25">
      <c r="B24" s="24">
        <v>5</v>
      </c>
      <c r="C24" s="22" t="s">
        <v>1392</v>
      </c>
      <c r="D24" s="2" t="s">
        <v>1394</v>
      </c>
      <c r="E24" s="2">
        <f t="shared" si="2"/>
        <v>260</v>
      </c>
      <c r="F24" s="2">
        <v>9</v>
      </c>
      <c r="G24" s="2" t="str">
        <f t="shared" si="1"/>
        <v>213237600</v>
      </c>
    </row>
    <row r="25" spans="2:7" x14ac:dyDescent="0.25">
      <c r="B25" s="24">
        <v>5</v>
      </c>
      <c r="C25" s="22" t="s">
        <v>1395</v>
      </c>
      <c r="D25" s="2" t="s">
        <v>1396</v>
      </c>
      <c r="E25" s="2">
        <f t="shared" si="2"/>
        <v>269</v>
      </c>
      <c r="F25" s="2">
        <v>9</v>
      </c>
      <c r="G25" s="2" t="str">
        <f t="shared" si="1"/>
        <v>213237667</v>
      </c>
    </row>
    <row r="26" spans="2:7" x14ac:dyDescent="0.25">
      <c r="B26" s="24">
        <v>5</v>
      </c>
      <c r="C26" s="22" t="s">
        <v>1397</v>
      </c>
      <c r="D26" s="2" t="s">
        <v>1399</v>
      </c>
      <c r="E26" s="2">
        <f t="shared" si="2"/>
        <v>278</v>
      </c>
      <c r="F26" s="2">
        <v>2</v>
      </c>
      <c r="G26" s="2" t="str">
        <f t="shared" si="1"/>
        <v>51</v>
      </c>
    </row>
    <row r="27" spans="2:7" x14ac:dyDescent="0.25">
      <c r="B27" s="24">
        <v>5</v>
      </c>
      <c r="C27" s="22" t="s">
        <v>1400</v>
      </c>
      <c r="D27" s="2" t="s">
        <v>1401</v>
      </c>
      <c r="E27" s="2">
        <f t="shared" si="2"/>
        <v>280</v>
      </c>
      <c r="F27" s="2">
        <v>9</v>
      </c>
      <c r="G27" s="2" t="str">
        <f t="shared" si="1"/>
        <v>213237610</v>
      </c>
    </row>
    <row r="28" spans="2:7" x14ac:dyDescent="0.25">
      <c r="B28" s="24">
        <v>5</v>
      </c>
      <c r="C28" s="22" t="s">
        <v>1402</v>
      </c>
      <c r="D28" s="2" t="s">
        <v>1403</v>
      </c>
      <c r="E28" s="2">
        <f t="shared" si="2"/>
        <v>289</v>
      </c>
      <c r="F28" s="2">
        <v>1</v>
      </c>
      <c r="G28" s="2" t="str">
        <f t="shared" si="1"/>
        <v>V</v>
      </c>
    </row>
    <row r="29" spans="2:7" x14ac:dyDescent="0.25">
      <c r="B29" s="24">
        <v>5</v>
      </c>
      <c r="C29" s="22" t="s">
        <v>1405</v>
      </c>
      <c r="D29" s="2" t="s">
        <v>1407</v>
      </c>
      <c r="E29" s="2">
        <f t="shared" si="2"/>
        <v>290</v>
      </c>
      <c r="F29" s="2">
        <v>6</v>
      </c>
      <c r="G29" s="2" t="str">
        <f t="shared" si="1"/>
        <v>301202</v>
      </c>
    </row>
    <row r="30" spans="2:7" x14ac:dyDescent="0.25">
      <c r="B30" s="24">
        <v>5</v>
      </c>
      <c r="C30" s="26" t="s">
        <v>1408</v>
      </c>
      <c r="D30" s="10" t="s">
        <v>1409</v>
      </c>
      <c r="E30" s="2">
        <f t="shared" si="2"/>
        <v>296</v>
      </c>
      <c r="F30" s="10">
        <v>6</v>
      </c>
      <c r="G30" s="2" t="str">
        <f t="shared" si="1"/>
        <v>010103</v>
      </c>
    </row>
    <row r="31" spans="2:7" x14ac:dyDescent="0.25">
      <c r="B31" s="24">
        <v>5</v>
      </c>
      <c r="C31" s="26" t="s">
        <v>1410</v>
      </c>
      <c r="D31" s="10" t="s">
        <v>1411</v>
      </c>
      <c r="E31" s="2">
        <f t="shared" si="2"/>
        <v>302</v>
      </c>
      <c r="F31" s="10">
        <v>6</v>
      </c>
      <c r="G31" s="2" t="str">
        <f t="shared" si="1"/>
        <v>000000</v>
      </c>
    </row>
    <row r="32" spans="2:7" x14ac:dyDescent="0.25">
      <c r="B32" s="24">
        <v>5</v>
      </c>
      <c r="C32" s="26" t="s">
        <v>1412</v>
      </c>
      <c r="D32" s="10" t="s">
        <v>1413</v>
      </c>
      <c r="E32" s="2">
        <f t="shared" si="2"/>
        <v>308</v>
      </c>
      <c r="F32" s="10">
        <v>6</v>
      </c>
      <c r="G32" s="2" t="str">
        <f t="shared" si="1"/>
        <v>000000</v>
      </c>
    </row>
    <row r="33" spans="2:7" x14ac:dyDescent="0.25">
      <c r="B33" s="24">
        <v>5</v>
      </c>
      <c r="C33" s="26" t="s">
        <v>1414</v>
      </c>
      <c r="D33" s="2" t="s">
        <v>1440</v>
      </c>
      <c r="E33" s="2">
        <f t="shared" si="2"/>
        <v>314</v>
      </c>
      <c r="F33" s="10">
        <v>21</v>
      </c>
      <c r="G33" s="2" t="str">
        <f t="shared" si="1"/>
        <v>003300004541991079205</v>
      </c>
    </row>
    <row r="34" spans="2:7" x14ac:dyDescent="0.25">
      <c r="B34" s="201">
        <v>5</v>
      </c>
      <c r="C34" s="199" t="s">
        <v>1415</v>
      </c>
      <c r="D34" s="200" t="s">
        <v>1642</v>
      </c>
      <c r="E34" s="200">
        <f t="shared" si="2"/>
        <v>335</v>
      </c>
      <c r="F34" s="200">
        <v>1</v>
      </c>
      <c r="G34" s="200" t="str">
        <f t="shared" si="1"/>
        <v xml:space="preserve"> </v>
      </c>
    </row>
    <row r="35" spans="2:7" x14ac:dyDescent="0.25">
      <c r="B35" s="201">
        <v>5</v>
      </c>
      <c r="C35" s="199" t="s">
        <v>1416</v>
      </c>
      <c r="D35" s="200" t="s">
        <v>1453</v>
      </c>
      <c r="E35" s="200">
        <f t="shared" si="2"/>
        <v>336</v>
      </c>
      <c r="F35" s="200">
        <v>8</v>
      </c>
      <c r="G35" s="200" t="str">
        <f t="shared" si="1"/>
        <v>30122002</v>
      </c>
    </row>
    <row r="36" spans="2:7" x14ac:dyDescent="0.25">
      <c r="B36" s="201">
        <v>5</v>
      </c>
      <c r="C36" s="199" t="s">
        <v>1417</v>
      </c>
      <c r="D36" s="200" t="s">
        <v>1454</v>
      </c>
      <c r="E36" s="200">
        <f t="shared" si="2"/>
        <v>344</v>
      </c>
      <c r="F36" s="200">
        <v>8</v>
      </c>
      <c r="G36" s="200" t="str">
        <f t="shared" si="1"/>
        <v>01012003</v>
      </c>
    </row>
    <row r="37" spans="2:7" x14ac:dyDescent="0.25">
      <c r="B37" s="201">
        <v>5</v>
      </c>
      <c r="C37" s="199" t="s">
        <v>1418</v>
      </c>
      <c r="D37" s="200" t="s">
        <v>1441</v>
      </c>
      <c r="E37" s="200">
        <f t="shared" si="2"/>
        <v>352</v>
      </c>
      <c r="F37" s="200">
        <v>8</v>
      </c>
      <c r="G37" s="200" t="str">
        <f t="shared" si="1"/>
        <v>00000000</v>
      </c>
    </row>
    <row r="38" spans="2:7" x14ac:dyDescent="0.25">
      <c r="B38" s="201">
        <v>5</v>
      </c>
      <c r="C38" s="199" t="s">
        <v>1419</v>
      </c>
      <c r="D38" s="200" t="s">
        <v>1442</v>
      </c>
      <c r="E38" s="200">
        <f t="shared" si="2"/>
        <v>360</v>
      </c>
      <c r="F38" s="200">
        <v>21</v>
      </c>
      <c r="G38" s="200" t="str">
        <f t="shared" si="1"/>
        <v>003300004541991079205</v>
      </c>
    </row>
    <row r="39" spans="2:7" x14ac:dyDescent="0.25">
      <c r="B39" s="24">
        <v>5</v>
      </c>
      <c r="C39" s="22" t="s">
        <v>1420</v>
      </c>
      <c r="D39" s="2" t="s">
        <v>1455</v>
      </c>
      <c r="E39" s="2">
        <f t="shared" si="2"/>
        <v>381</v>
      </c>
      <c r="F39" s="2">
        <v>1</v>
      </c>
      <c r="G39" s="2" t="str">
        <f t="shared" si="1"/>
        <v>V</v>
      </c>
    </row>
    <row r="40" spans="2:7" x14ac:dyDescent="0.25">
      <c r="B40" s="24">
        <v>5</v>
      </c>
      <c r="C40" s="22" t="s">
        <v>1421</v>
      </c>
      <c r="D40" s="2" t="s">
        <v>1443</v>
      </c>
      <c r="E40" s="2">
        <f t="shared" si="2"/>
        <v>382</v>
      </c>
      <c r="F40" s="2">
        <v>6</v>
      </c>
      <c r="G40" s="2" t="str">
        <f t="shared" si="1"/>
        <v>301202</v>
      </c>
    </row>
    <row r="41" spans="2:7" x14ac:dyDescent="0.25">
      <c r="B41" s="24">
        <v>5</v>
      </c>
      <c r="C41" s="2" t="s">
        <v>1422</v>
      </c>
      <c r="D41" s="2" t="s">
        <v>1456</v>
      </c>
      <c r="E41" s="2">
        <f t="shared" si="2"/>
        <v>388</v>
      </c>
      <c r="F41" s="2">
        <v>6</v>
      </c>
      <c r="G41" s="2" t="str">
        <f t="shared" si="1"/>
        <v>010103</v>
      </c>
    </row>
    <row r="42" spans="2:7" x14ac:dyDescent="0.25">
      <c r="B42" s="24">
        <v>5</v>
      </c>
      <c r="C42" s="2" t="s">
        <v>1423</v>
      </c>
      <c r="D42" s="2" t="s">
        <v>1457</v>
      </c>
      <c r="E42" s="2">
        <f t="shared" si="2"/>
        <v>394</v>
      </c>
      <c r="F42" s="2">
        <v>6</v>
      </c>
      <c r="G42" s="2" t="str">
        <f t="shared" si="1"/>
        <v>000000</v>
      </c>
    </row>
    <row r="43" spans="2:7" x14ac:dyDescent="0.25">
      <c r="B43" s="24">
        <v>5</v>
      </c>
      <c r="C43" s="2" t="s">
        <v>1424</v>
      </c>
      <c r="D43" s="2" t="s">
        <v>1444</v>
      </c>
      <c r="E43" s="2">
        <f t="shared" si="2"/>
        <v>400</v>
      </c>
      <c r="F43" s="2">
        <v>6</v>
      </c>
      <c r="G43" s="2" t="str">
        <f t="shared" si="1"/>
        <v>000000</v>
      </c>
    </row>
    <row r="44" spans="2:7" x14ac:dyDescent="0.25">
      <c r="B44" s="24">
        <v>5</v>
      </c>
      <c r="C44" s="2" t="s">
        <v>1425</v>
      </c>
      <c r="D44" s="2" t="s">
        <v>1445</v>
      </c>
      <c r="E44" s="2">
        <f t="shared" si="2"/>
        <v>406</v>
      </c>
      <c r="F44" s="2">
        <v>21</v>
      </c>
      <c r="G44" s="2" t="str">
        <f t="shared" si="1"/>
        <v>003300004541991079205</v>
      </c>
    </row>
    <row r="45" spans="2:7" x14ac:dyDescent="0.25">
      <c r="B45" s="24">
        <v>5</v>
      </c>
      <c r="C45" s="2" t="s">
        <v>1426</v>
      </c>
      <c r="D45" s="2" t="s">
        <v>1446</v>
      </c>
      <c r="E45" s="2">
        <f t="shared" si="2"/>
        <v>427</v>
      </c>
      <c r="F45" s="2">
        <v>6</v>
      </c>
      <c r="G45" s="2" t="str">
        <f t="shared" si="1"/>
        <v>005478</v>
      </c>
    </row>
    <row r="46" spans="2:7" x14ac:dyDescent="0.25">
      <c r="B46" s="24">
        <v>5</v>
      </c>
      <c r="C46" s="2" t="s">
        <v>1427</v>
      </c>
      <c r="D46" s="2" t="s">
        <v>1458</v>
      </c>
      <c r="E46" s="2">
        <f t="shared" si="2"/>
        <v>433</v>
      </c>
      <c r="F46" s="2">
        <v>8</v>
      </c>
      <c r="G46" s="2" t="str">
        <f t="shared" si="1"/>
        <v>00330550</v>
      </c>
    </row>
    <row r="47" spans="2:7" x14ac:dyDescent="0.25">
      <c r="B47" s="24">
        <v>5</v>
      </c>
      <c r="C47" s="2" t="s">
        <v>1428</v>
      </c>
      <c r="D47" s="2" t="s">
        <v>1447</v>
      </c>
      <c r="E47" s="2">
        <f t="shared" si="2"/>
        <v>441</v>
      </c>
      <c r="F47" s="2">
        <v>4</v>
      </c>
      <c r="G47" s="2" t="str">
        <f t="shared" si="1"/>
        <v>1111</v>
      </c>
    </row>
    <row r="48" spans="2:7" x14ac:dyDescent="0.25">
      <c r="B48" s="24">
        <v>5</v>
      </c>
      <c r="C48" s="2" t="s">
        <v>1429</v>
      </c>
      <c r="D48" s="2" t="s">
        <v>1448</v>
      </c>
      <c r="E48" s="2">
        <f t="shared" si="2"/>
        <v>445</v>
      </c>
      <c r="F48" s="2">
        <v>9</v>
      </c>
      <c r="G48" s="2" t="str">
        <f t="shared" si="1"/>
        <v>097110443</v>
      </c>
    </row>
    <row r="49" spans="2:7" x14ac:dyDescent="0.25">
      <c r="B49" s="24">
        <v>5</v>
      </c>
      <c r="C49" s="2" t="s">
        <v>1430</v>
      </c>
      <c r="D49" s="2" t="s">
        <v>1449</v>
      </c>
      <c r="E49" s="2">
        <f t="shared" si="2"/>
        <v>454</v>
      </c>
      <c r="F49" s="2">
        <v>2</v>
      </c>
      <c r="G49" s="2" t="str">
        <f t="shared" si="1"/>
        <v>00</v>
      </c>
    </row>
    <row r="50" spans="2:7" x14ac:dyDescent="0.25">
      <c r="B50" s="24">
        <v>5</v>
      </c>
      <c r="C50" s="2" t="s">
        <v>1431</v>
      </c>
      <c r="D50" s="2" t="s">
        <v>1459</v>
      </c>
      <c r="E50" s="2">
        <f t="shared" si="2"/>
        <v>456</v>
      </c>
      <c r="F50" s="2">
        <v>2</v>
      </c>
      <c r="G50" s="2" t="str">
        <f t="shared" si="1"/>
        <v>01</v>
      </c>
    </row>
    <row r="51" spans="2:7" x14ac:dyDescent="0.25">
      <c r="B51" s="24">
        <v>5</v>
      </c>
      <c r="C51" s="2" t="s">
        <v>1432</v>
      </c>
      <c r="D51" s="2" t="s">
        <v>1460</v>
      </c>
      <c r="E51" s="2">
        <f t="shared" si="2"/>
        <v>458</v>
      </c>
      <c r="F51" s="2">
        <v>7</v>
      </c>
      <c r="G51" s="2" t="str">
        <f t="shared" si="1"/>
        <v>9900999</v>
      </c>
    </row>
    <row r="52" spans="2:7" x14ac:dyDescent="0.25">
      <c r="B52" s="24">
        <v>5</v>
      </c>
      <c r="C52" s="2" t="s">
        <v>1433</v>
      </c>
      <c r="D52" s="2" t="s">
        <v>1450</v>
      </c>
      <c r="E52" s="2">
        <f t="shared" si="2"/>
        <v>465</v>
      </c>
      <c r="F52" s="2">
        <v>1</v>
      </c>
      <c r="G52" s="2" t="str">
        <f t="shared" si="1"/>
        <v>0</v>
      </c>
    </row>
    <row r="53" spans="2:7" x14ac:dyDescent="0.25">
      <c r="B53" s="24">
        <v>5</v>
      </c>
      <c r="C53" s="2" t="s">
        <v>1434</v>
      </c>
      <c r="D53" s="2" t="s">
        <v>1451</v>
      </c>
      <c r="E53" s="2">
        <f t="shared" si="2"/>
        <v>466</v>
      </c>
      <c r="F53" s="2">
        <v>9</v>
      </c>
      <c r="G53" s="2" t="str">
        <f t="shared" si="1"/>
        <v>501804706</v>
      </c>
    </row>
    <row r="54" spans="2:7" x14ac:dyDescent="0.25">
      <c r="B54" s="24">
        <v>5</v>
      </c>
      <c r="C54" s="2" t="s">
        <v>1435</v>
      </c>
      <c r="D54" s="2" t="s">
        <v>1452</v>
      </c>
      <c r="E54" s="2">
        <f t="shared" si="2"/>
        <v>475</v>
      </c>
      <c r="F54" s="2">
        <v>100</v>
      </c>
      <c r="G54" s="2" t="str">
        <f t="shared" si="1"/>
        <v xml:space="preserve">3000001@jogossantacasa.pt                                                                           </v>
      </c>
    </row>
    <row r="55" spans="2:7" x14ac:dyDescent="0.25">
      <c r="B55" s="189">
        <v>1</v>
      </c>
      <c r="C55" s="186" t="s">
        <v>1461</v>
      </c>
      <c r="D55" s="187" t="s">
        <v>1470</v>
      </c>
      <c r="E55" s="187"/>
      <c r="F55" s="187"/>
      <c r="G55" s="187"/>
    </row>
    <row r="56" spans="2:7" x14ac:dyDescent="0.25">
      <c r="B56" s="31">
        <v>5</v>
      </c>
      <c r="C56" s="26" t="s">
        <v>1462</v>
      </c>
      <c r="D56" s="2" t="s">
        <v>1465</v>
      </c>
      <c r="E56" s="2">
        <v>1</v>
      </c>
      <c r="F56" s="2">
        <v>2</v>
      </c>
      <c r="G56" s="2" t="str">
        <f>IF(MID($C$5,1,2) = "TA",MID($C$5,E56,F56),"")</f>
        <v/>
      </c>
    </row>
    <row r="57" spans="2:7" x14ac:dyDescent="0.25">
      <c r="B57" s="31">
        <v>5</v>
      </c>
      <c r="C57" s="26" t="s">
        <v>1463</v>
      </c>
      <c r="D57" s="2" t="s">
        <v>1466</v>
      </c>
      <c r="E57" s="2">
        <f>$E56+$F56</f>
        <v>3</v>
      </c>
      <c r="F57" s="2">
        <v>6</v>
      </c>
      <c r="G57" s="2" t="str">
        <f>IF(MID($C$5,1,2) = "TA",MID($C$5,E57,F57),"")</f>
        <v/>
      </c>
    </row>
    <row r="58" spans="2:7" x14ac:dyDescent="0.25">
      <c r="B58" s="31">
        <v>5</v>
      </c>
      <c r="C58" s="10" t="s">
        <v>1358</v>
      </c>
      <c r="D58" s="2" t="s">
        <v>1467</v>
      </c>
      <c r="E58" s="2">
        <f>$E57+$F57</f>
        <v>9</v>
      </c>
      <c r="F58" s="2">
        <v>566</v>
      </c>
      <c r="G58" s="2" t="str">
        <f>IF(MID($C$5,1,2) = "TA",MID($C$5,E58,F58),"")</f>
        <v/>
      </c>
    </row>
  </sheetData>
  <hyperlinks>
    <hyperlink ref="A1" location="INÍCIO!B34" tooltip="Ir para a primeira folha" display="INÍCIO" xr:uid="{40EEF69B-0D90-4E01-9D52-14CBDC7FD46D}"/>
    <hyperlink ref="A3" location="LTWINNER_RECORD!A1" tooltip="Ir para a folha seguinte" display="Seg" xr:uid="{B1AF92B7-1367-4C2F-91BB-87C208D2C29E}"/>
    <hyperlink ref="A2" location="IPS_AGTMIL_RECORD!A1" tooltip="Ir para a folha anterior" display="Ant" xr:uid="{BAA7F604-6573-4166-9401-D9DFE5F1403C}"/>
    <hyperlink ref="A4" location="QUEUE_MSG_CONTROL_BLOCK!A1" tooltip="Ir para a última folha" display="FIM" xr:uid="{1E0D2CE6-D9D5-4606-991C-9E8E494082E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18"/>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6.85546875" bestFit="1" customWidth="1"/>
    <col min="3" max="3" width="36.5703125" bestFit="1" customWidth="1"/>
    <col min="4" max="4" width="26.140625" bestFit="1" customWidth="1"/>
    <col min="5" max="5" width="23.140625" bestFit="1" customWidth="1"/>
    <col min="6" max="6" width="14.5703125" bestFit="1" customWidth="1"/>
    <col min="7" max="7" width="6.85546875" customWidth="1"/>
    <col min="8" max="8" width="7.5703125" customWidth="1"/>
    <col min="9" max="9" width="66.5703125" bestFit="1" customWidth="1"/>
  </cols>
  <sheetData>
    <row r="1" spans="1:9" x14ac:dyDescent="0.25">
      <c r="A1" s="239" t="s">
        <v>1972</v>
      </c>
    </row>
    <row r="2" spans="1:9" x14ac:dyDescent="0.25">
      <c r="A2" s="239" t="s">
        <v>2020</v>
      </c>
      <c r="C2" s="224" t="s">
        <v>1644</v>
      </c>
      <c r="D2" s="11" t="s">
        <v>1645</v>
      </c>
      <c r="H2" s="11" t="s">
        <v>1680</v>
      </c>
    </row>
    <row r="3" spans="1:9" x14ac:dyDescent="0.25">
      <c r="A3" s="239" t="s">
        <v>2019</v>
      </c>
      <c r="C3" s="11" t="s">
        <v>1677</v>
      </c>
      <c r="D3" s="11"/>
    </row>
    <row r="4" spans="1:9" ht="15.75" thickBot="1" x14ac:dyDescent="0.3">
      <c r="A4" s="239" t="s">
        <v>2027</v>
      </c>
    </row>
    <row r="5" spans="1:9" ht="15.75" thickBot="1" x14ac:dyDescent="0.3">
      <c r="B5" s="20" t="s">
        <v>155</v>
      </c>
      <c r="C5" s="16" t="s">
        <v>53</v>
      </c>
      <c r="D5" s="16" t="s">
        <v>88</v>
      </c>
      <c r="E5" s="16" t="s">
        <v>52</v>
      </c>
      <c r="F5" s="16" t="s">
        <v>909</v>
      </c>
      <c r="G5" s="16"/>
      <c r="H5" s="16" t="s">
        <v>83</v>
      </c>
      <c r="I5" s="17" t="s">
        <v>54</v>
      </c>
    </row>
    <row r="6" spans="1:9" x14ac:dyDescent="0.25">
      <c r="B6" s="180">
        <v>1</v>
      </c>
      <c r="C6" s="181" t="s">
        <v>1646</v>
      </c>
      <c r="D6" s="182"/>
      <c r="E6" s="183" t="s">
        <v>1770</v>
      </c>
      <c r="F6" s="184"/>
      <c r="G6" s="184"/>
      <c r="H6" s="182"/>
      <c r="I6" s="182"/>
    </row>
    <row r="7" spans="1:9" x14ac:dyDescent="0.25">
      <c r="B7" s="24">
        <v>5</v>
      </c>
      <c r="C7" s="125" t="s">
        <v>1647</v>
      </c>
      <c r="D7" s="2"/>
      <c r="E7" s="13"/>
      <c r="F7" s="2"/>
      <c r="G7" s="2"/>
      <c r="H7" s="2"/>
      <c r="I7" s="2"/>
    </row>
    <row r="8" spans="1:9" x14ac:dyDescent="0.25">
      <c r="B8" s="27">
        <v>10</v>
      </c>
      <c r="C8" s="22" t="s">
        <v>1648</v>
      </c>
      <c r="D8" s="2" t="s">
        <v>1660</v>
      </c>
      <c r="E8" s="13" t="s">
        <v>910</v>
      </c>
      <c r="F8" s="2"/>
      <c r="G8" s="2"/>
      <c r="H8" s="2"/>
      <c r="I8" s="2"/>
    </row>
    <row r="9" spans="1:9" x14ac:dyDescent="0.25">
      <c r="B9" s="27">
        <v>10</v>
      </c>
      <c r="C9" s="2" t="s">
        <v>1649</v>
      </c>
      <c r="D9" s="2" t="s">
        <v>1659</v>
      </c>
      <c r="E9" s="13" t="s">
        <v>910</v>
      </c>
      <c r="F9" s="2"/>
      <c r="G9" s="2"/>
      <c r="H9" s="2"/>
      <c r="I9" s="2"/>
    </row>
    <row r="10" spans="1:9" x14ac:dyDescent="0.25">
      <c r="B10" s="203">
        <v>5</v>
      </c>
      <c r="C10" s="202" t="s">
        <v>1650</v>
      </c>
      <c r="D10" s="187"/>
      <c r="E10" s="188"/>
      <c r="F10" s="187"/>
      <c r="G10" s="187"/>
      <c r="H10" s="187"/>
      <c r="I10" s="187"/>
    </row>
    <row r="11" spans="1:9" x14ac:dyDescent="0.25">
      <c r="B11" s="27">
        <v>10</v>
      </c>
      <c r="C11" s="26" t="s">
        <v>1651</v>
      </c>
      <c r="D11" s="2"/>
      <c r="E11" s="13"/>
      <c r="F11" s="2"/>
      <c r="G11" s="2"/>
      <c r="H11" s="2"/>
      <c r="I11" s="2"/>
    </row>
    <row r="12" spans="1:9" x14ac:dyDescent="0.25">
      <c r="B12" s="27">
        <v>10</v>
      </c>
      <c r="C12" s="26" t="s">
        <v>1652</v>
      </c>
      <c r="D12" s="2" t="s">
        <v>1660</v>
      </c>
      <c r="E12" s="13" t="s">
        <v>910</v>
      </c>
      <c r="F12" s="2"/>
      <c r="G12" s="2"/>
      <c r="H12" s="2"/>
      <c r="I12" s="2"/>
    </row>
    <row r="13" spans="1:9" x14ac:dyDescent="0.25">
      <c r="B13" s="27">
        <v>10</v>
      </c>
      <c r="C13" s="26" t="s">
        <v>1653</v>
      </c>
      <c r="D13" s="2" t="s">
        <v>1659</v>
      </c>
      <c r="E13" s="13" t="s">
        <v>910</v>
      </c>
      <c r="F13" s="124"/>
      <c r="G13" s="124"/>
      <c r="H13" s="146"/>
      <c r="I13" s="2"/>
    </row>
    <row r="14" spans="1:9" x14ac:dyDescent="0.25">
      <c r="B14" s="27">
        <v>10</v>
      </c>
      <c r="C14" s="22" t="s">
        <v>1654</v>
      </c>
      <c r="D14" s="2" t="s">
        <v>1662</v>
      </c>
      <c r="E14" s="13" t="s">
        <v>181</v>
      </c>
      <c r="F14" s="2"/>
      <c r="G14" s="2"/>
      <c r="H14" s="2"/>
      <c r="I14" s="2"/>
    </row>
    <row r="15" spans="1:9" x14ac:dyDescent="0.25">
      <c r="B15" s="28">
        <v>15</v>
      </c>
      <c r="C15" s="22" t="s">
        <v>1655</v>
      </c>
      <c r="D15" s="2" t="s">
        <v>1661</v>
      </c>
      <c r="E15" s="13" t="s">
        <v>181</v>
      </c>
      <c r="F15" s="124"/>
      <c r="G15" s="124"/>
      <c r="H15" s="146"/>
      <c r="I15" s="2"/>
    </row>
    <row r="16" spans="1:9" x14ac:dyDescent="0.25">
      <c r="B16" s="28">
        <v>15</v>
      </c>
      <c r="C16" s="22" t="s">
        <v>1656</v>
      </c>
      <c r="D16" s="2" t="s">
        <v>1660</v>
      </c>
      <c r="E16" s="13" t="s">
        <v>910</v>
      </c>
      <c r="F16" s="2"/>
      <c r="G16" s="2"/>
      <c r="H16" s="2"/>
      <c r="I16" s="2"/>
    </row>
    <row r="17" spans="2:9" x14ac:dyDescent="0.25">
      <c r="B17" s="24">
        <v>10</v>
      </c>
      <c r="C17" s="22" t="s">
        <v>1657</v>
      </c>
      <c r="D17" s="2" t="s">
        <v>1660</v>
      </c>
      <c r="E17" s="13" t="s">
        <v>910</v>
      </c>
      <c r="F17" s="2"/>
      <c r="G17" s="2"/>
      <c r="H17" s="2"/>
      <c r="I17" s="2"/>
    </row>
    <row r="18" spans="2:9" x14ac:dyDescent="0.25">
      <c r="B18" s="24">
        <v>10</v>
      </c>
      <c r="C18" s="22" t="s">
        <v>1658</v>
      </c>
      <c r="D18" s="2" t="s">
        <v>1659</v>
      </c>
      <c r="E18" s="13" t="s">
        <v>910</v>
      </c>
      <c r="F18" s="2"/>
      <c r="G18" s="2"/>
      <c r="H18" s="2"/>
      <c r="I18" s="2"/>
    </row>
  </sheetData>
  <hyperlinks>
    <hyperlink ref="A1" location="INÍCIO!B35" tooltip="Ir para a primeira folha" display="INÍCIO" xr:uid="{DF32C238-C6EC-4417-A9FF-9778DA123714}"/>
    <hyperlink ref="A3" location="HTWINNER_RECORD!A1" tooltip="Ir para a folha seguinte" display="Seg" xr:uid="{DC69776B-02B5-4BC4-BD19-C4B0D81DCC3B}"/>
    <hyperlink ref="A2" location="AGTMIL_RECORD_PARSER!A1" tooltip="Ir para a folha anterior" display="Ant" xr:uid="{BF8DDCDA-E268-466C-88FC-C540133ADB39}"/>
    <hyperlink ref="A4" location="QUEUE_MSG_CONTROL_BLOCK!A1" tooltip="Ir para a última folha" display="FIM" xr:uid="{1C3D8131-5185-4026-A724-DC15AB0625C6}"/>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17"/>
  <sheetViews>
    <sheetView showGridLines="0" workbookViewId="0"/>
  </sheetViews>
  <sheetFormatPr defaultRowHeight="15" x14ac:dyDescent="0.25"/>
  <cols>
    <col min="1" max="1" width="6.7109375" customWidth="1"/>
    <col min="2" max="2" width="6.85546875" bestFit="1" customWidth="1"/>
    <col min="3" max="3" width="36.5703125" bestFit="1" customWidth="1"/>
    <col min="4" max="4" width="26.140625" bestFit="1" customWidth="1"/>
    <col min="5" max="5" width="23.140625" bestFit="1" customWidth="1"/>
    <col min="6" max="6" width="14.5703125" bestFit="1" customWidth="1"/>
    <col min="7" max="7" width="6.85546875" customWidth="1"/>
    <col min="8" max="8" width="7.5703125" customWidth="1"/>
    <col min="9" max="9" width="66.5703125" bestFit="1" customWidth="1"/>
  </cols>
  <sheetData>
    <row r="1" spans="1:9" x14ac:dyDescent="0.25">
      <c r="A1" s="239" t="s">
        <v>1972</v>
      </c>
    </row>
    <row r="2" spans="1:9" x14ac:dyDescent="0.25">
      <c r="A2" s="239" t="s">
        <v>2020</v>
      </c>
      <c r="C2" s="224" t="s">
        <v>1675</v>
      </c>
      <c r="D2" s="11" t="s">
        <v>1676</v>
      </c>
      <c r="H2" s="11" t="s">
        <v>1679</v>
      </c>
    </row>
    <row r="3" spans="1:9" x14ac:dyDescent="0.25">
      <c r="A3" s="239" t="s">
        <v>2019</v>
      </c>
      <c r="C3" s="11" t="s">
        <v>1678</v>
      </c>
      <c r="D3" s="11"/>
    </row>
    <row r="4" spans="1:9" ht="15.75" thickBot="1" x14ac:dyDescent="0.3">
      <c r="A4" s="239" t="s">
        <v>2027</v>
      </c>
    </row>
    <row r="5" spans="1:9" ht="15.75" thickBot="1" x14ac:dyDescent="0.3">
      <c r="B5" s="245" t="s">
        <v>155</v>
      </c>
      <c r="C5" s="16" t="s">
        <v>53</v>
      </c>
      <c r="D5" s="16" t="s">
        <v>88</v>
      </c>
      <c r="E5" s="16" t="s">
        <v>52</v>
      </c>
      <c r="F5" s="16" t="s">
        <v>909</v>
      </c>
      <c r="G5" s="16"/>
      <c r="H5" s="16" t="s">
        <v>83</v>
      </c>
      <c r="I5" s="17" t="s">
        <v>54</v>
      </c>
    </row>
    <row r="6" spans="1:9" x14ac:dyDescent="0.25">
      <c r="B6" s="180">
        <v>1</v>
      </c>
      <c r="C6" s="181" t="s">
        <v>1674</v>
      </c>
      <c r="D6" s="182"/>
      <c r="E6" s="183" t="s">
        <v>1770</v>
      </c>
      <c r="F6" s="184"/>
      <c r="G6" s="184"/>
      <c r="H6" s="182"/>
      <c r="I6" s="182"/>
    </row>
    <row r="7" spans="1:9" x14ac:dyDescent="0.25">
      <c r="B7" s="24">
        <v>2</v>
      </c>
      <c r="C7" s="125" t="s">
        <v>1663</v>
      </c>
      <c r="D7" s="2" t="s">
        <v>183</v>
      </c>
      <c r="E7" s="13" t="s">
        <v>910</v>
      </c>
      <c r="F7" s="2"/>
      <c r="G7" s="2"/>
      <c r="H7" s="2"/>
      <c r="I7" s="2"/>
    </row>
    <row r="8" spans="1:9" x14ac:dyDescent="0.25">
      <c r="B8" s="24">
        <v>2</v>
      </c>
      <c r="C8" s="22" t="s">
        <v>1664</v>
      </c>
      <c r="D8" s="2" t="s">
        <v>168</v>
      </c>
      <c r="E8" s="13" t="s">
        <v>910</v>
      </c>
      <c r="F8" s="2"/>
      <c r="G8" s="2"/>
      <c r="H8" s="2"/>
      <c r="I8" s="2"/>
    </row>
    <row r="9" spans="1:9" x14ac:dyDescent="0.25">
      <c r="B9" s="24">
        <v>2</v>
      </c>
      <c r="C9" s="2" t="s">
        <v>1665</v>
      </c>
      <c r="D9" s="2" t="s">
        <v>168</v>
      </c>
      <c r="E9" s="13" t="s">
        <v>910</v>
      </c>
      <c r="F9" s="2"/>
      <c r="G9" s="2"/>
      <c r="H9" s="2"/>
      <c r="I9" s="2"/>
    </row>
    <row r="10" spans="1:9" x14ac:dyDescent="0.25">
      <c r="B10" s="203">
        <v>2</v>
      </c>
      <c r="C10" s="202" t="s">
        <v>1666</v>
      </c>
      <c r="D10" s="204" t="s">
        <v>167</v>
      </c>
      <c r="E10" s="205" t="s">
        <v>181</v>
      </c>
      <c r="F10" s="187"/>
      <c r="G10" s="187"/>
      <c r="H10" s="187"/>
      <c r="I10" s="187"/>
    </row>
    <row r="11" spans="1:9" x14ac:dyDescent="0.25">
      <c r="B11" s="24">
        <v>2</v>
      </c>
      <c r="C11" s="26" t="s">
        <v>1667</v>
      </c>
      <c r="D11" s="2" t="s">
        <v>183</v>
      </c>
      <c r="E11" s="13" t="s">
        <v>910</v>
      </c>
      <c r="F11" s="2"/>
      <c r="G11" s="2"/>
      <c r="H11" s="2"/>
      <c r="I11" s="2"/>
    </row>
    <row r="12" spans="1:9" x14ac:dyDescent="0.25">
      <c r="B12" s="24">
        <v>2</v>
      </c>
      <c r="C12" s="26" t="s">
        <v>1668</v>
      </c>
      <c r="D12" s="2" t="s">
        <v>183</v>
      </c>
      <c r="E12" s="13" t="s">
        <v>910</v>
      </c>
      <c r="F12" s="2"/>
      <c r="G12" s="2"/>
      <c r="H12" s="2"/>
      <c r="I12" s="2"/>
    </row>
    <row r="13" spans="1:9" x14ac:dyDescent="0.25">
      <c r="B13" s="24">
        <v>2</v>
      </c>
      <c r="C13" s="26" t="s">
        <v>1669</v>
      </c>
      <c r="D13" s="2" t="s">
        <v>183</v>
      </c>
      <c r="E13" s="13" t="s">
        <v>910</v>
      </c>
      <c r="F13" s="124"/>
      <c r="G13" s="124"/>
      <c r="H13" s="146"/>
      <c r="I13" s="2"/>
    </row>
    <row r="14" spans="1:9" x14ac:dyDescent="0.25">
      <c r="B14" s="24">
        <v>2</v>
      </c>
      <c r="C14" s="22" t="s">
        <v>1670</v>
      </c>
      <c r="D14" s="2" t="s">
        <v>168</v>
      </c>
      <c r="E14" s="13" t="s">
        <v>910</v>
      </c>
      <c r="F14" s="2"/>
      <c r="G14" s="2"/>
      <c r="H14" s="2"/>
      <c r="I14" s="2"/>
    </row>
    <row r="15" spans="1:9" x14ac:dyDescent="0.25">
      <c r="B15" s="24">
        <v>2</v>
      </c>
      <c r="C15" s="22" t="s">
        <v>1671</v>
      </c>
      <c r="D15" s="2" t="s">
        <v>1660</v>
      </c>
      <c r="E15" s="13" t="s">
        <v>910</v>
      </c>
      <c r="F15" s="124"/>
      <c r="G15" s="124"/>
      <c r="H15" s="146"/>
      <c r="I15" s="2"/>
    </row>
    <row r="16" spans="1:9" x14ac:dyDescent="0.25">
      <c r="B16" s="24">
        <v>2</v>
      </c>
      <c r="C16" s="22" t="s">
        <v>1672</v>
      </c>
      <c r="D16" s="2" t="s">
        <v>1660</v>
      </c>
      <c r="E16" s="13" t="s">
        <v>910</v>
      </c>
      <c r="F16" s="2"/>
      <c r="G16" s="2"/>
      <c r="H16" s="2"/>
      <c r="I16" s="2"/>
    </row>
    <row r="17" spans="2:9" x14ac:dyDescent="0.25">
      <c r="B17" s="24">
        <v>2</v>
      </c>
      <c r="C17" s="22" t="s">
        <v>1673</v>
      </c>
      <c r="D17" s="2" t="s">
        <v>1660</v>
      </c>
      <c r="E17" s="13" t="s">
        <v>910</v>
      </c>
      <c r="F17" s="2"/>
      <c r="G17" s="2"/>
      <c r="H17" s="2"/>
      <c r="I17" s="2"/>
    </row>
  </sheetData>
  <hyperlinks>
    <hyperlink ref="A1" location="INÍCIO!B36" tooltip="Ir para a primeira folha" display="INÍCIO" xr:uid="{671F13CD-9B63-40F8-8796-66080DD4A29F}"/>
    <hyperlink ref="A3" location="SCML_ALL_SALES_ASC!A1" tooltip="Ir para a folha seguinte" display="Seg" xr:uid="{87583BC1-7236-4E66-83DE-8FFD00F61801}"/>
    <hyperlink ref="A2" location="LTWINNER_RECORD!A1" tooltip="Ir para a folha anterior" display="Ant" xr:uid="{8A03F030-9304-46AB-A986-9DFA97A82792}"/>
    <hyperlink ref="A4" location="QUEUE_MSG_CONTROL_BLOCK!A1" tooltip="Ir para a última folha" display="FIM" xr:uid="{632B37ED-DA79-4FA1-98CB-AE4C100FB22B}"/>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26"/>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6.85546875" bestFit="1" customWidth="1"/>
    <col min="3" max="3" width="36.5703125" bestFit="1" customWidth="1"/>
    <col min="4" max="4" width="26.140625" bestFit="1" customWidth="1"/>
    <col min="5" max="5" width="23.140625" bestFit="1" customWidth="1"/>
    <col min="6" max="6" width="14.5703125" bestFit="1" customWidth="1"/>
    <col min="7" max="7" width="6.85546875" customWidth="1"/>
    <col min="8" max="8" width="7.5703125" customWidth="1"/>
    <col min="9" max="9" width="66.5703125" bestFit="1" customWidth="1"/>
  </cols>
  <sheetData>
    <row r="1" spans="1:9" x14ac:dyDescent="0.25">
      <c r="A1" s="239" t="s">
        <v>1972</v>
      </c>
    </row>
    <row r="2" spans="1:9" x14ac:dyDescent="0.25">
      <c r="A2" s="239" t="s">
        <v>2020</v>
      </c>
      <c r="C2" s="224" t="s">
        <v>1890</v>
      </c>
      <c r="D2" s="11" t="s">
        <v>1701</v>
      </c>
      <c r="H2" s="11" t="s">
        <v>1713</v>
      </c>
    </row>
    <row r="3" spans="1:9" x14ac:dyDescent="0.25">
      <c r="A3" s="239" t="s">
        <v>2019</v>
      </c>
      <c r="C3" s="11" t="s">
        <v>1714</v>
      </c>
      <c r="D3" s="11"/>
    </row>
    <row r="4" spans="1:9" ht="15.75" thickBot="1" x14ac:dyDescent="0.3">
      <c r="A4" s="239" t="s">
        <v>2027</v>
      </c>
    </row>
    <row r="5" spans="1:9" ht="15.75" thickBot="1" x14ac:dyDescent="0.3">
      <c r="B5" s="20" t="s">
        <v>155</v>
      </c>
      <c r="C5" s="16" t="s">
        <v>53</v>
      </c>
      <c r="D5" s="16" t="s">
        <v>88</v>
      </c>
      <c r="E5" s="16" t="s">
        <v>52</v>
      </c>
      <c r="F5" s="16" t="s">
        <v>909</v>
      </c>
      <c r="G5" s="16"/>
      <c r="H5" s="16" t="s">
        <v>83</v>
      </c>
      <c r="I5" s="17" t="s">
        <v>54</v>
      </c>
    </row>
    <row r="6" spans="1:9" x14ac:dyDescent="0.25">
      <c r="B6" s="180">
        <v>1</v>
      </c>
      <c r="C6" s="181" t="s">
        <v>1853</v>
      </c>
      <c r="D6" s="182"/>
      <c r="E6" s="183"/>
      <c r="F6" s="184"/>
      <c r="G6" s="184"/>
      <c r="H6" s="182"/>
      <c r="I6" s="182"/>
    </row>
    <row r="7" spans="1:9" x14ac:dyDescent="0.25">
      <c r="B7" s="24">
        <v>5</v>
      </c>
      <c r="C7" s="125" t="s">
        <v>1702</v>
      </c>
      <c r="D7" s="2" t="s">
        <v>501</v>
      </c>
      <c r="E7" s="13" t="s">
        <v>87</v>
      </c>
      <c r="F7" s="2">
        <v>7</v>
      </c>
      <c r="G7" s="2"/>
      <c r="H7" s="2"/>
      <c r="I7" s="2" t="s">
        <v>1818</v>
      </c>
    </row>
    <row r="8" spans="1:9" x14ac:dyDescent="0.25">
      <c r="B8" s="24">
        <v>5</v>
      </c>
      <c r="C8" s="22" t="s">
        <v>1703</v>
      </c>
      <c r="D8" s="2" t="s">
        <v>504</v>
      </c>
      <c r="E8" s="13" t="s">
        <v>87</v>
      </c>
      <c r="F8" s="2">
        <v>2</v>
      </c>
      <c r="G8" s="2"/>
      <c r="H8" s="2"/>
      <c r="I8" s="2" t="s">
        <v>1889</v>
      </c>
    </row>
    <row r="9" spans="1:9" x14ac:dyDescent="0.25">
      <c r="B9" s="24">
        <v>5</v>
      </c>
      <c r="C9" s="22" t="s">
        <v>1704</v>
      </c>
      <c r="D9" s="2" t="s">
        <v>343</v>
      </c>
      <c r="E9" s="13" t="s">
        <v>87</v>
      </c>
      <c r="F9" s="2">
        <v>8</v>
      </c>
      <c r="G9" s="2"/>
      <c r="H9" s="2"/>
      <c r="I9" s="2" t="s">
        <v>1847</v>
      </c>
    </row>
    <row r="10" spans="1:9" x14ac:dyDescent="0.25">
      <c r="B10" s="24">
        <v>5</v>
      </c>
      <c r="C10" s="26" t="s">
        <v>1705</v>
      </c>
      <c r="D10" s="2" t="s">
        <v>343</v>
      </c>
      <c r="E10" s="13" t="s">
        <v>87</v>
      </c>
      <c r="F10" s="204">
        <v>8</v>
      </c>
      <c r="G10" s="187"/>
      <c r="H10" s="187"/>
      <c r="I10" s="2" t="s">
        <v>1891</v>
      </c>
    </row>
    <row r="11" spans="1:9" x14ac:dyDescent="0.25">
      <c r="B11" s="24">
        <v>5</v>
      </c>
      <c r="C11" s="26" t="s">
        <v>1706</v>
      </c>
      <c r="D11" s="2" t="s">
        <v>505</v>
      </c>
      <c r="E11" s="13" t="s">
        <v>87</v>
      </c>
      <c r="F11" s="2">
        <v>3</v>
      </c>
      <c r="G11" s="2"/>
      <c r="H11" s="2"/>
      <c r="I11" s="2" t="s">
        <v>1728</v>
      </c>
    </row>
    <row r="12" spans="1:9" x14ac:dyDescent="0.25">
      <c r="B12" s="24">
        <v>5</v>
      </c>
      <c r="C12" s="26" t="s">
        <v>1707</v>
      </c>
      <c r="D12" s="2" t="s">
        <v>504</v>
      </c>
      <c r="E12" s="13" t="s">
        <v>87</v>
      </c>
      <c r="F12" s="2">
        <v>2</v>
      </c>
      <c r="G12" s="2"/>
      <c r="H12" s="2"/>
      <c r="I12" s="2" t="s">
        <v>1893</v>
      </c>
    </row>
    <row r="13" spans="1:9" x14ac:dyDescent="0.25">
      <c r="B13" s="24">
        <v>5</v>
      </c>
      <c r="C13" s="26" t="s">
        <v>1708</v>
      </c>
      <c r="D13" s="2" t="s">
        <v>1711</v>
      </c>
      <c r="E13" s="13" t="s">
        <v>87</v>
      </c>
      <c r="F13" s="124">
        <v>12</v>
      </c>
      <c r="G13" s="124"/>
      <c r="H13" s="206"/>
      <c r="I13" s="2" t="s">
        <v>1892</v>
      </c>
    </row>
    <row r="14" spans="1:9" x14ac:dyDescent="0.25">
      <c r="B14" s="24">
        <v>5</v>
      </c>
      <c r="C14" s="22" t="s">
        <v>1709</v>
      </c>
      <c r="D14" s="2" t="s">
        <v>501</v>
      </c>
      <c r="E14" s="13" t="s">
        <v>87</v>
      </c>
      <c r="F14" s="2">
        <v>7</v>
      </c>
      <c r="G14" s="2"/>
      <c r="H14" s="2"/>
      <c r="I14" s="2" t="s">
        <v>1730</v>
      </c>
    </row>
    <row r="15" spans="1:9" x14ac:dyDescent="0.25">
      <c r="B15" s="24">
        <v>5</v>
      </c>
      <c r="C15" s="22" t="s">
        <v>1710</v>
      </c>
      <c r="D15" s="2" t="s">
        <v>505</v>
      </c>
      <c r="E15" s="13" t="s">
        <v>87</v>
      </c>
      <c r="F15" s="124">
        <v>3</v>
      </c>
      <c r="G15" s="124"/>
      <c r="H15" s="206"/>
      <c r="I15" s="2" t="s">
        <v>1848</v>
      </c>
    </row>
    <row r="18" spans="3:3" x14ac:dyDescent="0.25">
      <c r="C18" s="228" t="s">
        <v>1884</v>
      </c>
    </row>
    <row r="19" spans="3:3" x14ac:dyDescent="0.25">
      <c r="C19" s="226" t="s">
        <v>1928</v>
      </c>
    </row>
    <row r="20" spans="3:3" x14ac:dyDescent="0.25">
      <c r="C20" s="226" t="s">
        <v>2031</v>
      </c>
    </row>
    <row r="21" spans="3:3" x14ac:dyDescent="0.25">
      <c r="C21" s="226" t="s">
        <v>2028</v>
      </c>
    </row>
    <row r="22" spans="3:3" x14ac:dyDescent="0.25">
      <c r="C22" s="226" t="s">
        <v>1885</v>
      </c>
    </row>
    <row r="23" spans="3:3" x14ac:dyDescent="0.25">
      <c r="C23" s="229" t="s">
        <v>1886</v>
      </c>
    </row>
    <row r="24" spans="3:3" x14ac:dyDescent="0.25">
      <c r="C24" s="229" t="s">
        <v>1887</v>
      </c>
    </row>
    <row r="25" spans="3:3" x14ac:dyDescent="0.25">
      <c r="C25" s="229" t="s">
        <v>1888</v>
      </c>
    </row>
    <row r="26" spans="3:3" x14ac:dyDescent="0.25">
      <c r="C26" s="229" t="s">
        <v>436</v>
      </c>
    </row>
  </sheetData>
  <hyperlinks>
    <hyperlink ref="A1" location="INÍCIO!B37" tooltip="Ir para a primeira folha" display="INÍCIO" xr:uid="{7850EA00-1E28-4AEA-8D08-6D9108B76D04}"/>
    <hyperlink ref="A3" location="SCML_ALL_VALIDS_ASC!A1" tooltip="Ir para a folha seguinte" display="Seg" xr:uid="{60976978-F6C0-4554-B984-68FC0BDF3ADA}"/>
    <hyperlink ref="A2" location="HTWINNER_RECORD!A1" tooltip="Ir para a folha anterior" display="Ant" xr:uid="{AD5E2A66-C3C9-4E0C-A70D-FF56FC184887}"/>
    <hyperlink ref="A4" location="QUEUE_MSG_CONTROL_BLOCK!A1" tooltip="Ir para a última folha" display="FIM" xr:uid="{0BC60114-E34A-46AB-8A24-6CB91C8DE4FD}"/>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I20"/>
  <sheetViews>
    <sheetView showGridLines="0" workbookViewId="0">
      <selection activeCell="A4" sqref="A4"/>
    </sheetView>
  </sheetViews>
  <sheetFormatPr defaultRowHeight="15" x14ac:dyDescent="0.25"/>
  <cols>
    <col min="1" max="1" width="6.7109375" bestFit="1" customWidth="1"/>
    <col min="2" max="2" width="6.85546875" bestFit="1" customWidth="1"/>
    <col min="3" max="3" width="41.28515625" customWidth="1"/>
    <col min="4" max="4" width="26.140625" bestFit="1" customWidth="1"/>
    <col min="5" max="5" width="23.140625" bestFit="1" customWidth="1"/>
    <col min="6" max="6" width="14.5703125" bestFit="1" customWidth="1"/>
    <col min="7" max="7" width="6.85546875" customWidth="1"/>
    <col min="8" max="8" width="7.5703125" customWidth="1"/>
    <col min="9" max="9" width="66.5703125" bestFit="1" customWidth="1"/>
  </cols>
  <sheetData>
    <row r="1" spans="1:9" x14ac:dyDescent="0.25">
      <c r="A1" s="239" t="s">
        <v>1972</v>
      </c>
    </row>
    <row r="2" spans="1:9" x14ac:dyDescent="0.25">
      <c r="A2" s="239" t="s">
        <v>2020</v>
      </c>
      <c r="C2" s="224" t="s">
        <v>1894</v>
      </c>
      <c r="D2" s="11" t="s">
        <v>1712</v>
      </c>
      <c r="H2" s="11" t="s">
        <v>1715</v>
      </c>
    </row>
    <row r="3" spans="1:9" x14ac:dyDescent="0.25">
      <c r="A3" s="239" t="s">
        <v>2019</v>
      </c>
      <c r="C3" s="11" t="s">
        <v>1716</v>
      </c>
      <c r="D3" s="11"/>
    </row>
    <row r="4" spans="1:9" ht="15.75" thickBot="1" x14ac:dyDescent="0.3">
      <c r="A4" s="239" t="s">
        <v>2027</v>
      </c>
    </row>
    <row r="5" spans="1:9" ht="15.75" thickBot="1" x14ac:dyDescent="0.3">
      <c r="B5" s="20" t="s">
        <v>155</v>
      </c>
      <c r="C5" s="16" t="s">
        <v>53</v>
      </c>
      <c r="D5" s="16" t="s">
        <v>88</v>
      </c>
      <c r="E5" s="16" t="s">
        <v>52</v>
      </c>
      <c r="F5" s="16" t="s">
        <v>909</v>
      </c>
      <c r="G5" s="16"/>
      <c r="H5" s="16" t="s">
        <v>83</v>
      </c>
      <c r="I5" s="17" t="s">
        <v>54</v>
      </c>
    </row>
    <row r="6" spans="1:9" x14ac:dyDescent="0.25">
      <c r="B6" s="180">
        <v>1</v>
      </c>
      <c r="C6" s="182" t="s">
        <v>1852</v>
      </c>
      <c r="D6" s="182"/>
      <c r="E6" s="183"/>
      <c r="F6" s="184"/>
      <c r="G6" s="184"/>
      <c r="H6" s="182"/>
      <c r="I6" s="182"/>
    </row>
    <row r="7" spans="1:9" ht="120" x14ac:dyDescent="0.25">
      <c r="B7" s="24">
        <v>5</v>
      </c>
      <c r="C7" s="217" t="s">
        <v>1717</v>
      </c>
      <c r="D7" s="191" t="s">
        <v>504</v>
      </c>
      <c r="E7" s="13" t="s">
        <v>87</v>
      </c>
      <c r="F7" s="124">
        <v>2</v>
      </c>
      <c r="G7" s="2"/>
      <c r="H7" s="2"/>
      <c r="I7" s="207" t="s">
        <v>1746</v>
      </c>
    </row>
    <row r="8" spans="1:9" x14ac:dyDescent="0.25">
      <c r="B8" s="24">
        <v>5</v>
      </c>
      <c r="C8" s="22" t="s">
        <v>1718</v>
      </c>
      <c r="D8" s="2" t="s">
        <v>949</v>
      </c>
      <c r="E8" s="13" t="s">
        <v>87</v>
      </c>
      <c r="F8" s="124">
        <v>6</v>
      </c>
      <c r="G8" s="2"/>
      <c r="H8" s="2"/>
      <c r="I8" s="208" t="s">
        <v>1731</v>
      </c>
    </row>
    <row r="9" spans="1:9" x14ac:dyDescent="0.25">
      <c r="B9" s="24">
        <v>5</v>
      </c>
      <c r="C9" s="2" t="s">
        <v>1719</v>
      </c>
      <c r="D9" s="2" t="s">
        <v>501</v>
      </c>
      <c r="E9" s="13" t="s">
        <v>87</v>
      </c>
      <c r="F9" s="124">
        <v>7</v>
      </c>
      <c r="G9" s="2"/>
      <c r="H9" s="2"/>
      <c r="I9" s="208" t="s">
        <v>1720</v>
      </c>
    </row>
    <row r="10" spans="1:9" x14ac:dyDescent="0.25">
      <c r="B10" s="24">
        <v>5</v>
      </c>
      <c r="C10" s="26" t="s">
        <v>1721</v>
      </c>
      <c r="D10" s="2" t="s">
        <v>501</v>
      </c>
      <c r="E10" s="13" t="s">
        <v>87</v>
      </c>
      <c r="F10" s="218">
        <v>7</v>
      </c>
      <c r="G10" s="187"/>
      <c r="H10" s="187"/>
      <c r="I10" s="208" t="s">
        <v>1722</v>
      </c>
    </row>
    <row r="11" spans="1:9" x14ac:dyDescent="0.25">
      <c r="B11" s="24">
        <v>5</v>
      </c>
      <c r="C11" s="10" t="s">
        <v>1723</v>
      </c>
      <c r="D11" s="2" t="s">
        <v>503</v>
      </c>
      <c r="E11" s="13" t="s">
        <v>87</v>
      </c>
      <c r="F11" s="124">
        <v>9</v>
      </c>
      <c r="G11" s="2"/>
      <c r="H11" s="2"/>
      <c r="I11" s="208" t="s">
        <v>1724</v>
      </c>
    </row>
    <row r="12" spans="1:9" x14ac:dyDescent="0.25">
      <c r="B12" s="24">
        <v>5</v>
      </c>
      <c r="C12" s="10" t="s">
        <v>1725</v>
      </c>
      <c r="D12" s="2" t="s">
        <v>502</v>
      </c>
      <c r="E12" s="13" t="s">
        <v>87</v>
      </c>
      <c r="F12" s="124">
        <v>1</v>
      </c>
      <c r="G12" s="2"/>
      <c r="H12" s="2"/>
      <c r="I12" s="208" t="s">
        <v>1726</v>
      </c>
    </row>
    <row r="13" spans="1:9" x14ac:dyDescent="0.25">
      <c r="B13" s="24">
        <v>5</v>
      </c>
      <c r="C13" s="26" t="s">
        <v>1727</v>
      </c>
      <c r="D13" s="2" t="s">
        <v>947</v>
      </c>
      <c r="E13" s="13" t="s">
        <v>87</v>
      </c>
      <c r="F13" s="124">
        <v>3</v>
      </c>
      <c r="G13" s="124"/>
      <c r="H13" s="208"/>
      <c r="I13" s="208" t="s">
        <v>1728</v>
      </c>
    </row>
    <row r="14" spans="1:9" x14ac:dyDescent="0.25">
      <c r="B14" s="24">
        <v>5</v>
      </c>
      <c r="C14" s="22" t="s">
        <v>1729</v>
      </c>
      <c r="D14" s="2" t="s">
        <v>501</v>
      </c>
      <c r="E14" s="13" t="s">
        <v>87</v>
      </c>
      <c r="F14" s="124">
        <v>7</v>
      </c>
      <c r="G14" s="2"/>
      <c r="H14" s="2"/>
      <c r="I14" s="208" t="s">
        <v>1730</v>
      </c>
    </row>
    <row r="15" spans="1:9" x14ac:dyDescent="0.25">
      <c r="B15" s="24">
        <v>5</v>
      </c>
      <c r="C15" s="2" t="s">
        <v>1732</v>
      </c>
      <c r="D15" s="2" t="s">
        <v>503</v>
      </c>
      <c r="E15" s="13" t="s">
        <v>87</v>
      </c>
      <c r="F15" s="124">
        <v>9</v>
      </c>
      <c r="G15" s="124"/>
      <c r="H15" s="208"/>
      <c r="I15" s="208" t="s">
        <v>1733</v>
      </c>
    </row>
    <row r="16" spans="1:9" x14ac:dyDescent="0.25">
      <c r="B16" s="31">
        <v>5</v>
      </c>
      <c r="C16" s="2" t="s">
        <v>1734</v>
      </c>
      <c r="D16" s="10" t="s">
        <v>1735</v>
      </c>
      <c r="E16" s="168" t="s">
        <v>87</v>
      </c>
      <c r="F16" s="216">
        <v>4</v>
      </c>
      <c r="G16" s="2"/>
      <c r="H16" s="2"/>
      <c r="I16" s="219" t="s">
        <v>1736</v>
      </c>
    </row>
    <row r="17" spans="2:9" x14ac:dyDescent="0.25">
      <c r="B17" s="31">
        <v>5</v>
      </c>
      <c r="C17" s="2" t="s">
        <v>1737</v>
      </c>
      <c r="D17" s="10" t="s">
        <v>1741</v>
      </c>
      <c r="E17" s="168" t="s">
        <v>87</v>
      </c>
      <c r="F17" s="216">
        <v>9</v>
      </c>
      <c r="G17" s="2"/>
      <c r="H17" s="2"/>
      <c r="I17" s="208" t="s">
        <v>1743</v>
      </c>
    </row>
    <row r="18" spans="2:9" x14ac:dyDescent="0.25">
      <c r="B18" s="31">
        <v>5</v>
      </c>
      <c r="C18" s="2" t="s">
        <v>1738</v>
      </c>
      <c r="D18" s="10" t="s">
        <v>1742</v>
      </c>
      <c r="E18" s="168" t="s">
        <v>87</v>
      </c>
      <c r="F18" s="216">
        <v>1</v>
      </c>
      <c r="G18" s="2"/>
      <c r="H18" s="2"/>
      <c r="I18" s="208" t="s">
        <v>1744</v>
      </c>
    </row>
    <row r="19" spans="2:9" x14ac:dyDescent="0.25">
      <c r="B19" s="31">
        <v>5</v>
      </c>
      <c r="C19" s="2" t="s">
        <v>1739</v>
      </c>
      <c r="D19" s="10" t="s">
        <v>1742</v>
      </c>
      <c r="E19" s="168" t="s">
        <v>87</v>
      </c>
      <c r="F19" s="216">
        <v>1</v>
      </c>
      <c r="G19" s="2"/>
      <c r="H19" s="2"/>
      <c r="I19" s="208" t="s">
        <v>1745</v>
      </c>
    </row>
    <row r="20" spans="2:9" x14ac:dyDescent="0.25">
      <c r="B20" s="31">
        <v>5</v>
      </c>
      <c r="C20" s="2" t="s">
        <v>1740</v>
      </c>
      <c r="D20" s="10" t="s">
        <v>1742</v>
      </c>
      <c r="E20" s="168" t="s">
        <v>87</v>
      </c>
      <c r="F20" s="216">
        <v>1</v>
      </c>
      <c r="G20" s="2"/>
      <c r="H20" s="2"/>
      <c r="I20" s="208" t="s">
        <v>1747</v>
      </c>
    </row>
  </sheetData>
  <hyperlinks>
    <hyperlink ref="A1" location="INÍCIO!B38" tooltip="Ir para a primeira folha" display="INÍCIO" xr:uid="{22D68980-7DB9-4CEE-BC29-0FC6E19164A6}"/>
    <hyperlink ref="A3" location="SCML_BMOVTO_ASC!A1" tooltip="Ir para a folha seguinte" display="Seg" xr:uid="{CF84E2F3-43D7-40D9-A5E8-416B6AC77B6A}"/>
    <hyperlink ref="A2" location="SCML_ALL_SALES_ASC!A1" tooltip="Ir para a folha anterior" display="Ant" xr:uid="{7B0AF3B1-99E8-4FCD-8485-0C001C8FEC9C}"/>
    <hyperlink ref="A4" location="QUEUE_MSG_CONTROL_BLOCK!A1" tooltip="Ir para a última folha" display="FIM" xr:uid="{0A334D39-5442-45CD-8E88-1AF52B4F9E4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I64"/>
  <sheetViews>
    <sheetView showGridLines="0" workbookViewId="0">
      <pane xSplit="2" ySplit="7" topLeftCell="C47" activePane="bottomRight" state="frozen"/>
      <selection pane="topRight" activeCell="C1" sqref="C1"/>
      <selection pane="bottomLeft" activeCell="A8" sqref="A8"/>
      <selection pane="bottomRight"/>
    </sheetView>
  </sheetViews>
  <sheetFormatPr defaultRowHeight="15" x14ac:dyDescent="0.25"/>
  <cols>
    <col min="1" max="1" width="6.7109375" bestFit="1" customWidth="1"/>
    <col min="2" max="2" width="6.85546875" bestFit="1" customWidth="1"/>
    <col min="3" max="3" width="41.28515625" customWidth="1"/>
    <col min="4" max="4" width="26.140625" bestFit="1" customWidth="1"/>
    <col min="5" max="5" width="23.140625" bestFit="1" customWidth="1"/>
    <col min="6" max="6" width="14.5703125" bestFit="1" customWidth="1"/>
    <col min="7" max="7" width="6.85546875" customWidth="1"/>
    <col min="8" max="8" width="7.5703125" customWidth="1"/>
    <col min="9" max="9" width="66.5703125" bestFit="1" customWidth="1"/>
  </cols>
  <sheetData>
    <row r="1" spans="1:9" x14ac:dyDescent="0.25">
      <c r="A1" s="239" t="s">
        <v>1972</v>
      </c>
    </row>
    <row r="2" spans="1:9" x14ac:dyDescent="0.25">
      <c r="A2" s="239" t="s">
        <v>2020</v>
      </c>
      <c r="C2" s="224" t="s">
        <v>1748</v>
      </c>
      <c r="D2" s="11" t="s">
        <v>1749</v>
      </c>
      <c r="H2" s="11" t="s">
        <v>1750</v>
      </c>
    </row>
    <row r="3" spans="1:9" x14ac:dyDescent="0.25">
      <c r="A3" s="239" t="s">
        <v>2019</v>
      </c>
      <c r="C3" s="11" t="s">
        <v>1162</v>
      </c>
      <c r="D3" s="44"/>
    </row>
    <row r="4" spans="1:9" x14ac:dyDescent="0.25">
      <c r="A4" s="239" t="s">
        <v>2027</v>
      </c>
    </row>
    <row r="5" spans="1:9" x14ac:dyDescent="0.25">
      <c r="C5" s="210" t="s">
        <v>1764</v>
      </c>
    </row>
    <row r="6" spans="1:9" ht="15.75" thickBot="1" x14ac:dyDescent="0.3"/>
    <row r="7" spans="1:9" ht="15.75" thickBot="1" x14ac:dyDescent="0.3">
      <c r="B7" s="20" t="s">
        <v>155</v>
      </c>
      <c r="C7" s="16" t="s">
        <v>53</v>
      </c>
      <c r="D7" s="16" t="s">
        <v>88</v>
      </c>
      <c r="E7" s="16" t="s">
        <v>52</v>
      </c>
      <c r="F7" s="16" t="s">
        <v>909</v>
      </c>
      <c r="G7" s="16"/>
      <c r="H7" s="16" t="s">
        <v>83</v>
      </c>
      <c r="I7" s="17" t="s">
        <v>54</v>
      </c>
    </row>
    <row r="8" spans="1:9" x14ac:dyDescent="0.25">
      <c r="B8" s="180">
        <v>1</v>
      </c>
      <c r="C8" s="182" t="s">
        <v>1751</v>
      </c>
      <c r="D8" s="182"/>
      <c r="E8" s="183" t="s">
        <v>1770</v>
      </c>
      <c r="F8" s="184"/>
      <c r="G8" s="184"/>
      <c r="H8" s="220"/>
      <c r="I8" s="182" t="s">
        <v>1762</v>
      </c>
    </row>
    <row r="9" spans="1:9" x14ac:dyDescent="0.25">
      <c r="B9" s="24">
        <v>5</v>
      </c>
      <c r="C9" s="217" t="s">
        <v>1752</v>
      </c>
      <c r="D9" s="191" t="s">
        <v>1788</v>
      </c>
      <c r="E9" s="13" t="s">
        <v>181</v>
      </c>
      <c r="F9" s="124">
        <v>3</v>
      </c>
      <c r="G9" s="2"/>
      <c r="H9" s="124" t="s">
        <v>1767</v>
      </c>
      <c r="I9" s="207" t="s">
        <v>1763</v>
      </c>
    </row>
    <row r="10" spans="1:9" x14ac:dyDescent="0.25">
      <c r="B10" s="24">
        <v>5</v>
      </c>
      <c r="C10" s="22" t="s">
        <v>1753</v>
      </c>
      <c r="D10" s="2" t="s">
        <v>1787</v>
      </c>
      <c r="E10" s="13" t="s">
        <v>87</v>
      </c>
      <c r="F10" s="124">
        <v>1</v>
      </c>
      <c r="G10" s="2"/>
      <c r="H10" s="124">
        <v>1</v>
      </c>
      <c r="I10" s="208" t="s">
        <v>1766</v>
      </c>
    </row>
    <row r="11" spans="1:9" x14ac:dyDescent="0.25">
      <c r="B11" s="24">
        <v>5</v>
      </c>
      <c r="C11" s="2" t="s">
        <v>1754</v>
      </c>
      <c r="D11" s="2" t="s">
        <v>1789</v>
      </c>
      <c r="E11" s="13" t="s">
        <v>87</v>
      </c>
      <c r="F11" s="124">
        <v>2</v>
      </c>
      <c r="G11" s="2"/>
      <c r="H11" s="124">
        <v>12</v>
      </c>
      <c r="I11" s="208" t="s">
        <v>1765</v>
      </c>
    </row>
    <row r="12" spans="1:9" x14ac:dyDescent="0.25">
      <c r="B12" s="24">
        <v>5</v>
      </c>
      <c r="C12" s="26" t="s">
        <v>1755</v>
      </c>
      <c r="D12" s="2" t="s">
        <v>1790</v>
      </c>
      <c r="E12" s="13" t="s">
        <v>87</v>
      </c>
      <c r="F12" s="218">
        <v>2</v>
      </c>
      <c r="G12" s="187"/>
      <c r="H12" s="218">
        <v>0</v>
      </c>
      <c r="I12" s="208" t="s">
        <v>1768</v>
      </c>
    </row>
    <row r="13" spans="1:9" x14ac:dyDescent="0.25">
      <c r="B13" s="24">
        <v>5</v>
      </c>
      <c r="C13" s="10" t="s">
        <v>1756</v>
      </c>
      <c r="D13" s="2" t="s">
        <v>1791</v>
      </c>
      <c r="E13" s="13" t="s">
        <v>87</v>
      </c>
      <c r="F13" s="124">
        <v>1</v>
      </c>
      <c r="G13" s="2"/>
      <c r="H13" s="124">
        <v>0</v>
      </c>
      <c r="I13" s="208" t="s">
        <v>1769</v>
      </c>
    </row>
    <row r="14" spans="1:9" x14ac:dyDescent="0.25">
      <c r="B14" s="24">
        <v>5</v>
      </c>
      <c r="C14" s="10" t="s">
        <v>1757</v>
      </c>
      <c r="D14" s="2"/>
      <c r="E14" s="13" t="s">
        <v>87</v>
      </c>
      <c r="F14" s="124"/>
      <c r="G14" s="2"/>
      <c r="H14" s="124"/>
      <c r="I14" s="208" t="s">
        <v>1775</v>
      </c>
    </row>
    <row r="15" spans="1:9" x14ac:dyDescent="0.25">
      <c r="B15" s="27">
        <v>10</v>
      </c>
      <c r="C15" s="26" t="s">
        <v>1758</v>
      </c>
      <c r="D15" s="2" t="s">
        <v>1735</v>
      </c>
      <c r="E15" s="13" t="s">
        <v>87</v>
      </c>
      <c r="F15" s="124">
        <v>4</v>
      </c>
      <c r="G15" s="124"/>
      <c r="H15" s="124"/>
      <c r="I15" s="208" t="s">
        <v>1771</v>
      </c>
    </row>
    <row r="16" spans="1:9" x14ac:dyDescent="0.25">
      <c r="B16" s="27">
        <v>10</v>
      </c>
      <c r="C16" s="2" t="s">
        <v>1759</v>
      </c>
      <c r="D16" s="2" t="s">
        <v>1735</v>
      </c>
      <c r="E16" s="13" t="s">
        <v>87</v>
      </c>
      <c r="F16" s="124">
        <v>4</v>
      </c>
      <c r="G16" s="2"/>
      <c r="H16" s="124"/>
      <c r="I16" s="208" t="s">
        <v>1772</v>
      </c>
    </row>
    <row r="17" spans="2:9" x14ac:dyDescent="0.25">
      <c r="B17" s="27">
        <v>10</v>
      </c>
      <c r="C17" s="2" t="s">
        <v>1760</v>
      </c>
      <c r="D17" s="2" t="s">
        <v>1778</v>
      </c>
      <c r="E17" s="13" t="s">
        <v>87</v>
      </c>
      <c r="F17" s="124">
        <v>11</v>
      </c>
      <c r="G17" s="124"/>
      <c r="H17" s="124"/>
      <c r="I17" s="208" t="s">
        <v>1774</v>
      </c>
    </row>
    <row r="18" spans="2:9" x14ac:dyDescent="0.25">
      <c r="B18" s="32">
        <v>10</v>
      </c>
      <c r="C18" s="2" t="s">
        <v>1761</v>
      </c>
      <c r="D18" s="2" t="s">
        <v>1779</v>
      </c>
      <c r="E18" s="168" t="s">
        <v>87</v>
      </c>
      <c r="F18" s="216">
        <v>2</v>
      </c>
      <c r="G18" s="2"/>
      <c r="H18" s="124"/>
      <c r="I18" s="219" t="s">
        <v>1776</v>
      </c>
    </row>
    <row r="19" spans="2:9" x14ac:dyDescent="0.25">
      <c r="B19" s="31">
        <v>5</v>
      </c>
      <c r="C19" s="2" t="s">
        <v>1777</v>
      </c>
      <c r="D19" s="10" t="s">
        <v>1792</v>
      </c>
      <c r="E19" s="168" t="s">
        <v>181</v>
      </c>
      <c r="F19" s="216">
        <v>3</v>
      </c>
      <c r="G19" s="2"/>
      <c r="H19" s="124" t="s">
        <v>1780</v>
      </c>
      <c r="I19" s="208" t="s">
        <v>1781</v>
      </c>
    </row>
    <row r="20" spans="2:9" x14ac:dyDescent="0.25">
      <c r="B20" s="31">
        <v>5</v>
      </c>
      <c r="C20" s="2" t="s">
        <v>1782</v>
      </c>
      <c r="D20" s="10" t="s">
        <v>1159</v>
      </c>
      <c r="E20" s="168" t="s">
        <v>87</v>
      </c>
      <c r="F20" s="216">
        <v>8</v>
      </c>
      <c r="G20" s="2"/>
      <c r="H20" s="124"/>
      <c r="I20" s="208" t="s">
        <v>1783</v>
      </c>
    </row>
    <row r="21" spans="2:9" x14ac:dyDescent="0.25">
      <c r="B21" s="31">
        <v>5</v>
      </c>
      <c r="C21" s="2" t="s">
        <v>1784</v>
      </c>
      <c r="D21" s="10" t="s">
        <v>1793</v>
      </c>
      <c r="E21" s="168" t="s">
        <v>181</v>
      </c>
      <c r="F21" s="216">
        <v>39</v>
      </c>
      <c r="G21" s="2"/>
      <c r="H21" s="221" t="s">
        <v>1786</v>
      </c>
      <c r="I21" s="208" t="s">
        <v>1785</v>
      </c>
    </row>
    <row r="23" spans="2:9" x14ac:dyDescent="0.25">
      <c r="C23" s="210" t="s">
        <v>1794</v>
      </c>
      <c r="D23" s="11"/>
      <c r="H23" s="11"/>
    </row>
    <row r="24" spans="2:9" ht="15.75" thickBot="1" x14ac:dyDescent="0.3"/>
    <row r="25" spans="2:9" ht="15.75" thickBot="1" x14ac:dyDescent="0.3">
      <c r="B25" s="20" t="s">
        <v>155</v>
      </c>
      <c r="C25" s="16" t="s">
        <v>53</v>
      </c>
      <c r="D25" s="16" t="s">
        <v>88</v>
      </c>
      <c r="E25" s="16" t="s">
        <v>52</v>
      </c>
      <c r="F25" s="16" t="s">
        <v>909</v>
      </c>
      <c r="G25" s="16"/>
      <c r="H25" s="16" t="s">
        <v>83</v>
      </c>
      <c r="I25" s="17" t="s">
        <v>54</v>
      </c>
    </row>
    <row r="26" spans="2:9" x14ac:dyDescent="0.25">
      <c r="B26" s="180">
        <v>1</v>
      </c>
      <c r="C26" s="182" t="s">
        <v>1795</v>
      </c>
      <c r="D26" s="182"/>
      <c r="E26" s="183" t="s">
        <v>1770</v>
      </c>
      <c r="F26" s="184"/>
      <c r="G26" s="184"/>
      <c r="H26" s="220"/>
      <c r="I26" s="182" t="s">
        <v>1796</v>
      </c>
    </row>
    <row r="27" spans="2:9" x14ac:dyDescent="0.25">
      <c r="B27" s="24">
        <v>5</v>
      </c>
      <c r="C27" s="217" t="s">
        <v>1797</v>
      </c>
      <c r="D27" s="191" t="s">
        <v>1788</v>
      </c>
      <c r="E27" s="13" t="s">
        <v>181</v>
      </c>
      <c r="F27" s="124">
        <v>3</v>
      </c>
      <c r="G27" s="2"/>
      <c r="H27" s="124" t="s">
        <v>1767</v>
      </c>
      <c r="I27" s="207" t="s">
        <v>1763</v>
      </c>
    </row>
    <row r="28" spans="2:9" x14ac:dyDescent="0.25">
      <c r="B28" s="24">
        <v>5</v>
      </c>
      <c r="C28" s="22" t="s">
        <v>1798</v>
      </c>
      <c r="D28" s="2" t="s">
        <v>1799</v>
      </c>
      <c r="E28" s="13" t="s">
        <v>87</v>
      </c>
      <c r="F28" s="124">
        <v>1</v>
      </c>
      <c r="G28" s="2"/>
      <c r="H28" s="124">
        <v>2</v>
      </c>
      <c r="I28" s="208" t="s">
        <v>1800</v>
      </c>
    </row>
    <row r="29" spans="2:9" x14ac:dyDescent="0.25">
      <c r="B29" s="24">
        <v>5</v>
      </c>
      <c r="C29" s="2" t="s">
        <v>1801</v>
      </c>
      <c r="D29" s="2" t="s">
        <v>1789</v>
      </c>
      <c r="E29" s="13" t="s">
        <v>87</v>
      </c>
      <c r="F29" s="124">
        <v>2</v>
      </c>
      <c r="G29" s="2"/>
      <c r="H29" s="124">
        <v>12</v>
      </c>
      <c r="I29" s="208" t="s">
        <v>1765</v>
      </c>
    </row>
    <row r="30" spans="2:9" x14ac:dyDescent="0.25">
      <c r="B30" s="24">
        <v>5</v>
      </c>
      <c r="C30" s="26" t="s">
        <v>1802</v>
      </c>
      <c r="D30" s="2" t="s">
        <v>1790</v>
      </c>
      <c r="E30" s="13" t="s">
        <v>87</v>
      </c>
      <c r="F30" s="218">
        <v>2</v>
      </c>
      <c r="G30" s="187"/>
      <c r="H30" s="218">
        <v>0</v>
      </c>
      <c r="I30" s="208" t="s">
        <v>1768</v>
      </c>
    </row>
    <row r="31" spans="2:9" x14ac:dyDescent="0.25">
      <c r="B31" s="24">
        <v>5</v>
      </c>
      <c r="C31" s="10" t="s">
        <v>1803</v>
      </c>
      <c r="D31" s="2" t="s">
        <v>1791</v>
      </c>
      <c r="E31" s="13" t="s">
        <v>87</v>
      </c>
      <c r="F31" s="124">
        <v>1</v>
      </c>
      <c r="G31" s="2"/>
      <c r="H31" s="124">
        <v>0</v>
      </c>
      <c r="I31" s="208" t="s">
        <v>1769</v>
      </c>
    </row>
    <row r="32" spans="2:9" x14ac:dyDescent="0.25">
      <c r="B32" s="24">
        <v>5</v>
      </c>
      <c r="C32" s="10" t="s">
        <v>1809</v>
      </c>
      <c r="D32" s="2"/>
      <c r="E32" s="13" t="s">
        <v>87</v>
      </c>
      <c r="F32" s="124"/>
      <c r="G32" s="2"/>
      <c r="H32" s="124"/>
      <c r="I32" s="208" t="s">
        <v>1804</v>
      </c>
    </row>
    <row r="33" spans="2:9" x14ac:dyDescent="0.25">
      <c r="B33" s="27">
        <v>10</v>
      </c>
      <c r="C33" s="26" t="s">
        <v>1810</v>
      </c>
      <c r="D33" s="2" t="s">
        <v>1735</v>
      </c>
      <c r="E33" s="13" t="s">
        <v>87</v>
      </c>
      <c r="F33" s="124">
        <v>4</v>
      </c>
      <c r="G33" s="124"/>
      <c r="H33" s="124"/>
      <c r="I33" s="208" t="s">
        <v>1805</v>
      </c>
    </row>
    <row r="34" spans="2:9" x14ac:dyDescent="0.25">
      <c r="B34" s="27">
        <v>10</v>
      </c>
      <c r="C34" s="2" t="s">
        <v>1811</v>
      </c>
      <c r="D34" s="2" t="s">
        <v>1735</v>
      </c>
      <c r="E34" s="13" t="s">
        <v>87</v>
      </c>
      <c r="F34" s="124">
        <v>4</v>
      </c>
      <c r="G34" s="2"/>
      <c r="H34" s="124"/>
      <c r="I34" s="208" t="s">
        <v>1806</v>
      </c>
    </row>
    <row r="35" spans="2:9" x14ac:dyDescent="0.25">
      <c r="B35" s="27">
        <v>10</v>
      </c>
      <c r="C35" s="2" t="s">
        <v>1812</v>
      </c>
      <c r="D35" s="2" t="s">
        <v>1778</v>
      </c>
      <c r="E35" s="13" t="s">
        <v>87</v>
      </c>
      <c r="F35" s="124">
        <v>11</v>
      </c>
      <c r="G35" s="124"/>
      <c r="H35" s="124"/>
      <c r="I35" s="208" t="s">
        <v>1807</v>
      </c>
    </row>
    <row r="36" spans="2:9" x14ac:dyDescent="0.25">
      <c r="B36" s="32">
        <v>10</v>
      </c>
      <c r="C36" s="2" t="s">
        <v>1813</v>
      </c>
      <c r="D36" s="2" t="s">
        <v>1779</v>
      </c>
      <c r="E36" s="168" t="s">
        <v>87</v>
      </c>
      <c r="F36" s="216">
        <v>2</v>
      </c>
      <c r="G36" s="2"/>
      <c r="H36" s="124"/>
      <c r="I36" s="219" t="s">
        <v>1808</v>
      </c>
    </row>
    <row r="37" spans="2:9" x14ac:dyDescent="0.25">
      <c r="B37" s="31">
        <v>5</v>
      </c>
      <c r="C37" s="2" t="s">
        <v>1814</v>
      </c>
      <c r="D37" s="10" t="s">
        <v>1815</v>
      </c>
      <c r="E37" s="168" t="s">
        <v>87</v>
      </c>
      <c r="F37" s="216">
        <v>13</v>
      </c>
      <c r="G37" s="2"/>
      <c r="H37" s="124"/>
      <c r="I37" s="208" t="s">
        <v>1821</v>
      </c>
    </row>
    <row r="38" spans="2:9" x14ac:dyDescent="0.25">
      <c r="B38" s="31">
        <v>5</v>
      </c>
      <c r="C38" s="2" t="s">
        <v>1816</v>
      </c>
      <c r="D38" s="10" t="s">
        <v>1817</v>
      </c>
      <c r="E38" s="168" t="s">
        <v>87</v>
      </c>
      <c r="F38" s="216">
        <v>7</v>
      </c>
      <c r="G38" s="2"/>
      <c r="H38" s="124"/>
      <c r="I38" s="208" t="s">
        <v>1818</v>
      </c>
    </row>
    <row r="39" spans="2:9" x14ac:dyDescent="0.25">
      <c r="B39" s="31">
        <v>5</v>
      </c>
      <c r="C39" s="2" t="s">
        <v>1819</v>
      </c>
      <c r="D39" s="10" t="s">
        <v>1820</v>
      </c>
      <c r="E39" s="168" t="s">
        <v>87</v>
      </c>
      <c r="F39" s="216">
        <v>3</v>
      </c>
      <c r="G39" s="2"/>
      <c r="H39" s="221"/>
      <c r="I39" s="208" t="s">
        <v>1728</v>
      </c>
    </row>
    <row r="40" spans="2:9" x14ac:dyDescent="0.25">
      <c r="B40" s="31">
        <v>5</v>
      </c>
      <c r="C40" s="2" t="s">
        <v>1822</v>
      </c>
      <c r="D40" s="10" t="s">
        <v>1823</v>
      </c>
      <c r="E40" s="168" t="s">
        <v>87</v>
      </c>
      <c r="F40" s="216">
        <v>6</v>
      </c>
      <c r="G40" s="2"/>
      <c r="H40" s="2"/>
      <c r="I40" s="219" t="s">
        <v>1824</v>
      </c>
    </row>
    <row r="41" spans="2:9" x14ac:dyDescent="0.25">
      <c r="B41" s="31">
        <v>5</v>
      </c>
      <c r="C41" s="2" t="s">
        <v>1825</v>
      </c>
      <c r="D41" s="10" t="s">
        <v>1826</v>
      </c>
      <c r="E41" s="168" t="s">
        <v>181</v>
      </c>
      <c r="F41" s="216">
        <v>21</v>
      </c>
      <c r="G41" s="2"/>
      <c r="H41" s="223" t="s">
        <v>1786</v>
      </c>
      <c r="I41" s="219" t="s">
        <v>1785</v>
      </c>
    </row>
    <row r="43" spans="2:9" x14ac:dyDescent="0.25">
      <c r="C43" s="210" t="s">
        <v>1827</v>
      </c>
      <c r="D43" s="11"/>
      <c r="H43" s="11"/>
    </row>
    <row r="44" spans="2:9" ht="15.75" thickBot="1" x14ac:dyDescent="0.3"/>
    <row r="45" spans="2:9" ht="15.75" thickBot="1" x14ac:dyDescent="0.3">
      <c r="B45" s="20" t="s">
        <v>155</v>
      </c>
      <c r="C45" s="16" t="s">
        <v>53</v>
      </c>
      <c r="D45" s="16" t="s">
        <v>88</v>
      </c>
      <c r="E45" s="16" t="s">
        <v>52</v>
      </c>
      <c r="F45" s="16" t="s">
        <v>909</v>
      </c>
      <c r="G45" s="16"/>
      <c r="H45" s="16" t="s">
        <v>83</v>
      </c>
      <c r="I45" s="17" t="s">
        <v>54</v>
      </c>
    </row>
    <row r="46" spans="2:9" x14ac:dyDescent="0.25">
      <c r="B46" s="180">
        <v>1</v>
      </c>
      <c r="C46" s="182" t="s">
        <v>1828</v>
      </c>
      <c r="D46" s="182"/>
      <c r="E46" s="183" t="s">
        <v>1770</v>
      </c>
      <c r="F46" s="184"/>
      <c r="G46" s="184"/>
      <c r="H46" s="220"/>
      <c r="I46" s="182" t="s">
        <v>1830</v>
      </c>
    </row>
    <row r="47" spans="2:9" x14ac:dyDescent="0.25">
      <c r="B47" s="24">
        <v>5</v>
      </c>
      <c r="C47" s="217" t="s">
        <v>1829</v>
      </c>
      <c r="D47" s="191" t="s">
        <v>1788</v>
      </c>
      <c r="E47" s="13" t="s">
        <v>181</v>
      </c>
      <c r="F47" s="124">
        <v>3</v>
      </c>
      <c r="G47" s="2"/>
      <c r="H47" s="124" t="s">
        <v>1767</v>
      </c>
      <c r="I47" s="207" t="s">
        <v>1763</v>
      </c>
    </row>
    <row r="48" spans="2:9" x14ac:dyDescent="0.25">
      <c r="B48" s="24">
        <v>5</v>
      </c>
      <c r="C48" s="22" t="s">
        <v>1831</v>
      </c>
      <c r="D48" s="2" t="s">
        <v>1832</v>
      </c>
      <c r="E48" s="13" t="s">
        <v>87</v>
      </c>
      <c r="F48" s="124">
        <v>1</v>
      </c>
      <c r="G48" s="2"/>
      <c r="H48" s="124">
        <v>9</v>
      </c>
      <c r="I48" s="208" t="s">
        <v>1833</v>
      </c>
    </row>
    <row r="49" spans="2:9" x14ac:dyDescent="0.25">
      <c r="B49" s="24">
        <v>5</v>
      </c>
      <c r="C49" s="2" t="s">
        <v>1834</v>
      </c>
      <c r="D49" s="2" t="s">
        <v>1789</v>
      </c>
      <c r="E49" s="13" t="s">
        <v>87</v>
      </c>
      <c r="F49" s="124">
        <v>2</v>
      </c>
      <c r="G49" s="2"/>
      <c r="H49" s="124">
        <v>12</v>
      </c>
      <c r="I49" s="208" t="s">
        <v>1765</v>
      </c>
    </row>
    <row r="50" spans="2:9" x14ac:dyDescent="0.25">
      <c r="B50" s="24">
        <v>5</v>
      </c>
      <c r="C50" s="26" t="s">
        <v>1835</v>
      </c>
      <c r="D50" s="2" t="s">
        <v>1844</v>
      </c>
      <c r="E50" s="13" t="s">
        <v>87</v>
      </c>
      <c r="F50" s="218">
        <v>2</v>
      </c>
      <c r="G50" s="187"/>
      <c r="H50" s="221" t="s">
        <v>1846</v>
      </c>
      <c r="I50" s="208" t="s">
        <v>1768</v>
      </c>
    </row>
    <row r="51" spans="2:9" x14ac:dyDescent="0.25">
      <c r="B51" s="24">
        <v>5</v>
      </c>
      <c r="C51" s="10" t="s">
        <v>1836</v>
      </c>
      <c r="D51" s="2" t="s">
        <v>1791</v>
      </c>
      <c r="E51" s="13" t="s">
        <v>87</v>
      </c>
      <c r="F51" s="124">
        <v>1</v>
      </c>
      <c r="G51" s="2"/>
      <c r="H51" s="124">
        <v>0</v>
      </c>
      <c r="I51" s="208" t="s">
        <v>1769</v>
      </c>
    </row>
    <row r="52" spans="2:9" x14ac:dyDescent="0.25">
      <c r="B52" s="24">
        <v>5</v>
      </c>
      <c r="C52" s="10" t="s">
        <v>1358</v>
      </c>
      <c r="D52" s="2" t="s">
        <v>1845</v>
      </c>
      <c r="E52" s="13" t="s">
        <v>181</v>
      </c>
      <c r="F52" s="124">
        <v>6</v>
      </c>
      <c r="G52" s="2"/>
      <c r="H52" s="221" t="s">
        <v>1846</v>
      </c>
      <c r="I52" s="208" t="s">
        <v>1785</v>
      </c>
    </row>
    <row r="53" spans="2:9" x14ac:dyDescent="0.25">
      <c r="B53" s="24">
        <v>5</v>
      </c>
      <c r="C53" s="26" t="s">
        <v>1837</v>
      </c>
      <c r="D53" s="2" t="s">
        <v>1838</v>
      </c>
      <c r="E53" s="13" t="s">
        <v>87</v>
      </c>
      <c r="F53" s="124">
        <v>14</v>
      </c>
      <c r="G53" s="124"/>
      <c r="H53" s="124"/>
      <c r="I53" s="208" t="s">
        <v>1839</v>
      </c>
    </row>
    <row r="54" spans="2:9" x14ac:dyDescent="0.25">
      <c r="B54" s="24">
        <v>5</v>
      </c>
      <c r="C54" s="2" t="s">
        <v>1840</v>
      </c>
      <c r="D54" s="2" t="s">
        <v>1815</v>
      </c>
      <c r="E54" s="13" t="s">
        <v>87</v>
      </c>
      <c r="F54" s="124">
        <v>13</v>
      </c>
      <c r="G54" s="2"/>
      <c r="H54" s="124"/>
      <c r="I54" s="208" t="s">
        <v>1841</v>
      </c>
    </row>
    <row r="55" spans="2:9" x14ac:dyDescent="0.25">
      <c r="B55" s="24">
        <v>5</v>
      </c>
      <c r="C55" s="2" t="s">
        <v>1842</v>
      </c>
      <c r="D55" s="10" t="s">
        <v>1843</v>
      </c>
      <c r="E55" s="13" t="s">
        <v>87</v>
      </c>
      <c r="F55" s="124">
        <v>38</v>
      </c>
      <c r="G55" s="124"/>
      <c r="H55" s="221" t="s">
        <v>1786</v>
      </c>
      <c r="I55" s="208" t="s">
        <v>1785</v>
      </c>
    </row>
    <row r="58" spans="2:9" x14ac:dyDescent="0.25">
      <c r="C58" s="228" t="s">
        <v>1879</v>
      </c>
    </row>
    <row r="59" spans="2:9" x14ac:dyDescent="0.25">
      <c r="C59" s="230" t="s">
        <v>1881</v>
      </c>
    </row>
    <row r="60" spans="2:9" x14ac:dyDescent="0.25">
      <c r="C60" s="230" t="s">
        <v>1880</v>
      </c>
    </row>
    <row r="61" spans="2:9" x14ac:dyDescent="0.25">
      <c r="C61" s="230" t="s">
        <v>2030</v>
      </c>
    </row>
    <row r="62" spans="2:9" x14ac:dyDescent="0.25">
      <c r="C62" s="231"/>
    </row>
    <row r="63" spans="2:9" x14ac:dyDescent="0.25">
      <c r="C63" s="230" t="s">
        <v>1882</v>
      </c>
    </row>
    <row r="64" spans="2:9" x14ac:dyDescent="0.25">
      <c r="C64" s="229" t="s">
        <v>1883</v>
      </c>
    </row>
  </sheetData>
  <hyperlinks>
    <hyperlink ref="A1" location="INÍCIO!B39" tooltip="Ir para a primeira folha" display="INÍCIO" xr:uid="{977FD712-269A-49AE-A233-139850103DED}"/>
    <hyperlink ref="A3" location="SCML_BTICKET_ASC!A1" tooltip="Ir para a folha seguinte" display="Seg" xr:uid="{4EF64610-F9C6-4DB2-93CF-532E83A44A69}"/>
    <hyperlink ref="A2" location="SCML_ALL_VALIDS_ASC!A1" tooltip="Ir para a folha anterior" display="Ant" xr:uid="{702E523B-D68A-4239-96D3-7DD03EEA4D2D}"/>
    <hyperlink ref="A4" location="QUEUE_MSG_CONTROL_BLOCK!A1" tooltip="Ir para a última folha" display="FIM" xr:uid="{71AFA6F0-23A9-4EE2-801C-1C3086F77906}"/>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33"/>
  <sheetViews>
    <sheetView showGridLines="0" workbookViewId="0">
      <selection activeCell="A2" sqref="A2"/>
    </sheetView>
  </sheetViews>
  <sheetFormatPr defaultRowHeight="15" x14ac:dyDescent="0.25"/>
  <cols>
    <col min="1" max="1" width="6.7109375" bestFit="1" customWidth="1"/>
    <col min="2" max="2" width="6.85546875" bestFit="1" customWidth="1"/>
    <col min="3" max="3" width="39.85546875" customWidth="1"/>
    <col min="4" max="4" width="26.140625" bestFit="1" customWidth="1"/>
    <col min="5" max="5" width="23.140625" bestFit="1" customWidth="1"/>
    <col min="6" max="6" width="14.5703125" bestFit="1" customWidth="1"/>
    <col min="7" max="7" width="6.85546875" customWidth="1"/>
    <col min="8" max="8" width="7.5703125" customWidth="1"/>
    <col min="9" max="9" width="66.5703125" bestFit="1" customWidth="1"/>
  </cols>
  <sheetData>
    <row r="1" spans="1:9" x14ac:dyDescent="0.25">
      <c r="A1" s="239" t="s">
        <v>1972</v>
      </c>
    </row>
    <row r="2" spans="1:9" x14ac:dyDescent="0.25">
      <c r="A2" s="239" t="s">
        <v>2020</v>
      </c>
      <c r="C2" s="224" t="s">
        <v>1873</v>
      </c>
      <c r="D2" s="11" t="s">
        <v>1850</v>
      </c>
      <c r="H2" s="11" t="s">
        <v>1849</v>
      </c>
    </row>
    <row r="3" spans="1:9" x14ac:dyDescent="0.25">
      <c r="A3" s="239" t="s">
        <v>2019</v>
      </c>
      <c r="C3" s="11" t="s">
        <v>913</v>
      </c>
    </row>
    <row r="4" spans="1:9" ht="15.75" thickBot="1" x14ac:dyDescent="0.3">
      <c r="A4" s="239" t="s">
        <v>2027</v>
      </c>
    </row>
    <row r="5" spans="1:9" ht="15.75" thickBot="1" x14ac:dyDescent="0.3">
      <c r="B5" s="20" t="s">
        <v>155</v>
      </c>
      <c r="C5" s="16" t="s">
        <v>53</v>
      </c>
      <c r="D5" s="16" t="s">
        <v>88</v>
      </c>
      <c r="E5" s="16" t="s">
        <v>52</v>
      </c>
      <c r="F5" s="16" t="s">
        <v>909</v>
      </c>
      <c r="G5" s="16"/>
      <c r="H5" s="16" t="s">
        <v>83</v>
      </c>
      <c r="I5" s="17" t="s">
        <v>54</v>
      </c>
    </row>
    <row r="6" spans="1:9" x14ac:dyDescent="0.25">
      <c r="B6" s="180">
        <v>1</v>
      </c>
      <c r="C6" s="182" t="s">
        <v>1851</v>
      </c>
      <c r="D6" s="182"/>
      <c r="E6" s="183" t="s">
        <v>1770</v>
      </c>
      <c r="F6" s="184"/>
      <c r="G6" s="184"/>
      <c r="H6" s="182"/>
      <c r="I6" s="182"/>
    </row>
    <row r="7" spans="1:9" x14ac:dyDescent="0.25">
      <c r="B7" s="24">
        <v>5</v>
      </c>
      <c r="C7" s="217" t="s">
        <v>1854</v>
      </c>
      <c r="D7" s="191" t="s">
        <v>505</v>
      </c>
      <c r="E7" s="13" t="s">
        <v>87</v>
      </c>
      <c r="F7" s="124">
        <v>3</v>
      </c>
      <c r="G7" s="2"/>
      <c r="H7" s="2"/>
      <c r="I7" s="207" t="s">
        <v>1728</v>
      </c>
    </row>
    <row r="8" spans="1:9" x14ac:dyDescent="0.25">
      <c r="B8" s="24">
        <v>5</v>
      </c>
      <c r="C8" s="22" t="s">
        <v>1358</v>
      </c>
      <c r="D8" s="2" t="s">
        <v>333</v>
      </c>
      <c r="E8" s="13" t="s">
        <v>181</v>
      </c>
      <c r="F8" s="124">
        <v>1</v>
      </c>
      <c r="G8" s="2"/>
      <c r="H8" s="2"/>
      <c r="I8" s="208" t="s">
        <v>1785</v>
      </c>
    </row>
    <row r="9" spans="1:9" x14ac:dyDescent="0.25">
      <c r="B9" s="24">
        <v>5</v>
      </c>
      <c r="C9" s="2" t="s">
        <v>1855</v>
      </c>
      <c r="D9" s="2" t="s">
        <v>343</v>
      </c>
      <c r="E9" s="13" t="s">
        <v>87</v>
      </c>
      <c r="F9" s="124">
        <v>8</v>
      </c>
      <c r="G9" s="2"/>
      <c r="H9" s="2"/>
      <c r="I9" s="208" t="s">
        <v>1856</v>
      </c>
    </row>
    <row r="10" spans="1:9" x14ac:dyDescent="0.25">
      <c r="B10" s="24">
        <v>5</v>
      </c>
      <c r="C10" s="22" t="s">
        <v>1358</v>
      </c>
      <c r="D10" s="2" t="s">
        <v>333</v>
      </c>
      <c r="E10" s="13" t="s">
        <v>181</v>
      </c>
      <c r="F10" s="124">
        <v>1</v>
      </c>
      <c r="G10" s="2"/>
      <c r="H10" s="2"/>
      <c r="I10" s="208" t="s">
        <v>1785</v>
      </c>
    </row>
    <row r="11" spans="1:9" x14ac:dyDescent="0.25">
      <c r="B11" s="24">
        <v>5</v>
      </c>
      <c r="C11" s="10" t="s">
        <v>1857</v>
      </c>
      <c r="D11" s="2" t="s">
        <v>1773</v>
      </c>
      <c r="E11" s="13" t="s">
        <v>87</v>
      </c>
      <c r="F11" s="124">
        <v>11</v>
      </c>
      <c r="G11" s="2"/>
      <c r="H11" s="2"/>
      <c r="I11" s="208" t="s">
        <v>1858</v>
      </c>
    </row>
    <row r="12" spans="1:9" x14ac:dyDescent="0.25">
      <c r="B12" s="24">
        <v>5</v>
      </c>
      <c r="C12" s="22" t="s">
        <v>1358</v>
      </c>
      <c r="D12" s="2" t="s">
        <v>333</v>
      </c>
      <c r="E12" s="13" t="s">
        <v>181</v>
      </c>
      <c r="F12" s="124">
        <v>1</v>
      </c>
      <c r="G12" s="2"/>
      <c r="H12" s="2"/>
      <c r="I12" s="208" t="s">
        <v>1785</v>
      </c>
    </row>
    <row r="13" spans="1:9" x14ac:dyDescent="0.25">
      <c r="B13" s="24">
        <v>5</v>
      </c>
      <c r="C13" s="26" t="s">
        <v>1859</v>
      </c>
      <c r="D13" s="2" t="s">
        <v>1693</v>
      </c>
      <c r="E13" s="13" t="s">
        <v>87</v>
      </c>
      <c r="F13" s="124">
        <v>7</v>
      </c>
      <c r="G13" s="124"/>
      <c r="H13" s="208"/>
      <c r="I13" s="208" t="s">
        <v>1730</v>
      </c>
    </row>
    <row r="14" spans="1:9" x14ac:dyDescent="0.25">
      <c r="B14" s="24">
        <v>5</v>
      </c>
      <c r="C14" s="22" t="s">
        <v>1358</v>
      </c>
      <c r="D14" s="2" t="s">
        <v>333</v>
      </c>
      <c r="E14" s="13" t="s">
        <v>181</v>
      </c>
      <c r="F14" s="124">
        <v>1</v>
      </c>
      <c r="G14" s="2"/>
      <c r="H14" s="2"/>
      <c r="I14" s="208" t="s">
        <v>1785</v>
      </c>
    </row>
    <row r="15" spans="1:9" x14ac:dyDescent="0.25">
      <c r="B15" s="24">
        <v>5</v>
      </c>
      <c r="C15" s="2" t="s">
        <v>1860</v>
      </c>
      <c r="D15" s="2" t="s">
        <v>504</v>
      </c>
      <c r="E15" s="13" t="s">
        <v>87</v>
      </c>
      <c r="F15" s="124">
        <v>2</v>
      </c>
      <c r="G15" s="124"/>
      <c r="H15" s="208"/>
      <c r="I15" s="208" t="s">
        <v>1861</v>
      </c>
    </row>
    <row r="16" spans="1:9" x14ac:dyDescent="0.25">
      <c r="B16" s="24">
        <v>5</v>
      </c>
      <c r="C16" s="22" t="s">
        <v>1358</v>
      </c>
      <c r="D16" s="2" t="s">
        <v>333</v>
      </c>
      <c r="E16" s="13" t="s">
        <v>181</v>
      </c>
      <c r="F16" s="124">
        <v>1</v>
      </c>
      <c r="G16" s="2"/>
      <c r="H16" s="2"/>
      <c r="I16" s="208" t="s">
        <v>1785</v>
      </c>
    </row>
    <row r="17" spans="2:9" x14ac:dyDescent="0.25">
      <c r="B17" s="31">
        <v>5</v>
      </c>
      <c r="C17" s="2" t="s">
        <v>1862</v>
      </c>
      <c r="D17" s="10" t="s">
        <v>1863</v>
      </c>
      <c r="E17" s="168" t="s">
        <v>87</v>
      </c>
      <c r="F17" s="216">
        <v>3</v>
      </c>
      <c r="G17" s="2"/>
      <c r="H17" s="2"/>
      <c r="I17" s="208" t="s">
        <v>1864</v>
      </c>
    </row>
    <row r="18" spans="2:9" x14ac:dyDescent="0.25">
      <c r="B18" s="24">
        <v>5</v>
      </c>
      <c r="C18" s="22" t="s">
        <v>1358</v>
      </c>
      <c r="D18" s="2" t="s">
        <v>333</v>
      </c>
      <c r="E18" s="13" t="s">
        <v>181</v>
      </c>
      <c r="F18" s="124">
        <v>1</v>
      </c>
      <c r="G18" s="2"/>
      <c r="H18" s="2"/>
      <c r="I18" s="208" t="s">
        <v>1785</v>
      </c>
    </row>
    <row r="19" spans="2:9" x14ac:dyDescent="0.25">
      <c r="B19" s="31">
        <v>5</v>
      </c>
      <c r="C19" s="2" t="s">
        <v>1865</v>
      </c>
      <c r="D19" s="10" t="s">
        <v>1735</v>
      </c>
      <c r="E19" s="168" t="s">
        <v>87</v>
      </c>
      <c r="F19" s="216">
        <v>4</v>
      </c>
      <c r="G19" s="2"/>
      <c r="H19" s="2"/>
      <c r="I19" s="208" t="s">
        <v>1866</v>
      </c>
    </row>
    <row r="20" spans="2:9" x14ac:dyDescent="0.25">
      <c r="B20" s="213">
        <v>5</v>
      </c>
      <c r="C20" t="s">
        <v>1867</v>
      </c>
      <c r="D20" s="10" t="s">
        <v>1823</v>
      </c>
      <c r="E20" s="214" t="s">
        <v>87</v>
      </c>
      <c r="F20" s="215">
        <v>6</v>
      </c>
      <c r="G20" s="2"/>
      <c r="H20" s="2"/>
      <c r="I20" s="222" t="s">
        <v>1868</v>
      </c>
    </row>
    <row r="21" spans="2:9" x14ac:dyDescent="0.25">
      <c r="B21" s="24">
        <v>5</v>
      </c>
      <c r="C21" s="22" t="s">
        <v>1358</v>
      </c>
      <c r="D21" s="2" t="s">
        <v>333</v>
      </c>
      <c r="E21" s="13" t="s">
        <v>181</v>
      </c>
      <c r="F21" s="124">
        <v>1</v>
      </c>
      <c r="G21" s="2"/>
      <c r="H21" s="2"/>
      <c r="I21" s="208" t="s">
        <v>1785</v>
      </c>
    </row>
    <row r="22" spans="2:9" x14ac:dyDescent="0.25">
      <c r="B22" s="213">
        <v>5</v>
      </c>
      <c r="C22" t="s">
        <v>1869</v>
      </c>
      <c r="D22" s="10" t="s">
        <v>1741</v>
      </c>
      <c r="E22" s="214" t="s">
        <v>87</v>
      </c>
      <c r="F22" s="215">
        <v>9</v>
      </c>
      <c r="G22" s="2"/>
      <c r="H22" s="2"/>
      <c r="I22" s="222" t="s">
        <v>1870</v>
      </c>
    </row>
    <row r="23" spans="2:9" x14ac:dyDescent="0.25">
      <c r="B23" s="24">
        <v>5</v>
      </c>
      <c r="C23" s="22" t="s">
        <v>1358</v>
      </c>
      <c r="D23" s="2" t="s">
        <v>333</v>
      </c>
      <c r="E23" s="13" t="s">
        <v>181</v>
      </c>
      <c r="F23" s="124">
        <v>1</v>
      </c>
      <c r="G23" s="2"/>
      <c r="H23" s="2"/>
      <c r="I23" s="208" t="s">
        <v>1785</v>
      </c>
    </row>
    <row r="24" spans="2:9" x14ac:dyDescent="0.25">
      <c r="B24" s="213">
        <v>5</v>
      </c>
      <c r="C24" t="s">
        <v>1871</v>
      </c>
      <c r="D24" s="10" t="s">
        <v>1735</v>
      </c>
      <c r="E24" s="13" t="s">
        <v>87</v>
      </c>
      <c r="F24" s="215">
        <v>4</v>
      </c>
      <c r="G24" s="2"/>
      <c r="H24" s="2"/>
      <c r="I24" s="222" t="s">
        <v>1872</v>
      </c>
    </row>
    <row r="25" spans="2:9" x14ac:dyDescent="0.25">
      <c r="B25" s="24">
        <v>5</v>
      </c>
      <c r="C25" s="22" t="s">
        <v>1358</v>
      </c>
      <c r="D25" s="2" t="s">
        <v>333</v>
      </c>
      <c r="E25" s="13" t="s">
        <v>181</v>
      </c>
      <c r="F25" s="124">
        <v>1</v>
      </c>
      <c r="G25" s="2"/>
      <c r="H25" s="2"/>
      <c r="I25" s="208" t="s">
        <v>1785</v>
      </c>
    </row>
    <row r="28" spans="2:9" x14ac:dyDescent="0.25">
      <c r="C28" s="228" t="s">
        <v>1874</v>
      </c>
    </row>
    <row r="29" spans="2:9" x14ac:dyDescent="0.25">
      <c r="C29" s="227" t="s">
        <v>1877</v>
      </c>
    </row>
    <row r="30" spans="2:9" x14ac:dyDescent="0.25">
      <c r="C30" s="227" t="s">
        <v>1878</v>
      </c>
    </row>
    <row r="31" spans="2:9" x14ac:dyDescent="0.25">
      <c r="C31" s="227" t="s">
        <v>1875</v>
      </c>
    </row>
    <row r="32" spans="2:9" x14ac:dyDescent="0.25">
      <c r="C32" s="227" t="s">
        <v>2029</v>
      </c>
    </row>
    <row r="33" spans="3:3" x14ac:dyDescent="0.25">
      <c r="C33" s="227" t="s">
        <v>1876</v>
      </c>
    </row>
  </sheetData>
  <hyperlinks>
    <hyperlink ref="A1" location="INÍCIO!B40" tooltip="Ir para a primeira folha" display="INÍCIO" xr:uid="{648B1553-D9BF-46BD-A4A8-A842D3859D98}"/>
    <hyperlink ref="A3" location="IPS_ORDER_CONFIRMATION!A1" tooltip="Ir para a folha seguinte" display="Seg" xr:uid="{A5EC52C2-63FC-4EC4-AF6A-906D038A5B10}"/>
    <hyperlink ref="A2" location="SCML_BMOVTO_ASC!A1" tooltip="Ir para a folha anterior" display="Ant" xr:uid="{39A9A726-689B-46B4-84D1-79EE5BB26EE1}"/>
    <hyperlink ref="A4" location="QUEUE_MSG_CONTROL_BLOCK!A1" tooltip="Ir para a última folha" display="FIM" xr:uid="{5C02EA04-4A8C-409D-B11B-4D0EB13867AC}"/>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3"/>
  <dimension ref="A1:C12"/>
  <sheetViews>
    <sheetView showGridLines="0" workbookViewId="0">
      <pane xSplit="1" ySplit="4" topLeftCell="B5" activePane="bottomRight" state="frozen"/>
      <selection pane="topRight" activeCell="B1" sqref="B1"/>
      <selection pane="bottomLeft" activeCell="A5" sqref="A5"/>
      <selection pane="bottomRight" activeCell="A4" sqref="A4"/>
    </sheetView>
  </sheetViews>
  <sheetFormatPr defaultRowHeight="15" x14ac:dyDescent="0.25"/>
  <cols>
    <col min="1" max="1" width="6.42578125" bestFit="1" customWidth="1"/>
    <col min="2" max="2" width="41.42578125" customWidth="1"/>
    <col min="3" max="3" width="9.140625" customWidth="1"/>
  </cols>
  <sheetData>
    <row r="1" spans="1:3" x14ac:dyDescent="0.25">
      <c r="A1" s="239" t="s">
        <v>1972</v>
      </c>
    </row>
    <row r="2" spans="1:3" x14ac:dyDescent="0.25">
      <c r="A2" s="239" t="s">
        <v>2020</v>
      </c>
    </row>
    <row r="3" spans="1:3" x14ac:dyDescent="0.25">
      <c r="A3" s="239" t="s">
        <v>2019</v>
      </c>
      <c r="B3" s="11" t="s">
        <v>44</v>
      </c>
    </row>
    <row r="4" spans="1:3" ht="15.75" thickBot="1" x14ac:dyDescent="0.3">
      <c r="A4" s="239" t="s">
        <v>2027</v>
      </c>
    </row>
    <row r="5" spans="1:3" ht="15.75" thickBot="1" x14ac:dyDescent="0.3">
      <c r="B5" s="9" t="s">
        <v>261</v>
      </c>
      <c r="C5" s="6" t="s">
        <v>3</v>
      </c>
    </row>
    <row r="6" spans="1:3" x14ac:dyDescent="0.25">
      <c r="B6" s="3" t="s">
        <v>247</v>
      </c>
      <c r="C6" s="14" t="s">
        <v>254</v>
      </c>
    </row>
    <row r="7" spans="1:3" x14ac:dyDescent="0.25">
      <c r="B7" s="1" t="s">
        <v>248</v>
      </c>
      <c r="C7" s="13" t="s">
        <v>255</v>
      </c>
    </row>
    <row r="8" spans="1:3" x14ac:dyDescent="0.25">
      <c r="B8" s="1" t="s">
        <v>249</v>
      </c>
      <c r="C8" s="13" t="s">
        <v>256</v>
      </c>
    </row>
    <row r="9" spans="1:3" x14ac:dyDescent="0.25">
      <c r="B9" s="1" t="s">
        <v>250</v>
      </c>
      <c r="C9" s="13" t="s">
        <v>257</v>
      </c>
    </row>
    <row r="10" spans="1:3" x14ac:dyDescent="0.25">
      <c r="B10" s="1" t="s">
        <v>251</v>
      </c>
      <c r="C10" s="13" t="s">
        <v>258</v>
      </c>
    </row>
    <row r="11" spans="1:3" x14ac:dyDescent="0.25">
      <c r="B11" s="1" t="s">
        <v>252</v>
      </c>
      <c r="C11" s="13" t="s">
        <v>259</v>
      </c>
    </row>
    <row r="12" spans="1:3" x14ac:dyDescent="0.25">
      <c r="B12" s="1" t="s">
        <v>253</v>
      </c>
      <c r="C12" s="13" t="s">
        <v>260</v>
      </c>
    </row>
  </sheetData>
  <hyperlinks>
    <hyperlink ref="A1" location="INÍCIO!B5" tooltip="Ir para a primeira folha" display="INÍCIO" xr:uid="{00000000-0004-0000-0300-000000000000}"/>
    <hyperlink ref="A2" location="Maço!A1" tooltip="Ir para a folha anterior" display="Ant" xr:uid="{E92D8BE4-489D-4AA9-86BD-FE805AD8867C}"/>
    <hyperlink ref="A3" location="Terminal!A1" tooltip="Ir para a folha seguinte" display="Seg" xr:uid="{A5ECB7C4-A975-468C-ACCB-1AF7FBA9BDA0}"/>
    <hyperlink ref="A4" location="QUEUE_MSG_CONTROL_BLOCK!A1" tooltip="Ir para a última folha" display="FIM" xr:uid="{B6218A2C-8364-42D0-BF94-55E4C05A794A}"/>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41"/>
  <sheetViews>
    <sheetView showGridLines="0" workbookViewId="0">
      <selection activeCell="A2" sqref="A2"/>
    </sheetView>
  </sheetViews>
  <sheetFormatPr defaultRowHeight="15" x14ac:dyDescent="0.25"/>
  <cols>
    <col min="1" max="1" width="6.7109375" bestFit="1" customWidth="1"/>
    <col min="2" max="2" width="6.85546875" bestFit="1" customWidth="1"/>
    <col min="3" max="3" width="57.5703125" customWidth="1"/>
    <col min="4" max="4" width="26.140625" bestFit="1" customWidth="1"/>
    <col min="5" max="5" width="23.140625" bestFit="1" customWidth="1"/>
    <col min="6" max="6" width="14.5703125" bestFit="1" customWidth="1"/>
    <col min="7" max="7" width="6.85546875" customWidth="1"/>
    <col min="8" max="8" width="7.5703125" customWidth="1"/>
    <col min="9" max="9" width="66.5703125" bestFit="1" customWidth="1"/>
  </cols>
  <sheetData>
    <row r="1" spans="1:9" x14ac:dyDescent="0.25">
      <c r="A1" s="239" t="s">
        <v>1972</v>
      </c>
    </row>
    <row r="2" spans="1:9" x14ac:dyDescent="0.25">
      <c r="A2" s="239" t="s">
        <v>2020</v>
      </c>
      <c r="C2" s="224" t="s">
        <v>1895</v>
      </c>
      <c r="D2" s="11" t="s">
        <v>1896</v>
      </c>
      <c r="H2" s="11" t="s">
        <v>1899</v>
      </c>
    </row>
    <row r="3" spans="1:9" x14ac:dyDescent="0.25">
      <c r="A3" s="239" t="s">
        <v>2019</v>
      </c>
      <c r="C3" s="11" t="s">
        <v>2391</v>
      </c>
    </row>
    <row r="4" spans="1:9" ht="15.75" thickBot="1" x14ac:dyDescent="0.3">
      <c r="A4" s="239" t="s">
        <v>2027</v>
      </c>
    </row>
    <row r="5" spans="1:9" ht="15.75" thickBot="1" x14ac:dyDescent="0.3">
      <c r="B5" s="245" t="s">
        <v>155</v>
      </c>
      <c r="C5" s="16" t="s">
        <v>53</v>
      </c>
      <c r="D5" s="16" t="s">
        <v>88</v>
      </c>
      <c r="E5" s="16" t="s">
        <v>52</v>
      </c>
      <c r="F5" s="16" t="s">
        <v>909</v>
      </c>
      <c r="G5" s="16"/>
      <c r="H5" s="16" t="s">
        <v>83</v>
      </c>
      <c r="I5" s="17" t="s">
        <v>54</v>
      </c>
    </row>
    <row r="6" spans="1:9" x14ac:dyDescent="0.25">
      <c r="B6" s="180">
        <v>1</v>
      </c>
      <c r="C6" s="181" t="s">
        <v>1897</v>
      </c>
      <c r="D6" s="182"/>
      <c r="E6" s="183" t="s">
        <v>1770</v>
      </c>
      <c r="F6" s="184"/>
      <c r="G6" s="184"/>
      <c r="H6" s="182"/>
      <c r="I6" s="182"/>
    </row>
    <row r="7" spans="1:9" x14ac:dyDescent="0.25">
      <c r="B7" s="262">
        <v>5</v>
      </c>
      <c r="C7" s="263" t="s">
        <v>1898</v>
      </c>
      <c r="D7" s="258" t="s">
        <v>2386</v>
      </c>
      <c r="E7" s="264" t="s">
        <v>181</v>
      </c>
      <c r="F7" s="265">
        <v>783</v>
      </c>
      <c r="G7" s="258"/>
      <c r="H7" s="258"/>
      <c r="I7" s="266"/>
    </row>
    <row r="8" spans="1:9" s="19" customFormat="1" x14ac:dyDescent="0.25">
      <c r="B8" s="43"/>
      <c r="C8" s="235"/>
      <c r="E8" s="42"/>
      <c r="F8" s="234"/>
      <c r="I8" s="236"/>
    </row>
    <row r="9" spans="1:9" s="19" customFormat="1" x14ac:dyDescent="0.25">
      <c r="C9" s="238" t="s">
        <v>1907</v>
      </c>
      <c r="E9" s="42"/>
      <c r="F9" s="234"/>
      <c r="I9" s="236"/>
    </row>
    <row r="10" spans="1:9" s="19" customFormat="1" x14ac:dyDescent="0.25">
      <c r="C10" s="237"/>
      <c r="E10" s="42"/>
      <c r="F10" s="234"/>
      <c r="I10" s="236"/>
    </row>
    <row r="11" spans="1:9" x14ac:dyDescent="0.25">
      <c r="B11" s="24">
        <v>5</v>
      </c>
      <c r="C11" s="22" t="s">
        <v>1900</v>
      </c>
      <c r="D11" s="2" t="s">
        <v>333</v>
      </c>
      <c r="E11" s="13" t="s">
        <v>181</v>
      </c>
      <c r="F11" s="124">
        <v>1</v>
      </c>
      <c r="G11" s="2"/>
      <c r="H11" s="2"/>
      <c r="I11" s="208"/>
    </row>
    <row r="12" spans="1:9" x14ac:dyDescent="0.25">
      <c r="B12" s="27">
        <v>10</v>
      </c>
      <c r="C12" s="22" t="s">
        <v>1901</v>
      </c>
      <c r="D12" s="2" t="s">
        <v>1902</v>
      </c>
      <c r="E12" s="13" t="s">
        <v>181</v>
      </c>
      <c r="F12" s="124">
        <v>2</v>
      </c>
      <c r="G12" s="2"/>
      <c r="H12" s="2"/>
      <c r="I12" s="208" t="s">
        <v>1911</v>
      </c>
    </row>
    <row r="13" spans="1:9" x14ac:dyDescent="0.25">
      <c r="B13" s="27">
        <v>10</v>
      </c>
      <c r="C13" s="22" t="s">
        <v>1903</v>
      </c>
      <c r="D13" s="2" t="s">
        <v>1904</v>
      </c>
      <c r="E13" s="13" t="s">
        <v>181</v>
      </c>
      <c r="F13" s="124">
        <v>8</v>
      </c>
      <c r="G13" s="2"/>
      <c r="H13" s="2"/>
      <c r="I13" s="208" t="s">
        <v>1905</v>
      </c>
    </row>
    <row r="14" spans="1:9" x14ac:dyDescent="0.25">
      <c r="B14" s="267">
        <v>10</v>
      </c>
      <c r="C14" s="258" t="s">
        <v>1358</v>
      </c>
      <c r="D14" s="258" t="s">
        <v>2387</v>
      </c>
      <c r="E14" s="264" t="s">
        <v>181</v>
      </c>
      <c r="F14" s="265">
        <v>773</v>
      </c>
      <c r="G14" s="258"/>
      <c r="H14" s="258"/>
      <c r="I14" s="256" t="s">
        <v>1785</v>
      </c>
    </row>
    <row r="15" spans="1:9" x14ac:dyDescent="0.25">
      <c r="B15" s="233"/>
      <c r="C15" s="195"/>
      <c r="D15" s="19"/>
      <c r="E15" s="42"/>
      <c r="F15" s="234"/>
      <c r="G15" s="19"/>
      <c r="H15" s="19"/>
      <c r="I15" s="209"/>
    </row>
    <row r="16" spans="1:9" x14ac:dyDescent="0.25">
      <c r="C16" s="238" t="s">
        <v>1906</v>
      </c>
      <c r="D16" s="19"/>
      <c r="E16" s="42"/>
      <c r="F16" s="234"/>
      <c r="G16" s="19"/>
      <c r="H16" s="19"/>
      <c r="I16" s="209"/>
    </row>
    <row r="17" spans="2:9" x14ac:dyDescent="0.25">
      <c r="C17" s="237"/>
      <c r="D17" s="19"/>
      <c r="E17" s="42"/>
      <c r="F17" s="234"/>
      <c r="G17" s="19"/>
      <c r="H17" s="19"/>
      <c r="I17" s="209"/>
    </row>
    <row r="18" spans="2:9" x14ac:dyDescent="0.25">
      <c r="B18" s="24">
        <v>5</v>
      </c>
      <c r="C18" s="22" t="s">
        <v>1908</v>
      </c>
      <c r="D18" s="2"/>
      <c r="E18" s="13"/>
      <c r="F18" s="124"/>
      <c r="G18" s="2"/>
      <c r="H18" s="2"/>
      <c r="I18" s="208"/>
    </row>
    <row r="19" spans="2:9" x14ac:dyDescent="0.25">
      <c r="B19" s="27">
        <v>10</v>
      </c>
      <c r="C19" s="26" t="s">
        <v>1909</v>
      </c>
      <c r="D19" s="2" t="s">
        <v>1902</v>
      </c>
      <c r="E19" s="13" t="s">
        <v>181</v>
      </c>
      <c r="F19" s="124">
        <v>2</v>
      </c>
      <c r="G19" s="124"/>
      <c r="H19" s="208"/>
      <c r="I19" s="208" t="s">
        <v>1910</v>
      </c>
    </row>
    <row r="20" spans="2:9" x14ac:dyDescent="0.25">
      <c r="B20" s="27">
        <v>10</v>
      </c>
      <c r="C20" s="22" t="s">
        <v>1912</v>
      </c>
      <c r="D20" s="2" t="s">
        <v>501</v>
      </c>
      <c r="E20" s="13" t="s">
        <v>87</v>
      </c>
      <c r="F20" s="124">
        <v>7</v>
      </c>
      <c r="G20" s="2"/>
      <c r="H20" s="2"/>
      <c r="I20" s="208" t="s">
        <v>1818</v>
      </c>
    </row>
    <row r="21" spans="2:9" x14ac:dyDescent="0.25">
      <c r="B21" s="27">
        <v>10</v>
      </c>
      <c r="C21" s="22" t="s">
        <v>1913</v>
      </c>
      <c r="D21" s="2" t="s">
        <v>949</v>
      </c>
      <c r="E21" s="13" t="s">
        <v>87</v>
      </c>
      <c r="F21" s="124">
        <v>6</v>
      </c>
      <c r="G21" s="124"/>
      <c r="H21" s="208"/>
      <c r="I21" s="208" t="s">
        <v>1914</v>
      </c>
    </row>
    <row r="22" spans="2:9" x14ac:dyDescent="0.25">
      <c r="B22" s="27">
        <v>10</v>
      </c>
      <c r="C22" s="22" t="s">
        <v>1915</v>
      </c>
      <c r="D22" s="2" t="s">
        <v>343</v>
      </c>
      <c r="E22" s="13" t="s">
        <v>87</v>
      </c>
      <c r="F22" s="124">
        <v>8</v>
      </c>
      <c r="G22" s="2"/>
      <c r="H22" s="2"/>
      <c r="I22" s="208" t="s">
        <v>1916</v>
      </c>
    </row>
    <row r="23" spans="2:9" x14ac:dyDescent="0.25">
      <c r="B23" s="27">
        <v>10</v>
      </c>
      <c r="C23" s="2" t="s">
        <v>1917</v>
      </c>
      <c r="D23" s="10"/>
      <c r="E23" s="168"/>
      <c r="F23" s="216"/>
      <c r="G23" s="2"/>
      <c r="H23" s="2"/>
      <c r="I23" s="208" t="s">
        <v>1922</v>
      </c>
    </row>
    <row r="24" spans="2:9" x14ac:dyDescent="0.25">
      <c r="B24" s="28">
        <v>15</v>
      </c>
      <c r="C24" s="22" t="s">
        <v>1918</v>
      </c>
      <c r="D24" s="2" t="s">
        <v>950</v>
      </c>
      <c r="E24" s="13" t="s">
        <v>87</v>
      </c>
      <c r="F24" s="124">
        <v>4</v>
      </c>
      <c r="G24" s="2"/>
      <c r="H24" s="2"/>
      <c r="I24" s="208" t="s">
        <v>1728</v>
      </c>
    </row>
    <row r="25" spans="2:9" x14ac:dyDescent="0.25">
      <c r="B25" s="28">
        <v>15</v>
      </c>
      <c r="C25" s="22" t="s">
        <v>1919</v>
      </c>
      <c r="D25" s="2" t="s">
        <v>949</v>
      </c>
      <c r="E25" s="168" t="s">
        <v>87</v>
      </c>
      <c r="F25" s="216">
        <v>6</v>
      </c>
      <c r="G25" s="2"/>
      <c r="H25" s="2"/>
      <c r="I25" s="208" t="s">
        <v>1920</v>
      </c>
    </row>
    <row r="26" spans="2:9" x14ac:dyDescent="0.25">
      <c r="B26" s="268">
        <v>15</v>
      </c>
      <c r="C26" s="269" t="s">
        <v>2388</v>
      </c>
      <c r="D26" s="258" t="s">
        <v>503</v>
      </c>
      <c r="E26" s="264" t="s">
        <v>87</v>
      </c>
      <c r="F26" s="265">
        <v>9</v>
      </c>
      <c r="G26" s="258"/>
      <c r="H26" s="258"/>
      <c r="I26" s="256" t="s">
        <v>2389</v>
      </c>
    </row>
    <row r="27" spans="2:9" x14ac:dyDescent="0.25">
      <c r="B27" s="233"/>
      <c r="C27" s="195"/>
      <c r="D27" s="19"/>
      <c r="E27" s="42"/>
      <c r="F27" s="234"/>
      <c r="G27" s="19"/>
      <c r="H27" s="19"/>
      <c r="I27" s="251"/>
    </row>
    <row r="28" spans="2:9" x14ac:dyDescent="0.25">
      <c r="C28" s="238" t="s">
        <v>1921</v>
      </c>
      <c r="D28" s="19"/>
      <c r="E28" s="42"/>
      <c r="F28" s="234"/>
      <c r="G28" s="19"/>
      <c r="H28" s="19"/>
      <c r="I28" s="209"/>
    </row>
    <row r="29" spans="2:9" x14ac:dyDescent="0.25">
      <c r="C29" s="237"/>
      <c r="D29" s="19"/>
      <c r="E29" s="42"/>
      <c r="F29" s="234"/>
      <c r="G29" s="19"/>
      <c r="H29" s="19"/>
      <c r="I29" s="209"/>
    </row>
    <row r="30" spans="2:9" x14ac:dyDescent="0.25">
      <c r="B30" s="24">
        <v>5</v>
      </c>
      <c r="C30" s="22" t="s">
        <v>1923</v>
      </c>
      <c r="D30" s="10"/>
      <c r="E30" s="168"/>
      <c r="F30" s="216"/>
      <c r="G30" s="2"/>
      <c r="H30" s="2"/>
      <c r="I30" s="219"/>
    </row>
    <row r="31" spans="2:9" x14ac:dyDescent="0.25">
      <c r="B31" s="27">
        <v>10</v>
      </c>
      <c r="C31" s="22" t="s">
        <v>1924</v>
      </c>
      <c r="D31" s="2" t="s">
        <v>1902</v>
      </c>
      <c r="E31" s="13" t="s">
        <v>181</v>
      </c>
      <c r="F31" s="124">
        <v>2</v>
      </c>
      <c r="G31" s="2"/>
      <c r="H31" s="2"/>
      <c r="I31" s="208" t="s">
        <v>1925</v>
      </c>
    </row>
    <row r="32" spans="2:9" x14ac:dyDescent="0.25">
      <c r="B32" s="27">
        <v>10</v>
      </c>
      <c r="C32" s="22" t="s">
        <v>1926</v>
      </c>
      <c r="D32" s="2" t="s">
        <v>949</v>
      </c>
      <c r="E32" s="168" t="s">
        <v>87</v>
      </c>
      <c r="F32" s="216">
        <v>6</v>
      </c>
      <c r="G32" s="2"/>
      <c r="H32" s="2"/>
      <c r="I32" s="219" t="s">
        <v>1927</v>
      </c>
    </row>
    <row r="33" spans="2:9" x14ac:dyDescent="0.25">
      <c r="B33" s="267">
        <v>10</v>
      </c>
      <c r="C33" s="258" t="s">
        <v>1358</v>
      </c>
      <c r="D33" s="258" t="s">
        <v>2390</v>
      </c>
      <c r="E33" s="264" t="s">
        <v>87</v>
      </c>
      <c r="F33" s="265">
        <v>775</v>
      </c>
      <c r="G33" s="258"/>
      <c r="H33" s="258"/>
      <c r="I33" s="256" t="s">
        <v>1785</v>
      </c>
    </row>
    <row r="35" spans="2:9" x14ac:dyDescent="0.25">
      <c r="C35" s="228" t="s">
        <v>2111</v>
      </c>
    </row>
    <row r="36" spans="2:9" x14ac:dyDescent="0.25">
      <c r="C36" s="226" t="s">
        <v>1928</v>
      </c>
    </row>
    <row r="37" spans="2:9" x14ac:dyDescent="0.25">
      <c r="C37" s="226" t="s">
        <v>1929</v>
      </c>
    </row>
    <row r="38" spans="2:9" x14ac:dyDescent="0.25">
      <c r="C38" s="226" t="s">
        <v>2028</v>
      </c>
    </row>
    <row r="39" spans="2:9" x14ac:dyDescent="0.25">
      <c r="C39" s="226" t="s">
        <v>1885</v>
      </c>
    </row>
    <row r="40" spans="2:9" x14ac:dyDescent="0.25">
      <c r="C40" s="229" t="s">
        <v>423</v>
      </c>
    </row>
    <row r="41" spans="2:9" x14ac:dyDescent="0.25">
      <c r="C41" s="229" t="s">
        <v>422</v>
      </c>
    </row>
  </sheetData>
  <hyperlinks>
    <hyperlink ref="A1" location="INÍCIO!B41" tooltip="Ir para a primeira folha" display="INÍCIO" xr:uid="{13F1E381-1866-47DA-A225-0D740D0BC16B}"/>
    <hyperlink ref="A3" location="QUEUE_MSG_CONTROL_BLOCK!A1" tooltip="Ir para a folha seguinte" display="Seg" xr:uid="{53D3AEFC-AE25-4494-B6FD-45599D1887D0}"/>
    <hyperlink ref="A2" location="SCML_BTICKET_ASC!A1" tooltip="Ir para a folha anterior" display="Ant" xr:uid="{CEE39FE5-950F-40CE-8F86-A7B920C2179D}"/>
    <hyperlink ref="A4" location="QUEUE_MSG_CONTROL_BLOCK!A1" tooltip="Ir para a última folha" display="FIM" xr:uid="{47F5C696-A423-4C68-B8A5-FEE535C3D15D}"/>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I14"/>
  <sheetViews>
    <sheetView showGridLines="0" workbookViewId="0">
      <selection activeCell="A2" sqref="A2"/>
    </sheetView>
  </sheetViews>
  <sheetFormatPr defaultRowHeight="15" x14ac:dyDescent="0.25"/>
  <cols>
    <col min="1" max="1" width="6.7109375" bestFit="1" customWidth="1"/>
    <col min="2" max="2" width="6.85546875" bestFit="1" customWidth="1"/>
    <col min="3" max="3" width="44.42578125" bestFit="1" customWidth="1"/>
    <col min="4" max="4" width="26.140625" bestFit="1" customWidth="1"/>
    <col min="5" max="5" width="23.140625" bestFit="1" customWidth="1"/>
    <col min="6" max="6" width="14.5703125" bestFit="1" customWidth="1"/>
    <col min="7" max="7" width="6.85546875" customWidth="1"/>
    <col min="8" max="8" width="7.5703125" customWidth="1"/>
    <col min="9" max="9" width="66.5703125" bestFit="1" customWidth="1"/>
  </cols>
  <sheetData>
    <row r="1" spans="1:9" x14ac:dyDescent="0.25">
      <c r="A1" s="247" t="s">
        <v>1972</v>
      </c>
    </row>
    <row r="2" spans="1:9" x14ac:dyDescent="0.25">
      <c r="A2" s="247" t="s">
        <v>2020</v>
      </c>
      <c r="C2" s="224" t="s">
        <v>1932</v>
      </c>
      <c r="D2" s="11" t="s">
        <v>1930</v>
      </c>
      <c r="H2" s="11" t="s">
        <v>1931</v>
      </c>
    </row>
    <row r="3" spans="1:9" x14ac:dyDescent="0.25">
      <c r="A3" s="247" t="s">
        <v>2019</v>
      </c>
      <c r="C3" s="11" t="s">
        <v>1952</v>
      </c>
    </row>
    <row r="4" spans="1:9" ht="15.75" thickBot="1" x14ac:dyDescent="0.3">
      <c r="A4" s="247" t="s">
        <v>2027</v>
      </c>
    </row>
    <row r="5" spans="1:9" ht="15.75" thickBot="1" x14ac:dyDescent="0.3">
      <c r="B5" s="245" t="s">
        <v>155</v>
      </c>
      <c r="C5" s="16" t="s">
        <v>53</v>
      </c>
      <c r="D5" s="16" t="s">
        <v>88</v>
      </c>
      <c r="E5" s="16" t="s">
        <v>52</v>
      </c>
      <c r="F5" s="16" t="s">
        <v>909</v>
      </c>
      <c r="G5" s="16"/>
      <c r="H5" s="16" t="s">
        <v>83</v>
      </c>
      <c r="I5" s="17" t="s">
        <v>54</v>
      </c>
    </row>
    <row r="6" spans="1:9" x14ac:dyDescent="0.25">
      <c r="B6" s="180">
        <v>1</v>
      </c>
      <c r="C6" s="181" t="s">
        <v>1933</v>
      </c>
      <c r="D6" s="182"/>
      <c r="E6" s="183"/>
      <c r="F6" s="184"/>
      <c r="G6" s="184"/>
      <c r="H6" s="182"/>
      <c r="I6" s="182"/>
    </row>
    <row r="7" spans="1:9" x14ac:dyDescent="0.25">
      <c r="B7" s="24">
        <v>5</v>
      </c>
      <c r="C7" s="217" t="s">
        <v>1934</v>
      </c>
      <c r="D7" s="191" t="s">
        <v>398</v>
      </c>
      <c r="E7" s="13" t="s">
        <v>1951</v>
      </c>
      <c r="F7" s="124">
        <v>4</v>
      </c>
      <c r="G7" s="2"/>
      <c r="H7" s="2"/>
      <c r="I7" s="211" t="s">
        <v>1943</v>
      </c>
    </row>
    <row r="8" spans="1:9" x14ac:dyDescent="0.25">
      <c r="B8" s="24">
        <v>5</v>
      </c>
      <c r="C8" s="22" t="s">
        <v>1935</v>
      </c>
      <c r="D8" s="191" t="s">
        <v>1936</v>
      </c>
      <c r="E8" s="13" t="s">
        <v>1951</v>
      </c>
      <c r="F8" s="124">
        <v>2</v>
      </c>
      <c r="G8" s="2"/>
      <c r="H8" s="2"/>
      <c r="I8" s="212" t="s">
        <v>1944</v>
      </c>
    </row>
    <row r="9" spans="1:9" x14ac:dyDescent="0.25">
      <c r="B9" s="24">
        <v>5</v>
      </c>
      <c r="C9" s="22" t="s">
        <v>1942</v>
      </c>
      <c r="D9" s="191" t="s">
        <v>1936</v>
      </c>
      <c r="E9" s="13" t="s">
        <v>1951</v>
      </c>
      <c r="F9" s="124">
        <v>2</v>
      </c>
      <c r="G9" s="2"/>
      <c r="H9" s="2"/>
      <c r="I9" s="212" t="s">
        <v>1945</v>
      </c>
    </row>
    <row r="10" spans="1:9" x14ac:dyDescent="0.25">
      <c r="B10" s="24">
        <v>5</v>
      </c>
      <c r="C10" s="22" t="s">
        <v>1941</v>
      </c>
      <c r="D10" s="191" t="s">
        <v>1936</v>
      </c>
      <c r="E10" s="13" t="s">
        <v>1951</v>
      </c>
      <c r="F10" s="124">
        <v>2</v>
      </c>
      <c r="G10" s="2"/>
      <c r="H10" s="2"/>
      <c r="I10" s="212" t="s">
        <v>1946</v>
      </c>
    </row>
    <row r="11" spans="1:9" x14ac:dyDescent="0.25">
      <c r="B11" s="24">
        <v>5</v>
      </c>
      <c r="C11" s="26" t="s">
        <v>1940</v>
      </c>
      <c r="D11" s="191" t="s">
        <v>1936</v>
      </c>
      <c r="E11" s="13" t="s">
        <v>1951</v>
      </c>
      <c r="F11" s="124">
        <v>2</v>
      </c>
      <c r="G11" s="2"/>
      <c r="H11" s="2"/>
      <c r="I11" s="212" t="s">
        <v>1947</v>
      </c>
    </row>
    <row r="12" spans="1:9" x14ac:dyDescent="0.25">
      <c r="B12" s="24">
        <v>5</v>
      </c>
      <c r="C12" s="22" t="s">
        <v>1939</v>
      </c>
      <c r="D12" s="191" t="s">
        <v>1936</v>
      </c>
      <c r="E12" s="13" t="s">
        <v>1951</v>
      </c>
      <c r="F12" s="124">
        <v>2</v>
      </c>
      <c r="G12" s="2"/>
      <c r="H12" s="2"/>
      <c r="I12" s="212" t="s">
        <v>1948</v>
      </c>
    </row>
    <row r="13" spans="1:9" x14ac:dyDescent="0.25">
      <c r="B13" s="24">
        <v>5</v>
      </c>
      <c r="C13" s="26" t="s">
        <v>1938</v>
      </c>
      <c r="D13" s="191" t="s">
        <v>1936</v>
      </c>
      <c r="E13" s="13" t="s">
        <v>1951</v>
      </c>
      <c r="F13" s="124">
        <v>2</v>
      </c>
      <c r="G13" s="124"/>
      <c r="H13" s="212"/>
      <c r="I13" s="212" t="s">
        <v>1949</v>
      </c>
    </row>
    <row r="14" spans="1:9" x14ac:dyDescent="0.25">
      <c r="B14" s="24">
        <v>5</v>
      </c>
      <c r="C14" s="22" t="s">
        <v>1937</v>
      </c>
      <c r="D14" s="191" t="s">
        <v>1936</v>
      </c>
      <c r="E14" s="13" t="s">
        <v>1951</v>
      </c>
      <c r="F14" s="124">
        <v>2</v>
      </c>
      <c r="G14" s="2"/>
      <c r="H14" s="2"/>
      <c r="I14" s="212" t="s">
        <v>1950</v>
      </c>
    </row>
  </sheetData>
  <hyperlinks>
    <hyperlink ref="A1" location="INÍCIO!B42" tooltip="Ir para a primeira folha" display="INÍCIO" xr:uid="{C10D5186-3A9F-4CD3-8B2C-4BE536F132A2}"/>
    <hyperlink ref="A2" location="IPS_ORDER_CONFIRMATION!A1" tooltip="Ir para a folha anterior" display="Ant" xr:uid="{B26DF491-F307-4F0D-A5C8-FC6368F0F45C}"/>
    <hyperlink ref="A3" location="QUEUE_MSG_TYPES!A1" tooltip="Ir para a folha seguinte" display="Seg" xr:uid="{5419100F-81D1-4F7F-9D04-8BCEB4606E33}"/>
    <hyperlink ref="A4" location="SVM_GAME!A1" tooltip="Ir para a última folha" display="FIM" xr:uid="{D33D0FE0-76E0-4A16-A442-664C217C2061}"/>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0082A-F220-40E1-817D-0656FFCD2E1E}">
  <dimension ref="A1:E207"/>
  <sheetViews>
    <sheetView showGridLines="0" workbookViewId="0">
      <selection activeCell="A2" sqref="A2"/>
    </sheetView>
  </sheetViews>
  <sheetFormatPr defaultRowHeight="15" x14ac:dyDescent="0.25"/>
  <cols>
    <col min="1" max="1" width="6.7109375" bestFit="1" customWidth="1"/>
    <col min="2" max="2" width="37.5703125" bestFit="1" customWidth="1"/>
    <col min="3" max="3" width="18.140625" customWidth="1"/>
    <col min="4" max="4" width="9.140625" style="12"/>
    <col min="5" max="5" width="35.42578125" bestFit="1" customWidth="1"/>
  </cols>
  <sheetData>
    <row r="1" spans="1:5" x14ac:dyDescent="0.25">
      <c r="A1" s="239" t="s">
        <v>1972</v>
      </c>
    </row>
    <row r="2" spans="1:5" x14ac:dyDescent="0.25">
      <c r="A2" s="239" t="s">
        <v>2020</v>
      </c>
    </row>
    <row r="3" spans="1:5" x14ac:dyDescent="0.25">
      <c r="A3" s="239" t="s">
        <v>2019</v>
      </c>
      <c r="B3" s="11" t="s">
        <v>2195</v>
      </c>
    </row>
    <row r="4" spans="1:5" ht="15.75" thickBot="1" x14ac:dyDescent="0.3">
      <c r="A4" s="239" t="s">
        <v>2027</v>
      </c>
    </row>
    <row r="5" spans="1:5" ht="15.75" thickBot="1" x14ac:dyDescent="0.3">
      <c r="B5" s="177" t="s">
        <v>2196</v>
      </c>
      <c r="C5" s="178" t="s">
        <v>2197</v>
      </c>
      <c r="D5"/>
      <c r="E5" t="s">
        <v>2198</v>
      </c>
    </row>
    <row r="6" spans="1:5" x14ac:dyDescent="0.25">
      <c r="B6" s="3" t="s">
        <v>2199</v>
      </c>
      <c r="C6" s="253">
        <v>1</v>
      </c>
      <c r="D6" s="254"/>
      <c r="E6" t="s">
        <v>2200</v>
      </c>
    </row>
    <row r="7" spans="1:5" x14ac:dyDescent="0.25">
      <c r="B7" s="250" t="s">
        <v>1888</v>
      </c>
      <c r="C7" s="255">
        <v>2</v>
      </c>
      <c r="D7" s="254"/>
      <c r="E7" t="s">
        <v>2201</v>
      </c>
    </row>
    <row r="8" spans="1:5" x14ac:dyDescent="0.25">
      <c r="B8" s="250" t="s">
        <v>2202</v>
      </c>
      <c r="C8" s="255">
        <v>3</v>
      </c>
      <c r="D8" s="254"/>
    </row>
    <row r="9" spans="1:5" x14ac:dyDescent="0.25">
      <c r="B9" s="250" t="s">
        <v>2203</v>
      </c>
      <c r="C9" s="255">
        <v>4</v>
      </c>
      <c r="D9" s="254"/>
    </row>
    <row r="10" spans="1:5" x14ac:dyDescent="0.25">
      <c r="B10" s="250" t="s">
        <v>2204</v>
      </c>
      <c r="C10" s="255">
        <v>5</v>
      </c>
      <c r="D10" s="254"/>
    </row>
    <row r="11" spans="1:5" x14ac:dyDescent="0.25">
      <c r="B11" s="256" t="s">
        <v>2205</v>
      </c>
      <c r="C11" s="257">
        <v>6</v>
      </c>
      <c r="D11" s="254"/>
    </row>
    <row r="12" spans="1:5" x14ac:dyDescent="0.25">
      <c r="B12" s="256" t="s">
        <v>2206</v>
      </c>
      <c r="C12" s="257">
        <v>7</v>
      </c>
      <c r="D12" s="254"/>
    </row>
    <row r="13" spans="1:5" x14ac:dyDescent="0.25">
      <c r="B13" s="250" t="s">
        <v>2207</v>
      </c>
      <c r="C13" s="255">
        <v>11</v>
      </c>
      <c r="D13" s="254"/>
    </row>
    <row r="14" spans="1:5" x14ac:dyDescent="0.25">
      <c r="B14" s="250" t="s">
        <v>423</v>
      </c>
      <c r="C14" s="255">
        <v>12</v>
      </c>
      <c r="D14" s="254"/>
    </row>
    <row r="15" spans="1:5" x14ac:dyDescent="0.25">
      <c r="B15" s="256" t="s">
        <v>2208</v>
      </c>
      <c r="C15" s="257">
        <v>13</v>
      </c>
      <c r="D15" s="254"/>
    </row>
    <row r="16" spans="1:5" x14ac:dyDescent="0.25">
      <c r="B16" s="250" t="s">
        <v>2209</v>
      </c>
      <c r="C16" s="255">
        <v>15</v>
      </c>
      <c r="D16" s="254"/>
    </row>
    <row r="17" spans="2:4" x14ac:dyDescent="0.25">
      <c r="B17" s="250" t="s">
        <v>2210</v>
      </c>
      <c r="C17" s="255">
        <v>16</v>
      </c>
      <c r="D17" s="254"/>
    </row>
    <row r="18" spans="2:4" x14ac:dyDescent="0.25">
      <c r="B18" s="250" t="s">
        <v>2211</v>
      </c>
      <c r="C18" s="255">
        <v>17</v>
      </c>
      <c r="D18" s="254"/>
    </row>
    <row r="19" spans="2:4" x14ac:dyDescent="0.25">
      <c r="B19" s="250" t="s">
        <v>2212</v>
      </c>
      <c r="C19" s="255">
        <v>18</v>
      </c>
      <c r="D19" s="254"/>
    </row>
    <row r="20" spans="2:4" x14ac:dyDescent="0.25">
      <c r="B20" s="250" t="s">
        <v>2213</v>
      </c>
      <c r="C20" s="255">
        <v>19</v>
      </c>
      <c r="D20" s="254"/>
    </row>
    <row r="21" spans="2:4" x14ac:dyDescent="0.25">
      <c r="B21" s="250" t="s">
        <v>2214</v>
      </c>
      <c r="C21" s="255">
        <v>20</v>
      </c>
      <c r="D21" s="254"/>
    </row>
    <row r="22" spans="2:4" x14ac:dyDescent="0.25">
      <c r="B22" s="250" t="s">
        <v>2215</v>
      </c>
      <c r="C22" s="255">
        <v>21</v>
      </c>
      <c r="D22" s="254"/>
    </row>
    <row r="23" spans="2:4" x14ac:dyDescent="0.25">
      <c r="B23" s="250" t="s">
        <v>2216</v>
      </c>
      <c r="C23" s="255">
        <v>22</v>
      </c>
      <c r="D23" s="254"/>
    </row>
    <row r="24" spans="2:4" x14ac:dyDescent="0.25">
      <c r="B24" s="250" t="s">
        <v>2217</v>
      </c>
      <c r="C24" s="255">
        <v>23</v>
      </c>
      <c r="D24" s="254"/>
    </row>
    <row r="25" spans="2:4" x14ac:dyDescent="0.25">
      <c r="B25" s="250" t="s">
        <v>2218</v>
      </c>
      <c r="C25" s="255">
        <v>24</v>
      </c>
      <c r="D25" s="254"/>
    </row>
    <row r="26" spans="2:4" x14ac:dyDescent="0.25">
      <c r="B26" s="250" t="s">
        <v>2219</v>
      </c>
      <c r="C26" s="255">
        <v>25</v>
      </c>
      <c r="D26" s="254"/>
    </row>
    <row r="27" spans="2:4" x14ac:dyDescent="0.25">
      <c r="B27" s="250" t="s">
        <v>2220</v>
      </c>
      <c r="C27" s="255">
        <v>26</v>
      </c>
      <c r="D27" s="254"/>
    </row>
    <row r="28" spans="2:4" x14ac:dyDescent="0.25">
      <c r="B28" s="250" t="s">
        <v>2221</v>
      </c>
      <c r="C28" s="255">
        <v>27</v>
      </c>
      <c r="D28" s="254"/>
    </row>
    <row r="29" spans="2:4" x14ac:dyDescent="0.25">
      <c r="B29" s="250" t="s">
        <v>2222</v>
      </c>
      <c r="C29" s="255">
        <v>28</v>
      </c>
      <c r="D29" s="254"/>
    </row>
    <row r="30" spans="2:4" x14ac:dyDescent="0.25">
      <c r="B30" s="250" t="s">
        <v>2223</v>
      </c>
      <c r="C30" s="255">
        <v>29</v>
      </c>
      <c r="D30" s="254"/>
    </row>
    <row r="31" spans="2:4" x14ac:dyDescent="0.25">
      <c r="B31" s="250" t="s">
        <v>2224</v>
      </c>
      <c r="C31" s="255">
        <v>30</v>
      </c>
      <c r="D31" s="254"/>
    </row>
    <row r="32" spans="2:4" x14ac:dyDescent="0.25">
      <c r="B32" s="250" t="s">
        <v>2225</v>
      </c>
      <c r="C32" s="255">
        <v>31</v>
      </c>
      <c r="D32" s="254"/>
    </row>
    <row r="33" spans="2:4" x14ac:dyDescent="0.25">
      <c r="B33" s="2" t="s">
        <v>2226</v>
      </c>
      <c r="C33" s="255">
        <v>32</v>
      </c>
      <c r="D33" s="254"/>
    </row>
    <row r="34" spans="2:4" x14ac:dyDescent="0.25">
      <c r="B34" s="2" t="s">
        <v>2227</v>
      </c>
      <c r="C34" s="255">
        <v>33</v>
      </c>
      <c r="D34" s="254"/>
    </row>
    <row r="35" spans="2:4" x14ac:dyDescent="0.25">
      <c r="B35" s="2" t="s">
        <v>2228</v>
      </c>
      <c r="C35" s="255">
        <v>34</v>
      </c>
      <c r="D35" s="254"/>
    </row>
    <row r="36" spans="2:4" x14ac:dyDescent="0.25">
      <c r="B36" s="2" t="s">
        <v>2229</v>
      </c>
      <c r="C36" s="255">
        <v>35</v>
      </c>
      <c r="D36" s="254"/>
    </row>
    <row r="37" spans="2:4" x14ac:dyDescent="0.25">
      <c r="B37" s="2" t="s">
        <v>2230</v>
      </c>
      <c r="C37" s="255">
        <v>36</v>
      </c>
      <c r="D37" s="254"/>
    </row>
    <row r="38" spans="2:4" x14ac:dyDescent="0.25">
      <c r="B38" s="258" t="s">
        <v>2231</v>
      </c>
      <c r="C38" s="257">
        <v>37</v>
      </c>
      <c r="D38" s="254"/>
    </row>
    <row r="39" spans="2:4" x14ac:dyDescent="0.25">
      <c r="B39" s="2" t="s">
        <v>2232</v>
      </c>
      <c r="C39" s="255">
        <v>38</v>
      </c>
      <c r="D39" s="254"/>
    </row>
    <row r="40" spans="2:4" x14ac:dyDescent="0.25">
      <c r="B40" s="2" t="s">
        <v>2233</v>
      </c>
      <c r="C40" s="255">
        <v>86</v>
      </c>
      <c r="D40" s="254"/>
    </row>
    <row r="41" spans="2:4" x14ac:dyDescent="0.25">
      <c r="B41" s="2" t="s">
        <v>2234</v>
      </c>
      <c r="C41" s="255">
        <v>100</v>
      </c>
      <c r="D41" s="254"/>
    </row>
    <row r="42" spans="2:4" x14ac:dyDescent="0.25">
      <c r="B42" s="2" t="s">
        <v>2235</v>
      </c>
      <c r="C42" s="255">
        <v>101</v>
      </c>
      <c r="D42" s="254"/>
    </row>
    <row r="43" spans="2:4" x14ac:dyDescent="0.25">
      <c r="B43" s="2" t="s">
        <v>2236</v>
      </c>
      <c r="C43" s="255">
        <v>102</v>
      </c>
      <c r="D43" s="254"/>
    </row>
    <row r="44" spans="2:4" x14ac:dyDescent="0.25">
      <c r="B44" s="2" t="s">
        <v>2237</v>
      </c>
      <c r="C44" s="255">
        <v>103</v>
      </c>
      <c r="D44" s="254"/>
    </row>
    <row r="45" spans="2:4" x14ac:dyDescent="0.25">
      <c r="B45" s="2" t="s">
        <v>2238</v>
      </c>
      <c r="C45" s="255">
        <v>104</v>
      </c>
      <c r="D45" s="254"/>
    </row>
    <row r="46" spans="2:4" x14ac:dyDescent="0.25">
      <c r="B46" s="2" t="s">
        <v>2239</v>
      </c>
      <c r="C46" s="255">
        <v>105</v>
      </c>
      <c r="D46" s="254"/>
    </row>
    <row r="47" spans="2:4" x14ac:dyDescent="0.25">
      <c r="B47" s="2" t="s">
        <v>2240</v>
      </c>
      <c r="C47" s="255">
        <v>106</v>
      </c>
      <c r="D47" s="254"/>
    </row>
    <row r="48" spans="2:4" x14ac:dyDescent="0.25">
      <c r="B48" s="2" t="s">
        <v>2241</v>
      </c>
      <c r="C48" s="255">
        <v>107</v>
      </c>
      <c r="D48" s="254"/>
    </row>
    <row r="49" spans="2:4" x14ac:dyDescent="0.25">
      <c r="B49" s="2" t="s">
        <v>2242</v>
      </c>
      <c r="C49" s="255">
        <v>108</v>
      </c>
      <c r="D49" s="254"/>
    </row>
    <row r="50" spans="2:4" x14ac:dyDescent="0.25">
      <c r="B50" s="2" t="s">
        <v>2243</v>
      </c>
      <c r="C50" s="255">
        <v>109</v>
      </c>
      <c r="D50" s="254"/>
    </row>
    <row r="51" spans="2:4" x14ac:dyDescent="0.25">
      <c r="B51" s="2" t="s">
        <v>2244</v>
      </c>
      <c r="C51" s="255">
        <v>110</v>
      </c>
      <c r="D51" s="254"/>
    </row>
    <row r="52" spans="2:4" x14ac:dyDescent="0.25">
      <c r="B52" s="2" t="s">
        <v>2245</v>
      </c>
      <c r="C52" s="255">
        <v>111</v>
      </c>
      <c r="D52" s="254"/>
    </row>
    <row r="53" spans="2:4" x14ac:dyDescent="0.25">
      <c r="B53" s="2" t="s">
        <v>2246</v>
      </c>
      <c r="C53" s="255">
        <v>112</v>
      </c>
      <c r="D53" s="254"/>
    </row>
    <row r="54" spans="2:4" x14ac:dyDescent="0.25">
      <c r="B54" s="2" t="s">
        <v>2247</v>
      </c>
      <c r="C54" s="255">
        <v>113</v>
      </c>
      <c r="D54" s="254"/>
    </row>
    <row r="55" spans="2:4" x14ac:dyDescent="0.25">
      <c r="B55" s="2" t="s">
        <v>2248</v>
      </c>
      <c r="C55" s="255">
        <v>114</v>
      </c>
      <c r="D55" s="254"/>
    </row>
    <row r="56" spans="2:4" x14ac:dyDescent="0.25">
      <c r="B56" s="2" t="s">
        <v>2249</v>
      </c>
      <c r="C56" s="255">
        <v>115</v>
      </c>
      <c r="D56" s="254"/>
    </row>
    <row r="57" spans="2:4" x14ac:dyDescent="0.25">
      <c r="B57" s="2" t="s">
        <v>2250</v>
      </c>
      <c r="C57" s="255">
        <v>116</v>
      </c>
      <c r="D57" s="254"/>
    </row>
    <row r="58" spans="2:4" x14ac:dyDescent="0.25">
      <c r="B58" s="2" t="s">
        <v>2251</v>
      </c>
      <c r="C58" s="255">
        <v>117</v>
      </c>
      <c r="D58" s="254"/>
    </row>
    <row r="59" spans="2:4" x14ac:dyDescent="0.25">
      <c r="B59" s="2" t="s">
        <v>2252</v>
      </c>
      <c r="C59" s="255">
        <v>118</v>
      </c>
      <c r="D59" s="254"/>
    </row>
    <row r="60" spans="2:4" x14ac:dyDescent="0.25">
      <c r="B60" s="2" t="s">
        <v>2253</v>
      </c>
      <c r="C60" s="255">
        <v>119</v>
      </c>
      <c r="D60" s="254"/>
    </row>
    <row r="61" spans="2:4" x14ac:dyDescent="0.25">
      <c r="B61" s="2" t="s">
        <v>2254</v>
      </c>
      <c r="C61" s="255">
        <v>120</v>
      </c>
      <c r="D61" s="254"/>
    </row>
    <row r="62" spans="2:4" x14ac:dyDescent="0.25">
      <c r="B62" s="2" t="s">
        <v>2255</v>
      </c>
      <c r="C62" s="255">
        <v>121</v>
      </c>
      <c r="D62" s="254"/>
    </row>
    <row r="63" spans="2:4" x14ac:dyDescent="0.25">
      <c r="B63" s="2" t="s">
        <v>2256</v>
      </c>
      <c r="C63" s="255">
        <v>122</v>
      </c>
      <c r="D63" s="254"/>
    </row>
    <row r="64" spans="2:4" x14ac:dyDescent="0.25">
      <c r="B64" s="2" t="s">
        <v>2257</v>
      </c>
      <c r="C64" s="255">
        <v>123</v>
      </c>
      <c r="D64" s="254"/>
    </row>
    <row r="65" spans="2:4" x14ac:dyDescent="0.25">
      <c r="B65" s="2" t="s">
        <v>2258</v>
      </c>
      <c r="C65" s="255">
        <v>124</v>
      </c>
      <c r="D65" s="254"/>
    </row>
    <row r="66" spans="2:4" x14ac:dyDescent="0.25">
      <c r="B66" s="2" t="s">
        <v>2259</v>
      </c>
      <c r="C66" s="255">
        <v>125</v>
      </c>
      <c r="D66" s="254"/>
    </row>
    <row r="67" spans="2:4" x14ac:dyDescent="0.25">
      <c r="B67" s="2" t="s">
        <v>2260</v>
      </c>
      <c r="C67" s="255">
        <v>126</v>
      </c>
      <c r="D67" s="254"/>
    </row>
    <row r="68" spans="2:4" x14ac:dyDescent="0.25">
      <c r="B68" s="2" t="s">
        <v>2261</v>
      </c>
      <c r="C68" s="255">
        <v>127</v>
      </c>
      <c r="D68" s="254"/>
    </row>
    <row r="69" spans="2:4" x14ac:dyDescent="0.25">
      <c r="B69" s="2" t="s">
        <v>1887</v>
      </c>
      <c r="C69" s="255">
        <v>128</v>
      </c>
      <c r="D69" s="254"/>
    </row>
    <row r="70" spans="2:4" x14ac:dyDescent="0.25">
      <c r="B70" s="2" t="s">
        <v>338</v>
      </c>
      <c r="C70" s="255">
        <v>129</v>
      </c>
      <c r="D70" s="254"/>
    </row>
    <row r="71" spans="2:4" x14ac:dyDescent="0.25">
      <c r="B71" s="2" t="s">
        <v>2262</v>
      </c>
      <c r="C71" s="255">
        <v>130</v>
      </c>
      <c r="D71" s="254"/>
    </row>
    <row r="72" spans="2:4" x14ac:dyDescent="0.25">
      <c r="B72" s="2" t="s">
        <v>2263</v>
      </c>
      <c r="C72" s="255">
        <v>131</v>
      </c>
      <c r="D72" s="254"/>
    </row>
    <row r="73" spans="2:4" x14ac:dyDescent="0.25">
      <c r="B73" s="10" t="s">
        <v>421</v>
      </c>
      <c r="C73" s="259">
        <v>132</v>
      </c>
    </row>
    <row r="74" spans="2:4" x14ac:dyDescent="0.25">
      <c r="B74" s="10" t="s">
        <v>2264</v>
      </c>
      <c r="C74" s="259">
        <v>133</v>
      </c>
    </row>
    <row r="75" spans="2:4" x14ac:dyDescent="0.25">
      <c r="B75" s="10" t="s">
        <v>2265</v>
      </c>
      <c r="C75" s="259">
        <v>134</v>
      </c>
    </row>
    <row r="76" spans="2:4" x14ac:dyDescent="0.25">
      <c r="B76" s="10" t="s">
        <v>2266</v>
      </c>
      <c r="C76" s="259">
        <v>135</v>
      </c>
    </row>
    <row r="77" spans="2:4" x14ac:dyDescent="0.25">
      <c r="B77" s="10" t="s">
        <v>2267</v>
      </c>
      <c r="C77" s="259">
        <v>136</v>
      </c>
    </row>
    <row r="78" spans="2:4" x14ac:dyDescent="0.25">
      <c r="B78" s="10" t="s">
        <v>2268</v>
      </c>
      <c r="C78" s="259">
        <v>137</v>
      </c>
    </row>
    <row r="79" spans="2:4" x14ac:dyDescent="0.25">
      <c r="B79" s="10" t="s">
        <v>2269</v>
      </c>
      <c r="C79" s="259">
        <v>138</v>
      </c>
    </row>
    <row r="80" spans="2:4" x14ac:dyDescent="0.25">
      <c r="B80" s="10" t="s">
        <v>2270</v>
      </c>
      <c r="C80" s="259">
        <v>139</v>
      </c>
    </row>
    <row r="81" spans="2:3" x14ac:dyDescent="0.25">
      <c r="B81" s="10" t="s">
        <v>435</v>
      </c>
      <c r="C81" s="259">
        <v>140</v>
      </c>
    </row>
    <row r="82" spans="2:3" x14ac:dyDescent="0.25">
      <c r="B82" s="10" t="s">
        <v>437</v>
      </c>
      <c r="C82" s="259">
        <v>141</v>
      </c>
    </row>
    <row r="83" spans="2:3" x14ac:dyDescent="0.25">
      <c r="B83" s="10" t="s">
        <v>439</v>
      </c>
      <c r="C83" s="259">
        <v>142</v>
      </c>
    </row>
    <row r="84" spans="2:3" x14ac:dyDescent="0.25">
      <c r="B84" s="10" t="s">
        <v>438</v>
      </c>
      <c r="C84" s="259">
        <v>143</v>
      </c>
    </row>
    <row r="85" spans="2:3" x14ac:dyDescent="0.25">
      <c r="B85" s="258" t="s">
        <v>436</v>
      </c>
      <c r="C85" s="257">
        <v>144</v>
      </c>
    </row>
    <row r="86" spans="2:3" x14ac:dyDescent="0.25">
      <c r="B86" s="10" t="s">
        <v>2271</v>
      </c>
      <c r="C86" s="259">
        <v>145</v>
      </c>
    </row>
    <row r="87" spans="2:3" x14ac:dyDescent="0.25">
      <c r="B87" s="10" t="s">
        <v>420</v>
      </c>
      <c r="C87" s="259">
        <v>146</v>
      </c>
    </row>
    <row r="88" spans="2:3" x14ac:dyDescent="0.25">
      <c r="B88" s="10" t="s">
        <v>422</v>
      </c>
      <c r="C88" s="259">
        <v>147</v>
      </c>
    </row>
    <row r="89" spans="2:3" x14ac:dyDescent="0.25">
      <c r="B89" s="10" t="s">
        <v>2272</v>
      </c>
      <c r="C89" s="259">
        <v>148</v>
      </c>
    </row>
    <row r="90" spans="2:3" x14ac:dyDescent="0.25">
      <c r="B90" s="10" t="s">
        <v>2273</v>
      </c>
      <c r="C90" s="259">
        <v>149</v>
      </c>
    </row>
    <row r="91" spans="2:3" x14ac:dyDescent="0.25">
      <c r="B91" s="10" t="s">
        <v>2274</v>
      </c>
      <c r="C91" s="259">
        <v>150</v>
      </c>
    </row>
    <row r="92" spans="2:3" x14ac:dyDescent="0.25">
      <c r="B92" s="10" t="s">
        <v>2275</v>
      </c>
      <c r="C92" s="259">
        <v>151</v>
      </c>
    </row>
    <row r="93" spans="2:3" x14ac:dyDescent="0.25">
      <c r="B93" s="10" t="s">
        <v>2276</v>
      </c>
      <c r="C93" s="259">
        <v>152</v>
      </c>
    </row>
    <row r="94" spans="2:3" x14ac:dyDescent="0.25">
      <c r="B94" s="10" t="s">
        <v>2277</v>
      </c>
      <c r="C94" s="259">
        <v>153</v>
      </c>
    </row>
    <row r="95" spans="2:3" x14ac:dyDescent="0.25">
      <c r="B95" s="10" t="s">
        <v>419</v>
      </c>
      <c r="C95" s="259">
        <v>154</v>
      </c>
    </row>
    <row r="96" spans="2:3" x14ac:dyDescent="0.25">
      <c r="B96" s="10" t="s">
        <v>2278</v>
      </c>
      <c r="C96" s="259">
        <v>155</v>
      </c>
    </row>
    <row r="97" spans="2:3" x14ac:dyDescent="0.25">
      <c r="B97" s="10" t="s">
        <v>417</v>
      </c>
      <c r="C97" s="259">
        <v>156</v>
      </c>
    </row>
    <row r="98" spans="2:3" x14ac:dyDescent="0.25">
      <c r="B98" s="10" t="s">
        <v>418</v>
      </c>
      <c r="C98" s="259">
        <v>157</v>
      </c>
    </row>
    <row r="99" spans="2:3" x14ac:dyDescent="0.25">
      <c r="B99" s="10" t="s">
        <v>2279</v>
      </c>
      <c r="C99" s="259">
        <v>158</v>
      </c>
    </row>
    <row r="100" spans="2:3" x14ac:dyDescent="0.25">
      <c r="B100" s="2" t="s">
        <v>2280</v>
      </c>
      <c r="C100" s="260">
        <v>159</v>
      </c>
    </row>
    <row r="101" spans="2:3" x14ac:dyDescent="0.25">
      <c r="B101" s="2" t="s">
        <v>2281</v>
      </c>
      <c r="C101" s="260">
        <v>160</v>
      </c>
    </row>
    <row r="102" spans="2:3" x14ac:dyDescent="0.25">
      <c r="B102" s="2" t="s">
        <v>1886</v>
      </c>
      <c r="C102" s="260">
        <v>161</v>
      </c>
    </row>
    <row r="103" spans="2:3" x14ac:dyDescent="0.25">
      <c r="B103" s="2" t="s">
        <v>2282</v>
      </c>
      <c r="C103" s="260">
        <v>162</v>
      </c>
    </row>
    <row r="104" spans="2:3" x14ac:dyDescent="0.25">
      <c r="B104" s="2" t="s">
        <v>2283</v>
      </c>
      <c r="C104" s="260">
        <v>163</v>
      </c>
    </row>
    <row r="105" spans="2:3" x14ac:dyDescent="0.25">
      <c r="B105" s="258" t="s">
        <v>520</v>
      </c>
      <c r="C105" s="261">
        <v>164</v>
      </c>
    </row>
    <row r="106" spans="2:3" x14ac:dyDescent="0.25">
      <c r="B106" s="2" t="s">
        <v>2284</v>
      </c>
      <c r="C106" s="260">
        <v>165</v>
      </c>
    </row>
    <row r="107" spans="2:3" x14ac:dyDescent="0.25">
      <c r="B107" s="2" t="s">
        <v>2285</v>
      </c>
      <c r="C107" s="260">
        <v>166</v>
      </c>
    </row>
    <row r="108" spans="2:3" x14ac:dyDescent="0.25">
      <c r="B108" s="2" t="s">
        <v>2286</v>
      </c>
      <c r="C108" s="260">
        <v>167</v>
      </c>
    </row>
    <row r="109" spans="2:3" x14ac:dyDescent="0.25">
      <c r="B109" s="2" t="s">
        <v>2287</v>
      </c>
      <c r="C109" s="260">
        <v>168</v>
      </c>
    </row>
    <row r="110" spans="2:3" x14ac:dyDescent="0.25">
      <c r="B110" s="2" t="s">
        <v>2288</v>
      </c>
      <c r="C110" s="260">
        <v>169</v>
      </c>
    </row>
    <row r="111" spans="2:3" x14ac:dyDescent="0.25">
      <c r="B111" s="2" t="s">
        <v>2289</v>
      </c>
      <c r="C111" s="260">
        <v>170</v>
      </c>
    </row>
    <row r="112" spans="2:3" x14ac:dyDescent="0.25">
      <c r="B112" s="2" t="s">
        <v>2290</v>
      </c>
      <c r="C112" s="260">
        <v>171</v>
      </c>
    </row>
    <row r="113" spans="2:3" x14ac:dyDescent="0.25">
      <c r="B113" s="2" t="s">
        <v>2291</v>
      </c>
      <c r="C113" s="260">
        <v>172</v>
      </c>
    </row>
    <row r="114" spans="2:3" x14ac:dyDescent="0.25">
      <c r="B114" s="2" t="s">
        <v>2292</v>
      </c>
      <c r="C114" s="260">
        <v>173</v>
      </c>
    </row>
    <row r="115" spans="2:3" x14ac:dyDescent="0.25">
      <c r="B115" s="2" t="s">
        <v>2293</v>
      </c>
      <c r="C115" s="260">
        <v>174</v>
      </c>
    </row>
    <row r="116" spans="2:3" x14ac:dyDescent="0.25">
      <c r="B116" s="2" t="s">
        <v>2294</v>
      </c>
      <c r="C116" s="260">
        <v>175</v>
      </c>
    </row>
    <row r="117" spans="2:3" x14ac:dyDescent="0.25">
      <c r="B117" s="2" t="s">
        <v>2295</v>
      </c>
      <c r="C117" s="260">
        <v>176</v>
      </c>
    </row>
    <row r="118" spans="2:3" x14ac:dyDescent="0.25">
      <c r="B118" s="2" t="s">
        <v>2296</v>
      </c>
      <c r="C118" s="260">
        <v>177</v>
      </c>
    </row>
    <row r="119" spans="2:3" x14ac:dyDescent="0.25">
      <c r="B119" s="2" t="s">
        <v>2297</v>
      </c>
      <c r="C119" s="260">
        <v>178</v>
      </c>
    </row>
    <row r="120" spans="2:3" x14ac:dyDescent="0.25">
      <c r="B120" s="2" t="s">
        <v>2298</v>
      </c>
      <c r="C120" s="260">
        <v>179</v>
      </c>
    </row>
    <row r="121" spans="2:3" x14ac:dyDescent="0.25">
      <c r="B121" s="2" t="s">
        <v>2299</v>
      </c>
      <c r="C121" s="260">
        <v>180</v>
      </c>
    </row>
    <row r="122" spans="2:3" x14ac:dyDescent="0.25">
      <c r="B122" s="2" t="s">
        <v>2300</v>
      </c>
      <c r="C122" s="260">
        <v>181</v>
      </c>
    </row>
    <row r="123" spans="2:3" x14ac:dyDescent="0.25">
      <c r="B123" s="2" t="s">
        <v>2301</v>
      </c>
      <c r="C123" s="260">
        <v>182</v>
      </c>
    </row>
    <row r="124" spans="2:3" x14ac:dyDescent="0.25">
      <c r="B124" s="2" t="s">
        <v>2302</v>
      </c>
      <c r="C124" s="260">
        <v>183</v>
      </c>
    </row>
    <row r="125" spans="2:3" x14ac:dyDescent="0.25">
      <c r="B125" s="2" t="s">
        <v>2303</v>
      </c>
      <c r="C125" s="260">
        <v>184</v>
      </c>
    </row>
    <row r="126" spans="2:3" x14ac:dyDescent="0.25">
      <c r="B126" s="2" t="s">
        <v>2304</v>
      </c>
      <c r="C126" s="260">
        <v>185</v>
      </c>
    </row>
    <row r="127" spans="2:3" x14ac:dyDescent="0.25">
      <c r="B127" s="2" t="s">
        <v>2305</v>
      </c>
      <c r="C127" s="260">
        <v>186</v>
      </c>
    </row>
    <row r="128" spans="2:3" x14ac:dyDescent="0.25">
      <c r="B128" s="2" t="s">
        <v>2306</v>
      </c>
      <c r="C128" s="260">
        <v>187</v>
      </c>
    </row>
    <row r="129" spans="2:3" x14ac:dyDescent="0.25">
      <c r="B129" s="2" t="s">
        <v>2307</v>
      </c>
      <c r="C129" s="260">
        <v>188</v>
      </c>
    </row>
    <row r="130" spans="2:3" x14ac:dyDescent="0.25">
      <c r="B130" s="2" t="s">
        <v>2308</v>
      </c>
      <c r="C130" s="260">
        <v>189</v>
      </c>
    </row>
    <row r="131" spans="2:3" x14ac:dyDescent="0.25">
      <c r="B131" s="2" t="s">
        <v>2309</v>
      </c>
      <c r="C131" s="260">
        <v>190</v>
      </c>
    </row>
    <row r="132" spans="2:3" x14ac:dyDescent="0.25">
      <c r="B132" s="2" t="s">
        <v>2310</v>
      </c>
      <c r="C132" s="260">
        <v>191</v>
      </c>
    </row>
    <row r="133" spans="2:3" x14ac:dyDescent="0.25">
      <c r="B133" s="2" t="s">
        <v>2311</v>
      </c>
      <c r="C133" s="260">
        <v>192</v>
      </c>
    </row>
    <row r="134" spans="2:3" x14ac:dyDescent="0.25">
      <c r="B134" s="2" t="s">
        <v>2312</v>
      </c>
      <c r="C134" s="260">
        <v>193</v>
      </c>
    </row>
    <row r="135" spans="2:3" x14ac:dyDescent="0.25">
      <c r="B135" s="2" t="s">
        <v>2313</v>
      </c>
      <c r="C135" s="260">
        <v>194</v>
      </c>
    </row>
    <row r="136" spans="2:3" x14ac:dyDescent="0.25">
      <c r="B136" s="2" t="s">
        <v>2314</v>
      </c>
      <c r="C136" s="260">
        <v>195</v>
      </c>
    </row>
    <row r="137" spans="2:3" x14ac:dyDescent="0.25">
      <c r="B137" s="2" t="s">
        <v>2315</v>
      </c>
      <c r="C137" s="260">
        <v>196</v>
      </c>
    </row>
    <row r="138" spans="2:3" x14ac:dyDescent="0.25">
      <c r="B138" s="2" t="s">
        <v>2316</v>
      </c>
      <c r="C138" s="260">
        <v>197</v>
      </c>
    </row>
    <row r="139" spans="2:3" x14ac:dyDescent="0.25">
      <c r="B139" s="2" t="s">
        <v>2317</v>
      </c>
      <c r="C139" s="260">
        <v>198</v>
      </c>
    </row>
    <row r="140" spans="2:3" x14ac:dyDescent="0.25">
      <c r="B140" s="2" t="s">
        <v>2318</v>
      </c>
      <c r="C140" s="260">
        <v>199</v>
      </c>
    </row>
    <row r="141" spans="2:3" x14ac:dyDescent="0.25">
      <c r="B141" s="2" t="s">
        <v>2319</v>
      </c>
      <c r="C141" s="260">
        <v>200</v>
      </c>
    </row>
    <row r="142" spans="2:3" x14ac:dyDescent="0.25">
      <c r="B142" s="2" t="s">
        <v>2320</v>
      </c>
      <c r="C142" s="260">
        <v>201</v>
      </c>
    </row>
    <row r="143" spans="2:3" x14ac:dyDescent="0.25">
      <c r="B143" s="2" t="s">
        <v>2321</v>
      </c>
      <c r="C143" s="260">
        <v>202</v>
      </c>
    </row>
    <row r="144" spans="2:3" x14ac:dyDescent="0.25">
      <c r="B144" s="2" t="s">
        <v>2322</v>
      </c>
      <c r="C144" s="260">
        <v>203</v>
      </c>
    </row>
    <row r="145" spans="2:3" x14ac:dyDescent="0.25">
      <c r="B145" s="2" t="s">
        <v>2323</v>
      </c>
      <c r="C145" s="260">
        <v>204</v>
      </c>
    </row>
    <row r="146" spans="2:3" x14ac:dyDescent="0.25">
      <c r="B146" s="2" t="s">
        <v>2324</v>
      </c>
      <c r="C146" s="260">
        <v>205</v>
      </c>
    </row>
    <row r="147" spans="2:3" x14ac:dyDescent="0.25">
      <c r="B147" s="2" t="s">
        <v>2325</v>
      </c>
      <c r="C147" s="260">
        <v>206</v>
      </c>
    </row>
    <row r="148" spans="2:3" x14ac:dyDescent="0.25">
      <c r="B148" s="2" t="s">
        <v>2326</v>
      </c>
      <c r="C148" s="260">
        <v>207</v>
      </c>
    </row>
    <row r="149" spans="2:3" x14ac:dyDescent="0.25">
      <c r="B149" s="2" t="s">
        <v>2327</v>
      </c>
      <c r="C149" s="260">
        <v>208</v>
      </c>
    </row>
    <row r="150" spans="2:3" x14ac:dyDescent="0.25">
      <c r="B150" s="2" t="s">
        <v>2328</v>
      </c>
      <c r="C150" s="260">
        <v>209</v>
      </c>
    </row>
    <row r="151" spans="2:3" x14ac:dyDescent="0.25">
      <c r="B151" s="2" t="s">
        <v>2329</v>
      </c>
      <c r="C151" s="260">
        <v>210</v>
      </c>
    </row>
    <row r="152" spans="2:3" x14ac:dyDescent="0.25">
      <c r="B152" s="2" t="s">
        <v>2330</v>
      </c>
      <c r="C152" s="260">
        <v>211</v>
      </c>
    </row>
    <row r="153" spans="2:3" x14ac:dyDescent="0.25">
      <c r="B153" s="2" t="s">
        <v>2331</v>
      </c>
      <c r="C153" s="260">
        <v>212</v>
      </c>
    </row>
    <row r="154" spans="2:3" x14ac:dyDescent="0.25">
      <c r="B154" s="2" t="s">
        <v>2332</v>
      </c>
      <c r="C154" s="260">
        <v>213</v>
      </c>
    </row>
    <row r="155" spans="2:3" x14ac:dyDescent="0.25">
      <c r="B155" s="2" t="s">
        <v>2333</v>
      </c>
      <c r="C155" s="260">
        <v>214</v>
      </c>
    </row>
    <row r="156" spans="2:3" x14ac:dyDescent="0.25">
      <c r="B156" s="2" t="s">
        <v>2334</v>
      </c>
      <c r="C156" s="260">
        <v>215</v>
      </c>
    </row>
    <row r="157" spans="2:3" x14ac:dyDescent="0.25">
      <c r="B157" s="2" t="s">
        <v>2335</v>
      </c>
      <c r="C157" s="260">
        <v>216</v>
      </c>
    </row>
    <row r="158" spans="2:3" x14ac:dyDescent="0.25">
      <c r="B158" s="2" t="s">
        <v>2336</v>
      </c>
      <c r="C158" s="260">
        <v>217</v>
      </c>
    </row>
    <row r="159" spans="2:3" x14ac:dyDescent="0.25">
      <c r="B159" s="2" t="s">
        <v>2337</v>
      </c>
      <c r="C159" s="260">
        <v>218</v>
      </c>
    </row>
    <row r="160" spans="2:3" x14ac:dyDescent="0.25">
      <c r="B160" s="2" t="s">
        <v>2338</v>
      </c>
      <c r="C160" s="260">
        <v>219</v>
      </c>
    </row>
    <row r="161" spans="2:3" x14ac:dyDescent="0.25">
      <c r="B161" s="2" t="s">
        <v>2339</v>
      </c>
      <c r="C161" s="260">
        <v>220</v>
      </c>
    </row>
    <row r="162" spans="2:3" x14ac:dyDescent="0.25">
      <c r="B162" s="2" t="s">
        <v>2340</v>
      </c>
      <c r="C162" s="260">
        <v>221</v>
      </c>
    </row>
    <row r="163" spans="2:3" x14ac:dyDescent="0.25">
      <c r="B163" s="2" t="s">
        <v>2341</v>
      </c>
      <c r="C163" s="260">
        <v>222</v>
      </c>
    </row>
    <row r="164" spans="2:3" x14ac:dyDescent="0.25">
      <c r="B164" s="2" t="s">
        <v>2342</v>
      </c>
      <c r="C164" s="260">
        <v>223</v>
      </c>
    </row>
    <row r="165" spans="2:3" x14ac:dyDescent="0.25">
      <c r="B165" s="2" t="s">
        <v>2343</v>
      </c>
      <c r="C165" s="260">
        <v>224</v>
      </c>
    </row>
    <row r="166" spans="2:3" x14ac:dyDescent="0.25">
      <c r="B166" s="2" t="s">
        <v>2344</v>
      </c>
      <c r="C166" s="260">
        <v>225</v>
      </c>
    </row>
    <row r="167" spans="2:3" x14ac:dyDescent="0.25">
      <c r="B167" s="2" t="s">
        <v>2345</v>
      </c>
      <c r="C167" s="260">
        <v>226</v>
      </c>
    </row>
    <row r="168" spans="2:3" x14ac:dyDescent="0.25">
      <c r="B168" s="2" t="s">
        <v>2346</v>
      </c>
      <c r="C168" s="260">
        <v>227</v>
      </c>
    </row>
    <row r="169" spans="2:3" x14ac:dyDescent="0.25">
      <c r="B169" s="2" t="s">
        <v>2347</v>
      </c>
      <c r="C169" s="260">
        <v>228</v>
      </c>
    </row>
    <row r="170" spans="2:3" x14ac:dyDescent="0.25">
      <c r="B170" s="2" t="s">
        <v>2348</v>
      </c>
      <c r="C170" s="260">
        <v>229</v>
      </c>
    </row>
    <row r="171" spans="2:3" x14ac:dyDescent="0.25">
      <c r="B171" s="2" t="s">
        <v>2349</v>
      </c>
      <c r="C171" s="260">
        <v>230</v>
      </c>
    </row>
    <row r="172" spans="2:3" x14ac:dyDescent="0.25">
      <c r="B172" s="2" t="s">
        <v>2350</v>
      </c>
      <c r="C172" s="260">
        <v>231</v>
      </c>
    </row>
    <row r="173" spans="2:3" x14ac:dyDescent="0.25">
      <c r="B173" s="2" t="s">
        <v>2351</v>
      </c>
      <c r="C173" s="260">
        <v>232</v>
      </c>
    </row>
    <row r="174" spans="2:3" x14ac:dyDescent="0.25">
      <c r="B174" s="2" t="s">
        <v>2352</v>
      </c>
      <c r="C174" s="260">
        <v>233</v>
      </c>
    </row>
    <row r="175" spans="2:3" x14ac:dyDescent="0.25">
      <c r="B175" s="2" t="s">
        <v>2353</v>
      </c>
      <c r="C175" s="260">
        <v>234</v>
      </c>
    </row>
    <row r="176" spans="2:3" x14ac:dyDescent="0.25">
      <c r="B176" s="2" t="s">
        <v>2354</v>
      </c>
      <c r="C176" s="260">
        <v>235</v>
      </c>
    </row>
    <row r="177" spans="2:3" x14ac:dyDescent="0.25">
      <c r="B177" s="2" t="s">
        <v>2355</v>
      </c>
      <c r="C177" s="260">
        <v>236</v>
      </c>
    </row>
    <row r="178" spans="2:3" x14ac:dyDescent="0.25">
      <c r="B178" s="2" t="s">
        <v>2356</v>
      </c>
      <c r="C178" s="260">
        <v>237</v>
      </c>
    </row>
    <row r="179" spans="2:3" x14ac:dyDescent="0.25">
      <c r="B179" s="2" t="s">
        <v>2357</v>
      </c>
      <c r="C179" s="260">
        <v>238</v>
      </c>
    </row>
    <row r="180" spans="2:3" x14ac:dyDescent="0.25">
      <c r="B180" s="2" t="s">
        <v>2358</v>
      </c>
      <c r="C180" s="260">
        <v>239</v>
      </c>
    </row>
    <row r="181" spans="2:3" x14ac:dyDescent="0.25">
      <c r="B181" s="2" t="s">
        <v>2359</v>
      </c>
      <c r="C181" s="260">
        <v>240</v>
      </c>
    </row>
    <row r="182" spans="2:3" x14ac:dyDescent="0.25">
      <c r="B182" s="2" t="s">
        <v>2360</v>
      </c>
      <c r="C182" s="260">
        <v>241</v>
      </c>
    </row>
    <row r="183" spans="2:3" x14ac:dyDescent="0.25">
      <c r="B183" s="2" t="s">
        <v>2361</v>
      </c>
      <c r="C183" s="260">
        <v>242</v>
      </c>
    </row>
    <row r="184" spans="2:3" x14ac:dyDescent="0.25">
      <c r="B184" s="2" t="s">
        <v>2362</v>
      </c>
      <c r="C184" s="260">
        <v>243</v>
      </c>
    </row>
    <row r="185" spans="2:3" x14ac:dyDescent="0.25">
      <c r="B185" s="2" t="s">
        <v>2363</v>
      </c>
      <c r="C185" s="260">
        <v>244</v>
      </c>
    </row>
    <row r="186" spans="2:3" x14ac:dyDescent="0.25">
      <c r="B186" s="2" t="s">
        <v>2364</v>
      </c>
      <c r="C186" s="260">
        <v>245</v>
      </c>
    </row>
    <row r="187" spans="2:3" x14ac:dyDescent="0.25">
      <c r="B187" s="2" t="s">
        <v>2365</v>
      </c>
      <c r="C187" s="260">
        <v>246</v>
      </c>
    </row>
    <row r="188" spans="2:3" x14ac:dyDescent="0.25">
      <c r="B188" s="2" t="s">
        <v>2366</v>
      </c>
      <c r="C188" s="260">
        <v>247</v>
      </c>
    </row>
    <row r="189" spans="2:3" x14ac:dyDescent="0.25">
      <c r="B189" s="2" t="s">
        <v>2367</v>
      </c>
      <c r="C189" s="260">
        <v>248</v>
      </c>
    </row>
    <row r="190" spans="2:3" x14ac:dyDescent="0.25">
      <c r="B190" s="2" t="s">
        <v>2368</v>
      </c>
      <c r="C190" s="260">
        <v>250</v>
      </c>
    </row>
    <row r="191" spans="2:3" x14ac:dyDescent="0.25">
      <c r="B191" s="2" t="s">
        <v>2369</v>
      </c>
      <c r="C191" s="260">
        <v>251</v>
      </c>
    </row>
    <row r="192" spans="2:3" x14ac:dyDescent="0.25">
      <c r="B192" s="2" t="s">
        <v>2370</v>
      </c>
      <c r="C192" s="260">
        <v>252</v>
      </c>
    </row>
    <row r="193" spans="2:3" x14ac:dyDescent="0.25">
      <c r="B193" s="2" t="s">
        <v>2371</v>
      </c>
      <c r="C193" s="260">
        <v>253</v>
      </c>
    </row>
    <row r="194" spans="2:3" x14ac:dyDescent="0.25">
      <c r="B194" s="2" t="s">
        <v>2372</v>
      </c>
      <c r="C194" s="260">
        <v>254</v>
      </c>
    </row>
    <row r="195" spans="2:3" x14ac:dyDescent="0.25">
      <c r="B195" s="2" t="s">
        <v>2373</v>
      </c>
      <c r="C195" s="260">
        <v>255</v>
      </c>
    </row>
    <row r="196" spans="2:3" x14ac:dyDescent="0.25">
      <c r="B196" s="2" t="s">
        <v>2374</v>
      </c>
      <c r="C196" s="260">
        <v>259</v>
      </c>
    </row>
    <row r="197" spans="2:3" x14ac:dyDescent="0.25">
      <c r="B197" s="2" t="s">
        <v>2375</v>
      </c>
      <c r="C197" s="260">
        <v>260</v>
      </c>
    </row>
    <row r="198" spans="2:3" x14ac:dyDescent="0.25">
      <c r="B198" s="2" t="s">
        <v>2376</v>
      </c>
      <c r="C198" s="260">
        <v>261</v>
      </c>
    </row>
    <row r="199" spans="2:3" x14ac:dyDescent="0.25">
      <c r="B199" s="2" t="s">
        <v>2377</v>
      </c>
      <c r="C199" s="260">
        <v>262</v>
      </c>
    </row>
    <row r="200" spans="2:3" x14ac:dyDescent="0.25">
      <c r="B200" s="2" t="s">
        <v>2378</v>
      </c>
      <c r="C200" s="260">
        <v>263</v>
      </c>
    </row>
    <row r="201" spans="2:3" x14ac:dyDescent="0.25">
      <c r="B201" s="2" t="s">
        <v>2379</v>
      </c>
      <c r="C201" s="260">
        <v>264</v>
      </c>
    </row>
    <row r="202" spans="2:3" x14ac:dyDescent="0.25">
      <c r="B202" s="2" t="s">
        <v>2380</v>
      </c>
      <c r="C202" s="260">
        <v>265</v>
      </c>
    </row>
    <row r="203" spans="2:3" x14ac:dyDescent="0.25">
      <c r="B203" s="2" t="s">
        <v>2381</v>
      </c>
      <c r="C203" s="260">
        <v>266</v>
      </c>
    </row>
    <row r="204" spans="2:3" x14ac:dyDescent="0.25">
      <c r="B204" s="2" t="s">
        <v>2382</v>
      </c>
      <c r="C204" s="260">
        <v>268</v>
      </c>
    </row>
    <row r="205" spans="2:3" x14ac:dyDescent="0.25">
      <c r="B205" s="2" t="s">
        <v>2383</v>
      </c>
      <c r="C205" s="260">
        <v>269</v>
      </c>
    </row>
    <row r="206" spans="2:3" x14ac:dyDescent="0.25">
      <c r="B206" s="2" t="s">
        <v>2384</v>
      </c>
      <c r="C206" s="260">
        <v>999</v>
      </c>
    </row>
    <row r="207" spans="2:3" x14ac:dyDescent="0.25">
      <c r="B207" s="2" t="s">
        <v>2385</v>
      </c>
      <c r="C207" s="260">
        <v>998</v>
      </c>
    </row>
  </sheetData>
  <hyperlinks>
    <hyperlink ref="A1" location="INÍCIO!B43" tooltip="Ir para a primeira folha" display="INÍCIO" xr:uid="{B2E5675E-6028-48A4-B6D2-18FEADD335DA}"/>
    <hyperlink ref="A2" location="QUEUE_MSG_CONTROL_BLOCK!A1" tooltip="Ir para a folha anterior" display="Ant" xr:uid="{1F6AB1DF-7EE7-4A41-BBCF-58FE2ADF38F3}"/>
    <hyperlink ref="A3" location="SVM_GAME!A1" tooltip="Ir para a folha seguinte" display="Seg" xr:uid="{3F01F788-9EB0-4AEB-A4C3-11C4840C7E49}"/>
    <hyperlink ref="A4" location="SVM_GAME!A1" tooltip="Ir para a última folha" display="FIM" xr:uid="{A423AB6D-1C66-46DC-BB5B-0B21FF864EC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88366-1637-4631-B1F2-D4593AE0D69C}">
  <dimension ref="A1:I74"/>
  <sheetViews>
    <sheetView showGridLines="0" workbookViewId="0">
      <pane xSplit="2" ySplit="5" topLeftCell="C54"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8.140625" bestFit="1" customWidth="1"/>
    <col min="3" max="3" width="47.5703125" bestFit="1" customWidth="1"/>
    <col min="4" max="4" width="26.140625" bestFit="1" customWidth="1"/>
    <col min="5" max="5" width="23.140625" bestFit="1" customWidth="1"/>
    <col min="6" max="6" width="14.5703125" bestFit="1" customWidth="1"/>
    <col min="7" max="7" width="6.85546875" customWidth="1"/>
    <col min="8" max="8" width="7.5703125" customWidth="1"/>
    <col min="9" max="9" width="41.5703125" bestFit="1" customWidth="1"/>
  </cols>
  <sheetData>
    <row r="1" spans="1:9" x14ac:dyDescent="0.25">
      <c r="A1" s="239" t="s">
        <v>1972</v>
      </c>
    </row>
    <row r="2" spans="1:9" x14ac:dyDescent="0.25">
      <c r="A2" s="239" t="s">
        <v>2020</v>
      </c>
      <c r="C2" s="225" t="s">
        <v>737</v>
      </c>
      <c r="D2" s="11" t="s">
        <v>2113</v>
      </c>
      <c r="H2" s="11" t="s">
        <v>2114</v>
      </c>
    </row>
    <row r="3" spans="1:9" x14ac:dyDescent="0.25">
      <c r="A3" s="239" t="s">
        <v>2019</v>
      </c>
      <c r="C3" s="11" t="s">
        <v>1144</v>
      </c>
      <c r="D3" s="11"/>
    </row>
    <row r="4" spans="1:9" ht="15.75" thickBot="1" x14ac:dyDescent="0.3">
      <c r="A4" s="239" t="s">
        <v>2027</v>
      </c>
    </row>
    <row r="5" spans="1:9" ht="15.75" thickBot="1" x14ac:dyDescent="0.3">
      <c r="B5" s="20" t="s">
        <v>155</v>
      </c>
      <c r="C5" s="16" t="s">
        <v>53</v>
      </c>
      <c r="D5" s="16" t="s">
        <v>88</v>
      </c>
      <c r="E5" s="16" t="s">
        <v>52</v>
      </c>
      <c r="F5" s="16" t="s">
        <v>909</v>
      </c>
      <c r="G5" s="16"/>
      <c r="H5" s="16" t="s">
        <v>83</v>
      </c>
      <c r="I5" s="17" t="s">
        <v>54</v>
      </c>
    </row>
    <row r="6" spans="1:9" x14ac:dyDescent="0.25">
      <c r="B6" s="25">
        <v>1</v>
      </c>
      <c r="C6" s="29" t="s">
        <v>2115</v>
      </c>
      <c r="D6" s="4"/>
      <c r="E6" s="14"/>
      <c r="F6" s="111"/>
      <c r="G6" s="111"/>
      <c r="H6" s="4"/>
      <c r="I6" s="4" t="s">
        <v>2116</v>
      </c>
    </row>
    <row r="7" spans="1:9" x14ac:dyDescent="0.25">
      <c r="B7" s="24">
        <v>5</v>
      </c>
      <c r="C7" s="125" t="s">
        <v>2117</v>
      </c>
      <c r="D7" s="2" t="s">
        <v>168</v>
      </c>
      <c r="E7" s="13" t="s">
        <v>910</v>
      </c>
      <c r="F7" s="2">
        <v>2</v>
      </c>
      <c r="G7" s="2"/>
      <c r="H7" s="2"/>
      <c r="I7" s="2" t="s">
        <v>2118</v>
      </c>
    </row>
    <row r="8" spans="1:9" x14ac:dyDescent="0.25">
      <c r="B8" s="24">
        <v>5</v>
      </c>
      <c r="C8" s="22" t="s">
        <v>2119</v>
      </c>
      <c r="D8" s="2" t="s">
        <v>168</v>
      </c>
      <c r="E8" s="13" t="s">
        <v>910</v>
      </c>
      <c r="F8" s="2">
        <v>2</v>
      </c>
      <c r="G8" s="2"/>
      <c r="H8" s="2"/>
      <c r="I8" s="2"/>
    </row>
    <row r="9" spans="1:9" x14ac:dyDescent="0.25">
      <c r="B9" s="24">
        <v>5</v>
      </c>
      <c r="C9" s="22" t="s">
        <v>2120</v>
      </c>
      <c r="D9" s="2"/>
      <c r="E9" s="13"/>
      <c r="F9" s="2"/>
      <c r="G9" s="2"/>
      <c r="H9" s="2"/>
      <c r="I9" s="2"/>
    </row>
    <row r="10" spans="1:9" x14ac:dyDescent="0.25">
      <c r="B10" s="27">
        <v>10</v>
      </c>
      <c r="C10" s="26" t="s">
        <v>2121</v>
      </c>
      <c r="D10" s="2" t="s">
        <v>166</v>
      </c>
      <c r="E10" s="13" t="s">
        <v>87</v>
      </c>
      <c r="F10" s="2">
        <v>4</v>
      </c>
      <c r="G10" s="2"/>
      <c r="H10" s="2"/>
      <c r="I10" s="2"/>
    </row>
    <row r="11" spans="1:9" x14ac:dyDescent="0.25">
      <c r="B11" s="27">
        <v>10</v>
      </c>
      <c r="C11" s="26" t="s">
        <v>2122</v>
      </c>
      <c r="D11" s="2" t="s">
        <v>168</v>
      </c>
      <c r="E11" s="13" t="s">
        <v>910</v>
      </c>
      <c r="F11" s="2">
        <v>2</v>
      </c>
      <c r="G11" s="2"/>
      <c r="H11" s="2"/>
      <c r="I11" s="2"/>
    </row>
    <row r="12" spans="1:9" x14ac:dyDescent="0.25">
      <c r="B12" s="27">
        <v>10</v>
      </c>
      <c r="C12" s="26" t="s">
        <v>2123</v>
      </c>
      <c r="D12" s="2" t="s">
        <v>168</v>
      </c>
      <c r="E12" s="13" t="s">
        <v>910</v>
      </c>
      <c r="F12" s="2">
        <v>2</v>
      </c>
      <c r="G12" s="2"/>
      <c r="H12" s="2"/>
      <c r="I12" s="2"/>
    </row>
    <row r="13" spans="1:9" x14ac:dyDescent="0.25">
      <c r="B13" s="27">
        <v>10</v>
      </c>
      <c r="C13" s="26" t="s">
        <v>2124</v>
      </c>
      <c r="D13" s="2" t="s">
        <v>243</v>
      </c>
      <c r="E13" s="13" t="s">
        <v>181</v>
      </c>
      <c r="F13" s="124">
        <v>20</v>
      </c>
      <c r="G13" s="124"/>
      <c r="H13" s="250"/>
      <c r="I13" s="2"/>
    </row>
    <row r="14" spans="1:9" x14ac:dyDescent="0.25">
      <c r="B14" s="27">
        <v>10</v>
      </c>
      <c r="C14" s="22" t="s">
        <v>2125</v>
      </c>
      <c r="D14" s="2" t="s">
        <v>167</v>
      </c>
      <c r="E14" s="13" t="s">
        <v>181</v>
      </c>
      <c r="F14" s="2">
        <v>6</v>
      </c>
      <c r="G14" s="2"/>
      <c r="H14" s="2"/>
      <c r="I14" s="2"/>
    </row>
    <row r="15" spans="1:9" x14ac:dyDescent="0.25">
      <c r="B15" s="27">
        <v>10</v>
      </c>
      <c r="C15" s="22" t="s">
        <v>2126</v>
      </c>
      <c r="D15" s="2" t="s">
        <v>172</v>
      </c>
      <c r="E15" s="13" t="s">
        <v>87</v>
      </c>
      <c r="F15" s="124">
        <v>1</v>
      </c>
      <c r="G15" s="124"/>
      <c r="H15" s="250"/>
      <c r="I15" s="2"/>
    </row>
    <row r="16" spans="1:9" x14ac:dyDescent="0.25">
      <c r="B16" s="27">
        <v>10</v>
      </c>
      <c r="C16" s="2" t="s">
        <v>2127</v>
      </c>
      <c r="D16" s="2" t="s">
        <v>172</v>
      </c>
      <c r="E16" s="13" t="s">
        <v>87</v>
      </c>
      <c r="F16" s="2">
        <v>1</v>
      </c>
      <c r="G16" s="2"/>
      <c r="H16" s="2"/>
      <c r="I16" s="2"/>
    </row>
    <row r="17" spans="2:9" x14ac:dyDescent="0.25">
      <c r="B17" s="27">
        <v>10</v>
      </c>
      <c r="C17" s="2" t="s">
        <v>2128</v>
      </c>
      <c r="D17" s="2" t="s">
        <v>172</v>
      </c>
      <c r="E17" s="13" t="s">
        <v>87</v>
      </c>
      <c r="F17" s="2">
        <v>1</v>
      </c>
      <c r="G17" s="2"/>
      <c r="H17" s="2"/>
      <c r="I17" s="2"/>
    </row>
    <row r="18" spans="2:9" x14ac:dyDescent="0.25">
      <c r="B18" s="27">
        <v>10</v>
      </c>
      <c r="C18" s="2" t="s">
        <v>2129</v>
      </c>
      <c r="D18" s="2" t="s">
        <v>172</v>
      </c>
      <c r="E18" s="13" t="s">
        <v>87</v>
      </c>
      <c r="F18" s="2">
        <v>1</v>
      </c>
      <c r="G18" s="2"/>
      <c r="H18" s="2"/>
      <c r="I18" s="2"/>
    </row>
    <row r="19" spans="2:9" x14ac:dyDescent="0.25">
      <c r="B19" s="27">
        <v>10</v>
      </c>
      <c r="C19" s="2" t="s">
        <v>2130</v>
      </c>
      <c r="D19" s="2" t="s">
        <v>172</v>
      </c>
      <c r="E19" s="13" t="s">
        <v>87</v>
      </c>
      <c r="F19" s="2">
        <v>1</v>
      </c>
      <c r="G19" s="2"/>
      <c r="H19" s="2"/>
      <c r="I19" s="2"/>
    </row>
    <row r="20" spans="2:9" x14ac:dyDescent="0.25">
      <c r="B20" s="27">
        <v>10</v>
      </c>
      <c r="C20" s="2" t="s">
        <v>2131</v>
      </c>
      <c r="D20" s="2" t="s">
        <v>82</v>
      </c>
      <c r="E20" s="13" t="s">
        <v>911</v>
      </c>
      <c r="F20" s="2">
        <v>4</v>
      </c>
      <c r="G20" s="2"/>
      <c r="H20" s="2"/>
      <c r="I20" s="2"/>
    </row>
    <row r="21" spans="2:9" x14ac:dyDescent="0.25">
      <c r="B21" s="27">
        <v>10</v>
      </c>
      <c r="C21" s="2" t="s">
        <v>2132</v>
      </c>
      <c r="D21" s="2" t="s">
        <v>82</v>
      </c>
      <c r="E21" s="13" t="s">
        <v>911</v>
      </c>
      <c r="F21" s="2">
        <v>4</v>
      </c>
      <c r="G21" s="2"/>
      <c r="H21" s="2"/>
      <c r="I21" s="2"/>
    </row>
    <row r="22" spans="2:9" x14ac:dyDescent="0.25">
      <c r="B22" s="27">
        <v>10</v>
      </c>
      <c r="C22" s="2" t="s">
        <v>2133</v>
      </c>
      <c r="D22" s="2" t="s">
        <v>82</v>
      </c>
      <c r="E22" s="13" t="s">
        <v>911</v>
      </c>
      <c r="F22" s="2">
        <v>4</v>
      </c>
      <c r="G22" s="2"/>
      <c r="H22" s="2"/>
      <c r="I22" s="2"/>
    </row>
    <row r="23" spans="2:9" x14ac:dyDescent="0.25">
      <c r="B23" s="27">
        <v>10</v>
      </c>
      <c r="C23" s="2" t="s">
        <v>2134</v>
      </c>
      <c r="D23" s="2" t="s">
        <v>82</v>
      </c>
      <c r="E23" s="13" t="s">
        <v>911</v>
      </c>
      <c r="F23" s="124">
        <v>4</v>
      </c>
      <c r="G23" s="124"/>
      <c r="H23" s="250"/>
      <c r="I23" s="2"/>
    </row>
    <row r="24" spans="2:9" x14ac:dyDescent="0.25">
      <c r="B24" s="27">
        <v>10</v>
      </c>
      <c r="C24" s="2" t="s">
        <v>2135</v>
      </c>
      <c r="D24" s="2" t="s">
        <v>82</v>
      </c>
      <c r="E24" s="13" t="s">
        <v>911</v>
      </c>
      <c r="F24" s="2">
        <v>4</v>
      </c>
      <c r="G24" s="2"/>
      <c r="H24" s="2"/>
      <c r="I24" s="2"/>
    </row>
    <row r="25" spans="2:9" x14ac:dyDescent="0.25">
      <c r="B25" s="27">
        <v>10</v>
      </c>
      <c r="C25" s="2" t="s">
        <v>2136</v>
      </c>
      <c r="D25" s="2" t="s">
        <v>82</v>
      </c>
      <c r="E25" s="13" t="s">
        <v>911</v>
      </c>
      <c r="F25" s="2">
        <v>4</v>
      </c>
      <c r="G25" s="2"/>
      <c r="H25" s="2"/>
      <c r="I25" s="2"/>
    </row>
    <row r="26" spans="2:9" x14ac:dyDescent="0.25">
      <c r="B26" s="27">
        <v>10</v>
      </c>
      <c r="C26" s="2" t="s">
        <v>2137</v>
      </c>
      <c r="D26" s="2" t="s">
        <v>82</v>
      </c>
      <c r="E26" s="13" t="s">
        <v>911</v>
      </c>
      <c r="F26" s="2">
        <v>4</v>
      </c>
      <c r="G26" s="2"/>
      <c r="H26" s="2"/>
      <c r="I26" s="2"/>
    </row>
    <row r="27" spans="2:9" x14ac:dyDescent="0.25">
      <c r="B27" s="27">
        <v>10</v>
      </c>
      <c r="C27" s="2" t="s">
        <v>2138</v>
      </c>
      <c r="D27" s="2" t="s">
        <v>82</v>
      </c>
      <c r="E27" s="13" t="s">
        <v>911</v>
      </c>
      <c r="F27" s="2">
        <v>4</v>
      </c>
      <c r="G27" s="2"/>
      <c r="H27" s="2"/>
      <c r="I27" s="2"/>
    </row>
    <row r="28" spans="2:9" x14ac:dyDescent="0.25">
      <c r="B28" s="27">
        <v>10</v>
      </c>
      <c r="C28" s="2" t="s">
        <v>2139</v>
      </c>
      <c r="D28" s="2" t="s">
        <v>172</v>
      </c>
      <c r="E28" s="13" t="s">
        <v>87</v>
      </c>
      <c r="F28" s="2">
        <v>1</v>
      </c>
      <c r="G28" s="2"/>
      <c r="H28" s="2"/>
      <c r="I28" s="2"/>
    </row>
    <row r="29" spans="2:9" x14ac:dyDescent="0.25">
      <c r="B29" s="27">
        <v>10</v>
      </c>
      <c r="C29" s="22" t="s">
        <v>2140</v>
      </c>
      <c r="D29" s="2" t="s">
        <v>172</v>
      </c>
      <c r="E29" s="13" t="s">
        <v>87</v>
      </c>
      <c r="F29" s="2">
        <v>1</v>
      </c>
      <c r="G29" s="2"/>
      <c r="H29" s="2"/>
      <c r="I29" s="2"/>
    </row>
    <row r="30" spans="2:9" x14ac:dyDescent="0.25">
      <c r="B30" s="27">
        <v>10</v>
      </c>
      <c r="C30" s="2" t="s">
        <v>2141</v>
      </c>
      <c r="D30" s="2" t="s">
        <v>183</v>
      </c>
      <c r="E30" s="13" t="s">
        <v>910</v>
      </c>
      <c r="F30" s="2">
        <v>4</v>
      </c>
      <c r="G30" s="2"/>
      <c r="H30" s="2"/>
      <c r="I30" s="2"/>
    </row>
    <row r="31" spans="2:9" x14ac:dyDescent="0.25">
      <c r="B31" s="27">
        <v>10</v>
      </c>
      <c r="C31" s="2" t="s">
        <v>2142</v>
      </c>
      <c r="D31" s="2" t="s">
        <v>168</v>
      </c>
      <c r="E31" s="13" t="s">
        <v>910</v>
      </c>
      <c r="F31" s="2">
        <v>2</v>
      </c>
      <c r="G31" s="2"/>
      <c r="H31" s="2"/>
      <c r="I31" s="2"/>
    </row>
    <row r="32" spans="2:9" x14ac:dyDescent="0.25">
      <c r="B32" s="27">
        <v>10</v>
      </c>
      <c r="C32" s="2" t="s">
        <v>2143</v>
      </c>
      <c r="D32" s="2" t="s">
        <v>168</v>
      </c>
      <c r="E32" s="13" t="s">
        <v>910</v>
      </c>
      <c r="F32" s="2">
        <v>2</v>
      </c>
      <c r="G32" s="2"/>
      <c r="H32" s="2"/>
      <c r="I32" s="2"/>
    </row>
    <row r="33" spans="2:9" x14ac:dyDescent="0.25">
      <c r="B33" s="27">
        <v>10</v>
      </c>
      <c r="C33" s="2" t="s">
        <v>2144</v>
      </c>
      <c r="D33" s="2" t="s">
        <v>168</v>
      </c>
      <c r="E33" s="13" t="s">
        <v>910</v>
      </c>
      <c r="F33" s="2">
        <v>2</v>
      </c>
      <c r="G33" s="2"/>
      <c r="H33" s="2"/>
      <c r="I33" s="2"/>
    </row>
    <row r="34" spans="2:9" x14ac:dyDescent="0.25">
      <c r="B34" s="27">
        <v>10</v>
      </c>
      <c r="C34" s="2" t="s">
        <v>2145</v>
      </c>
      <c r="D34" s="2" t="s">
        <v>168</v>
      </c>
      <c r="E34" s="13" t="s">
        <v>910</v>
      </c>
      <c r="F34" s="2">
        <v>2</v>
      </c>
      <c r="G34" s="2"/>
      <c r="H34" s="2"/>
      <c r="I34" s="2"/>
    </row>
    <row r="35" spans="2:9" x14ac:dyDescent="0.25">
      <c r="B35" s="27">
        <v>10</v>
      </c>
      <c r="C35" s="2" t="s">
        <v>2146</v>
      </c>
      <c r="D35" s="2" t="s">
        <v>168</v>
      </c>
      <c r="E35" s="13" t="s">
        <v>910</v>
      </c>
      <c r="F35" s="2">
        <v>2</v>
      </c>
      <c r="G35" s="2"/>
      <c r="H35" s="2"/>
      <c r="I35" s="2"/>
    </row>
    <row r="36" spans="2:9" x14ac:dyDescent="0.25">
      <c r="B36" s="27">
        <v>10</v>
      </c>
      <c r="C36" s="2" t="s">
        <v>2147</v>
      </c>
      <c r="D36" s="2" t="s">
        <v>168</v>
      </c>
      <c r="E36" s="13" t="s">
        <v>910</v>
      </c>
      <c r="F36" s="2">
        <v>2</v>
      </c>
      <c r="G36" s="2"/>
      <c r="H36" s="2"/>
      <c r="I36" s="2"/>
    </row>
    <row r="37" spans="2:9" x14ac:dyDescent="0.25">
      <c r="B37" s="27">
        <v>10</v>
      </c>
      <c r="C37" s="2" t="s">
        <v>2148</v>
      </c>
      <c r="D37" s="2"/>
      <c r="E37" s="13"/>
      <c r="F37" s="2"/>
      <c r="G37" s="2"/>
      <c r="H37" s="2"/>
      <c r="I37" s="2"/>
    </row>
    <row r="38" spans="2:9" x14ac:dyDescent="0.25">
      <c r="B38" s="28">
        <v>15</v>
      </c>
      <c r="C38" s="22" t="s">
        <v>2149</v>
      </c>
      <c r="D38" s="2" t="s">
        <v>172</v>
      </c>
      <c r="E38" s="13" t="s">
        <v>87</v>
      </c>
      <c r="F38" s="2">
        <v>1</v>
      </c>
      <c r="G38" s="2"/>
      <c r="H38" s="2"/>
      <c r="I38" s="2" t="s">
        <v>2150</v>
      </c>
    </row>
    <row r="39" spans="2:9" x14ac:dyDescent="0.25">
      <c r="B39" s="28">
        <v>15</v>
      </c>
      <c r="C39" s="22" t="s">
        <v>2151</v>
      </c>
      <c r="D39" s="2" t="s">
        <v>172</v>
      </c>
      <c r="E39" s="13" t="s">
        <v>87</v>
      </c>
      <c r="F39" s="2">
        <v>1</v>
      </c>
      <c r="G39" s="124"/>
      <c r="H39" s="250"/>
      <c r="I39" s="2" t="s">
        <v>2152</v>
      </c>
    </row>
    <row r="40" spans="2:9" x14ac:dyDescent="0.25">
      <c r="B40" s="28">
        <v>15</v>
      </c>
      <c r="C40" s="22" t="s">
        <v>2153</v>
      </c>
      <c r="D40" s="2" t="s">
        <v>2154</v>
      </c>
      <c r="E40" s="13" t="s">
        <v>910</v>
      </c>
      <c r="F40" s="2"/>
      <c r="H40" s="2"/>
      <c r="I40" s="2" t="s">
        <v>2155</v>
      </c>
    </row>
    <row r="41" spans="2:9" x14ac:dyDescent="0.25">
      <c r="B41" s="28">
        <v>15</v>
      </c>
      <c r="C41" s="22" t="s">
        <v>2156</v>
      </c>
      <c r="D41" s="2" t="s">
        <v>243</v>
      </c>
      <c r="E41" s="13" t="s">
        <v>181</v>
      </c>
      <c r="F41" s="124">
        <v>20</v>
      </c>
      <c r="G41" s="2"/>
      <c r="H41" s="2"/>
      <c r="I41" s="2"/>
    </row>
    <row r="42" spans="2:9" x14ac:dyDescent="0.25">
      <c r="B42" s="28">
        <v>15</v>
      </c>
      <c r="C42" s="22" t="s">
        <v>2157</v>
      </c>
      <c r="D42" s="2" t="s">
        <v>168</v>
      </c>
      <c r="E42" s="13" t="s">
        <v>910</v>
      </c>
      <c r="F42" s="2">
        <v>2</v>
      </c>
      <c r="G42" s="2"/>
      <c r="H42" s="2"/>
      <c r="I42" s="2"/>
    </row>
    <row r="43" spans="2:9" x14ac:dyDescent="0.25">
      <c r="B43" s="28">
        <v>15</v>
      </c>
      <c r="C43" s="22" t="s">
        <v>2158</v>
      </c>
      <c r="D43" s="2" t="s">
        <v>168</v>
      </c>
      <c r="E43" s="13" t="s">
        <v>910</v>
      </c>
      <c r="F43" s="124">
        <v>2</v>
      </c>
      <c r="G43" s="2"/>
      <c r="H43" s="2"/>
      <c r="I43" s="2"/>
    </row>
    <row r="44" spans="2:9" x14ac:dyDescent="0.25">
      <c r="B44" s="28">
        <v>15</v>
      </c>
      <c r="C44" s="22" t="s">
        <v>2159</v>
      </c>
      <c r="D44" s="2" t="s">
        <v>183</v>
      </c>
      <c r="E44" s="13" t="s">
        <v>910</v>
      </c>
      <c r="F44" s="124">
        <v>4</v>
      </c>
      <c r="G44" s="2"/>
      <c r="H44" s="2"/>
      <c r="I44" s="2"/>
    </row>
    <row r="45" spans="2:9" x14ac:dyDescent="0.25">
      <c r="B45" s="27">
        <v>10</v>
      </c>
      <c r="C45" s="22" t="s">
        <v>2160</v>
      </c>
      <c r="D45" s="2" t="s">
        <v>2161</v>
      </c>
      <c r="E45" s="13" t="s">
        <v>87</v>
      </c>
      <c r="F45" s="124">
        <v>2</v>
      </c>
      <c r="G45" s="2"/>
      <c r="H45" s="2"/>
      <c r="I45" s="2"/>
    </row>
    <row r="46" spans="2:9" x14ac:dyDescent="0.25">
      <c r="B46" s="27">
        <v>10</v>
      </c>
      <c r="C46" s="22" t="s">
        <v>2162</v>
      </c>
      <c r="D46" s="2"/>
      <c r="E46" s="13"/>
      <c r="F46" s="124"/>
      <c r="G46" s="2"/>
      <c r="H46" s="2"/>
      <c r="I46" s="2"/>
    </row>
    <row r="47" spans="2:9" x14ac:dyDescent="0.25">
      <c r="B47" s="28">
        <v>15</v>
      </c>
      <c r="C47" s="22" t="s">
        <v>2163</v>
      </c>
      <c r="D47" s="2" t="s">
        <v>82</v>
      </c>
      <c r="E47" s="13" t="s">
        <v>911</v>
      </c>
      <c r="F47" s="124">
        <v>4</v>
      </c>
      <c r="G47" s="2"/>
      <c r="H47" s="2"/>
      <c r="I47" s="2"/>
    </row>
    <row r="48" spans="2:9" x14ac:dyDescent="0.25">
      <c r="B48" s="28">
        <v>15</v>
      </c>
      <c r="C48" s="22" t="s">
        <v>2164</v>
      </c>
      <c r="D48" s="2"/>
      <c r="E48" s="13"/>
      <c r="F48" s="124"/>
      <c r="G48" s="2"/>
      <c r="H48" s="2"/>
      <c r="I48" s="2"/>
    </row>
    <row r="49" spans="2:9" x14ac:dyDescent="0.25">
      <c r="B49" s="252">
        <v>20</v>
      </c>
      <c r="C49" s="22" t="s">
        <v>2165</v>
      </c>
      <c r="D49" s="2" t="s">
        <v>2161</v>
      </c>
      <c r="E49" s="13" t="s">
        <v>87</v>
      </c>
      <c r="F49" s="124">
        <v>2</v>
      </c>
      <c r="G49" s="2"/>
      <c r="H49" s="2"/>
      <c r="I49" s="2"/>
    </row>
    <row r="50" spans="2:9" x14ac:dyDescent="0.25">
      <c r="B50" s="252">
        <v>20</v>
      </c>
      <c r="C50" s="22" t="s">
        <v>2166</v>
      </c>
      <c r="D50" s="2" t="s">
        <v>82</v>
      </c>
      <c r="E50" s="13" t="s">
        <v>911</v>
      </c>
      <c r="F50" s="124">
        <v>4</v>
      </c>
      <c r="G50" s="2"/>
      <c r="H50" s="2"/>
      <c r="I50" s="2"/>
    </row>
    <row r="51" spans="2:9" x14ac:dyDescent="0.25">
      <c r="B51" s="27">
        <v>10</v>
      </c>
      <c r="C51" s="22" t="s">
        <v>2167</v>
      </c>
      <c r="D51" s="2" t="s">
        <v>172</v>
      </c>
      <c r="E51" s="13" t="s">
        <v>87</v>
      </c>
      <c r="F51" s="124">
        <v>1</v>
      </c>
      <c r="G51" s="2"/>
      <c r="H51" s="2"/>
      <c r="I51" s="2"/>
    </row>
    <row r="52" spans="2:9" x14ac:dyDescent="0.25">
      <c r="B52" s="27">
        <v>10</v>
      </c>
      <c r="C52" s="22" t="s">
        <v>2168</v>
      </c>
      <c r="D52" s="2" t="s">
        <v>842</v>
      </c>
      <c r="E52" s="13" t="s">
        <v>181</v>
      </c>
      <c r="F52" s="124">
        <v>30</v>
      </c>
      <c r="G52" s="2"/>
      <c r="H52" s="2"/>
      <c r="I52" s="2"/>
    </row>
    <row r="53" spans="2:9" x14ac:dyDescent="0.25">
      <c r="B53" s="27">
        <v>10</v>
      </c>
      <c r="C53" s="22" t="s">
        <v>2169</v>
      </c>
      <c r="D53" s="2" t="s">
        <v>842</v>
      </c>
      <c r="E53" s="13" t="s">
        <v>181</v>
      </c>
      <c r="F53" s="124">
        <v>30</v>
      </c>
      <c r="G53" s="2"/>
      <c r="H53" s="2"/>
      <c r="I53" s="2"/>
    </row>
    <row r="54" spans="2:9" x14ac:dyDescent="0.25">
      <c r="B54" s="27">
        <v>10</v>
      </c>
      <c r="C54" s="22" t="s">
        <v>2170</v>
      </c>
      <c r="D54" s="2" t="s">
        <v>243</v>
      </c>
      <c r="E54" s="13" t="s">
        <v>181</v>
      </c>
      <c r="F54" s="124">
        <v>20</v>
      </c>
      <c r="G54" s="2"/>
      <c r="H54" s="2"/>
      <c r="I54" s="2"/>
    </row>
    <row r="55" spans="2:9" x14ac:dyDescent="0.25">
      <c r="B55" s="27">
        <v>10</v>
      </c>
      <c r="C55" s="22" t="s">
        <v>2171</v>
      </c>
      <c r="D55" s="2" t="s">
        <v>243</v>
      </c>
      <c r="E55" s="13" t="s">
        <v>181</v>
      </c>
      <c r="F55" s="124">
        <v>20</v>
      </c>
      <c r="G55" s="2"/>
      <c r="H55" s="2"/>
      <c r="I55" s="2"/>
    </row>
    <row r="56" spans="2:9" x14ac:dyDescent="0.25">
      <c r="B56" s="27">
        <v>10</v>
      </c>
      <c r="C56" s="22" t="s">
        <v>2172</v>
      </c>
      <c r="D56" s="2" t="s">
        <v>1904</v>
      </c>
      <c r="E56" s="13" t="s">
        <v>181</v>
      </c>
      <c r="F56" s="124">
        <v>8</v>
      </c>
      <c r="G56" s="2"/>
      <c r="H56" s="2"/>
      <c r="I56" s="2"/>
    </row>
    <row r="57" spans="2:9" x14ac:dyDescent="0.25">
      <c r="B57" s="27">
        <v>10</v>
      </c>
      <c r="C57" s="22" t="s">
        <v>2173</v>
      </c>
      <c r="D57" s="2" t="s">
        <v>844</v>
      </c>
      <c r="E57" s="13" t="s">
        <v>181</v>
      </c>
      <c r="F57" s="124">
        <v>15</v>
      </c>
      <c r="G57" s="2"/>
      <c r="H57" s="2"/>
      <c r="I57" s="2"/>
    </row>
    <row r="58" spans="2:9" x14ac:dyDescent="0.25">
      <c r="B58" s="27">
        <v>10</v>
      </c>
      <c r="C58" s="22" t="s">
        <v>2174</v>
      </c>
      <c r="D58" s="2" t="s">
        <v>246</v>
      </c>
      <c r="E58" s="13" t="s">
        <v>87</v>
      </c>
      <c r="F58" s="124">
        <v>2</v>
      </c>
      <c r="G58" s="2"/>
      <c r="H58" s="2"/>
      <c r="I58" s="2" t="s">
        <v>2175</v>
      </c>
    </row>
    <row r="59" spans="2:9" x14ac:dyDescent="0.25">
      <c r="B59" s="27">
        <v>10</v>
      </c>
      <c r="C59" s="22" t="s">
        <v>2176</v>
      </c>
      <c r="D59" s="2" t="s">
        <v>2177</v>
      </c>
      <c r="E59" s="13" t="s">
        <v>181</v>
      </c>
      <c r="F59" s="124">
        <v>24</v>
      </c>
      <c r="G59" s="2"/>
      <c r="H59" s="2"/>
      <c r="I59" s="2" t="s">
        <v>2175</v>
      </c>
    </row>
    <row r="60" spans="2:9" x14ac:dyDescent="0.25">
      <c r="B60" s="213">
        <v>5</v>
      </c>
      <c r="C60" s="22" t="s">
        <v>2178</v>
      </c>
      <c r="D60" s="2"/>
      <c r="E60" s="13"/>
      <c r="F60" s="124"/>
      <c r="G60" s="2"/>
      <c r="H60" s="2"/>
      <c r="I60" s="2"/>
    </row>
    <row r="61" spans="2:9" x14ac:dyDescent="0.25">
      <c r="B61" s="27">
        <v>10</v>
      </c>
      <c r="C61" s="22" t="s">
        <v>2179</v>
      </c>
      <c r="D61" s="2" t="s">
        <v>168</v>
      </c>
      <c r="E61" s="13" t="s">
        <v>910</v>
      </c>
      <c r="F61" s="124">
        <v>2</v>
      </c>
      <c r="G61" s="2"/>
      <c r="H61" s="2"/>
      <c r="I61" s="2"/>
    </row>
    <row r="62" spans="2:9" x14ac:dyDescent="0.25">
      <c r="B62" s="27">
        <v>10</v>
      </c>
      <c r="C62" s="22" t="s">
        <v>2180</v>
      </c>
      <c r="D62" s="2" t="s">
        <v>168</v>
      </c>
      <c r="E62" s="13" t="s">
        <v>910</v>
      </c>
      <c r="F62" s="124">
        <v>2</v>
      </c>
      <c r="G62" s="2"/>
      <c r="H62" s="2"/>
      <c r="I62" s="2"/>
    </row>
    <row r="63" spans="2:9" x14ac:dyDescent="0.25">
      <c r="B63" s="27">
        <v>10</v>
      </c>
      <c r="C63" s="22" t="s">
        <v>2181</v>
      </c>
      <c r="D63" s="2" t="s">
        <v>243</v>
      </c>
      <c r="E63" s="13" t="s">
        <v>181</v>
      </c>
      <c r="F63" s="124">
        <v>20</v>
      </c>
      <c r="G63" s="2"/>
      <c r="H63" s="2"/>
      <c r="I63" s="2"/>
    </row>
    <row r="64" spans="2:9" x14ac:dyDescent="0.25">
      <c r="B64" s="27">
        <v>10</v>
      </c>
      <c r="C64" s="22" t="s">
        <v>2182</v>
      </c>
      <c r="D64" s="2" t="s">
        <v>82</v>
      </c>
      <c r="E64" s="13" t="s">
        <v>911</v>
      </c>
      <c r="F64" s="124">
        <v>4</v>
      </c>
      <c r="G64" s="2"/>
      <c r="H64" s="2"/>
      <c r="I64" s="2"/>
    </row>
    <row r="65" spans="2:9" x14ac:dyDescent="0.25">
      <c r="B65" s="27">
        <v>10</v>
      </c>
      <c r="C65" s="22" t="s">
        <v>2183</v>
      </c>
      <c r="D65" s="2" t="s">
        <v>82</v>
      </c>
      <c r="E65" s="13" t="s">
        <v>911</v>
      </c>
      <c r="F65" s="124">
        <v>4</v>
      </c>
      <c r="G65" s="2"/>
      <c r="H65" s="2"/>
      <c r="I65" s="2"/>
    </row>
    <row r="66" spans="2:9" x14ac:dyDescent="0.25">
      <c r="B66" s="27">
        <v>10</v>
      </c>
      <c r="C66" s="22" t="s">
        <v>2184</v>
      </c>
      <c r="D66" s="2" t="s">
        <v>82</v>
      </c>
      <c r="E66" s="13" t="s">
        <v>911</v>
      </c>
      <c r="F66" s="124">
        <v>4</v>
      </c>
      <c r="G66" s="2"/>
      <c r="H66" s="2"/>
      <c r="I66" s="2"/>
    </row>
    <row r="67" spans="2:9" x14ac:dyDescent="0.25">
      <c r="B67" s="27">
        <v>10</v>
      </c>
      <c r="C67" s="22" t="s">
        <v>2185</v>
      </c>
      <c r="D67" s="2" t="s">
        <v>183</v>
      </c>
      <c r="E67" s="13" t="s">
        <v>910</v>
      </c>
      <c r="F67" s="124">
        <v>4</v>
      </c>
      <c r="G67" s="2"/>
      <c r="H67" s="2"/>
      <c r="I67" s="2"/>
    </row>
    <row r="68" spans="2:9" x14ac:dyDescent="0.25">
      <c r="B68" s="27">
        <v>10</v>
      </c>
      <c r="C68" s="22" t="s">
        <v>2186</v>
      </c>
      <c r="D68" s="2" t="s">
        <v>183</v>
      </c>
      <c r="E68" s="13" t="s">
        <v>910</v>
      </c>
      <c r="F68" s="124">
        <v>4</v>
      </c>
      <c r="G68" s="2"/>
      <c r="H68" s="2"/>
      <c r="I68" s="2"/>
    </row>
    <row r="69" spans="2:9" x14ac:dyDescent="0.25">
      <c r="B69" s="27">
        <v>10</v>
      </c>
      <c r="C69" s="22" t="s">
        <v>2187</v>
      </c>
      <c r="D69" s="2" t="s">
        <v>183</v>
      </c>
      <c r="E69" s="13" t="s">
        <v>910</v>
      </c>
      <c r="F69" s="124">
        <v>4</v>
      </c>
      <c r="G69" s="2"/>
      <c r="H69" s="2"/>
      <c r="I69" s="2"/>
    </row>
    <row r="70" spans="2:9" x14ac:dyDescent="0.25">
      <c r="B70" s="27">
        <v>10</v>
      </c>
      <c r="C70" s="22" t="s">
        <v>2188</v>
      </c>
      <c r="D70" s="2" t="s">
        <v>183</v>
      </c>
      <c r="E70" s="13" t="s">
        <v>910</v>
      </c>
      <c r="F70" s="124">
        <v>4</v>
      </c>
      <c r="G70" s="2"/>
      <c r="H70" s="2"/>
      <c r="I70" s="2"/>
    </row>
    <row r="71" spans="2:9" x14ac:dyDescent="0.25">
      <c r="B71" s="31">
        <v>5</v>
      </c>
      <c r="C71" s="22" t="s">
        <v>2189</v>
      </c>
      <c r="D71" s="2"/>
      <c r="E71" s="13"/>
      <c r="F71" s="124"/>
      <c r="G71" s="2"/>
      <c r="H71" s="2"/>
      <c r="I71" s="2"/>
    </row>
    <row r="72" spans="2:9" x14ac:dyDescent="0.25">
      <c r="B72" s="32">
        <v>10</v>
      </c>
      <c r="C72" s="22" t="s">
        <v>2190</v>
      </c>
      <c r="D72" s="2" t="s">
        <v>2191</v>
      </c>
      <c r="E72" s="13" t="s">
        <v>910</v>
      </c>
      <c r="F72" s="124">
        <v>4</v>
      </c>
      <c r="G72" s="2"/>
      <c r="H72" s="2"/>
      <c r="I72" s="2"/>
    </row>
    <row r="73" spans="2:9" x14ac:dyDescent="0.25">
      <c r="B73" s="31">
        <v>5</v>
      </c>
      <c r="C73" s="22" t="s">
        <v>2192</v>
      </c>
      <c r="D73" s="2"/>
      <c r="E73" s="13"/>
      <c r="F73" s="124"/>
      <c r="G73" s="2"/>
      <c r="H73" s="2"/>
      <c r="I73" s="2"/>
    </row>
    <row r="74" spans="2:9" x14ac:dyDescent="0.25">
      <c r="B74" s="32">
        <v>10</v>
      </c>
      <c r="C74" s="22" t="s">
        <v>2193</v>
      </c>
      <c r="D74" s="2" t="s">
        <v>398</v>
      </c>
      <c r="E74" s="13" t="s">
        <v>911</v>
      </c>
      <c r="F74" s="124">
        <v>4</v>
      </c>
      <c r="G74" s="2"/>
      <c r="H74" s="2"/>
      <c r="I74" s="2"/>
    </row>
  </sheetData>
  <hyperlinks>
    <hyperlink ref="A1" location="INÍCIO!B44" tooltip="Ir para a primeira folha" display="INÍCIO" xr:uid="{FAF90776-02EB-47D6-91A7-99076C636B9A}"/>
    <hyperlink ref="A2" location="QUEUE_MSG_TYPES!A1" tooltip="Ir para a folha anterior" display="Ant" xr:uid="{2BE80A65-737A-43AC-967B-16A75534951B}"/>
    <hyperlink ref="A3" location="SVM_GAME!A1" tooltip="Ir para a folha seguinte" display="Seg" xr:uid="{3CEBD713-79A7-4ACE-BD95-F74A07B7B27A}"/>
    <hyperlink ref="A4" location="SVM_GAME!A1" tooltip="Ir para a última folha" display="FIM" xr:uid="{21F66DBE-ADA9-4878-BEF7-25B009D524B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
  <sheetViews>
    <sheetView showGridLines="0" workbookViewId="0">
      <pane xSplit="1" ySplit="4" topLeftCell="B13" activePane="bottomRight" state="frozen"/>
      <selection pane="topRight" activeCell="B1" sqref="B1"/>
      <selection pane="bottomLeft" activeCell="A5" sqref="A5"/>
      <selection pane="bottomRight" activeCell="A2" sqref="A2"/>
    </sheetView>
  </sheetViews>
  <sheetFormatPr defaultRowHeight="15" x14ac:dyDescent="0.25"/>
  <cols>
    <col min="1" max="1" width="6.7109375" bestFit="1" customWidth="1"/>
    <col min="2" max="2" width="37.28515625" bestFit="1" customWidth="1"/>
    <col min="3" max="3" width="9.140625" customWidth="1"/>
    <col min="4" max="4" width="21.28515625" customWidth="1"/>
    <col min="5" max="5" width="4.28515625" customWidth="1"/>
    <col min="6" max="6" width="37.28515625" bestFit="1" customWidth="1"/>
    <col min="7" max="7" width="9.140625" customWidth="1"/>
    <col min="8" max="8" width="21.28515625" customWidth="1"/>
  </cols>
  <sheetData>
    <row r="1" spans="1:8" x14ac:dyDescent="0.25">
      <c r="A1" s="239" t="s">
        <v>1972</v>
      </c>
    </row>
    <row r="2" spans="1:8" x14ac:dyDescent="0.25">
      <c r="A2" s="239" t="s">
        <v>2020</v>
      </c>
    </row>
    <row r="3" spans="1:8" x14ac:dyDescent="0.25">
      <c r="A3" s="239" t="s">
        <v>2019</v>
      </c>
      <c r="B3" s="11" t="s">
        <v>44</v>
      </c>
    </row>
    <row r="4" spans="1:8" ht="15.75" thickBot="1" x14ac:dyDescent="0.3">
      <c r="A4" s="239" t="s">
        <v>2027</v>
      </c>
    </row>
    <row r="5" spans="1:8" ht="15.75" thickBot="1" x14ac:dyDescent="0.3">
      <c r="B5" s="9" t="s">
        <v>1496</v>
      </c>
      <c r="C5" s="193" t="s">
        <v>3</v>
      </c>
      <c r="D5" s="6" t="s">
        <v>1497</v>
      </c>
      <c r="F5" s="9" t="s">
        <v>1489</v>
      </c>
      <c r="G5" s="193" t="s">
        <v>3</v>
      </c>
      <c r="H5" s="6" t="s">
        <v>1497</v>
      </c>
    </row>
    <row r="6" spans="1:8" x14ac:dyDescent="0.25">
      <c r="B6" s="3" t="s">
        <v>1490</v>
      </c>
      <c r="C6" s="14">
        <v>1</v>
      </c>
      <c r="D6" s="14" t="s">
        <v>1498</v>
      </c>
      <c r="F6" s="3" t="s">
        <v>1471</v>
      </c>
      <c r="G6" s="14">
        <v>1</v>
      </c>
      <c r="H6" s="14" t="s">
        <v>1504</v>
      </c>
    </row>
    <row r="7" spans="1:8" x14ac:dyDescent="0.25">
      <c r="B7" s="146" t="s">
        <v>1491</v>
      </c>
      <c r="C7" s="13">
        <v>2</v>
      </c>
      <c r="D7" s="13" t="s">
        <v>1499</v>
      </c>
      <c r="F7" s="146" t="s">
        <v>1472</v>
      </c>
      <c r="G7" s="13">
        <v>2</v>
      </c>
      <c r="H7" s="13" t="s">
        <v>1505</v>
      </c>
    </row>
    <row r="8" spans="1:8" x14ac:dyDescent="0.25">
      <c r="B8" s="146" t="s">
        <v>1492</v>
      </c>
      <c r="C8" s="13">
        <v>3</v>
      </c>
      <c r="D8" s="13" t="s">
        <v>1500</v>
      </c>
      <c r="F8" s="146" t="s">
        <v>1473</v>
      </c>
      <c r="G8" s="13">
        <v>3</v>
      </c>
      <c r="H8" s="13" t="s">
        <v>1506</v>
      </c>
    </row>
    <row r="9" spans="1:8" x14ac:dyDescent="0.25">
      <c r="B9" s="146" t="s">
        <v>1493</v>
      </c>
      <c r="C9" s="13">
        <v>4</v>
      </c>
      <c r="D9" s="13" t="s">
        <v>1501</v>
      </c>
      <c r="F9" s="146" t="s">
        <v>1474</v>
      </c>
      <c r="G9" s="13">
        <v>4</v>
      </c>
      <c r="H9" s="13" t="s">
        <v>1507</v>
      </c>
    </row>
    <row r="10" spans="1:8" x14ac:dyDescent="0.25">
      <c r="B10" s="146" t="s">
        <v>1494</v>
      </c>
      <c r="C10" s="13">
        <v>5</v>
      </c>
      <c r="D10" s="13" t="s">
        <v>1502</v>
      </c>
      <c r="F10" s="146" t="s">
        <v>1475</v>
      </c>
      <c r="G10" s="13">
        <v>5</v>
      </c>
      <c r="H10" s="13" t="s">
        <v>1508</v>
      </c>
    </row>
    <row r="11" spans="1:8" x14ac:dyDescent="0.25">
      <c r="B11" s="146" t="s">
        <v>1495</v>
      </c>
      <c r="C11" s="13">
        <v>6</v>
      </c>
      <c r="D11" s="13" t="s">
        <v>1503</v>
      </c>
      <c r="F11" s="146" t="s">
        <v>1476</v>
      </c>
      <c r="G11" s="13">
        <v>6</v>
      </c>
      <c r="H11" s="13" t="s">
        <v>1509</v>
      </c>
    </row>
    <row r="12" spans="1:8" x14ac:dyDescent="0.25">
      <c r="F12" s="146" t="s">
        <v>1477</v>
      </c>
      <c r="G12" s="13">
        <v>7</v>
      </c>
      <c r="H12" s="13" t="s">
        <v>1510</v>
      </c>
    </row>
    <row r="14" spans="1:8" ht="15.75" thickBot="1" x14ac:dyDescent="0.3"/>
    <row r="15" spans="1:8" ht="15.75" thickBot="1" x14ac:dyDescent="0.3">
      <c r="B15" s="9" t="s">
        <v>1542</v>
      </c>
      <c r="C15" s="6" t="s">
        <v>3</v>
      </c>
      <c r="F15" s="9" t="s">
        <v>1541</v>
      </c>
      <c r="G15" s="6" t="s">
        <v>3</v>
      </c>
    </row>
    <row r="16" spans="1:8" x14ac:dyDescent="0.25">
      <c r="B16" s="192" t="s">
        <v>1481</v>
      </c>
      <c r="C16" s="14">
        <v>1</v>
      </c>
      <c r="F16" s="192" t="s">
        <v>1511</v>
      </c>
      <c r="G16" s="14">
        <v>0</v>
      </c>
    </row>
    <row r="17" spans="2:7" x14ac:dyDescent="0.25">
      <c r="B17" s="191" t="s">
        <v>1482</v>
      </c>
      <c r="C17" s="13">
        <v>2</v>
      </c>
      <c r="F17" s="191" t="s">
        <v>1512</v>
      </c>
      <c r="G17" s="13">
        <v>1</v>
      </c>
    </row>
    <row r="18" spans="2:7" x14ac:dyDescent="0.25">
      <c r="B18" s="191" t="s">
        <v>1483</v>
      </c>
      <c r="C18" s="13">
        <v>3</v>
      </c>
      <c r="D18" t="s">
        <v>471</v>
      </c>
      <c r="F18" s="191" t="s">
        <v>1513</v>
      </c>
      <c r="G18" s="13">
        <v>2</v>
      </c>
    </row>
    <row r="19" spans="2:7" x14ac:dyDescent="0.25">
      <c r="B19" s="191" t="s">
        <v>1484</v>
      </c>
      <c r="C19" s="13">
        <v>4</v>
      </c>
      <c r="F19" s="191" t="s">
        <v>1514</v>
      </c>
      <c r="G19" s="13">
        <v>3</v>
      </c>
    </row>
    <row r="20" spans="2:7" x14ac:dyDescent="0.25">
      <c r="B20" s="191" t="s">
        <v>1478</v>
      </c>
      <c r="C20" s="13">
        <v>5</v>
      </c>
      <c r="F20" s="191" t="s">
        <v>1515</v>
      </c>
      <c r="G20" s="13">
        <v>4</v>
      </c>
    </row>
    <row r="21" spans="2:7" ht="15.75" thickBot="1" x14ac:dyDescent="0.3">
      <c r="B21" s="191" t="s">
        <v>1485</v>
      </c>
      <c r="C21" s="13">
        <v>6</v>
      </c>
    </row>
    <row r="22" spans="2:7" ht="15.75" thickBot="1" x14ac:dyDescent="0.3">
      <c r="B22" s="191" t="s">
        <v>1486</v>
      </c>
      <c r="C22" s="13">
        <v>7</v>
      </c>
      <c r="F22" s="9" t="s">
        <v>1539</v>
      </c>
      <c r="G22" s="6" t="s">
        <v>3</v>
      </c>
    </row>
    <row r="23" spans="2:7" x14ac:dyDescent="0.25">
      <c r="B23" s="191" t="s">
        <v>1487</v>
      </c>
      <c r="C23" s="13">
        <v>8</v>
      </c>
      <c r="F23" s="192" t="s">
        <v>1543</v>
      </c>
      <c r="G23" s="14">
        <v>1</v>
      </c>
    </row>
    <row r="24" spans="2:7" x14ac:dyDescent="0.25">
      <c r="B24" s="191" t="s">
        <v>1488</v>
      </c>
      <c r="C24" s="13">
        <v>9</v>
      </c>
      <c r="F24" s="191" t="s">
        <v>1544</v>
      </c>
      <c r="G24" s="13">
        <v>2</v>
      </c>
    </row>
    <row r="25" spans="2:7" x14ac:dyDescent="0.25">
      <c r="B25" s="191" t="s">
        <v>1479</v>
      </c>
      <c r="C25" s="13">
        <v>10</v>
      </c>
      <c r="F25" s="191" t="s">
        <v>1545</v>
      </c>
      <c r="G25" s="13">
        <v>3</v>
      </c>
    </row>
    <row r="26" spans="2:7" x14ac:dyDescent="0.25">
      <c r="B26" s="191" t="s">
        <v>1480</v>
      </c>
      <c r="C26" s="13">
        <v>11</v>
      </c>
      <c r="F26" s="191" t="s">
        <v>1546</v>
      </c>
      <c r="G26" s="13">
        <v>4</v>
      </c>
    </row>
    <row r="27" spans="2:7" x14ac:dyDescent="0.25">
      <c r="B27" s="194"/>
      <c r="C27" s="42"/>
      <c r="F27" s="191" t="s">
        <v>1547</v>
      </c>
      <c r="G27" s="13">
        <v>5</v>
      </c>
    </row>
    <row r="28" spans="2:7" x14ac:dyDescent="0.25">
      <c r="F28" s="191" t="s">
        <v>1548</v>
      </c>
      <c r="G28" s="13">
        <v>6</v>
      </c>
    </row>
    <row r="29" spans="2:7" ht="15.75" thickBot="1" x14ac:dyDescent="0.3"/>
    <row r="30" spans="2:7" ht="15.75" thickBot="1" x14ac:dyDescent="0.3">
      <c r="B30" s="9" t="s">
        <v>1540</v>
      </c>
      <c r="C30" s="6" t="s">
        <v>3</v>
      </c>
      <c r="F30" s="9" t="s">
        <v>1563</v>
      </c>
      <c r="G30" s="6" t="s">
        <v>3</v>
      </c>
    </row>
    <row r="31" spans="2:7" x14ac:dyDescent="0.25">
      <c r="B31" s="192" t="s">
        <v>1516</v>
      </c>
      <c r="C31" s="14">
        <v>31</v>
      </c>
      <c r="F31" s="4" t="s">
        <v>1549</v>
      </c>
      <c r="G31" s="14">
        <v>1</v>
      </c>
    </row>
    <row r="32" spans="2:7" x14ac:dyDescent="0.25">
      <c r="B32" s="191" t="s">
        <v>1517</v>
      </c>
      <c r="C32" s="13">
        <v>30</v>
      </c>
      <c r="F32" s="2" t="s">
        <v>1550</v>
      </c>
      <c r="G32" s="13">
        <v>2</v>
      </c>
    </row>
    <row r="33" spans="2:7" x14ac:dyDescent="0.25">
      <c r="B33" s="191" t="s">
        <v>1518</v>
      </c>
      <c r="C33" s="13">
        <v>29</v>
      </c>
      <c r="F33" s="2" t="s">
        <v>1551</v>
      </c>
      <c r="G33" s="13">
        <v>3</v>
      </c>
    </row>
    <row r="34" spans="2:7" x14ac:dyDescent="0.25">
      <c r="B34" s="191" t="s">
        <v>1519</v>
      </c>
      <c r="C34" s="13">
        <v>28</v>
      </c>
      <c r="F34" s="2" t="s">
        <v>1552</v>
      </c>
      <c r="G34" s="13">
        <v>4</v>
      </c>
    </row>
    <row r="35" spans="2:7" x14ac:dyDescent="0.25">
      <c r="B35" s="191" t="s">
        <v>1520</v>
      </c>
      <c r="C35" s="13">
        <v>27</v>
      </c>
      <c r="F35" s="2" t="s">
        <v>1553</v>
      </c>
      <c r="G35" s="13">
        <v>5</v>
      </c>
    </row>
    <row r="36" spans="2:7" x14ac:dyDescent="0.25">
      <c r="B36" s="191" t="s">
        <v>1521</v>
      </c>
      <c r="C36" s="13">
        <v>22</v>
      </c>
      <c r="F36" s="2" t="s">
        <v>1554</v>
      </c>
      <c r="G36" s="13">
        <v>6</v>
      </c>
    </row>
    <row r="37" spans="2:7" x14ac:dyDescent="0.25">
      <c r="B37" s="191" t="s">
        <v>1522</v>
      </c>
      <c r="C37" s="13">
        <v>21</v>
      </c>
      <c r="F37" s="2" t="s">
        <v>1555</v>
      </c>
      <c r="G37" s="13">
        <v>7</v>
      </c>
    </row>
    <row r="38" spans="2:7" x14ac:dyDescent="0.25">
      <c r="B38" s="191" t="s">
        <v>1523</v>
      </c>
      <c r="C38" s="13">
        <v>20</v>
      </c>
      <c r="F38" s="2" t="s">
        <v>1556</v>
      </c>
      <c r="G38" s="13">
        <v>8</v>
      </c>
    </row>
    <row r="39" spans="2:7" x14ac:dyDescent="0.25">
      <c r="B39" s="191" t="s">
        <v>1524</v>
      </c>
      <c r="C39" s="13">
        <v>19</v>
      </c>
      <c r="F39" s="2" t="s">
        <v>1557</v>
      </c>
      <c r="G39" s="13">
        <v>9</v>
      </c>
    </row>
    <row r="40" spans="2:7" x14ac:dyDescent="0.25">
      <c r="B40" s="191" t="s">
        <v>1525</v>
      </c>
      <c r="C40" s="13">
        <v>17</v>
      </c>
      <c r="F40" s="2" t="s">
        <v>1558</v>
      </c>
      <c r="G40" s="13">
        <v>10</v>
      </c>
    </row>
    <row r="41" spans="2:7" x14ac:dyDescent="0.25">
      <c r="B41" s="191" t="s">
        <v>1526</v>
      </c>
      <c r="C41" s="13">
        <v>16</v>
      </c>
      <c r="F41" s="2" t="s">
        <v>1559</v>
      </c>
      <c r="G41" s="13">
        <v>11</v>
      </c>
    </row>
    <row r="42" spans="2:7" x14ac:dyDescent="0.25">
      <c r="B42" s="191" t="s">
        <v>1527</v>
      </c>
      <c r="C42" s="13">
        <v>15</v>
      </c>
      <c r="F42" s="2" t="s">
        <v>1560</v>
      </c>
      <c r="G42" s="13">
        <v>12</v>
      </c>
    </row>
    <row r="43" spans="2:7" x14ac:dyDescent="0.25">
      <c r="B43" s="191" t="s">
        <v>1528</v>
      </c>
      <c r="C43" s="13">
        <v>14</v>
      </c>
      <c r="F43" s="2" t="s">
        <v>1561</v>
      </c>
      <c r="G43" s="13">
        <v>13</v>
      </c>
    </row>
    <row r="44" spans="2:7" x14ac:dyDescent="0.25">
      <c r="B44" s="191" t="s">
        <v>1529</v>
      </c>
      <c r="C44" s="13">
        <v>13</v>
      </c>
      <c r="F44" s="2" t="s">
        <v>1562</v>
      </c>
      <c r="G44" s="13">
        <v>14</v>
      </c>
    </row>
    <row r="45" spans="2:7" ht="15.75" thickBot="1" x14ac:dyDescent="0.3">
      <c r="B45" s="191" t="s">
        <v>1530</v>
      </c>
      <c r="C45" s="13">
        <v>12</v>
      </c>
    </row>
    <row r="46" spans="2:7" ht="15.75" thickBot="1" x14ac:dyDescent="0.3">
      <c r="B46" s="191" t="s">
        <v>1531</v>
      </c>
      <c r="C46" s="13">
        <v>11</v>
      </c>
      <c r="F46" s="9" t="s">
        <v>1564</v>
      </c>
      <c r="G46" s="6" t="s">
        <v>3</v>
      </c>
    </row>
    <row r="47" spans="2:7" x14ac:dyDescent="0.25">
      <c r="B47" s="191" t="s">
        <v>1532</v>
      </c>
      <c r="C47" s="13">
        <v>10</v>
      </c>
      <c r="F47" s="4" t="s">
        <v>1565</v>
      </c>
      <c r="G47" s="14">
        <v>1</v>
      </c>
    </row>
    <row r="48" spans="2:7" x14ac:dyDescent="0.25">
      <c r="B48" s="191" t="s">
        <v>1533</v>
      </c>
      <c r="C48" s="13">
        <v>9</v>
      </c>
      <c r="F48" s="2" t="s">
        <v>1566</v>
      </c>
      <c r="G48" s="13">
        <v>2</v>
      </c>
    </row>
    <row r="49" spans="2:7" x14ac:dyDescent="0.25">
      <c r="B49" s="191" t="s">
        <v>1534</v>
      </c>
      <c r="C49" s="13">
        <v>6</v>
      </c>
      <c r="F49" s="2" t="s">
        <v>1567</v>
      </c>
      <c r="G49" s="13">
        <v>3</v>
      </c>
    </row>
    <row r="50" spans="2:7" x14ac:dyDescent="0.25">
      <c r="B50" s="191" t="s">
        <v>1535</v>
      </c>
      <c r="C50" s="13">
        <v>5</v>
      </c>
      <c r="F50" s="2" t="s">
        <v>1568</v>
      </c>
      <c r="G50" s="13">
        <v>4</v>
      </c>
    </row>
    <row r="51" spans="2:7" x14ac:dyDescent="0.25">
      <c r="B51" s="191" t="s">
        <v>1536</v>
      </c>
      <c r="C51" s="13">
        <v>4</v>
      </c>
      <c r="F51" s="2" t="s">
        <v>1569</v>
      </c>
      <c r="G51" s="13">
        <v>5</v>
      </c>
    </row>
    <row r="52" spans="2:7" x14ac:dyDescent="0.25">
      <c r="B52" s="191" t="s">
        <v>1537</v>
      </c>
      <c r="C52" s="13">
        <v>3</v>
      </c>
      <c r="F52" s="2" t="s">
        <v>1570</v>
      </c>
      <c r="G52" s="13">
        <v>6</v>
      </c>
    </row>
    <row r="53" spans="2:7" ht="15.75" thickBot="1" x14ac:dyDescent="0.3">
      <c r="B53" s="191" t="s">
        <v>1538</v>
      </c>
      <c r="C53" s="13">
        <v>2</v>
      </c>
    </row>
    <row r="54" spans="2:7" ht="15.75" thickBot="1" x14ac:dyDescent="0.3">
      <c r="F54" s="9" t="s">
        <v>1571</v>
      </c>
      <c r="G54" s="6" t="s">
        <v>3</v>
      </c>
    </row>
    <row r="55" spans="2:7" ht="15.75" thickBot="1" x14ac:dyDescent="0.3">
      <c r="B55" s="196" t="s">
        <v>1636</v>
      </c>
      <c r="F55" s="4" t="s">
        <v>1572</v>
      </c>
      <c r="G55" s="14">
        <v>1</v>
      </c>
    </row>
    <row r="56" spans="2:7" ht="15.75" thickBot="1" x14ac:dyDescent="0.3">
      <c r="B56" s="9" t="s">
        <v>1576</v>
      </c>
      <c r="C56" s="6" t="s">
        <v>3</v>
      </c>
      <c r="F56" s="2" t="s">
        <v>1573</v>
      </c>
      <c r="G56" s="13">
        <v>2</v>
      </c>
    </row>
    <row r="57" spans="2:7" x14ac:dyDescent="0.25">
      <c r="B57" s="4" t="s">
        <v>1577</v>
      </c>
      <c r="C57" s="14">
        <v>1</v>
      </c>
      <c r="F57" s="2" t="s">
        <v>1574</v>
      </c>
      <c r="G57" s="13">
        <v>3</v>
      </c>
    </row>
    <row r="58" spans="2:7" x14ac:dyDescent="0.25">
      <c r="B58" s="2" t="s">
        <v>1578</v>
      </c>
      <c r="C58" s="13">
        <v>2</v>
      </c>
      <c r="F58" s="2" t="s">
        <v>1575</v>
      </c>
      <c r="G58" s="13">
        <v>4</v>
      </c>
    </row>
    <row r="59" spans="2:7" x14ac:dyDescent="0.25">
      <c r="B59" s="2" t="s">
        <v>1579</v>
      </c>
      <c r="C59" s="13">
        <v>3</v>
      </c>
    </row>
    <row r="60" spans="2:7" x14ac:dyDescent="0.25">
      <c r="B60" s="2" t="s">
        <v>1580</v>
      </c>
      <c r="C60" s="13">
        <v>4</v>
      </c>
    </row>
    <row r="61" spans="2:7" x14ac:dyDescent="0.25">
      <c r="B61" s="2" t="s">
        <v>1581</v>
      </c>
      <c r="C61" s="13">
        <v>9</v>
      </c>
    </row>
    <row r="62" spans="2:7" x14ac:dyDescent="0.25">
      <c r="B62" s="19"/>
      <c r="C62" s="42"/>
    </row>
    <row r="63" spans="2:7" x14ac:dyDescent="0.25">
      <c r="B63" s="195" t="s">
        <v>1634</v>
      </c>
      <c r="C63" s="42"/>
    </row>
    <row r="64" spans="2:7" x14ac:dyDescent="0.25">
      <c r="B64" s="195" t="s">
        <v>1635</v>
      </c>
      <c r="C64" s="42"/>
    </row>
    <row r="65" spans="2:7" ht="15.75" thickBot="1" x14ac:dyDescent="0.3"/>
    <row r="66" spans="2:7" ht="15.75" thickBot="1" x14ac:dyDescent="0.3">
      <c r="B66" s="9" t="s">
        <v>1582</v>
      </c>
      <c r="C66" s="6" t="s">
        <v>3</v>
      </c>
      <c r="F66" s="9" t="s">
        <v>1593</v>
      </c>
      <c r="G66" s="6" t="s">
        <v>3</v>
      </c>
    </row>
    <row r="67" spans="2:7" x14ac:dyDescent="0.25">
      <c r="B67" s="4" t="s">
        <v>1583</v>
      </c>
      <c r="C67" s="14">
        <v>1</v>
      </c>
      <c r="F67" s="4" t="s">
        <v>1594</v>
      </c>
      <c r="G67" s="14">
        <v>1</v>
      </c>
    </row>
    <row r="68" spans="2:7" x14ac:dyDescent="0.25">
      <c r="B68" s="2" t="s">
        <v>1584</v>
      </c>
      <c r="C68" s="13">
        <v>2</v>
      </c>
      <c r="F68" s="2" t="s">
        <v>1595</v>
      </c>
      <c r="G68" s="13">
        <v>2</v>
      </c>
    </row>
    <row r="69" spans="2:7" x14ac:dyDescent="0.25">
      <c r="B69" s="2" t="s">
        <v>1585</v>
      </c>
      <c r="C69" s="13">
        <v>3</v>
      </c>
      <c r="F69" s="2" t="s">
        <v>1596</v>
      </c>
      <c r="G69" s="13">
        <v>3</v>
      </c>
    </row>
    <row r="70" spans="2:7" x14ac:dyDescent="0.25">
      <c r="B70" s="2" t="s">
        <v>1586</v>
      </c>
      <c r="C70" s="13">
        <v>4</v>
      </c>
      <c r="F70" s="2" t="s">
        <v>1597</v>
      </c>
      <c r="G70" s="13">
        <v>4</v>
      </c>
    </row>
    <row r="71" spans="2:7" x14ac:dyDescent="0.25">
      <c r="B71" s="2" t="s">
        <v>1587</v>
      </c>
      <c r="C71" s="13">
        <v>5</v>
      </c>
      <c r="F71" s="2" t="s">
        <v>1598</v>
      </c>
      <c r="G71" s="13">
        <v>6</v>
      </c>
    </row>
    <row r="72" spans="2:7" x14ac:dyDescent="0.25">
      <c r="B72" s="2" t="s">
        <v>1588</v>
      </c>
      <c r="C72" s="13">
        <v>6</v>
      </c>
    </row>
    <row r="73" spans="2:7" ht="15.75" thickBot="1" x14ac:dyDescent="0.3">
      <c r="B73" s="2" t="s">
        <v>1589</v>
      </c>
      <c r="C73" s="13">
        <v>7</v>
      </c>
    </row>
    <row r="74" spans="2:7" ht="15.75" thickBot="1" x14ac:dyDescent="0.3">
      <c r="B74" s="2" t="s">
        <v>1590</v>
      </c>
      <c r="C74" s="13">
        <v>8</v>
      </c>
      <c r="F74" s="9" t="s">
        <v>1599</v>
      </c>
      <c r="G74" s="6" t="s">
        <v>3</v>
      </c>
    </row>
    <row r="75" spans="2:7" x14ac:dyDescent="0.25">
      <c r="B75" s="2" t="s">
        <v>1591</v>
      </c>
      <c r="C75" s="13">
        <v>9</v>
      </c>
      <c r="F75" s="4" t="s">
        <v>1600</v>
      </c>
      <c r="G75" s="14">
        <v>0</v>
      </c>
    </row>
    <row r="76" spans="2:7" x14ac:dyDescent="0.25">
      <c r="B76" s="2" t="s">
        <v>1592</v>
      </c>
      <c r="C76" s="13">
        <v>10</v>
      </c>
      <c r="F76" s="2" t="s">
        <v>1601</v>
      </c>
      <c r="G76" s="13">
        <v>1</v>
      </c>
    </row>
    <row r="77" spans="2:7" x14ac:dyDescent="0.25">
      <c r="F77" s="2" t="s">
        <v>1602</v>
      </c>
      <c r="G77" s="13">
        <v>2</v>
      </c>
    </row>
    <row r="78" spans="2:7" ht="15.75" thickBot="1" x14ac:dyDescent="0.3">
      <c r="F78" s="2" t="s">
        <v>1603</v>
      </c>
      <c r="G78" s="13">
        <v>3</v>
      </c>
    </row>
    <row r="79" spans="2:7" ht="15.75" thickBot="1" x14ac:dyDescent="0.3">
      <c r="B79" s="9" t="s">
        <v>1607</v>
      </c>
      <c r="C79" s="6" t="s">
        <v>3</v>
      </c>
      <c r="F79" s="2" t="s">
        <v>1604</v>
      </c>
      <c r="G79" s="13">
        <v>4</v>
      </c>
    </row>
    <row r="80" spans="2:7" x14ac:dyDescent="0.25">
      <c r="B80" s="4" t="s">
        <v>1608</v>
      </c>
      <c r="C80" s="14">
        <v>1</v>
      </c>
      <c r="F80" s="2" t="s">
        <v>1605</v>
      </c>
      <c r="G80" s="13">
        <v>5</v>
      </c>
    </row>
    <row r="81" spans="2:7" x14ac:dyDescent="0.25">
      <c r="B81" s="2" t="s">
        <v>1609</v>
      </c>
      <c r="C81" s="13">
        <v>2</v>
      </c>
      <c r="F81" s="2" t="s">
        <v>1606</v>
      </c>
      <c r="G81" s="13">
        <v>6</v>
      </c>
    </row>
    <row r="82" spans="2:7" x14ac:dyDescent="0.25">
      <c r="B82" s="2" t="s">
        <v>1610</v>
      </c>
      <c r="C82" s="13">
        <v>3</v>
      </c>
    </row>
    <row r="83" spans="2:7" ht="15.75" thickBot="1" x14ac:dyDescent="0.3">
      <c r="B83" s="2" t="s">
        <v>1611</v>
      </c>
      <c r="C83" s="13">
        <v>4</v>
      </c>
    </row>
    <row r="84" spans="2:7" ht="15.75" thickBot="1" x14ac:dyDescent="0.3">
      <c r="B84" s="2" t="s">
        <v>1612</v>
      </c>
      <c r="C84" s="13">
        <v>5</v>
      </c>
      <c r="F84" s="9" t="s">
        <v>1619</v>
      </c>
      <c r="G84" s="6" t="s">
        <v>3</v>
      </c>
    </row>
    <row r="85" spans="2:7" x14ac:dyDescent="0.25">
      <c r="B85" s="2" t="s">
        <v>1613</v>
      </c>
      <c r="C85" s="13">
        <v>6</v>
      </c>
      <c r="F85" s="4" t="s">
        <v>1620</v>
      </c>
      <c r="G85" s="14" t="s">
        <v>1623</v>
      </c>
    </row>
    <row r="86" spans="2:7" x14ac:dyDescent="0.25">
      <c r="B86" s="2" t="s">
        <v>1614</v>
      </c>
      <c r="C86" s="13">
        <v>7</v>
      </c>
      <c r="F86" s="2" t="s">
        <v>1621</v>
      </c>
      <c r="G86" s="13" t="s">
        <v>1624</v>
      </c>
    </row>
    <row r="87" spans="2:7" x14ac:dyDescent="0.25">
      <c r="B87" s="2" t="s">
        <v>1615</v>
      </c>
      <c r="C87" s="13">
        <v>8</v>
      </c>
      <c r="F87" s="2" t="s">
        <v>1622</v>
      </c>
      <c r="G87" s="13" t="s">
        <v>1625</v>
      </c>
    </row>
    <row r="89" spans="2:7" x14ac:dyDescent="0.25">
      <c r="B89" t="s">
        <v>1616</v>
      </c>
    </row>
    <row r="90" spans="2:7" x14ac:dyDescent="0.25">
      <c r="B90" t="s">
        <v>1617</v>
      </c>
    </row>
    <row r="91" spans="2:7" x14ac:dyDescent="0.25">
      <c r="B91" t="s">
        <v>1618</v>
      </c>
    </row>
    <row r="92" spans="2:7" ht="15.75" thickBot="1" x14ac:dyDescent="0.3"/>
    <row r="93" spans="2:7" ht="15.75" thickBot="1" x14ac:dyDescent="0.3">
      <c r="B93" s="9" t="s">
        <v>1626</v>
      </c>
      <c r="C93" s="6" t="s">
        <v>3</v>
      </c>
    </row>
    <row r="94" spans="2:7" x14ac:dyDescent="0.25">
      <c r="B94" s="4" t="s">
        <v>1627</v>
      </c>
      <c r="C94" s="14">
        <v>0</v>
      </c>
    </row>
    <row r="95" spans="2:7" x14ac:dyDescent="0.25">
      <c r="B95" s="2" t="s">
        <v>1628</v>
      </c>
      <c r="C95" s="13">
        <v>2</v>
      </c>
    </row>
    <row r="96" spans="2:7" x14ac:dyDescent="0.25">
      <c r="B96" s="2" t="s">
        <v>1629</v>
      </c>
      <c r="C96" s="13">
        <v>3</v>
      </c>
    </row>
    <row r="97" spans="2:3" x14ac:dyDescent="0.25">
      <c r="B97" s="2" t="s">
        <v>1630</v>
      </c>
      <c r="C97" s="13">
        <v>5</v>
      </c>
    </row>
    <row r="98" spans="2:3" x14ac:dyDescent="0.25">
      <c r="B98" s="2" t="s">
        <v>1631</v>
      </c>
      <c r="C98" s="13">
        <v>7</v>
      </c>
    </row>
    <row r="99" spans="2:3" x14ac:dyDescent="0.25">
      <c r="B99" s="2" t="s">
        <v>1632</v>
      </c>
      <c r="C99" s="13">
        <v>9</v>
      </c>
    </row>
    <row r="100" spans="2:3" x14ac:dyDescent="0.25">
      <c r="B100" s="2" t="s">
        <v>1633</v>
      </c>
      <c r="C100" s="13">
        <v>11</v>
      </c>
    </row>
  </sheetData>
  <hyperlinks>
    <hyperlink ref="A1" location="INÍCIO!B6" tooltip="Ir para a primeira folha" display="INÍCIO" xr:uid="{10E67F39-7F7F-4EC5-8CB6-61ABB694AE38}"/>
    <hyperlink ref="A2" location="Escritório!A1" tooltip="Ir para folha anterior" display="Ant" xr:uid="{B3288EDA-260F-49FA-8E3B-E1E83182402A}"/>
    <hyperlink ref="A3" location="ORDER_RECORD!A1" tooltip="Ir para a folha seguinte" display="Seg" xr:uid="{6296BA3F-D248-4987-85A2-B825878645B8}"/>
    <hyperlink ref="A4" location="QUEUE_MSG_CONTROL_BLOCK!A1" tooltip="Ir para a última folha" display="FIM" xr:uid="{FA3EFEF9-8565-42AF-ABFC-87579782137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0"/>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8.140625" bestFit="1" customWidth="1"/>
    <col min="3" max="3" width="47.5703125" bestFit="1" customWidth="1"/>
    <col min="4" max="4" width="16.28515625" bestFit="1" customWidth="1"/>
    <col min="5" max="5" width="23.140625" bestFit="1" customWidth="1"/>
    <col min="6" max="6" width="20" bestFit="1" customWidth="1"/>
    <col min="7" max="7" width="7.5703125" bestFit="1" customWidth="1"/>
    <col min="8" max="8" width="7.5703125" customWidth="1"/>
    <col min="9" max="9" width="68" customWidth="1"/>
  </cols>
  <sheetData>
    <row r="1" spans="1:9" x14ac:dyDescent="0.25">
      <c r="A1" s="239" t="s">
        <v>1972</v>
      </c>
    </row>
    <row r="2" spans="1:9" x14ac:dyDescent="0.25">
      <c r="A2" s="239" t="s">
        <v>2020</v>
      </c>
      <c r="C2" s="225" t="s">
        <v>184</v>
      </c>
      <c r="D2" s="11" t="s">
        <v>925</v>
      </c>
      <c r="F2" s="11" t="s">
        <v>926</v>
      </c>
    </row>
    <row r="3" spans="1:9" x14ac:dyDescent="0.25">
      <c r="A3" s="239" t="s">
        <v>2019</v>
      </c>
      <c r="C3" s="11" t="s">
        <v>992</v>
      </c>
      <c r="D3" s="11"/>
    </row>
    <row r="4" spans="1:9" ht="15.75" thickBot="1" x14ac:dyDescent="0.3">
      <c r="A4" s="239" t="s">
        <v>2027</v>
      </c>
      <c r="C4" s="11"/>
      <c r="D4" s="11"/>
    </row>
    <row r="5" spans="1:9" ht="15.75" thickBot="1" x14ac:dyDescent="0.3">
      <c r="B5" s="245" t="s">
        <v>155</v>
      </c>
      <c r="C5" s="16" t="s">
        <v>53</v>
      </c>
      <c r="D5" s="16" t="s">
        <v>88</v>
      </c>
      <c r="E5" s="16" t="s">
        <v>52</v>
      </c>
      <c r="F5" s="16" t="s">
        <v>909</v>
      </c>
      <c r="G5" s="16" t="s">
        <v>2025</v>
      </c>
      <c r="H5" s="89" t="s">
        <v>2026</v>
      </c>
      <c r="I5" s="17" t="s">
        <v>54</v>
      </c>
    </row>
    <row r="6" spans="1:9" x14ac:dyDescent="0.25">
      <c r="B6" s="25">
        <v>1</v>
      </c>
      <c r="C6" s="29" t="s">
        <v>927</v>
      </c>
      <c r="D6" s="4"/>
      <c r="E6" s="14"/>
      <c r="F6" s="4">
        <f>H40</f>
        <v>503</v>
      </c>
      <c r="G6" s="4"/>
      <c r="H6" s="4"/>
      <c r="I6" s="4" t="s">
        <v>990</v>
      </c>
    </row>
    <row r="7" spans="1:9" x14ac:dyDescent="0.25">
      <c r="B7" s="24">
        <v>2</v>
      </c>
      <c r="C7" s="22" t="s">
        <v>928</v>
      </c>
      <c r="D7" s="2"/>
      <c r="E7" s="13"/>
      <c r="F7" s="2"/>
      <c r="G7" s="2"/>
      <c r="H7" s="2"/>
      <c r="I7" s="2" t="s">
        <v>991</v>
      </c>
    </row>
    <row r="8" spans="1:9" x14ac:dyDescent="0.25">
      <c r="B8" s="27">
        <v>3</v>
      </c>
      <c r="C8" s="22" t="s">
        <v>929</v>
      </c>
      <c r="D8" s="2" t="s">
        <v>946</v>
      </c>
      <c r="E8" s="13" t="s">
        <v>87</v>
      </c>
      <c r="F8" s="2">
        <v>8</v>
      </c>
      <c r="G8" s="2">
        <v>1</v>
      </c>
      <c r="H8" s="2">
        <v>8</v>
      </c>
      <c r="I8" s="2" t="s">
        <v>970</v>
      </c>
    </row>
    <row r="9" spans="1:9" x14ac:dyDescent="0.25">
      <c r="B9" s="27">
        <v>3</v>
      </c>
      <c r="C9" s="22" t="s">
        <v>930</v>
      </c>
      <c r="D9" s="2"/>
      <c r="E9" s="13"/>
      <c r="F9" s="2"/>
      <c r="G9" s="2"/>
      <c r="H9" s="2"/>
      <c r="I9" s="2" t="s">
        <v>967</v>
      </c>
    </row>
    <row r="10" spans="1:9" x14ac:dyDescent="0.25">
      <c r="B10" s="28">
        <v>4</v>
      </c>
      <c r="C10" s="26" t="s">
        <v>931</v>
      </c>
      <c r="D10" s="2" t="s">
        <v>947</v>
      </c>
      <c r="E10" s="13" t="s">
        <v>87</v>
      </c>
      <c r="F10" s="2">
        <v>3</v>
      </c>
      <c r="G10" s="2">
        <f>H8+1</f>
        <v>9</v>
      </c>
      <c r="H10" s="2">
        <f>G10+F10-1</f>
        <v>11</v>
      </c>
      <c r="I10" s="2" t="s">
        <v>2033</v>
      </c>
    </row>
    <row r="11" spans="1:9" x14ac:dyDescent="0.25">
      <c r="B11" s="28">
        <v>4</v>
      </c>
      <c r="C11" s="26" t="s">
        <v>932</v>
      </c>
      <c r="D11" s="2" t="s">
        <v>246</v>
      </c>
      <c r="E11" s="13" t="s">
        <v>87</v>
      </c>
      <c r="F11" s="2">
        <v>2</v>
      </c>
      <c r="G11" s="2">
        <f>H10+1</f>
        <v>12</v>
      </c>
      <c r="H11" s="2">
        <f t="shared" ref="H11:H24" si="0">G11+F11-1</f>
        <v>13</v>
      </c>
      <c r="I11" s="2" t="s">
        <v>2034</v>
      </c>
    </row>
    <row r="12" spans="1:9" x14ac:dyDescent="0.25">
      <c r="B12" s="28">
        <v>4</v>
      </c>
      <c r="C12" s="26" t="s">
        <v>933</v>
      </c>
      <c r="D12" s="2" t="s">
        <v>172</v>
      </c>
      <c r="E12" s="13" t="s">
        <v>87</v>
      </c>
      <c r="F12" s="2">
        <v>1</v>
      </c>
      <c r="G12" s="2">
        <f t="shared" ref="G12:G33" si="1">H11+1</f>
        <v>14</v>
      </c>
      <c r="H12" s="2">
        <f t="shared" si="0"/>
        <v>14</v>
      </c>
      <c r="I12" s="2" t="s">
        <v>968</v>
      </c>
    </row>
    <row r="13" spans="1:9" x14ac:dyDescent="0.25">
      <c r="B13" s="28">
        <v>4</v>
      </c>
      <c r="C13" s="26" t="s">
        <v>934</v>
      </c>
      <c r="D13" s="2" t="s">
        <v>946</v>
      </c>
      <c r="E13" s="13" t="s">
        <v>87</v>
      </c>
      <c r="F13" s="2">
        <v>8</v>
      </c>
      <c r="G13" s="2">
        <f t="shared" si="1"/>
        <v>15</v>
      </c>
      <c r="H13" s="2">
        <f t="shared" si="0"/>
        <v>22</v>
      </c>
      <c r="I13" s="2" t="s">
        <v>969</v>
      </c>
    </row>
    <row r="14" spans="1:9" x14ac:dyDescent="0.25">
      <c r="B14" s="28">
        <v>4</v>
      </c>
      <c r="C14" s="22" t="s">
        <v>935</v>
      </c>
      <c r="D14" s="2" t="s">
        <v>167</v>
      </c>
      <c r="E14" s="13" t="s">
        <v>181</v>
      </c>
      <c r="F14" s="2">
        <v>6</v>
      </c>
      <c r="G14" s="2">
        <f t="shared" si="1"/>
        <v>23</v>
      </c>
      <c r="H14" s="2">
        <f t="shared" si="0"/>
        <v>28</v>
      </c>
      <c r="I14" s="2" t="s">
        <v>971</v>
      </c>
    </row>
    <row r="15" spans="1:9" x14ac:dyDescent="0.25">
      <c r="B15" s="28">
        <v>4</v>
      </c>
      <c r="C15" s="22" t="s">
        <v>936</v>
      </c>
      <c r="D15" s="2" t="s">
        <v>946</v>
      </c>
      <c r="E15" s="13" t="s">
        <v>87</v>
      </c>
      <c r="F15" s="2">
        <v>8</v>
      </c>
      <c r="G15" s="2">
        <f t="shared" si="1"/>
        <v>29</v>
      </c>
      <c r="H15" s="2">
        <f t="shared" si="0"/>
        <v>36</v>
      </c>
      <c r="I15" s="2" t="s">
        <v>2022</v>
      </c>
    </row>
    <row r="16" spans="1:9" x14ac:dyDescent="0.25">
      <c r="B16" s="28">
        <v>4</v>
      </c>
      <c r="C16" s="22" t="s">
        <v>937</v>
      </c>
      <c r="D16" s="2" t="s">
        <v>946</v>
      </c>
      <c r="E16" s="13" t="s">
        <v>87</v>
      </c>
      <c r="F16" s="2">
        <v>8</v>
      </c>
      <c r="G16" s="2">
        <f t="shared" si="1"/>
        <v>37</v>
      </c>
      <c r="H16" s="2">
        <f t="shared" si="0"/>
        <v>44</v>
      </c>
      <c r="I16" s="2" t="s">
        <v>973</v>
      </c>
    </row>
    <row r="17" spans="2:9" x14ac:dyDescent="0.25">
      <c r="B17" s="28">
        <v>4</v>
      </c>
      <c r="C17" s="22" t="s">
        <v>938</v>
      </c>
      <c r="D17" s="2" t="s">
        <v>946</v>
      </c>
      <c r="E17" s="13" t="s">
        <v>87</v>
      </c>
      <c r="F17" s="2">
        <v>8</v>
      </c>
      <c r="G17" s="2">
        <f t="shared" si="1"/>
        <v>45</v>
      </c>
      <c r="H17" s="2">
        <f t="shared" si="0"/>
        <v>52</v>
      </c>
      <c r="I17" s="2" t="s">
        <v>974</v>
      </c>
    </row>
    <row r="18" spans="2:9" x14ac:dyDescent="0.25">
      <c r="B18" s="28">
        <v>4</v>
      </c>
      <c r="C18" s="22" t="s">
        <v>951</v>
      </c>
      <c r="D18" s="2" t="s">
        <v>172</v>
      </c>
      <c r="E18" s="13" t="s">
        <v>87</v>
      </c>
      <c r="F18" s="2">
        <v>1</v>
      </c>
      <c r="G18" s="2">
        <f t="shared" si="1"/>
        <v>53</v>
      </c>
      <c r="H18" s="2">
        <f t="shared" si="0"/>
        <v>53</v>
      </c>
      <c r="I18" s="2" t="s">
        <v>972</v>
      </c>
    </row>
    <row r="19" spans="2:9" x14ac:dyDescent="0.25">
      <c r="B19" s="28">
        <v>4</v>
      </c>
      <c r="C19" s="22" t="s">
        <v>952</v>
      </c>
      <c r="D19" s="2" t="s">
        <v>246</v>
      </c>
      <c r="E19" s="13" t="s">
        <v>87</v>
      </c>
      <c r="F19" s="2">
        <v>2</v>
      </c>
      <c r="G19" s="2">
        <f t="shared" si="1"/>
        <v>54</v>
      </c>
      <c r="H19" s="2">
        <f t="shared" si="0"/>
        <v>55</v>
      </c>
      <c r="I19" s="2" t="s">
        <v>975</v>
      </c>
    </row>
    <row r="20" spans="2:9" x14ac:dyDescent="0.25">
      <c r="B20" s="28">
        <v>4</v>
      </c>
      <c r="C20" s="22" t="s">
        <v>953</v>
      </c>
      <c r="D20" s="2" t="s">
        <v>246</v>
      </c>
      <c r="E20" s="13" t="s">
        <v>87</v>
      </c>
      <c r="F20" s="2">
        <v>2</v>
      </c>
      <c r="G20" s="2">
        <f t="shared" si="1"/>
        <v>56</v>
      </c>
      <c r="H20" s="2">
        <f t="shared" si="0"/>
        <v>57</v>
      </c>
      <c r="I20" s="2" t="s">
        <v>977</v>
      </c>
    </row>
    <row r="21" spans="2:9" x14ac:dyDescent="0.25">
      <c r="B21" s="28">
        <v>4</v>
      </c>
      <c r="C21" s="22" t="s">
        <v>939</v>
      </c>
      <c r="D21" s="2" t="s">
        <v>246</v>
      </c>
      <c r="E21" s="13" t="s">
        <v>87</v>
      </c>
      <c r="F21" s="2">
        <v>2</v>
      </c>
      <c r="G21" s="2">
        <f t="shared" si="1"/>
        <v>58</v>
      </c>
      <c r="H21" s="2">
        <f t="shared" si="0"/>
        <v>59</v>
      </c>
      <c r="I21" s="2" t="s">
        <v>976</v>
      </c>
    </row>
    <row r="22" spans="2:9" x14ac:dyDescent="0.25">
      <c r="B22" s="28">
        <v>4</v>
      </c>
      <c r="C22" s="22" t="s">
        <v>954</v>
      </c>
      <c r="D22" s="2" t="s">
        <v>946</v>
      </c>
      <c r="E22" s="13" t="s">
        <v>87</v>
      </c>
      <c r="F22" s="2">
        <v>8</v>
      </c>
      <c r="G22" s="2">
        <f t="shared" si="1"/>
        <v>60</v>
      </c>
      <c r="H22" s="2">
        <f t="shared" si="0"/>
        <v>67</v>
      </c>
      <c r="I22" s="2" t="s">
        <v>978</v>
      </c>
    </row>
    <row r="23" spans="2:9" x14ac:dyDescent="0.25">
      <c r="B23" s="28">
        <v>4</v>
      </c>
      <c r="C23" s="22" t="s">
        <v>940</v>
      </c>
      <c r="D23" s="2" t="s">
        <v>243</v>
      </c>
      <c r="E23" s="13" t="s">
        <v>181</v>
      </c>
      <c r="F23" s="2">
        <v>20</v>
      </c>
      <c r="G23" s="2">
        <f t="shared" si="1"/>
        <v>68</v>
      </c>
      <c r="H23" s="2">
        <f t="shared" si="0"/>
        <v>87</v>
      </c>
      <c r="I23" s="2" t="s">
        <v>980</v>
      </c>
    </row>
    <row r="24" spans="2:9" x14ac:dyDescent="0.25">
      <c r="B24" s="28">
        <v>4</v>
      </c>
      <c r="C24" s="22" t="s">
        <v>955</v>
      </c>
      <c r="D24" s="2" t="s">
        <v>948</v>
      </c>
      <c r="E24" s="13" t="s">
        <v>181</v>
      </c>
      <c r="F24" s="2">
        <v>50</v>
      </c>
      <c r="G24" s="2">
        <f t="shared" si="1"/>
        <v>88</v>
      </c>
      <c r="H24" s="2">
        <f t="shared" si="0"/>
        <v>137</v>
      </c>
      <c r="I24" s="2" t="s">
        <v>979</v>
      </c>
    </row>
    <row r="25" spans="2:9" x14ac:dyDescent="0.25">
      <c r="B25" s="28">
        <v>4</v>
      </c>
      <c r="C25" s="22" t="s">
        <v>956</v>
      </c>
      <c r="D25" s="2" t="s">
        <v>168</v>
      </c>
      <c r="E25" s="13" t="s">
        <v>910</v>
      </c>
      <c r="F25" s="2">
        <v>2</v>
      </c>
      <c r="G25" s="2">
        <f t="shared" si="1"/>
        <v>138</v>
      </c>
      <c r="H25" s="2">
        <f t="shared" ref="H25:H33" si="2">G25+F25-1</f>
        <v>139</v>
      </c>
      <c r="I25" s="2" t="s">
        <v>2035</v>
      </c>
    </row>
    <row r="26" spans="2:9" x14ac:dyDescent="0.25">
      <c r="B26" s="28">
        <v>4</v>
      </c>
      <c r="C26" s="22" t="s">
        <v>957</v>
      </c>
      <c r="D26" s="2" t="s">
        <v>183</v>
      </c>
      <c r="E26" s="13" t="s">
        <v>910</v>
      </c>
      <c r="F26" s="2">
        <v>4</v>
      </c>
      <c r="G26" s="2">
        <f t="shared" si="1"/>
        <v>140</v>
      </c>
      <c r="H26" s="2">
        <f t="shared" si="2"/>
        <v>143</v>
      </c>
      <c r="I26" s="2" t="s">
        <v>982</v>
      </c>
    </row>
    <row r="27" spans="2:9" x14ac:dyDescent="0.25">
      <c r="B27" s="28">
        <v>4</v>
      </c>
      <c r="C27" s="22" t="s">
        <v>958</v>
      </c>
      <c r="D27" s="2" t="s">
        <v>183</v>
      </c>
      <c r="E27" s="13" t="s">
        <v>910</v>
      </c>
      <c r="F27" s="2">
        <v>4</v>
      </c>
      <c r="G27" s="2">
        <f t="shared" si="1"/>
        <v>144</v>
      </c>
      <c r="H27" s="2">
        <f t="shared" si="2"/>
        <v>147</v>
      </c>
      <c r="I27" s="2" t="s">
        <v>984</v>
      </c>
    </row>
    <row r="28" spans="2:9" x14ac:dyDescent="0.25">
      <c r="B28" s="28">
        <v>4</v>
      </c>
      <c r="C28" s="22" t="s">
        <v>959</v>
      </c>
      <c r="D28" s="2" t="s">
        <v>167</v>
      </c>
      <c r="E28" s="13" t="s">
        <v>181</v>
      </c>
      <c r="F28" s="2">
        <v>6</v>
      </c>
      <c r="G28" s="2">
        <f t="shared" si="1"/>
        <v>148</v>
      </c>
      <c r="H28" s="2">
        <f t="shared" si="2"/>
        <v>153</v>
      </c>
      <c r="I28" s="2" t="s">
        <v>981</v>
      </c>
    </row>
    <row r="29" spans="2:9" x14ac:dyDescent="0.25">
      <c r="B29" s="28">
        <v>4</v>
      </c>
      <c r="C29" s="22" t="s">
        <v>941</v>
      </c>
      <c r="D29" s="2" t="s">
        <v>183</v>
      </c>
      <c r="E29" s="13" t="s">
        <v>910</v>
      </c>
      <c r="F29" s="2">
        <v>4</v>
      </c>
      <c r="G29" s="2">
        <f t="shared" si="1"/>
        <v>154</v>
      </c>
      <c r="H29" s="2">
        <f t="shared" si="2"/>
        <v>157</v>
      </c>
      <c r="I29" s="2" t="s">
        <v>983</v>
      </c>
    </row>
    <row r="30" spans="2:9" x14ac:dyDescent="0.25">
      <c r="B30" s="28">
        <v>4</v>
      </c>
      <c r="C30" s="22" t="s">
        <v>960</v>
      </c>
      <c r="D30" s="2" t="s">
        <v>183</v>
      </c>
      <c r="E30" s="13" t="s">
        <v>910</v>
      </c>
      <c r="F30" s="2">
        <v>4</v>
      </c>
      <c r="G30" s="2">
        <f t="shared" si="1"/>
        <v>158</v>
      </c>
      <c r="H30" s="2">
        <f t="shared" si="2"/>
        <v>161</v>
      </c>
      <c r="I30" s="2" t="s">
        <v>985</v>
      </c>
    </row>
    <row r="31" spans="2:9" x14ac:dyDescent="0.25">
      <c r="B31" s="28">
        <v>4</v>
      </c>
      <c r="C31" s="22" t="s">
        <v>961</v>
      </c>
      <c r="D31" s="2" t="s">
        <v>183</v>
      </c>
      <c r="E31" s="13" t="s">
        <v>910</v>
      </c>
      <c r="F31" s="2">
        <v>4</v>
      </c>
      <c r="G31" s="2">
        <f t="shared" si="1"/>
        <v>162</v>
      </c>
      <c r="H31" s="2">
        <f t="shared" si="2"/>
        <v>165</v>
      </c>
      <c r="I31" s="2" t="s">
        <v>986</v>
      </c>
    </row>
    <row r="32" spans="2:9" x14ac:dyDescent="0.25">
      <c r="B32" s="28">
        <v>4</v>
      </c>
      <c r="C32" s="22" t="s">
        <v>962</v>
      </c>
      <c r="D32" s="2" t="s">
        <v>167</v>
      </c>
      <c r="E32" s="13" t="s">
        <v>181</v>
      </c>
      <c r="F32" s="2">
        <v>6</v>
      </c>
      <c r="G32" s="2">
        <f t="shared" si="1"/>
        <v>166</v>
      </c>
      <c r="H32" s="2">
        <f t="shared" si="2"/>
        <v>171</v>
      </c>
      <c r="I32" s="2" t="s">
        <v>987</v>
      </c>
    </row>
    <row r="33" spans="2:9" x14ac:dyDescent="0.25">
      <c r="B33" s="28">
        <v>4</v>
      </c>
      <c r="C33" s="22" t="s">
        <v>963</v>
      </c>
      <c r="D33" s="2" t="s">
        <v>168</v>
      </c>
      <c r="E33" s="13" t="s">
        <v>910</v>
      </c>
      <c r="F33" s="2">
        <v>2</v>
      </c>
      <c r="G33" s="2">
        <f t="shared" si="1"/>
        <v>172</v>
      </c>
      <c r="H33" s="2">
        <f t="shared" si="2"/>
        <v>173</v>
      </c>
      <c r="I33" s="2" t="s">
        <v>988</v>
      </c>
    </row>
    <row r="34" spans="2:9" x14ac:dyDescent="0.25">
      <c r="B34" s="24">
        <v>2</v>
      </c>
      <c r="C34" s="22" t="s">
        <v>942</v>
      </c>
      <c r="D34" s="2"/>
      <c r="E34" s="13"/>
      <c r="F34" s="2" t="s">
        <v>994</v>
      </c>
      <c r="G34" s="2"/>
      <c r="H34" s="2"/>
      <c r="I34" s="2"/>
    </row>
    <row r="35" spans="2:9" x14ac:dyDescent="0.25">
      <c r="B35" s="27">
        <v>3</v>
      </c>
      <c r="C35" s="22" t="s">
        <v>964</v>
      </c>
      <c r="D35" s="2" t="s">
        <v>168</v>
      </c>
      <c r="E35" s="13" t="s">
        <v>910</v>
      </c>
      <c r="F35" s="2">
        <v>2</v>
      </c>
      <c r="G35" s="2"/>
      <c r="H35" s="2"/>
      <c r="I35" s="2" t="s">
        <v>191</v>
      </c>
    </row>
    <row r="36" spans="2:9" x14ac:dyDescent="0.25">
      <c r="B36" s="27">
        <v>3</v>
      </c>
      <c r="C36" s="22" t="s">
        <v>965</v>
      </c>
      <c r="D36" s="2" t="s">
        <v>168</v>
      </c>
      <c r="E36" s="13" t="s">
        <v>910</v>
      </c>
      <c r="F36" s="2">
        <v>2</v>
      </c>
      <c r="G36" s="2"/>
      <c r="H36" s="2"/>
      <c r="I36" s="2" t="s">
        <v>186</v>
      </c>
    </row>
    <row r="37" spans="2:9" x14ac:dyDescent="0.25">
      <c r="B37" s="27">
        <v>3</v>
      </c>
      <c r="C37" s="22" t="s">
        <v>943</v>
      </c>
      <c r="D37" s="2" t="s">
        <v>183</v>
      </c>
      <c r="E37" s="13" t="s">
        <v>910</v>
      </c>
      <c r="F37" s="2">
        <v>4</v>
      </c>
      <c r="G37" s="2"/>
      <c r="H37" s="2"/>
      <c r="I37" s="2" t="s">
        <v>989</v>
      </c>
    </row>
    <row r="38" spans="2:9" x14ac:dyDescent="0.25">
      <c r="B38" s="24">
        <v>2</v>
      </c>
      <c r="C38" s="22" t="s">
        <v>944</v>
      </c>
      <c r="D38" s="2"/>
      <c r="E38" s="13"/>
      <c r="F38" s="2"/>
      <c r="G38" s="2"/>
      <c r="H38" s="2"/>
      <c r="I38" s="2"/>
    </row>
    <row r="39" spans="2:9" x14ac:dyDescent="0.25">
      <c r="B39" s="30">
        <v>5</v>
      </c>
      <c r="C39" s="22" t="s">
        <v>945</v>
      </c>
      <c r="D39" s="2" t="s">
        <v>949</v>
      </c>
      <c r="E39" s="13" t="s">
        <v>87</v>
      </c>
      <c r="F39" s="2">
        <v>6</v>
      </c>
      <c r="G39" s="2">
        <f>H33+320+1</f>
        <v>494</v>
      </c>
      <c r="H39" s="2">
        <f>G39+F39-1</f>
        <v>499</v>
      </c>
      <c r="I39" s="2" t="s">
        <v>2023</v>
      </c>
    </row>
    <row r="40" spans="2:9" x14ac:dyDescent="0.25">
      <c r="B40" s="30">
        <v>5</v>
      </c>
      <c r="C40" s="22" t="s">
        <v>966</v>
      </c>
      <c r="D40" s="2" t="s">
        <v>950</v>
      </c>
      <c r="E40" s="13" t="s">
        <v>87</v>
      </c>
      <c r="F40" s="2">
        <v>4</v>
      </c>
      <c r="G40" s="2">
        <f>H39+1</f>
        <v>500</v>
      </c>
      <c r="H40" s="2">
        <f>G40+F40-1</f>
        <v>503</v>
      </c>
      <c r="I40" s="2" t="s">
        <v>2024</v>
      </c>
    </row>
  </sheetData>
  <hyperlinks>
    <hyperlink ref="A1" location="INÍCIO!B7" tooltip="Ir para a primeira folha" display="INÍCIO" xr:uid="{00000000-0004-0000-0500-000000000000}"/>
    <hyperlink ref="A2" location="Terminal!A1" tooltip="Ir para a folha anterior" display="Ant" xr:uid="{CB544603-E0FA-42FB-8A77-FA77BD1EA189}"/>
    <hyperlink ref="A3" location="ORDER_CNTRL_RECORD!A1" tooltip="Ir para folha seguinte" display="Seg" xr:uid="{997D5CBE-B5E9-436E-A0D0-4B727CFBBA00}"/>
    <hyperlink ref="A4" location="QUEUE_MSG_CONTROL_BLOCK!A1" tooltip="Ir para a última folha" display="FIM" xr:uid="{63D8B50B-2B65-4237-9DCE-3A4189132C18}"/>
  </hyperlink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2"/>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8.140625" bestFit="1" customWidth="1"/>
    <col min="3" max="3" width="47.5703125" bestFit="1" customWidth="1"/>
    <col min="4" max="4" width="16.28515625" bestFit="1" customWidth="1"/>
    <col min="5" max="5" width="23.140625" bestFit="1" customWidth="1"/>
    <col min="6" max="6" width="20" bestFit="1" customWidth="1"/>
    <col min="7" max="7" width="7.5703125" bestFit="1" customWidth="1"/>
    <col min="8" max="8" width="7.5703125" customWidth="1"/>
    <col min="9" max="9" width="68" customWidth="1"/>
  </cols>
  <sheetData>
    <row r="1" spans="1:9" x14ac:dyDescent="0.25">
      <c r="A1" s="239" t="s">
        <v>1972</v>
      </c>
    </row>
    <row r="2" spans="1:9" x14ac:dyDescent="0.25">
      <c r="A2" s="239" t="s">
        <v>2020</v>
      </c>
      <c r="C2" s="225" t="s">
        <v>1683</v>
      </c>
      <c r="D2" s="11" t="s">
        <v>1681</v>
      </c>
      <c r="F2" s="11" t="s">
        <v>1682</v>
      </c>
    </row>
    <row r="3" spans="1:9" x14ac:dyDescent="0.25">
      <c r="A3" s="239" t="s">
        <v>2019</v>
      </c>
      <c r="C3" s="11" t="s">
        <v>1697</v>
      </c>
      <c r="D3" s="11"/>
    </row>
    <row r="4" spans="1:9" ht="15.75" thickBot="1" x14ac:dyDescent="0.3">
      <c r="A4" s="239" t="s">
        <v>2027</v>
      </c>
      <c r="C4" s="11"/>
      <c r="D4" s="11"/>
    </row>
    <row r="5" spans="1:9" ht="15.75" thickBot="1" x14ac:dyDescent="0.3">
      <c r="B5" s="245" t="s">
        <v>155</v>
      </c>
      <c r="C5" s="16" t="s">
        <v>53</v>
      </c>
      <c r="D5" s="16" t="s">
        <v>88</v>
      </c>
      <c r="E5" s="16" t="s">
        <v>52</v>
      </c>
      <c r="F5" s="16" t="s">
        <v>909</v>
      </c>
      <c r="G5" s="16" t="s">
        <v>2025</v>
      </c>
      <c r="H5" s="89" t="s">
        <v>2026</v>
      </c>
      <c r="I5" s="17" t="s">
        <v>54</v>
      </c>
    </row>
    <row r="6" spans="1:9" x14ac:dyDescent="0.25">
      <c r="B6" s="25">
        <v>1</v>
      </c>
      <c r="C6" s="29" t="s">
        <v>1684</v>
      </c>
      <c r="D6" s="4"/>
      <c r="E6" s="14"/>
      <c r="F6" s="4">
        <f>H12</f>
        <v>26</v>
      </c>
      <c r="G6" s="4"/>
      <c r="H6" s="4"/>
      <c r="I6" s="4" t="s">
        <v>1685</v>
      </c>
    </row>
    <row r="7" spans="1:9" x14ac:dyDescent="0.25">
      <c r="B7" s="24">
        <v>2</v>
      </c>
      <c r="C7" s="22" t="s">
        <v>1686</v>
      </c>
      <c r="D7" s="2" t="s">
        <v>946</v>
      </c>
      <c r="E7" s="13" t="s">
        <v>87</v>
      </c>
      <c r="F7" s="2">
        <v>8</v>
      </c>
      <c r="G7" s="2">
        <v>1</v>
      </c>
      <c r="H7" s="2">
        <v>8</v>
      </c>
      <c r="I7" s="2" t="s">
        <v>1700</v>
      </c>
    </row>
    <row r="8" spans="1:9" x14ac:dyDescent="0.25">
      <c r="B8" s="24">
        <v>2</v>
      </c>
      <c r="C8" s="22" t="s">
        <v>1687</v>
      </c>
      <c r="D8" s="2" t="s">
        <v>946</v>
      </c>
      <c r="E8" s="13" t="s">
        <v>87</v>
      </c>
      <c r="F8" s="2">
        <v>8</v>
      </c>
      <c r="G8" s="2">
        <f>H7+1</f>
        <v>9</v>
      </c>
      <c r="H8" s="2">
        <f>G8+F8-1</f>
        <v>16</v>
      </c>
      <c r="I8" s="2" t="s">
        <v>1694</v>
      </c>
    </row>
    <row r="9" spans="1:9" x14ac:dyDescent="0.25">
      <c r="B9" s="24">
        <v>2</v>
      </c>
      <c r="C9" s="22" t="s">
        <v>1688</v>
      </c>
      <c r="D9" s="2" t="s">
        <v>168</v>
      </c>
      <c r="E9" s="13" t="s">
        <v>910</v>
      </c>
      <c r="F9" s="2">
        <v>2</v>
      </c>
      <c r="G9" s="2">
        <f t="shared" ref="G9:G12" si="0">H8+1</f>
        <v>17</v>
      </c>
      <c r="H9" s="2">
        <f t="shared" ref="H9:H12" si="1">G9+F9-1</f>
        <v>18</v>
      </c>
      <c r="I9" s="2" t="s">
        <v>1696</v>
      </c>
    </row>
    <row r="10" spans="1:9" x14ac:dyDescent="0.25">
      <c r="B10" s="24">
        <v>2</v>
      </c>
      <c r="C10" s="26" t="s">
        <v>1689</v>
      </c>
      <c r="D10" s="2"/>
      <c r="E10" s="13"/>
      <c r="F10" s="2"/>
      <c r="G10" s="2"/>
      <c r="H10" s="2"/>
      <c r="I10" s="2" t="s">
        <v>1695</v>
      </c>
    </row>
    <row r="11" spans="1:9" x14ac:dyDescent="0.25">
      <c r="B11" s="27">
        <v>3</v>
      </c>
      <c r="C11" s="26" t="s">
        <v>1690</v>
      </c>
      <c r="D11" s="2" t="s">
        <v>1692</v>
      </c>
      <c r="E11" s="13" t="s">
        <v>87</v>
      </c>
      <c r="F11" s="2">
        <v>1</v>
      </c>
      <c r="G11" s="2">
        <f>H9+1</f>
        <v>19</v>
      </c>
      <c r="H11" s="2">
        <f t="shared" si="1"/>
        <v>19</v>
      </c>
      <c r="I11" s="2" t="s">
        <v>1698</v>
      </c>
    </row>
    <row r="12" spans="1:9" x14ac:dyDescent="0.25">
      <c r="B12" s="27">
        <v>3</v>
      </c>
      <c r="C12" s="26" t="s">
        <v>1691</v>
      </c>
      <c r="D12" s="2" t="s">
        <v>1693</v>
      </c>
      <c r="E12" s="13" t="s">
        <v>87</v>
      </c>
      <c r="F12" s="2">
        <v>7</v>
      </c>
      <c r="G12" s="2">
        <f t="shared" si="0"/>
        <v>20</v>
      </c>
      <c r="H12" s="2">
        <f t="shared" si="1"/>
        <v>26</v>
      </c>
      <c r="I12" s="2" t="s">
        <v>1699</v>
      </c>
    </row>
  </sheetData>
  <hyperlinks>
    <hyperlink ref="A1" location="INÍCIO!B8" tooltip="Ir para a primeira folha" display="INÍCIO" xr:uid="{455A47F0-75F8-4909-8D75-F53B933DA7EC}"/>
    <hyperlink ref="A3" location="CONTROL_RECORD!A1" tooltip="Ir para a folha seguinte" display="Seg" xr:uid="{5B63154F-399F-4D2C-BE20-EBD38FB22580}"/>
    <hyperlink ref="A2" location="ORDER_RECORD!A1" tooltip="Ir para a folha anterior" display="Ant" xr:uid="{2E97374C-993B-4214-BAC1-25289F42836F}"/>
    <hyperlink ref="A4" location="QUEUE_MSG_CONTROL_BLOCK!A1" tooltip="Ir para a última folha" display="FIM" xr:uid="{DEE1A05F-9476-49A1-BB3E-8C919378B4C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6"/>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6.85546875" bestFit="1" customWidth="1"/>
    <col min="3" max="3" width="47.5703125" bestFit="1" customWidth="1"/>
    <col min="4" max="4" width="26.140625" bestFit="1" customWidth="1"/>
    <col min="5" max="5" width="23.140625" bestFit="1" customWidth="1"/>
    <col min="6" max="6" width="14.5703125" bestFit="1" customWidth="1"/>
    <col min="7" max="7" width="6.85546875" customWidth="1"/>
    <col min="8" max="8" width="7.5703125" customWidth="1"/>
    <col min="9" max="9" width="31" bestFit="1" customWidth="1"/>
    <col min="10" max="10" width="3.85546875" customWidth="1"/>
  </cols>
  <sheetData>
    <row r="1" spans="1:9" x14ac:dyDescent="0.25">
      <c r="A1" s="239" t="s">
        <v>1972</v>
      </c>
    </row>
    <row r="2" spans="1:9" x14ac:dyDescent="0.25">
      <c r="A2" s="239" t="s">
        <v>2020</v>
      </c>
      <c r="C2" s="225" t="s">
        <v>737</v>
      </c>
      <c r="D2" s="11" t="s">
        <v>1145</v>
      </c>
      <c r="H2" s="11" t="s">
        <v>919</v>
      </c>
    </row>
    <row r="3" spans="1:9" x14ac:dyDescent="0.25">
      <c r="A3" s="239" t="s">
        <v>2019</v>
      </c>
      <c r="C3" s="11" t="s">
        <v>1162</v>
      </c>
      <c r="D3" s="11"/>
    </row>
    <row r="4" spans="1:9" ht="15.75" thickBot="1" x14ac:dyDescent="0.3">
      <c r="A4" s="239" t="s">
        <v>2027</v>
      </c>
    </row>
    <row r="5" spans="1:9" ht="15.75" thickBot="1" x14ac:dyDescent="0.3">
      <c r="B5" s="245" t="s">
        <v>155</v>
      </c>
      <c r="C5" s="16" t="s">
        <v>53</v>
      </c>
      <c r="D5" s="16" t="s">
        <v>88</v>
      </c>
      <c r="E5" s="16" t="s">
        <v>52</v>
      </c>
      <c r="F5" s="16" t="s">
        <v>909</v>
      </c>
      <c r="G5" s="16"/>
      <c r="H5" s="16" t="s">
        <v>83</v>
      </c>
      <c r="I5" s="17" t="s">
        <v>54</v>
      </c>
    </row>
    <row r="6" spans="1:9" x14ac:dyDescent="0.25">
      <c r="B6" s="25">
        <v>1</v>
      </c>
      <c r="C6" s="4" t="s">
        <v>1146</v>
      </c>
      <c r="D6" s="4"/>
      <c r="E6" s="14"/>
      <c r="F6" s="111"/>
      <c r="G6" s="111"/>
      <c r="H6" s="4"/>
      <c r="I6" s="14" t="s">
        <v>1161</v>
      </c>
    </row>
    <row r="7" spans="1:9" x14ac:dyDescent="0.25">
      <c r="B7" s="24">
        <v>5</v>
      </c>
      <c r="C7" s="49" t="s">
        <v>1147</v>
      </c>
      <c r="D7" s="2" t="s">
        <v>1157</v>
      </c>
      <c r="E7" s="13" t="s">
        <v>181</v>
      </c>
      <c r="F7" s="2">
        <v>3</v>
      </c>
      <c r="G7" s="2">
        <v>3</v>
      </c>
      <c r="H7" s="2"/>
      <c r="I7" s="13"/>
    </row>
    <row r="8" spans="1:9" ht="30" x14ac:dyDescent="0.25">
      <c r="B8" s="24">
        <v>5</v>
      </c>
      <c r="C8" s="22" t="s">
        <v>1148</v>
      </c>
      <c r="D8" s="2" t="s">
        <v>343</v>
      </c>
      <c r="E8" s="13" t="s">
        <v>87</v>
      </c>
      <c r="F8" s="2">
        <v>4</v>
      </c>
      <c r="G8" s="2">
        <v>4</v>
      </c>
      <c r="H8" s="2"/>
      <c r="I8" s="128" t="s">
        <v>1166</v>
      </c>
    </row>
    <row r="9" spans="1:9" ht="30" x14ac:dyDescent="0.25">
      <c r="B9" s="24">
        <v>5</v>
      </c>
      <c r="C9" s="22" t="s">
        <v>1149</v>
      </c>
      <c r="D9" s="2" t="s">
        <v>502</v>
      </c>
      <c r="E9" s="13" t="s">
        <v>87</v>
      </c>
      <c r="F9" s="2">
        <v>2</v>
      </c>
      <c r="G9" s="2">
        <v>2</v>
      </c>
      <c r="H9" s="2"/>
      <c r="I9" s="128" t="s">
        <v>1164</v>
      </c>
    </row>
    <row r="10" spans="1:9" x14ac:dyDescent="0.25">
      <c r="B10" s="24">
        <v>5</v>
      </c>
      <c r="C10" s="26" t="s">
        <v>1150</v>
      </c>
      <c r="D10" s="2" t="s">
        <v>1158</v>
      </c>
      <c r="E10" s="13" t="s">
        <v>181</v>
      </c>
      <c r="F10" s="2">
        <v>9</v>
      </c>
      <c r="G10" s="2">
        <v>9</v>
      </c>
      <c r="H10" s="2"/>
      <c r="I10" s="13" t="s">
        <v>1163</v>
      </c>
    </row>
    <row r="11" spans="1:9" ht="30" x14ac:dyDescent="0.25">
      <c r="B11" s="24">
        <v>5</v>
      </c>
      <c r="C11" s="26" t="s">
        <v>1151</v>
      </c>
      <c r="D11" s="2" t="s">
        <v>843</v>
      </c>
      <c r="E11" s="13" t="s">
        <v>181</v>
      </c>
      <c r="F11" s="2">
        <v>10</v>
      </c>
      <c r="G11" s="2">
        <v>10</v>
      </c>
      <c r="H11" s="2"/>
      <c r="I11" s="128" t="s">
        <v>1165</v>
      </c>
    </row>
    <row r="12" spans="1:9" ht="30" x14ac:dyDescent="0.25">
      <c r="B12" s="24">
        <v>5</v>
      </c>
      <c r="C12" s="26" t="s">
        <v>1152</v>
      </c>
      <c r="D12" s="2" t="s">
        <v>343</v>
      </c>
      <c r="E12" s="13" t="s">
        <v>87</v>
      </c>
      <c r="F12" s="2">
        <v>4</v>
      </c>
      <c r="G12" s="2">
        <v>4</v>
      </c>
      <c r="H12" s="2"/>
      <c r="I12" s="128" t="s">
        <v>1166</v>
      </c>
    </row>
    <row r="13" spans="1:9" ht="30" x14ac:dyDescent="0.25">
      <c r="B13" s="24">
        <v>5</v>
      </c>
      <c r="C13" s="26" t="s">
        <v>1153</v>
      </c>
      <c r="D13" s="2" t="s">
        <v>343</v>
      </c>
      <c r="E13" s="13" t="s">
        <v>87</v>
      </c>
      <c r="F13" s="124">
        <v>4</v>
      </c>
      <c r="G13" s="124">
        <v>4</v>
      </c>
      <c r="H13" s="122"/>
      <c r="I13" s="128" t="s">
        <v>1166</v>
      </c>
    </row>
    <row r="14" spans="1:9" ht="30" x14ac:dyDescent="0.25">
      <c r="B14" s="24">
        <v>5</v>
      </c>
      <c r="C14" s="22" t="s">
        <v>1154</v>
      </c>
      <c r="D14" s="2" t="s">
        <v>343</v>
      </c>
      <c r="E14" s="13" t="s">
        <v>87</v>
      </c>
      <c r="F14" s="2">
        <v>4</v>
      </c>
      <c r="G14" s="2">
        <v>4</v>
      </c>
      <c r="H14" s="2"/>
      <c r="I14" s="128" t="s">
        <v>1166</v>
      </c>
    </row>
    <row r="15" spans="1:9" x14ac:dyDescent="0.25">
      <c r="B15" s="24">
        <v>5</v>
      </c>
      <c r="C15" s="22" t="s">
        <v>1155</v>
      </c>
      <c r="D15" s="2"/>
      <c r="E15" s="13"/>
      <c r="F15" s="122" t="s">
        <v>1160</v>
      </c>
      <c r="G15" s="124">
        <v>40</v>
      </c>
      <c r="H15" s="122"/>
      <c r="I15" s="13"/>
    </row>
    <row r="16" spans="1:9" ht="30" x14ac:dyDescent="0.25">
      <c r="B16" s="27">
        <v>10</v>
      </c>
      <c r="C16" s="2" t="s">
        <v>1156</v>
      </c>
      <c r="D16" s="2" t="s">
        <v>1159</v>
      </c>
      <c r="E16" s="13" t="s">
        <v>87</v>
      </c>
      <c r="F16" s="2">
        <v>4</v>
      </c>
      <c r="G16" s="2">
        <v>4</v>
      </c>
      <c r="H16" s="2"/>
      <c r="I16" s="128" t="s">
        <v>1166</v>
      </c>
    </row>
  </sheetData>
  <hyperlinks>
    <hyperlink ref="A1" location="INÍCIO!B9" tooltip="Ir para a primeira folha" display="INÍCIO" xr:uid="{7C9AEDD9-7D06-4447-ADB0-D35FC378795E}"/>
    <hyperlink ref="A3" location="SVM_RETFIN!A1" tooltip="Ir para a folha seguinte" display="Seg" xr:uid="{31168F2B-6E38-4C79-84FA-5D0059931BC7}"/>
    <hyperlink ref="A2" location="ORDER_CNTRL_RECORD!A1" tooltip="Ir para a folha anterior" display="Ant" xr:uid="{8E0C8D9B-C146-4238-9583-244BAB18269B}"/>
    <hyperlink ref="A4" location="QUEUE_MSG_CONTROL_BLOCK!A1" tooltip="Ir para a última folha" display="FIM" xr:uid="{83D18131-12D6-4268-BFF5-00AE49F6467E}"/>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2"/>
  <sheetViews>
    <sheetView showGridLines="0"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6.7109375" bestFit="1" customWidth="1"/>
    <col min="2" max="2" width="6.85546875" bestFit="1" customWidth="1"/>
    <col min="3" max="3" width="47.5703125" bestFit="1" customWidth="1"/>
    <col min="4" max="4" width="26.140625" bestFit="1" customWidth="1"/>
    <col min="5" max="5" width="23.140625" bestFit="1" customWidth="1"/>
    <col min="6" max="6" width="14.5703125" bestFit="1" customWidth="1"/>
    <col min="7" max="7" width="6.85546875" customWidth="1"/>
    <col min="8" max="8" width="7.5703125" customWidth="1"/>
    <col min="9" max="9" width="31" bestFit="1" customWidth="1"/>
    <col min="10" max="10" width="3.85546875" customWidth="1"/>
  </cols>
  <sheetData>
    <row r="1" spans="1:9" x14ac:dyDescent="0.25">
      <c r="A1" s="239" t="s">
        <v>1972</v>
      </c>
    </row>
    <row r="2" spans="1:9" x14ac:dyDescent="0.25">
      <c r="A2" s="239" t="s">
        <v>2020</v>
      </c>
      <c r="C2" s="225" t="s">
        <v>737</v>
      </c>
      <c r="D2" s="11" t="s">
        <v>1143</v>
      </c>
      <c r="H2" s="11" t="s">
        <v>919</v>
      </c>
    </row>
    <row r="3" spans="1:9" x14ac:dyDescent="0.25">
      <c r="A3" s="239" t="s">
        <v>2019</v>
      </c>
      <c r="C3" s="11" t="s">
        <v>1144</v>
      </c>
      <c r="D3" s="11"/>
    </row>
    <row r="4" spans="1:9" ht="15.75" thickBot="1" x14ac:dyDescent="0.3">
      <c r="A4" s="239" t="s">
        <v>2027</v>
      </c>
    </row>
    <row r="5" spans="1:9" ht="15.75" thickBot="1" x14ac:dyDescent="0.3">
      <c r="B5" s="245" t="s">
        <v>155</v>
      </c>
      <c r="C5" s="16" t="s">
        <v>53</v>
      </c>
      <c r="D5" s="16" t="s">
        <v>88</v>
      </c>
      <c r="E5" s="16" t="s">
        <v>52</v>
      </c>
      <c r="F5" s="16" t="s">
        <v>909</v>
      </c>
      <c r="G5" s="16"/>
      <c r="H5" s="16" t="s">
        <v>83</v>
      </c>
      <c r="I5" s="17" t="s">
        <v>54</v>
      </c>
    </row>
    <row r="6" spans="1:9" x14ac:dyDescent="0.25">
      <c r="B6" s="25">
        <v>1</v>
      </c>
      <c r="C6" s="29" t="s">
        <v>1103</v>
      </c>
      <c r="D6" s="4"/>
      <c r="E6" s="14"/>
      <c r="F6" s="111"/>
      <c r="G6" s="111"/>
      <c r="H6" s="4"/>
      <c r="I6" s="4" t="s">
        <v>1104</v>
      </c>
    </row>
    <row r="7" spans="1:9" ht="45" x14ac:dyDescent="0.25">
      <c r="B7" s="24">
        <v>5</v>
      </c>
      <c r="C7" s="125" t="s">
        <v>1105</v>
      </c>
      <c r="D7" s="2"/>
      <c r="E7" s="13"/>
      <c r="F7" s="2"/>
      <c r="G7" s="2"/>
      <c r="H7" s="2"/>
      <c r="I7" s="2"/>
    </row>
    <row r="8" spans="1:9" x14ac:dyDescent="0.25">
      <c r="B8" s="27">
        <v>10</v>
      </c>
      <c r="C8" s="22" t="s">
        <v>1106</v>
      </c>
      <c r="D8" s="2" t="s">
        <v>183</v>
      </c>
      <c r="E8" s="13" t="s">
        <v>910</v>
      </c>
      <c r="F8" s="2">
        <v>4</v>
      </c>
      <c r="G8" s="2">
        <v>4</v>
      </c>
      <c r="H8" s="2"/>
      <c r="I8" s="2" t="s">
        <v>862</v>
      </c>
    </row>
    <row r="9" spans="1:9" x14ac:dyDescent="0.25">
      <c r="B9" s="27">
        <v>10</v>
      </c>
      <c r="C9" s="22" t="s">
        <v>1107</v>
      </c>
      <c r="D9" s="2"/>
      <c r="E9" s="13"/>
      <c r="F9" s="2"/>
      <c r="G9" s="2"/>
      <c r="H9" s="2"/>
      <c r="I9" s="2"/>
    </row>
    <row r="10" spans="1:9" x14ac:dyDescent="0.25">
      <c r="B10" s="28">
        <v>15</v>
      </c>
      <c r="C10" s="26" t="s">
        <v>1108</v>
      </c>
      <c r="D10" s="2" t="s">
        <v>183</v>
      </c>
      <c r="E10" s="13" t="s">
        <v>910</v>
      </c>
      <c r="F10" s="2">
        <v>4</v>
      </c>
      <c r="G10" s="2">
        <v>4</v>
      </c>
      <c r="H10" s="2"/>
      <c r="I10" s="2"/>
    </row>
    <row r="11" spans="1:9" x14ac:dyDescent="0.25">
      <c r="B11" s="28">
        <v>15</v>
      </c>
      <c r="C11" s="26" t="s">
        <v>1109</v>
      </c>
      <c r="D11" s="2" t="s">
        <v>183</v>
      </c>
      <c r="E11" s="13" t="s">
        <v>910</v>
      </c>
      <c r="F11" s="2">
        <v>4</v>
      </c>
      <c r="G11" s="2">
        <v>4</v>
      </c>
      <c r="H11" s="2"/>
      <c r="I11" s="2"/>
    </row>
    <row r="12" spans="1:9" x14ac:dyDescent="0.25">
      <c r="B12" s="28">
        <v>15</v>
      </c>
      <c r="C12" s="26" t="s">
        <v>1110</v>
      </c>
      <c r="D12" s="2" t="s">
        <v>183</v>
      </c>
      <c r="E12" s="13" t="s">
        <v>910</v>
      </c>
      <c r="F12" s="2">
        <v>4</v>
      </c>
      <c r="G12" s="2">
        <v>4</v>
      </c>
      <c r="H12" s="2"/>
      <c r="I12" s="2"/>
    </row>
    <row r="13" spans="1:9" x14ac:dyDescent="0.25">
      <c r="B13" s="28">
        <v>15</v>
      </c>
      <c r="C13" s="26" t="s">
        <v>1111</v>
      </c>
      <c r="D13" s="2" t="s">
        <v>183</v>
      </c>
      <c r="E13" s="13" t="s">
        <v>910</v>
      </c>
      <c r="F13" s="124">
        <v>4</v>
      </c>
      <c r="G13" s="124">
        <v>4</v>
      </c>
      <c r="H13" s="122"/>
      <c r="I13" s="2"/>
    </row>
    <row r="14" spans="1:9" x14ac:dyDescent="0.25">
      <c r="B14" s="28">
        <v>15</v>
      </c>
      <c r="C14" s="22" t="s">
        <v>1112</v>
      </c>
      <c r="D14" s="2" t="s">
        <v>1098</v>
      </c>
      <c r="E14" s="13" t="s">
        <v>911</v>
      </c>
      <c r="F14" s="2">
        <v>4</v>
      </c>
      <c r="G14" s="2">
        <v>4</v>
      </c>
      <c r="H14" s="2"/>
      <c r="I14" s="2"/>
    </row>
    <row r="15" spans="1:9" x14ac:dyDescent="0.25">
      <c r="B15" s="28">
        <v>15</v>
      </c>
      <c r="C15" s="22" t="s">
        <v>1113</v>
      </c>
      <c r="D15" s="2" t="s">
        <v>1098</v>
      </c>
      <c r="E15" s="13" t="s">
        <v>911</v>
      </c>
      <c r="F15" s="124">
        <v>4</v>
      </c>
      <c r="G15" s="124">
        <v>4</v>
      </c>
      <c r="H15" s="122"/>
      <c r="I15" s="2"/>
    </row>
    <row r="16" spans="1:9" x14ac:dyDescent="0.25">
      <c r="B16" s="28">
        <v>15</v>
      </c>
      <c r="C16" s="2" t="s">
        <v>1114</v>
      </c>
      <c r="D16" s="2" t="s">
        <v>1098</v>
      </c>
      <c r="E16" s="13" t="s">
        <v>911</v>
      </c>
      <c r="F16" s="2">
        <v>4</v>
      </c>
      <c r="G16" s="2">
        <v>4</v>
      </c>
      <c r="H16" s="2"/>
      <c r="I16" s="2"/>
    </row>
    <row r="17" spans="2:9" x14ac:dyDescent="0.25">
      <c r="B17" s="28">
        <v>15</v>
      </c>
      <c r="C17" s="2" t="s">
        <v>1115</v>
      </c>
      <c r="D17" s="2" t="s">
        <v>388</v>
      </c>
      <c r="E17" s="13" t="s">
        <v>910</v>
      </c>
      <c r="F17" s="2">
        <v>4</v>
      </c>
      <c r="G17" s="2">
        <v>4</v>
      </c>
      <c r="H17" s="2"/>
      <c r="I17" s="2"/>
    </row>
    <row r="18" spans="2:9" x14ac:dyDescent="0.25">
      <c r="B18" s="28">
        <v>15</v>
      </c>
      <c r="C18" s="2" t="s">
        <v>1116</v>
      </c>
      <c r="D18" s="2" t="s">
        <v>388</v>
      </c>
      <c r="E18" s="13" t="s">
        <v>910</v>
      </c>
      <c r="F18" s="2">
        <v>4</v>
      </c>
      <c r="G18" s="2">
        <v>4</v>
      </c>
      <c r="H18" s="2"/>
      <c r="I18" s="2"/>
    </row>
    <row r="19" spans="2:9" x14ac:dyDescent="0.25">
      <c r="B19" s="28">
        <v>15</v>
      </c>
      <c r="C19" s="2" t="s">
        <v>1117</v>
      </c>
      <c r="D19" s="2" t="s">
        <v>1098</v>
      </c>
      <c r="E19" s="13" t="s">
        <v>911</v>
      </c>
      <c r="F19" s="2">
        <v>4</v>
      </c>
      <c r="G19" s="2">
        <v>4</v>
      </c>
      <c r="H19" s="2"/>
      <c r="I19" s="2"/>
    </row>
    <row r="20" spans="2:9" x14ac:dyDescent="0.25">
      <c r="B20" s="28">
        <v>15</v>
      </c>
      <c r="C20" s="2" t="s">
        <v>1118</v>
      </c>
      <c r="D20" s="2" t="s">
        <v>1098</v>
      </c>
      <c r="E20" s="13" t="s">
        <v>911</v>
      </c>
      <c r="F20" s="2">
        <v>4</v>
      </c>
      <c r="G20" s="2">
        <v>4</v>
      </c>
      <c r="H20" s="2"/>
      <c r="I20" s="2"/>
    </row>
    <row r="21" spans="2:9" x14ac:dyDescent="0.25">
      <c r="B21" s="28">
        <v>15</v>
      </c>
      <c r="C21" s="2" t="s">
        <v>1119</v>
      </c>
      <c r="D21" s="2" t="s">
        <v>1099</v>
      </c>
      <c r="E21" s="13" t="s">
        <v>911</v>
      </c>
      <c r="F21" s="2">
        <v>4</v>
      </c>
      <c r="G21" s="2">
        <v>4</v>
      </c>
      <c r="H21" s="2"/>
      <c r="I21" s="2"/>
    </row>
    <row r="22" spans="2:9" x14ac:dyDescent="0.25">
      <c r="B22" s="28">
        <v>15</v>
      </c>
      <c r="C22" s="2" t="s">
        <v>1120</v>
      </c>
      <c r="D22" s="2" t="s">
        <v>388</v>
      </c>
      <c r="E22" s="13" t="s">
        <v>910</v>
      </c>
      <c r="F22" s="2">
        <v>4</v>
      </c>
      <c r="G22" s="2">
        <v>4</v>
      </c>
      <c r="H22" s="2"/>
      <c r="I22" s="2"/>
    </row>
    <row r="23" spans="2:9" x14ac:dyDescent="0.25">
      <c r="B23" s="28">
        <v>15</v>
      </c>
      <c r="C23" s="2" t="s">
        <v>1121</v>
      </c>
      <c r="D23" s="2" t="s">
        <v>1098</v>
      </c>
      <c r="E23" s="13" t="s">
        <v>911</v>
      </c>
      <c r="F23" s="124">
        <v>4</v>
      </c>
      <c r="G23" s="124">
        <v>4</v>
      </c>
      <c r="H23" s="122"/>
      <c r="I23" s="2"/>
    </row>
    <row r="24" spans="2:9" x14ac:dyDescent="0.25">
      <c r="B24" s="28">
        <v>15</v>
      </c>
      <c r="C24" s="2" t="s">
        <v>1122</v>
      </c>
      <c r="D24" s="2" t="s">
        <v>1098</v>
      </c>
      <c r="E24" s="13" t="s">
        <v>911</v>
      </c>
      <c r="F24" s="2">
        <v>4</v>
      </c>
      <c r="G24" s="2">
        <v>4</v>
      </c>
      <c r="H24" s="2"/>
      <c r="I24" s="2"/>
    </row>
    <row r="25" spans="2:9" x14ac:dyDescent="0.25">
      <c r="B25" s="28">
        <v>15</v>
      </c>
      <c r="C25" s="2" t="s">
        <v>1123</v>
      </c>
      <c r="D25" s="2" t="s">
        <v>1098</v>
      </c>
      <c r="E25" s="13" t="s">
        <v>911</v>
      </c>
      <c r="F25" s="2">
        <v>4</v>
      </c>
      <c r="G25" s="2">
        <v>4</v>
      </c>
      <c r="H25" s="2"/>
      <c r="I25" s="2"/>
    </row>
    <row r="26" spans="2:9" x14ac:dyDescent="0.25">
      <c r="B26" s="28">
        <v>15</v>
      </c>
      <c r="C26" s="2" t="s">
        <v>1124</v>
      </c>
      <c r="D26" s="2" t="s">
        <v>1098</v>
      </c>
      <c r="E26" s="13" t="s">
        <v>911</v>
      </c>
      <c r="F26" s="2">
        <v>4</v>
      </c>
      <c r="G26" s="2">
        <v>4</v>
      </c>
      <c r="H26" s="2"/>
      <c r="I26" s="2"/>
    </row>
    <row r="27" spans="2:9" x14ac:dyDescent="0.25">
      <c r="B27" s="28">
        <v>15</v>
      </c>
      <c r="C27" s="2" t="s">
        <v>1125</v>
      </c>
      <c r="D27" s="2" t="s">
        <v>1098</v>
      </c>
      <c r="E27" s="13" t="s">
        <v>911</v>
      </c>
      <c r="F27" s="2">
        <v>4</v>
      </c>
      <c r="G27" s="2">
        <v>4</v>
      </c>
      <c r="H27" s="2"/>
      <c r="I27" s="2"/>
    </row>
    <row r="28" spans="2:9" x14ac:dyDescent="0.25">
      <c r="B28" s="28">
        <v>15</v>
      </c>
      <c r="C28" s="2" t="s">
        <v>1126</v>
      </c>
      <c r="D28" s="2" t="s">
        <v>1098</v>
      </c>
      <c r="E28" s="13" t="s">
        <v>911</v>
      </c>
      <c r="F28" s="2">
        <v>4</v>
      </c>
      <c r="G28" s="2">
        <v>4</v>
      </c>
      <c r="H28" s="2"/>
      <c r="I28" s="2"/>
    </row>
    <row r="29" spans="2:9" x14ac:dyDescent="0.25">
      <c r="B29" s="28">
        <v>15</v>
      </c>
      <c r="C29" s="22" t="s">
        <v>1127</v>
      </c>
      <c r="D29" s="2" t="s">
        <v>1098</v>
      </c>
      <c r="E29" s="13" t="s">
        <v>911</v>
      </c>
      <c r="F29" s="2">
        <v>4</v>
      </c>
      <c r="G29" s="2">
        <v>4</v>
      </c>
      <c r="H29" s="2"/>
      <c r="I29" s="2"/>
    </row>
    <row r="30" spans="2:9" x14ac:dyDescent="0.25">
      <c r="B30" s="28">
        <v>15</v>
      </c>
      <c r="C30" s="2" t="s">
        <v>1128</v>
      </c>
      <c r="D30" s="2" t="s">
        <v>1098</v>
      </c>
      <c r="E30" s="13" t="s">
        <v>911</v>
      </c>
      <c r="F30" s="2">
        <v>4</v>
      </c>
      <c r="G30" s="2">
        <v>4</v>
      </c>
      <c r="H30" s="2"/>
      <c r="I30" s="2"/>
    </row>
    <row r="31" spans="2:9" x14ac:dyDescent="0.25">
      <c r="B31" s="28">
        <v>15</v>
      </c>
      <c r="C31" s="2" t="s">
        <v>1129</v>
      </c>
      <c r="D31" s="2" t="s">
        <v>1098</v>
      </c>
      <c r="E31" s="13" t="s">
        <v>911</v>
      </c>
      <c r="F31" s="2">
        <v>4</v>
      </c>
      <c r="G31" s="2">
        <v>4</v>
      </c>
      <c r="H31" s="2"/>
      <c r="I31" s="2"/>
    </row>
    <row r="32" spans="2:9" x14ac:dyDescent="0.25">
      <c r="B32" s="28">
        <v>15</v>
      </c>
      <c r="C32" s="2" t="s">
        <v>1130</v>
      </c>
      <c r="D32" s="2" t="s">
        <v>1098</v>
      </c>
      <c r="E32" s="13" t="s">
        <v>911</v>
      </c>
      <c r="F32" s="2">
        <v>4</v>
      </c>
      <c r="G32" s="2">
        <v>4</v>
      </c>
      <c r="H32" s="2"/>
      <c r="I32" s="2"/>
    </row>
    <row r="33" spans="2:9" x14ac:dyDescent="0.25">
      <c r="B33" s="28">
        <v>15</v>
      </c>
      <c r="C33" s="2" t="s">
        <v>1131</v>
      </c>
      <c r="D33" s="2" t="s">
        <v>1098</v>
      </c>
      <c r="E33" s="13" t="s">
        <v>911</v>
      </c>
      <c r="F33" s="2">
        <v>4</v>
      </c>
      <c r="G33" s="2">
        <v>4</v>
      </c>
      <c r="H33" s="2"/>
      <c r="I33" s="2"/>
    </row>
    <row r="34" spans="2:9" x14ac:dyDescent="0.25">
      <c r="B34" s="28">
        <v>15</v>
      </c>
      <c r="C34" s="2" t="s">
        <v>1132</v>
      </c>
      <c r="D34" s="2" t="s">
        <v>1098</v>
      </c>
      <c r="E34" s="13" t="s">
        <v>911</v>
      </c>
      <c r="F34" s="2">
        <v>4</v>
      </c>
      <c r="G34" s="2">
        <v>4</v>
      </c>
      <c r="H34" s="2"/>
      <c r="I34" s="2"/>
    </row>
    <row r="35" spans="2:9" x14ac:dyDescent="0.25">
      <c r="B35" s="28">
        <v>15</v>
      </c>
      <c r="C35" s="2" t="s">
        <v>1133</v>
      </c>
      <c r="D35" s="2" t="s">
        <v>1098</v>
      </c>
      <c r="E35" s="13" t="s">
        <v>911</v>
      </c>
      <c r="F35" s="2">
        <v>4</v>
      </c>
      <c r="G35" s="2">
        <v>4</v>
      </c>
      <c r="H35" s="2"/>
      <c r="I35" s="2"/>
    </row>
    <row r="36" spans="2:9" x14ac:dyDescent="0.25">
      <c r="B36" s="28">
        <v>15</v>
      </c>
      <c r="C36" s="2" t="s">
        <v>1134</v>
      </c>
      <c r="D36" s="2" t="s">
        <v>1098</v>
      </c>
      <c r="E36" s="13" t="s">
        <v>911</v>
      </c>
      <c r="F36" s="2">
        <v>4</v>
      </c>
      <c r="G36" s="2">
        <v>4</v>
      </c>
      <c r="H36" s="2"/>
      <c r="I36" s="2"/>
    </row>
    <row r="37" spans="2:9" x14ac:dyDescent="0.25">
      <c r="B37" s="28">
        <v>15</v>
      </c>
      <c r="C37" s="2" t="s">
        <v>1135</v>
      </c>
      <c r="D37" s="2" t="s">
        <v>1098</v>
      </c>
      <c r="E37" s="13" t="s">
        <v>911</v>
      </c>
      <c r="F37" s="2">
        <v>4</v>
      </c>
      <c r="G37" s="2">
        <v>4</v>
      </c>
      <c r="H37" s="2"/>
      <c r="I37" s="2"/>
    </row>
    <row r="38" spans="2:9" x14ac:dyDescent="0.25">
      <c r="B38" s="28">
        <v>15</v>
      </c>
      <c r="C38" s="2" t="s">
        <v>1136</v>
      </c>
      <c r="D38" s="2" t="s">
        <v>1100</v>
      </c>
      <c r="E38" s="13" t="s">
        <v>87</v>
      </c>
      <c r="F38" s="2">
        <v>4</v>
      </c>
      <c r="G38" s="2">
        <v>4</v>
      </c>
      <c r="H38" s="2"/>
      <c r="I38" s="2"/>
    </row>
    <row r="39" spans="2:9" x14ac:dyDescent="0.25">
      <c r="B39" s="24">
        <v>5</v>
      </c>
      <c r="C39" s="22" t="s">
        <v>1137</v>
      </c>
      <c r="D39" s="2"/>
      <c r="E39" s="13"/>
      <c r="F39" s="124"/>
      <c r="G39" s="124"/>
      <c r="H39" s="122"/>
      <c r="I39" s="2"/>
    </row>
    <row r="40" spans="2:9" x14ac:dyDescent="0.25">
      <c r="B40" s="27">
        <v>10</v>
      </c>
      <c r="C40" s="22" t="s">
        <v>1138</v>
      </c>
      <c r="D40" s="2" t="s">
        <v>388</v>
      </c>
      <c r="E40" s="13" t="s">
        <v>910</v>
      </c>
      <c r="F40" s="2" t="s">
        <v>1141</v>
      </c>
      <c r="G40">
        <f>1563*4</f>
        <v>6252</v>
      </c>
      <c r="H40" s="2"/>
      <c r="I40" s="2"/>
    </row>
    <row r="41" spans="2:9" x14ac:dyDescent="0.25">
      <c r="B41" s="24">
        <v>5</v>
      </c>
      <c r="C41" s="22" t="s">
        <v>1139</v>
      </c>
      <c r="D41" s="2"/>
      <c r="E41" s="13"/>
      <c r="F41" s="2"/>
      <c r="G41" s="2"/>
      <c r="H41" s="2"/>
      <c r="I41" s="2"/>
    </row>
    <row r="42" spans="2:9" x14ac:dyDescent="0.25">
      <c r="B42" s="27">
        <v>10</v>
      </c>
      <c r="C42" s="22" t="s">
        <v>1140</v>
      </c>
      <c r="D42" s="2" t="s">
        <v>1098</v>
      </c>
      <c r="E42" s="13" t="s">
        <v>911</v>
      </c>
      <c r="F42" s="2" t="s">
        <v>1142</v>
      </c>
      <c r="G42" s="2">
        <v>46400</v>
      </c>
      <c r="H42" s="2"/>
      <c r="I42" s="2"/>
    </row>
  </sheetData>
  <hyperlinks>
    <hyperlink ref="A1" location="INÍCIO!B10" tooltip="Ir para a primeira folha" display="INÍCIO" xr:uid="{E6E1DEC7-3F9A-4993-9A22-65ABA028AA3B}"/>
    <hyperlink ref="A3" location="RETFIN_RECORD!A1" tooltip="Ir para a folha seguinte" display="Seg" xr:uid="{52D21A7E-C3B5-4209-8848-DB7CBAC7E8F3}"/>
    <hyperlink ref="A2" location="CONTROL_RECORD!A1" tooltip="Ir para a folha anterior" display="Ant" xr:uid="{DA33E41B-A4D1-4D93-A768-E242BB77E2F7}"/>
    <hyperlink ref="A4" location="QUEUE_MSG_CONTROL_BLOCK!A1" tooltip="Ir para a última folha" display="FIM" xr:uid="{DCEDF1CF-9198-4D76-BB4C-EC2D4EB17F7B}"/>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43</vt:i4>
      </vt:variant>
      <vt:variant>
        <vt:lpstr>Intervalos com Nome</vt:lpstr>
      </vt:variant>
      <vt:variant>
        <vt:i4>1</vt:i4>
      </vt:variant>
    </vt:vector>
  </HeadingPairs>
  <TitlesOfParts>
    <vt:vector size="44" baseType="lpstr">
      <vt:lpstr>INÍCIO</vt:lpstr>
      <vt:lpstr>Encomenda</vt:lpstr>
      <vt:lpstr>Maço</vt:lpstr>
      <vt:lpstr>Escritório</vt:lpstr>
      <vt:lpstr>Terminal</vt:lpstr>
      <vt:lpstr>ORDER_RECORD</vt:lpstr>
      <vt:lpstr>ORDER_CNTRL_RECORD</vt:lpstr>
      <vt:lpstr>CONTROL_RECORD</vt:lpstr>
      <vt:lpstr>SVM_RETFIN</vt:lpstr>
      <vt:lpstr>RETFIN_RECORD</vt:lpstr>
      <vt:lpstr>RETAILER_RECORD</vt:lpstr>
      <vt:lpstr>PACK_RECORD</vt:lpstr>
      <vt:lpstr>PACK_HISTORY_RECORD</vt:lpstr>
      <vt:lpstr>GAME_RECORD</vt:lpstr>
      <vt:lpstr>OFFICE_RECORD</vt:lpstr>
      <vt:lpstr>PS OPTIONS RECORD</vt:lpstr>
      <vt:lpstr>PACK_STATUS_TABLE</vt:lpstr>
      <vt:lpstr>TKT_STATUS_TABLE</vt:lpstr>
      <vt:lpstr>LOGGER_RECORD</vt:lpstr>
      <vt:lpstr>LOGGER RECORD _ORDER</vt:lpstr>
      <vt:lpstr>ORDER MESSAGES</vt:lpstr>
      <vt:lpstr>PACK MESSAGES</vt:lpstr>
      <vt:lpstr>LOGGER RECORD Q$PACK_</vt:lpstr>
      <vt:lpstr>ACÕES &gt;&gt; LOG RECORD MESSAGE</vt:lpstr>
      <vt:lpstr>MATRIZ ESTADOS MAÇO</vt:lpstr>
      <vt:lpstr>IGEST</vt:lpstr>
      <vt:lpstr>Ciclo Vida Encomenda</vt:lpstr>
      <vt:lpstr>Matriz Tipos Registo</vt:lpstr>
      <vt:lpstr>MATRIZ REGRAS VALIDAÇÃO</vt:lpstr>
      <vt:lpstr>IPS CÓDIGOS RETORNO</vt:lpstr>
      <vt:lpstr>SECURITY_LOG_RECORD</vt:lpstr>
      <vt:lpstr>IPS_AGTMIL_RECORD</vt:lpstr>
      <vt:lpstr>AGTMIL_RECORD_PARSER</vt:lpstr>
      <vt:lpstr>LTWINNER_RECORD</vt:lpstr>
      <vt:lpstr>HTWINNER_RECORD</vt:lpstr>
      <vt:lpstr>SCML_ALL_SALES_ASC</vt:lpstr>
      <vt:lpstr>SCML_ALL_VALIDS_ASC</vt:lpstr>
      <vt:lpstr>SCML_BMOVTO_ASC</vt:lpstr>
      <vt:lpstr>SCML_BTICKET_ASC</vt:lpstr>
      <vt:lpstr>IPS_ORDER_CONFIRMATION</vt:lpstr>
      <vt:lpstr>QUEUE_MSG_CONTROL_BLOCK</vt:lpstr>
      <vt:lpstr>QUEUE_MSG_TYPES</vt:lpstr>
      <vt:lpstr>SVM_GAME</vt:lpstr>
      <vt:lpstr>Voltar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2006-10-20T13:27:00Z</dcterms:created>
  <dcterms:modified xsi:type="dcterms:W3CDTF">2020-12-30T17:20:52Z</dcterms:modified>
</cp:coreProperties>
</file>