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<sst xmlns="http://schemas.openxmlformats.org/spreadsheetml/2006/main" count="18" uniqueCount="9">
  <si>
    <t>Birthweight</t>
  </si>
  <si>
    <t>GA</t>
  </si>
  <si>
    <t>Gender</t>
  </si>
  <si>
    <t>RSHI.0000021833</t>
  </si>
  <si>
    <t>M</t>
  </si>
  <si>
    <t>RSHI.0000023451</t>
  </si>
  <si>
    <t>RSHI.0000024482</t>
  </si>
  <si>
    <t>Mean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</si>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</sst>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</font>
    <font>
      <b/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</cols>
  <sheetData>
    <row r="1">
      <c r="A1" s="1"/>
      <c r="B1" s="2" t="s">
        <v>0</v>
      </c>
      <c r="E1" s="2" t="s">
        <v>1</v>
      </c>
      <c r="G1" s="3" t="s">
        <v>2</v>
      </c>
    </row>
    <row r="2">
      <c r="A2" s="4" t="s">
        <v>3</v>
      </c>
      <c r="B2" s="1">
        <v>1372.0</v>
      </c>
      <c r="E2" s="1">
        <f>29+(4/7)</f>
        <v>29.57142857</v>
      </c>
      <c r="G2" s="1" t="s">
        <v>4</v>
      </c>
    </row>
    <row r="3">
      <c r="A3" s="4" t="s">
        <v>5</v>
      </c>
      <c r="B3" s="1">
        <v>1005.0</v>
      </c>
      <c r="E3" s="1">
        <v>26.0</v>
      </c>
      <c r="G3" s="1" t="s">
        <v>4</v>
      </c>
    </row>
    <row r="4">
      <c r="A4" s="4" t="s">
        <v>6</v>
      </c>
      <c r="B4" s="1">
        <v>3231.0</v>
      </c>
      <c r="E4" s="5">
        <f>36+(6/7)</f>
        <v>36.85714286</v>
      </c>
      <c r="G4" s="1" t="s">
        <v>4</v>
      </c>
    </row>
    <row r="5">
      <c r="A5" s="4">
        <v>1.91001977E8</v>
      </c>
      <c r="B5" s="1">
        <v>800.0</v>
      </c>
      <c r="E5" s="5">
        <f>27+(1/7)</f>
        <v>27.14285714</v>
      </c>
      <c r="G5" s="1" t="s">
        <v>4</v>
      </c>
    </row>
    <row r="6">
      <c r="A6" s="4">
        <v>2.00100035E8</v>
      </c>
      <c r="B6" s="1">
        <v>1430.0</v>
      </c>
      <c r="E6" s="5">
        <f>36+(6/7)</f>
        <v>36.85714286</v>
      </c>
      <c r="G6" s="1" t="s">
        <v>4</v>
      </c>
    </row>
    <row r="7">
      <c r="A7" s="4">
        <v>2.00100263E8</v>
      </c>
      <c r="B7" s="1">
        <v>2600.0</v>
      </c>
      <c r="E7" s="5">
        <f>39+(2/7)</f>
        <v>39.28571429</v>
      </c>
      <c r="G7" s="1" t="s">
        <v>4</v>
      </c>
    </row>
    <row r="8">
      <c r="A8" s="4">
        <v>2.00201148E8</v>
      </c>
      <c r="B8" s="1">
        <v>1400.0</v>
      </c>
      <c r="E8" s="5">
        <f>35+(2/7)</f>
        <v>35.28571429</v>
      </c>
      <c r="G8" s="1" t="s">
        <v>4</v>
      </c>
    </row>
    <row r="9">
      <c r="A9" s="4">
        <v>2.00300181E8</v>
      </c>
      <c r="B9" s="1">
        <v>2700.0</v>
      </c>
      <c r="E9" s="5">
        <f>40</f>
        <v>40</v>
      </c>
      <c r="G9" s="1" t="s">
        <v>4</v>
      </c>
    </row>
    <row r="10">
      <c r="A10" s="4">
        <v>2.00100147E8</v>
      </c>
      <c r="B10" s="1">
        <v>2000.0</v>
      </c>
      <c r="E10" s="5">
        <f>39+(4/7)</f>
        <v>39.57142857</v>
      </c>
      <c r="G10" s="1" t="s">
        <v>4</v>
      </c>
    </row>
    <row r="11">
      <c r="A11" s="4">
        <v>2.00101135E8</v>
      </c>
      <c r="B11" s="1">
        <v>2400.0</v>
      </c>
      <c r="E11" s="1">
        <v>36.0</v>
      </c>
      <c r="G11" s="1" t="s">
        <v>4</v>
      </c>
    </row>
    <row r="13">
      <c r="A13" s="1" t="s">
        <v>7</v>
      </c>
      <c r="B13" s="5">
        <f>Average(B2:B11)</f>
        <v>1893.8</v>
      </c>
      <c r="E13" s="5">
        <f>Average(E2:E11)</f>
        <v>34.65714286</v>
      </c>
    </row>
    <row r="14">
      <c r="A14" s="1" t="s">
        <v>8</v>
      </c>
      <c r="B14" s="5">
        <f>STDEV(B2:B11)</f>
        <v>811.1641566</v>
      </c>
      <c r="E14" s="5">
        <f>STDEV(E2:E11)</f>
        <v>5.199075445</v>
      </c>
    </row>
  </sheetData>
  <drawing r:id="rId1"/>
</worksheet>
</file>