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eel/DATA/code/src/github.com/hdruk/datasets/config/weights/"/>
    </mc:Choice>
  </mc:AlternateContent>
  <xr:revisionPtr revIDLastSave="0" documentId="13_ncr:1_{0512C580-354A-5C49-9A0B-A04D491D33B4}" xr6:coauthVersionLast="45" xr6:coauthVersionMax="45" xr10:uidLastSave="{00000000-0000-0000-0000-000000000000}"/>
  <bookViews>
    <workbookView xWindow="16400" yWindow="-28340" windowWidth="25600" windowHeight="28340" xr2:uid="{995D6B0F-EEA3-1C47-AA4E-15299B43967E}"/>
  </bookViews>
  <sheets>
    <sheet name="V1 V2 Mapping" sheetId="1" r:id="rId1"/>
    <sheet name="V1 Spec" sheetId="3" r:id="rId2"/>
    <sheet name="V1.5 Spec" sheetId="4" r:id="rId3"/>
    <sheet name="V2 Spec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43" i="1"/>
  <c r="C36" i="1"/>
  <c r="C24" i="1"/>
  <c r="C13" i="1"/>
  <c r="C4" i="1"/>
  <c r="C48" i="1"/>
  <c r="F62" i="1"/>
  <c r="F40" i="1"/>
  <c r="F39" i="1"/>
  <c r="F44" i="1"/>
  <c r="F76" i="1"/>
  <c r="F75" i="1"/>
  <c r="F74" i="1"/>
  <c r="F73" i="1"/>
  <c r="F72" i="1"/>
  <c r="F71" i="1"/>
  <c r="F70" i="1"/>
  <c r="F43" i="1"/>
  <c r="F41" i="1"/>
  <c r="F52" i="1"/>
  <c r="F55" i="1"/>
  <c r="F54" i="1"/>
  <c r="F53" i="1"/>
  <c r="F23" i="1"/>
  <c r="F22" i="1"/>
  <c r="F48" i="1"/>
  <c r="F33" i="1"/>
  <c r="F35" i="1"/>
  <c r="F34" i="1"/>
  <c r="F32" i="1"/>
  <c r="F21" i="1"/>
  <c r="F58" i="1"/>
  <c r="F57" i="1" s="1"/>
  <c r="F59" i="1"/>
  <c r="F50" i="1"/>
  <c r="F49" i="1"/>
  <c r="F47" i="1"/>
  <c r="F46" i="1"/>
  <c r="F18" i="1"/>
  <c r="F16" i="1"/>
  <c r="F15" i="1" s="1"/>
  <c r="F11" i="1"/>
  <c r="F10" i="1"/>
  <c r="F9" i="1"/>
  <c r="F8" i="1"/>
  <c r="F7" i="1"/>
  <c r="F6" i="1"/>
  <c r="F5" i="1"/>
  <c r="F27" i="1" l="1"/>
  <c r="F69" i="1"/>
  <c r="F77" i="1"/>
  <c r="F20" i="1"/>
  <c r="F38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2" authorId="0" shapeId="0" xr:uid="{EB3AFF87-E60C-394F-ACB1-220E7611EF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Duplicate Field</t>
        </r>
      </text>
    </comment>
    <comment ref="F17" authorId="0" shapeId="0" xr:uid="{A3843194-5567-C84D-B43F-E3E916EA9B0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Added Weight for v2
</t>
        </r>
      </text>
    </comment>
    <comment ref="B20" authorId="0" shapeId="0" xr:uid="{E4141223-4997-704E-9BFF-9B850201E0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Removed Field
</t>
        </r>
      </text>
    </comment>
    <comment ref="E24" authorId="0" shapeId="0" xr:uid="{BD7E24BC-BCD9-DE4A-B6F0-A620518D42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Added Field</t>
        </r>
      </text>
    </comment>
  </commentList>
</comments>
</file>

<file path=xl/sharedStrings.xml><?xml version="1.0" encoding="utf-8"?>
<sst xmlns="http://schemas.openxmlformats.org/spreadsheetml/2006/main" count="408" uniqueCount="122">
  <si>
    <t>identifier</t>
  </si>
  <si>
    <t>title</t>
  </si>
  <si>
    <t>abstract</t>
  </si>
  <si>
    <t>publisher</t>
  </si>
  <si>
    <t>contactPoint</t>
  </si>
  <si>
    <t>accessRights</t>
  </si>
  <si>
    <t>group</t>
  </si>
  <si>
    <t>description</t>
  </si>
  <si>
    <t>releaseDate</t>
  </si>
  <si>
    <t>accessRequestCost</t>
  </si>
  <si>
    <t>accessRequestDuration</t>
  </si>
  <si>
    <t>dataController</t>
  </si>
  <si>
    <t>dataProcessor</t>
  </si>
  <si>
    <t>license</t>
  </si>
  <si>
    <t>derivedDatasets</t>
  </si>
  <si>
    <t>linkedDataset</t>
  </si>
  <si>
    <t>geographicCoverage</t>
  </si>
  <si>
    <t>periodicity</t>
  </si>
  <si>
    <t>datasetEndDate</t>
  </si>
  <si>
    <t>datasetStartDate</t>
  </si>
  <si>
    <t>jurisdiction</t>
  </si>
  <si>
    <t>populationType</t>
  </si>
  <si>
    <t>statisticalPopulation</t>
  </si>
  <si>
    <t>ageBand</t>
  </si>
  <si>
    <t>physicalSampleAvailability</t>
  </si>
  <si>
    <t>keywords</t>
  </si>
  <si>
    <t>conformsTo</t>
  </si>
  <si>
    <t>controlledVocabulary</t>
  </si>
  <si>
    <t>language</t>
  </si>
  <si>
    <t>format</t>
  </si>
  <si>
    <t>fileSize</t>
  </si>
  <si>
    <t>creator</t>
  </si>
  <si>
    <t>citations</t>
  </si>
  <si>
    <t>doi</t>
  </si>
  <si>
    <t>dataClassesCount</t>
  </si>
  <si>
    <t>tableName</t>
  </si>
  <si>
    <t>tableDescription</t>
  </si>
  <si>
    <t>columnName</t>
  </si>
  <si>
    <t>columnDescription</t>
  </si>
  <si>
    <t>dataType</t>
  </si>
  <si>
    <t>sensitive</t>
  </si>
  <si>
    <t>A: Summary</t>
  </si>
  <si>
    <t>B: Business</t>
  </si>
  <si>
    <t>C: Coverage &amp; Detail</t>
  </si>
  <si>
    <t>D: Format &amp; Structure</t>
  </si>
  <si>
    <t>E: Attribution</t>
  </si>
  <si>
    <t>F: Technical Metadata</t>
  </si>
  <si>
    <t>1: Summary</t>
  </si>
  <si>
    <t>2: Documentation</t>
  </si>
  <si>
    <t>3: Coverage</t>
  </si>
  <si>
    <t>summary.description</t>
  </si>
  <si>
    <t>summary.associatedMedia</t>
  </si>
  <si>
    <t>summary.isPartOf</t>
  </si>
  <si>
    <t>coverage.spatial</t>
  </si>
  <si>
    <t>coverage.typicalAgeRange</t>
  </si>
  <si>
    <t>coverage.physicalSampleAvailability</t>
  </si>
  <si>
    <t>coverage.followup</t>
  </si>
  <si>
    <t>coverage.pathway</t>
  </si>
  <si>
    <t>4: Provenance</t>
  </si>
  <si>
    <t>provenance.origin.purpose</t>
  </si>
  <si>
    <t>provenance.origin.source</t>
  </si>
  <si>
    <t>provenance.origin.collectionSituation</t>
  </si>
  <si>
    <t>provenance.temporal.accrualPeriodicity</t>
  </si>
  <si>
    <t>provenance.temporal.timeLag</t>
  </si>
  <si>
    <t>provenance.temporal.distributionReleaseDate</t>
  </si>
  <si>
    <t>provenance.temporal.startDate</t>
  </si>
  <si>
    <t>provenance.temporal.endDate</t>
  </si>
  <si>
    <t>5: Accessibility</t>
  </si>
  <si>
    <t>accessibility.usage.dataUseLimitation</t>
  </si>
  <si>
    <t>accessibility.usage.datauseRequirements</t>
  </si>
  <si>
    <t>accessibility.usage.resourceCreator</t>
  </si>
  <si>
    <t>accessibility.usage.investigations</t>
  </si>
  <si>
    <t>accessibility.usage.isReferencedBy</t>
  </si>
  <si>
    <t>accessibility.access.accessRights</t>
  </si>
  <si>
    <t>accessibility.access.accessService</t>
  </si>
  <si>
    <t>accessibility.access.accessRequestCost</t>
  </si>
  <si>
    <t>accessibility.access.deliveryLeadTime</t>
  </si>
  <si>
    <t>accessibility.access.jurisdiction</t>
  </si>
  <si>
    <t>accessibility.access.dataController</t>
  </si>
  <si>
    <t>accessibility.access.dataProcessor</t>
  </si>
  <si>
    <t>enrichmentAndLinkage.qualifiedRelation</t>
  </si>
  <si>
    <t>enrichmentAndLinkage.derivation</t>
  </si>
  <si>
    <t>enrichmentAndLinkage.tools</t>
  </si>
  <si>
    <t>6: Enrichment &amp; Linkage</t>
  </si>
  <si>
    <t>7. Observations</t>
  </si>
  <si>
    <t>observation.observedNode</t>
  </si>
  <si>
    <t>observation.measuredValue</t>
  </si>
  <si>
    <t>observation.disambiguatingDescription</t>
  </si>
  <si>
    <t>observation.observationDate</t>
  </si>
  <si>
    <t>observation.measuredProperty</t>
  </si>
  <si>
    <t>8. Structural metadata</t>
  </si>
  <si>
    <t>Metadata V2 Weights</t>
  </si>
  <si>
    <t>Metadata V1 Weights</t>
  </si>
  <si>
    <t>Section</t>
  </si>
  <si>
    <t>Attribute</t>
  </si>
  <si>
    <t>Weight</t>
  </si>
  <si>
    <t>dataUseLimitation</t>
  </si>
  <si>
    <t>datauseRequirements</t>
  </si>
  <si>
    <t>accessService</t>
  </si>
  <si>
    <t>memberOf</t>
  </si>
  <si>
    <t>timeLag</t>
  </si>
  <si>
    <t>G: V2 Spec Additional Fields</t>
  </si>
  <si>
    <t>Weighting</t>
  </si>
  <si>
    <t>structuralMetadata.dataClassesCount</t>
  </si>
  <si>
    <t>structuralMetadata.tableName</t>
  </si>
  <si>
    <t>structuralMetadata.tableDescription</t>
  </si>
  <si>
    <t>structuralMetadata.columnName</t>
  </si>
  <si>
    <t>structuralMetadata.columnDescription</t>
  </si>
  <si>
    <t>structuralMetadata.dataType</t>
  </si>
  <si>
    <t>structuralMetadata.sensitive</t>
  </si>
  <si>
    <t>accessibility.formatAndStandards.vocabularyEncodingScheme</t>
  </si>
  <si>
    <t>accessibility.formatAndStandards.conformsTo</t>
  </si>
  <si>
    <t>accessibility.formatAndStandards.language</t>
  </si>
  <si>
    <t>accessibility.formatAndStandards.format</t>
  </si>
  <si>
    <t>summary.title</t>
  </si>
  <si>
    <t>summary.abstract</t>
  </si>
  <si>
    <t>summary.contactPoint</t>
  </si>
  <si>
    <t>summary.keywords</t>
  </si>
  <si>
    <t>summary.doiName</t>
  </si>
  <si>
    <t>summary.publisher.name</t>
  </si>
  <si>
    <t>summary.publisher.contactPoint</t>
  </si>
  <si>
    <t>summary.publisher.memberOf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</si>
</sst>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Menlo"/>
      <family val="2"/>
    </font>
    <font>
      <b/>
      <sz val="14"/>
      <color theme="1"/>
      <name val="Menlo"/>
      <family val="2"/>
    </font>
    <font>
      <sz val="12"/>
      <color theme="9"/>
      <name val="Menlo"/>
      <family val="2"/>
    </font>
    <font>
      <sz val="12"/>
      <color theme="1"/>
      <name val="Consolas"/>
      <family val="2"/>
    </font>
    <font>
      <sz val="12"/>
      <color rgb="FF000000"/>
      <name val="Menlo"/>
      <family val="2"/>
    </font>
    <font>
      <sz val="12"/>
      <color theme="0"/>
      <name val="Menlo"/>
      <family val="2"/>
    </font>
    <font>
      <b/>
      <sz val="14"/>
      <color theme="0"/>
      <name val="Menl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8A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56B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0" xfId="0" applyFont="1" applyFill="1" applyBorder="1"/>
    <xf numFmtId="0" fontId="5" fillId="0" borderId="2" xfId="0" applyFont="1" applyFill="1" applyBorder="1"/>
    <xf numFmtId="0" fontId="5" fillId="0" borderId="8" xfId="0" applyFont="1" applyFill="1" applyBorder="1"/>
    <xf numFmtId="0" fontId="0" fillId="0" borderId="5" xfId="0" applyBorder="1"/>
    <xf numFmtId="0" fontId="0" fillId="0" borderId="7" xfId="0" applyBorder="1"/>
    <xf numFmtId="0" fontId="3" fillId="0" borderId="4" xfId="0" applyFont="1" applyFill="1" applyBorder="1"/>
    <xf numFmtId="0" fontId="8" fillId="0" borderId="4" xfId="0" applyFont="1" applyBorder="1"/>
    <xf numFmtId="0" fontId="0" fillId="0" borderId="4" xfId="0" applyBorder="1"/>
    <xf numFmtId="0" fontId="6" fillId="0" borderId="4" xfId="0" applyFont="1" applyBorder="1"/>
    <xf numFmtId="0" fontId="7" fillId="0" borderId="4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5" borderId="6" xfId="0" applyFont="1" applyFill="1" applyBorder="1"/>
    <xf numFmtId="0" fontId="6" fillId="0" borderId="6" xfId="0" applyFont="1" applyBorder="1"/>
    <xf numFmtId="0" fontId="3" fillId="3" borderId="2" xfId="0" applyFont="1" applyFill="1" applyBorder="1"/>
    <xf numFmtId="0" fontId="3" fillId="0" borderId="2" xfId="0" applyFont="1" applyFill="1" applyBorder="1"/>
    <xf numFmtId="0" fontId="3" fillId="4" borderId="5" xfId="0" applyFont="1" applyFill="1" applyBorder="1"/>
    <xf numFmtId="0" fontId="3" fillId="4" borderId="7" xfId="0" applyFont="1" applyFill="1" applyBorder="1"/>
    <xf numFmtId="0" fontId="3" fillId="5" borderId="4" xfId="0" applyFont="1" applyFill="1" applyBorder="1"/>
    <xf numFmtId="0" fontId="0" fillId="2" borderId="0" xfId="0" applyFill="1" applyAlignment="1">
      <alignment horizontal="right"/>
    </xf>
    <xf numFmtId="9" fontId="5" fillId="0" borderId="1" xfId="1" applyFont="1" applyFill="1" applyBorder="1" applyAlignment="1">
      <alignment horizontal="right"/>
    </xf>
    <xf numFmtId="9" fontId="9" fillId="6" borderId="1" xfId="1" applyFont="1" applyFill="1" applyBorder="1" applyAlignment="1">
      <alignment horizontal="right"/>
    </xf>
    <xf numFmtId="9" fontId="4" fillId="0" borderId="9" xfId="1" applyFont="1" applyBorder="1"/>
    <xf numFmtId="9" fontId="5" fillId="0" borderId="9" xfId="1" applyFont="1" applyBorder="1"/>
    <xf numFmtId="9" fontId="2" fillId="6" borderId="0" xfId="1" applyFont="1" applyFill="1"/>
    <xf numFmtId="0" fontId="0" fillId="2" borderId="0" xfId="0" applyFill="1" applyBorder="1"/>
    <xf numFmtId="0" fontId="10" fillId="2" borderId="0" xfId="0" applyFont="1" applyFill="1" applyBorder="1" applyAlignment="1">
      <alignment horizontal="left"/>
    </xf>
    <xf numFmtId="0" fontId="0" fillId="2" borderId="0" xfId="0" quotePrefix="1" applyFill="1"/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3" fillId="7" borderId="5" xfId="0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56B62"/>
      <color rgb="FFFFA8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415A-4C4C-344F-9CF3-865979E84061}">
  <dimension ref="A1:G78"/>
  <sheetViews>
    <sheetView tabSelected="1" topLeftCell="C18" zoomScale="160" zoomScaleNormal="160" workbookViewId="0">
      <selection activeCell="I9" sqref="I9"/>
    </sheetView>
  </sheetViews>
  <sheetFormatPr baseColWidth="10" defaultRowHeight="16" x14ac:dyDescent="0.2"/>
  <cols>
    <col min="1" max="1" width="5.6640625" style="1" customWidth="1"/>
    <col min="2" max="2" width="32.5" style="3" customWidth="1"/>
    <col min="3" max="3" width="14.1640625" style="3" customWidth="1"/>
    <col min="4" max="4" width="5.83203125" style="1" customWidth="1"/>
    <col min="5" max="5" width="50.6640625" customWidth="1"/>
    <col min="6" max="6" width="14.83203125" customWidth="1"/>
    <col min="7" max="7" width="3.83203125" style="1" customWidth="1"/>
  </cols>
  <sheetData>
    <row r="1" spans="2:6" ht="17" thickBot="1" x14ac:dyDescent="0.25"/>
    <row r="2" spans="2:6" s="1" customFormat="1" ht="19" thickBot="1" x14ac:dyDescent="0.25">
      <c r="B2" s="40" t="s">
        <v>92</v>
      </c>
      <c r="C2" s="41"/>
      <c r="E2" s="40" t="s">
        <v>91</v>
      </c>
      <c r="F2" s="41"/>
    </row>
    <row r="3" spans="2:6" s="37" customFormat="1" ht="8" customHeight="1" thickBot="1" x14ac:dyDescent="0.25">
      <c r="B3" s="38"/>
      <c r="C3" s="38"/>
      <c r="E3" s="38"/>
      <c r="F3" s="38"/>
    </row>
    <row r="4" spans="2:6" ht="19" thickBot="1" x14ac:dyDescent="0.25">
      <c r="B4" s="8" t="s">
        <v>41</v>
      </c>
      <c r="C4" s="35">
        <f>SUM(C5:C11)</f>
        <v>0.14285714399999999</v>
      </c>
      <c r="E4" s="8" t="s">
        <v>47</v>
      </c>
      <c r="F4" s="32">
        <f>SUM(F5:F13)</f>
        <v>0.14285714399999999</v>
      </c>
    </row>
    <row r="5" spans="2:6" x14ac:dyDescent="0.2">
      <c r="B5" s="26" t="s">
        <v>0</v>
      </c>
      <c r="C5" s="10">
        <v>1.5873016E-2</v>
      </c>
      <c r="D5" s="39"/>
      <c r="E5" s="11" t="s">
        <v>0</v>
      </c>
      <c r="F5" s="10">
        <f>C5</f>
        <v>1.5873016E-2</v>
      </c>
    </row>
    <row r="6" spans="2:6" x14ac:dyDescent="0.2">
      <c r="B6" s="22" t="s">
        <v>1</v>
      </c>
      <c r="C6" s="5">
        <v>1.5873016E-2</v>
      </c>
      <c r="E6" s="4" t="s">
        <v>114</v>
      </c>
      <c r="F6" s="5">
        <f>C6</f>
        <v>1.5873016E-2</v>
      </c>
    </row>
    <row r="7" spans="2:6" x14ac:dyDescent="0.2">
      <c r="B7" s="22" t="s">
        <v>2</v>
      </c>
      <c r="C7" s="5">
        <v>1.5873016E-2</v>
      </c>
      <c r="E7" s="4" t="s">
        <v>115</v>
      </c>
      <c r="F7" s="5">
        <f>C7</f>
        <v>1.5873016E-2</v>
      </c>
    </row>
    <row r="8" spans="2:6" x14ac:dyDescent="0.2">
      <c r="B8" s="22" t="s">
        <v>3</v>
      </c>
      <c r="C8" s="5">
        <v>1.5873016E-2</v>
      </c>
      <c r="E8" s="4" t="s">
        <v>116</v>
      </c>
      <c r="F8" s="5">
        <f>C9</f>
        <v>3.1746032E-2</v>
      </c>
    </row>
    <row r="9" spans="2:6" x14ac:dyDescent="0.2">
      <c r="B9" s="22" t="s">
        <v>4</v>
      </c>
      <c r="C9" s="5">
        <v>3.1746032E-2</v>
      </c>
      <c r="E9" s="4" t="s">
        <v>117</v>
      </c>
      <c r="F9" s="5">
        <f>C34</f>
        <v>1.5873016E-2</v>
      </c>
    </row>
    <row r="10" spans="2:6" x14ac:dyDescent="0.2">
      <c r="B10" s="22" t="s">
        <v>5</v>
      </c>
      <c r="C10" s="5">
        <v>3.1746032E-2</v>
      </c>
      <c r="E10" s="4" t="s">
        <v>118</v>
      </c>
      <c r="F10" s="5">
        <f>C46</f>
        <v>1.5873016E-2</v>
      </c>
    </row>
    <row r="11" spans="2:6" ht="17" thickBot="1" x14ac:dyDescent="0.25">
      <c r="B11" s="23" t="s">
        <v>6</v>
      </c>
      <c r="C11" s="7">
        <v>1.5873016E-2</v>
      </c>
      <c r="E11" s="4" t="s">
        <v>119</v>
      </c>
      <c r="F11" s="5">
        <f>C8</f>
        <v>1.5873016E-2</v>
      </c>
    </row>
    <row r="12" spans="2:6" ht="17" thickBot="1" x14ac:dyDescent="0.25">
      <c r="B12" s="12"/>
      <c r="C12" s="9"/>
      <c r="E12" s="20" t="s">
        <v>120</v>
      </c>
      <c r="F12" s="42">
        <v>0</v>
      </c>
    </row>
    <row r="13" spans="2:6" ht="19" thickBot="1" x14ac:dyDescent="0.25">
      <c r="B13" s="14" t="s">
        <v>42</v>
      </c>
      <c r="C13" s="35">
        <f>SUM(C14:C22)</f>
        <v>0.23809523999999999</v>
      </c>
      <c r="E13" s="25" t="s">
        <v>121</v>
      </c>
      <c r="F13" s="29">
        <v>1.5873016E-2</v>
      </c>
    </row>
    <row r="14" spans="2:6" ht="17" thickBot="1" x14ac:dyDescent="0.25">
      <c r="B14" s="22" t="s">
        <v>7</v>
      </c>
      <c r="C14" s="5">
        <v>3.1746032E-2</v>
      </c>
      <c r="E14" s="9"/>
      <c r="F14" s="9"/>
    </row>
    <row r="15" spans="2:6" ht="19" thickBot="1" x14ac:dyDescent="0.25">
      <c r="B15" s="22" t="s">
        <v>8</v>
      </c>
      <c r="C15" s="5">
        <v>3.1746032E-2</v>
      </c>
      <c r="E15" s="8" t="s">
        <v>48</v>
      </c>
      <c r="F15" s="32">
        <f>SUM(F16:F18)</f>
        <v>4.7619047999999997E-2</v>
      </c>
    </row>
    <row r="16" spans="2:6" x14ac:dyDescent="0.2">
      <c r="B16" s="22" t="s">
        <v>9</v>
      </c>
      <c r="C16" s="5">
        <v>3.1746032E-2</v>
      </c>
      <c r="E16" s="4" t="s">
        <v>50</v>
      </c>
      <c r="F16" s="5">
        <f>C14</f>
        <v>3.1746032E-2</v>
      </c>
    </row>
    <row r="17" spans="2:6" x14ac:dyDescent="0.2">
      <c r="B17" s="22" t="s">
        <v>10</v>
      </c>
      <c r="C17" s="5">
        <v>1.5873016E-2</v>
      </c>
      <c r="E17" s="20" t="s">
        <v>51</v>
      </c>
      <c r="F17" s="28">
        <v>0</v>
      </c>
    </row>
    <row r="18" spans="2:6" ht="17" thickBot="1" x14ac:dyDescent="0.25">
      <c r="B18" s="22" t="s">
        <v>11</v>
      </c>
      <c r="C18" s="5">
        <v>3.1746032E-2</v>
      </c>
      <c r="E18" s="6" t="s">
        <v>52</v>
      </c>
      <c r="F18" s="7">
        <f>C11</f>
        <v>1.5873016E-2</v>
      </c>
    </row>
    <row r="19" spans="2:6" ht="17" thickBot="1" x14ac:dyDescent="0.25">
      <c r="B19" s="22" t="s">
        <v>12</v>
      </c>
      <c r="C19" s="5">
        <v>1.5873016E-2</v>
      </c>
      <c r="E19" s="9"/>
      <c r="F19" s="9"/>
    </row>
    <row r="20" spans="2:6" ht="19" thickBot="1" x14ac:dyDescent="0.25">
      <c r="B20" s="30" t="s">
        <v>13</v>
      </c>
      <c r="C20" s="5">
        <v>3.1746032E-2</v>
      </c>
      <c r="E20" s="8" t="s">
        <v>49</v>
      </c>
      <c r="F20" s="32">
        <f>SUM(F21:F25)</f>
        <v>4.7619047999999997E-2</v>
      </c>
    </row>
    <row r="21" spans="2:6" x14ac:dyDescent="0.2">
      <c r="B21" s="22" t="s">
        <v>14</v>
      </c>
      <c r="C21" s="5">
        <v>1.5873016E-2</v>
      </c>
      <c r="E21" s="4" t="s">
        <v>53</v>
      </c>
      <c r="F21" s="5">
        <f>C25</f>
        <v>1.5873016E-2</v>
      </c>
    </row>
    <row r="22" spans="2:6" ht="17" thickBot="1" x14ac:dyDescent="0.25">
      <c r="B22" s="23" t="s">
        <v>15</v>
      </c>
      <c r="C22" s="7">
        <v>3.1746032E-2</v>
      </c>
      <c r="E22" s="21" t="s">
        <v>54</v>
      </c>
      <c r="F22" s="5">
        <f>C32</f>
        <v>1.5873016E-2</v>
      </c>
    </row>
    <row r="23" spans="2:6" ht="17" thickBot="1" x14ac:dyDescent="0.25">
      <c r="B23" s="12"/>
      <c r="C23" s="9"/>
      <c r="E23" s="21" t="s">
        <v>55</v>
      </c>
      <c r="F23" s="5">
        <f>C33</f>
        <v>1.5873016E-2</v>
      </c>
    </row>
    <row r="24" spans="2:6" ht="19" thickBot="1" x14ac:dyDescent="0.25">
      <c r="B24" s="14" t="s">
        <v>43</v>
      </c>
      <c r="C24" s="35">
        <f>SUM(C25:C34)</f>
        <v>0.20634920799999995</v>
      </c>
      <c r="E24" s="20" t="s">
        <v>56</v>
      </c>
      <c r="F24" s="28">
        <v>0</v>
      </c>
    </row>
    <row r="25" spans="2:6" ht="17" thickBot="1" x14ac:dyDescent="0.25">
      <c r="B25" s="22" t="s">
        <v>16</v>
      </c>
      <c r="C25" s="5">
        <v>1.5873016E-2</v>
      </c>
      <c r="E25" s="25" t="s">
        <v>57</v>
      </c>
      <c r="F25" s="29">
        <v>0</v>
      </c>
    </row>
    <row r="26" spans="2:6" ht="17" thickBot="1" x14ac:dyDescent="0.25">
      <c r="B26" s="22" t="s">
        <v>17</v>
      </c>
      <c r="C26" s="5">
        <v>3.1746032E-2</v>
      </c>
      <c r="E26" s="9"/>
      <c r="F26" s="9"/>
    </row>
    <row r="27" spans="2:6" ht="19" thickBot="1" x14ac:dyDescent="0.25">
      <c r="B27" s="22" t="s">
        <v>18</v>
      </c>
      <c r="C27" s="5">
        <v>3.1746032E-2</v>
      </c>
      <c r="E27" s="8" t="s">
        <v>58</v>
      </c>
      <c r="F27" s="32">
        <f>SUM(F28:F36)</f>
        <v>0.14285714399999999</v>
      </c>
    </row>
    <row r="28" spans="2:6" x14ac:dyDescent="0.2">
      <c r="B28" s="22" t="s">
        <v>19</v>
      </c>
      <c r="C28" s="5">
        <v>3.1746032E-2</v>
      </c>
      <c r="E28" s="20" t="s">
        <v>59</v>
      </c>
      <c r="F28" s="28">
        <v>0</v>
      </c>
    </row>
    <row r="29" spans="2:6" x14ac:dyDescent="0.2">
      <c r="B29" s="22" t="s">
        <v>20</v>
      </c>
      <c r="C29" s="5">
        <v>1.5873016E-2</v>
      </c>
      <c r="E29" s="20" t="s">
        <v>60</v>
      </c>
      <c r="F29" s="28">
        <v>0</v>
      </c>
    </row>
    <row r="30" spans="2:6" x14ac:dyDescent="0.2">
      <c r="B30" s="30" t="s">
        <v>21</v>
      </c>
      <c r="C30" s="5">
        <v>1.5873016E-2</v>
      </c>
      <c r="E30" s="20" t="s">
        <v>61</v>
      </c>
      <c r="F30" s="28">
        <v>0</v>
      </c>
    </row>
    <row r="31" spans="2:6" x14ac:dyDescent="0.2">
      <c r="B31" s="30" t="s">
        <v>22</v>
      </c>
      <c r="C31" s="5">
        <v>1.5873016E-2</v>
      </c>
      <c r="E31" s="4"/>
      <c r="F31" s="5"/>
    </row>
    <row r="32" spans="2:6" x14ac:dyDescent="0.2">
      <c r="B32" s="22" t="s">
        <v>23</v>
      </c>
      <c r="C32" s="5">
        <v>1.5873016E-2</v>
      </c>
      <c r="E32" s="4" t="s">
        <v>62</v>
      </c>
      <c r="F32" s="5">
        <f>C26</f>
        <v>3.1746032E-2</v>
      </c>
    </row>
    <row r="33" spans="2:6" x14ac:dyDescent="0.2">
      <c r="B33" s="22" t="s">
        <v>24</v>
      </c>
      <c r="C33" s="5">
        <v>1.5873016E-2</v>
      </c>
      <c r="E33" s="4" t="s">
        <v>64</v>
      </c>
      <c r="F33" s="5">
        <f>C15</f>
        <v>3.1746032E-2</v>
      </c>
    </row>
    <row r="34" spans="2:6" ht="17" thickBot="1" x14ac:dyDescent="0.25">
      <c r="B34" s="23" t="s">
        <v>25</v>
      </c>
      <c r="C34" s="7">
        <v>1.5873016E-2</v>
      </c>
      <c r="E34" s="4" t="s">
        <v>65</v>
      </c>
      <c r="F34" s="5">
        <f>C28</f>
        <v>3.1746032E-2</v>
      </c>
    </row>
    <row r="35" spans="2:6" ht="17" thickBot="1" x14ac:dyDescent="0.25">
      <c r="B35" s="12"/>
      <c r="C35" s="9"/>
      <c r="E35" s="4" t="s">
        <v>66</v>
      </c>
      <c r="F35" s="5">
        <f>C27</f>
        <v>3.1746032E-2</v>
      </c>
    </row>
    <row r="36" spans="2:6" ht="19" thickBot="1" x14ac:dyDescent="0.25">
      <c r="B36" s="14" t="s">
        <v>44</v>
      </c>
      <c r="C36" s="35">
        <f>SUM(C37:C41)</f>
        <v>7.9365080000000005E-2</v>
      </c>
      <c r="E36" s="25" t="s">
        <v>63</v>
      </c>
      <c r="F36" s="29">
        <v>1.5873016E-2</v>
      </c>
    </row>
    <row r="37" spans="2:6" ht="17" thickBot="1" x14ac:dyDescent="0.25">
      <c r="B37" s="22" t="s">
        <v>26</v>
      </c>
      <c r="C37" s="5">
        <v>1.5873016E-2</v>
      </c>
      <c r="E37" s="9"/>
      <c r="F37" s="9"/>
    </row>
    <row r="38" spans="2:6" ht="19" thickBot="1" x14ac:dyDescent="0.25">
      <c r="B38" s="22" t="s">
        <v>27</v>
      </c>
      <c r="C38" s="5">
        <v>1.5873016E-2</v>
      </c>
      <c r="E38" s="8" t="s">
        <v>67</v>
      </c>
      <c r="F38" s="32">
        <f>SUM(F39:F55)</f>
        <v>0.28571428799999998</v>
      </c>
    </row>
    <row r="39" spans="2:6" x14ac:dyDescent="0.2">
      <c r="B39" s="22" t="s">
        <v>28</v>
      </c>
      <c r="C39" s="5">
        <v>1.5873016E-2</v>
      </c>
      <c r="E39" s="20" t="s">
        <v>68</v>
      </c>
      <c r="F39" s="28">
        <f>C30</f>
        <v>1.5873016E-2</v>
      </c>
    </row>
    <row r="40" spans="2:6" x14ac:dyDescent="0.2">
      <c r="B40" s="22" t="s">
        <v>29</v>
      </c>
      <c r="C40" s="5">
        <v>1.5873016E-2</v>
      </c>
      <c r="E40" s="20" t="s">
        <v>69</v>
      </c>
      <c r="F40" s="28">
        <f>C31</f>
        <v>1.5873016E-2</v>
      </c>
    </row>
    <row r="41" spans="2:6" ht="17" thickBot="1" x14ac:dyDescent="0.25">
      <c r="B41" s="24" t="s">
        <v>30</v>
      </c>
      <c r="C41" s="7">
        <v>1.5873016E-2</v>
      </c>
      <c r="E41" s="4" t="s">
        <v>70</v>
      </c>
      <c r="F41" s="5">
        <f>C44</f>
        <v>1.5873016E-2</v>
      </c>
    </row>
    <row r="42" spans="2:6" ht="17" thickBot="1" x14ac:dyDescent="0.25">
      <c r="B42" s="12"/>
      <c r="C42" s="9"/>
      <c r="E42" s="20" t="s">
        <v>71</v>
      </c>
      <c r="F42" s="28">
        <v>0</v>
      </c>
    </row>
    <row r="43" spans="2:6" ht="19" thickBot="1" x14ac:dyDescent="0.25">
      <c r="B43" s="14" t="s">
        <v>45</v>
      </c>
      <c r="C43" s="35">
        <f>SUM(C44:C46)</f>
        <v>4.7619047999999997E-2</v>
      </c>
      <c r="E43" s="4" t="s">
        <v>72</v>
      </c>
      <c r="F43" s="5">
        <f>C45</f>
        <v>1.5873016E-2</v>
      </c>
    </row>
    <row r="44" spans="2:6" x14ac:dyDescent="0.2">
      <c r="B44" s="22" t="s">
        <v>31</v>
      </c>
      <c r="C44" s="5">
        <v>1.5873016E-2</v>
      </c>
      <c r="E44" s="4" t="s">
        <v>73</v>
      </c>
      <c r="F44" s="5">
        <f>C10</f>
        <v>3.1746032E-2</v>
      </c>
    </row>
    <row r="45" spans="2:6" x14ac:dyDescent="0.2">
      <c r="B45" s="22" t="s">
        <v>32</v>
      </c>
      <c r="C45" s="5">
        <v>1.5873016E-2</v>
      </c>
      <c r="E45" s="20" t="s">
        <v>74</v>
      </c>
      <c r="F45" s="28">
        <v>1.5873016E-2</v>
      </c>
    </row>
    <row r="46" spans="2:6" ht="17" thickBot="1" x14ac:dyDescent="0.25">
      <c r="B46" s="23" t="s">
        <v>33</v>
      </c>
      <c r="C46" s="7">
        <v>1.5873016E-2</v>
      </c>
      <c r="E46" s="18" t="s">
        <v>75</v>
      </c>
      <c r="F46" s="5">
        <f>C16</f>
        <v>3.1746032E-2</v>
      </c>
    </row>
    <row r="47" spans="2:6" ht="17" thickBot="1" x14ac:dyDescent="0.25">
      <c r="B47" s="12"/>
      <c r="C47" s="9"/>
      <c r="E47" s="18" t="s">
        <v>76</v>
      </c>
      <c r="F47" s="5">
        <f>C17</f>
        <v>1.5873016E-2</v>
      </c>
    </row>
    <row r="48" spans="2:6" ht="19" thickBot="1" x14ac:dyDescent="0.25">
      <c r="B48" s="14" t="s">
        <v>46</v>
      </c>
      <c r="C48" s="34">
        <f>SUM(C49:C55)</f>
        <v>0.28571428799999998</v>
      </c>
      <c r="E48" s="18" t="s">
        <v>77</v>
      </c>
      <c r="F48" s="5">
        <f>C29</f>
        <v>1.5873016E-2</v>
      </c>
    </row>
    <row r="49" spans="2:6" x14ac:dyDescent="0.2">
      <c r="B49" s="22" t="s">
        <v>34</v>
      </c>
      <c r="C49" s="5">
        <v>4.7619047999999997E-2</v>
      </c>
      <c r="E49" s="18" t="s">
        <v>78</v>
      </c>
      <c r="F49" s="5">
        <f>C18</f>
        <v>3.1746032E-2</v>
      </c>
    </row>
    <row r="50" spans="2:6" x14ac:dyDescent="0.2">
      <c r="B50" s="22" t="s">
        <v>35</v>
      </c>
      <c r="C50" s="5">
        <v>4.7619047999999997E-2</v>
      </c>
      <c r="E50" s="18" t="s">
        <v>79</v>
      </c>
      <c r="F50" s="5">
        <f>C19</f>
        <v>1.5873016E-2</v>
      </c>
    </row>
    <row r="51" spans="2:6" x14ac:dyDescent="0.2">
      <c r="B51" s="22" t="s">
        <v>36</v>
      </c>
      <c r="C51" s="5">
        <v>4.7619047999999997E-2</v>
      </c>
      <c r="E51" s="19"/>
      <c r="F51" s="15"/>
    </row>
    <row r="52" spans="2:6" x14ac:dyDescent="0.2">
      <c r="B52" s="22" t="s">
        <v>37</v>
      </c>
      <c r="C52" s="5">
        <v>4.7619047999999997E-2</v>
      </c>
      <c r="E52" s="4" t="s">
        <v>110</v>
      </c>
      <c r="F52" s="5">
        <f>C38</f>
        <v>1.5873016E-2</v>
      </c>
    </row>
    <row r="53" spans="2:6" x14ac:dyDescent="0.2">
      <c r="B53" s="22" t="s">
        <v>38</v>
      </c>
      <c r="C53" s="5">
        <v>4.7619047999999997E-2</v>
      </c>
      <c r="E53" s="4" t="s">
        <v>111</v>
      </c>
      <c r="F53" s="5">
        <f>C37</f>
        <v>1.5873016E-2</v>
      </c>
    </row>
    <row r="54" spans="2:6" x14ac:dyDescent="0.2">
      <c r="B54" s="22" t="s">
        <v>39</v>
      </c>
      <c r="C54" s="5">
        <v>4.7619047999999997E-2</v>
      </c>
      <c r="E54" s="4" t="s">
        <v>112</v>
      </c>
      <c r="F54" s="5">
        <f>C39</f>
        <v>1.5873016E-2</v>
      </c>
    </row>
    <row r="55" spans="2:6" ht="17" thickBot="1" x14ac:dyDescent="0.25">
      <c r="B55" s="23" t="s">
        <v>40</v>
      </c>
      <c r="C55" s="7">
        <v>0</v>
      </c>
      <c r="E55" s="6" t="s">
        <v>113</v>
      </c>
      <c r="F55" s="7">
        <f>C40</f>
        <v>1.5873016E-2</v>
      </c>
    </row>
    <row r="56" spans="2:6" ht="17" thickBot="1" x14ac:dyDescent="0.25">
      <c r="B56" s="2"/>
      <c r="C56" s="36">
        <f>SUM(C49:C55,C44:C46,C37:C41,C25:C34,C14:C22,C5:C11)</f>
        <v>1.0000000080000007</v>
      </c>
    </row>
    <row r="57" spans="2:6" ht="19" thickBot="1" x14ac:dyDescent="0.25">
      <c r="E57" s="13" t="s">
        <v>83</v>
      </c>
      <c r="F57" s="32">
        <f>SUM(F58:F60)</f>
        <v>4.7619047999999997E-2</v>
      </c>
    </row>
    <row r="58" spans="2:6" x14ac:dyDescent="0.2">
      <c r="E58" s="27" t="s">
        <v>80</v>
      </c>
      <c r="F58" s="10">
        <f>C22</f>
        <v>3.1746032E-2</v>
      </c>
    </row>
    <row r="59" spans="2:6" x14ac:dyDescent="0.2">
      <c r="E59" s="17" t="s">
        <v>81</v>
      </c>
      <c r="F59" s="5">
        <f>C21</f>
        <v>1.5873016E-2</v>
      </c>
    </row>
    <row r="60" spans="2:6" ht="17" thickBot="1" x14ac:dyDescent="0.25">
      <c r="E60" s="25" t="s">
        <v>82</v>
      </c>
      <c r="F60" s="16">
        <v>0</v>
      </c>
    </row>
    <row r="61" spans="2:6" ht="17" thickBot="1" x14ac:dyDescent="0.25"/>
    <row r="62" spans="2:6" ht="19" thickBot="1" x14ac:dyDescent="0.25">
      <c r="E62" s="8" t="s">
        <v>84</v>
      </c>
      <c r="F62" s="32">
        <f>SUM(F63:F67)</f>
        <v>0</v>
      </c>
    </row>
    <row r="63" spans="2:6" x14ac:dyDescent="0.2">
      <c r="E63" s="20" t="s">
        <v>85</v>
      </c>
      <c r="F63" s="15">
        <v>0</v>
      </c>
    </row>
    <row r="64" spans="2:6" x14ac:dyDescent="0.2">
      <c r="E64" s="20" t="s">
        <v>86</v>
      </c>
      <c r="F64" s="15">
        <v>0</v>
      </c>
    </row>
    <row r="65" spans="5:6" x14ac:dyDescent="0.2">
      <c r="E65" s="20" t="s">
        <v>87</v>
      </c>
      <c r="F65" s="15">
        <v>0</v>
      </c>
    </row>
    <row r="66" spans="5:6" x14ac:dyDescent="0.2">
      <c r="E66" s="20" t="s">
        <v>88</v>
      </c>
      <c r="F66" s="15">
        <v>0</v>
      </c>
    </row>
    <row r="67" spans="5:6" ht="17" thickBot="1" x14ac:dyDescent="0.25">
      <c r="E67" s="25" t="s">
        <v>89</v>
      </c>
      <c r="F67" s="16">
        <v>0</v>
      </c>
    </row>
    <row r="68" spans="5:6" ht="17" thickBot="1" x14ac:dyDescent="0.25"/>
    <row r="69" spans="5:6" ht="19" thickBot="1" x14ac:dyDescent="0.25">
      <c r="E69" s="14" t="s">
        <v>90</v>
      </c>
      <c r="F69" s="32">
        <f>SUM(F70:F76)</f>
        <v>0.28571428799999998</v>
      </c>
    </row>
    <row r="70" spans="5:6" x14ac:dyDescent="0.2">
      <c r="E70" s="4" t="s">
        <v>103</v>
      </c>
      <c r="F70" s="5">
        <f t="shared" ref="F70:F76" si="0">C49</f>
        <v>4.7619047999999997E-2</v>
      </c>
    </row>
    <row r="71" spans="5:6" x14ac:dyDescent="0.2">
      <c r="E71" s="4" t="s">
        <v>104</v>
      </c>
      <c r="F71" s="5">
        <f t="shared" si="0"/>
        <v>4.7619047999999997E-2</v>
      </c>
    </row>
    <row r="72" spans="5:6" x14ac:dyDescent="0.2">
      <c r="E72" s="4" t="s">
        <v>105</v>
      </c>
      <c r="F72" s="5">
        <f t="shared" si="0"/>
        <v>4.7619047999999997E-2</v>
      </c>
    </row>
    <row r="73" spans="5:6" x14ac:dyDescent="0.2">
      <c r="E73" s="4" t="s">
        <v>106</v>
      </c>
      <c r="F73" s="5">
        <f t="shared" si="0"/>
        <v>4.7619047999999997E-2</v>
      </c>
    </row>
    <row r="74" spans="5:6" x14ac:dyDescent="0.2">
      <c r="E74" s="4" t="s">
        <v>107</v>
      </c>
      <c r="F74" s="5">
        <f t="shared" si="0"/>
        <v>4.7619047999999997E-2</v>
      </c>
    </row>
    <row r="75" spans="5:6" x14ac:dyDescent="0.2">
      <c r="E75" s="4" t="s">
        <v>108</v>
      </c>
      <c r="F75" s="5">
        <f t="shared" si="0"/>
        <v>4.7619047999999997E-2</v>
      </c>
    </row>
    <row r="76" spans="5:6" ht="17" thickBot="1" x14ac:dyDescent="0.25">
      <c r="E76" s="6" t="s">
        <v>109</v>
      </c>
      <c r="F76" s="7">
        <f t="shared" si="0"/>
        <v>0</v>
      </c>
    </row>
    <row r="77" spans="5:6" ht="17" thickBot="1" x14ac:dyDescent="0.25">
      <c r="E77" s="1"/>
      <c r="F77" s="33">
        <f>SUM(F5:F13,F16:F18,F21:F25,F28:F36,F39:F55,F58:F60,F63:F67,F70:F76)</f>
        <v>1.0000000080000004</v>
      </c>
    </row>
    <row r="78" spans="5:6" x14ac:dyDescent="0.2">
      <c r="E78" s="1"/>
      <c r="F78" s="31"/>
    </row>
  </sheetData>
  <mergeCells count="2">
    <mergeCell ref="E2:F2"/>
    <mergeCell ref="B2:C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3B0C-F70F-C94A-9729-047BA566EC56}">
  <dimension ref="A1:C42"/>
  <sheetViews>
    <sheetView zoomScale="160" zoomScaleNormal="160" workbookViewId="0">
      <selection activeCell="B7" sqref="B7"/>
    </sheetView>
  </sheetViews>
  <sheetFormatPr baseColWidth="10" defaultColWidth="18.1640625" defaultRowHeight="16" x14ac:dyDescent="0.2"/>
  <cols>
    <col min="1" max="1" width="19.33203125" bestFit="1" customWidth="1"/>
    <col min="2" max="2" width="23.1640625" bestFit="1" customWidth="1"/>
    <col min="3" max="3" width="12.5" bestFit="1" customWidth="1"/>
  </cols>
  <sheetData>
    <row r="1" spans="1:3" x14ac:dyDescent="0.2">
      <c r="A1" t="s">
        <v>93</v>
      </c>
      <c r="B1" t="s">
        <v>94</v>
      </c>
      <c r="C1" t="s">
        <v>102</v>
      </c>
    </row>
    <row r="2" spans="1:3" x14ac:dyDescent="0.2">
      <c r="A2" t="s">
        <v>41</v>
      </c>
      <c r="B2" t="s">
        <v>0</v>
      </c>
      <c r="C2">
        <v>1.5873016E-2</v>
      </c>
    </row>
    <row r="3" spans="1:3" x14ac:dyDescent="0.2">
      <c r="A3" t="s">
        <v>41</v>
      </c>
      <c r="B3" t="s">
        <v>1</v>
      </c>
      <c r="C3">
        <v>1.5873016E-2</v>
      </c>
    </row>
    <row r="4" spans="1:3" x14ac:dyDescent="0.2">
      <c r="A4" t="s">
        <v>41</v>
      </c>
      <c r="B4" t="s">
        <v>2</v>
      </c>
      <c r="C4">
        <v>1.5873016E-2</v>
      </c>
    </row>
    <row r="5" spans="1:3" x14ac:dyDescent="0.2">
      <c r="A5" t="s">
        <v>41</v>
      </c>
      <c r="B5" t="s">
        <v>3</v>
      </c>
      <c r="C5">
        <v>1.5873016E-2</v>
      </c>
    </row>
    <row r="6" spans="1:3" x14ac:dyDescent="0.2">
      <c r="A6" t="s">
        <v>41</v>
      </c>
      <c r="B6" t="s">
        <v>4</v>
      </c>
      <c r="C6">
        <v>3.1746032E-2</v>
      </c>
    </row>
    <row r="7" spans="1:3" x14ac:dyDescent="0.2">
      <c r="A7" t="s">
        <v>41</v>
      </c>
      <c r="B7" t="s">
        <v>5</v>
      </c>
      <c r="C7">
        <v>3.1746032E-2</v>
      </c>
    </row>
    <row r="8" spans="1:3" x14ac:dyDescent="0.2">
      <c r="A8" t="s">
        <v>41</v>
      </c>
      <c r="B8" t="s">
        <v>6</v>
      </c>
      <c r="C8">
        <v>1.5873016E-2</v>
      </c>
    </row>
    <row r="9" spans="1:3" x14ac:dyDescent="0.2">
      <c r="A9" t="s">
        <v>42</v>
      </c>
      <c r="B9" t="s">
        <v>7</v>
      </c>
      <c r="C9">
        <v>3.1746032E-2</v>
      </c>
    </row>
    <row r="10" spans="1:3" x14ac:dyDescent="0.2">
      <c r="A10" t="s">
        <v>42</v>
      </c>
      <c r="B10" t="s">
        <v>8</v>
      </c>
      <c r="C10">
        <v>3.1746032E-2</v>
      </c>
    </row>
    <row r="11" spans="1:3" x14ac:dyDescent="0.2">
      <c r="A11" t="s">
        <v>42</v>
      </c>
      <c r="B11" t="s">
        <v>9</v>
      </c>
      <c r="C11">
        <v>3.1746032E-2</v>
      </c>
    </row>
    <row r="12" spans="1:3" x14ac:dyDescent="0.2">
      <c r="A12" t="s">
        <v>42</v>
      </c>
      <c r="B12" t="s">
        <v>10</v>
      </c>
      <c r="C12">
        <v>1.5873016E-2</v>
      </c>
    </row>
    <row r="13" spans="1:3" x14ac:dyDescent="0.2">
      <c r="A13" t="s">
        <v>42</v>
      </c>
      <c r="B13" t="s">
        <v>11</v>
      </c>
      <c r="C13">
        <v>3.1746032E-2</v>
      </c>
    </row>
    <row r="14" spans="1:3" x14ac:dyDescent="0.2">
      <c r="A14" t="s">
        <v>42</v>
      </c>
      <c r="B14" t="s">
        <v>12</v>
      </c>
      <c r="C14">
        <v>1.5873016E-2</v>
      </c>
    </row>
    <row r="15" spans="1:3" x14ac:dyDescent="0.2">
      <c r="A15" t="s">
        <v>42</v>
      </c>
      <c r="B15" t="s">
        <v>13</v>
      </c>
      <c r="C15">
        <v>3.1746032E-2</v>
      </c>
    </row>
    <row r="16" spans="1:3" x14ac:dyDescent="0.2">
      <c r="A16" t="s">
        <v>42</v>
      </c>
      <c r="B16" t="s">
        <v>14</v>
      </c>
      <c r="C16">
        <v>1.5873016E-2</v>
      </c>
    </row>
    <row r="17" spans="1:3" x14ac:dyDescent="0.2">
      <c r="A17" t="s">
        <v>42</v>
      </c>
      <c r="B17" t="s">
        <v>15</v>
      </c>
      <c r="C17">
        <v>3.1746032E-2</v>
      </c>
    </row>
    <row r="18" spans="1:3" x14ac:dyDescent="0.2">
      <c r="A18" t="s">
        <v>43</v>
      </c>
      <c r="B18" t="s">
        <v>16</v>
      </c>
      <c r="C18">
        <v>1.5873016E-2</v>
      </c>
    </row>
    <row r="19" spans="1:3" x14ac:dyDescent="0.2">
      <c r="A19" t="s">
        <v>43</v>
      </c>
      <c r="B19" t="s">
        <v>17</v>
      </c>
      <c r="C19">
        <v>3.1746032E-2</v>
      </c>
    </row>
    <row r="20" spans="1:3" x14ac:dyDescent="0.2">
      <c r="A20" t="s">
        <v>43</v>
      </c>
      <c r="B20" t="s">
        <v>18</v>
      </c>
      <c r="C20">
        <v>3.1746032E-2</v>
      </c>
    </row>
    <row r="21" spans="1:3" x14ac:dyDescent="0.2">
      <c r="A21" t="s">
        <v>43</v>
      </c>
      <c r="B21" t="s">
        <v>19</v>
      </c>
      <c r="C21">
        <v>3.1746032E-2</v>
      </c>
    </row>
    <row r="22" spans="1:3" x14ac:dyDescent="0.2">
      <c r="A22" t="s">
        <v>43</v>
      </c>
      <c r="B22" t="s">
        <v>20</v>
      </c>
      <c r="C22">
        <v>1.5873016E-2</v>
      </c>
    </row>
    <row r="23" spans="1:3" x14ac:dyDescent="0.2">
      <c r="A23" t="s">
        <v>43</v>
      </c>
      <c r="B23" t="s">
        <v>21</v>
      </c>
      <c r="C23">
        <v>1.5873016E-2</v>
      </c>
    </row>
    <row r="24" spans="1:3" x14ac:dyDescent="0.2">
      <c r="A24" t="s">
        <v>43</v>
      </c>
      <c r="B24" t="s">
        <v>22</v>
      </c>
      <c r="C24">
        <v>1.5873016E-2</v>
      </c>
    </row>
    <row r="25" spans="1:3" x14ac:dyDescent="0.2">
      <c r="A25" t="s">
        <v>43</v>
      </c>
      <c r="B25" t="s">
        <v>23</v>
      </c>
      <c r="C25">
        <v>1.5873016E-2</v>
      </c>
    </row>
    <row r="26" spans="1:3" x14ac:dyDescent="0.2">
      <c r="A26" t="s">
        <v>43</v>
      </c>
      <c r="B26" t="s">
        <v>24</v>
      </c>
      <c r="C26">
        <v>1.5873016E-2</v>
      </c>
    </row>
    <row r="27" spans="1:3" x14ac:dyDescent="0.2">
      <c r="A27" t="s">
        <v>43</v>
      </c>
      <c r="B27" t="s">
        <v>25</v>
      </c>
      <c r="C27">
        <v>1.5873016E-2</v>
      </c>
    </row>
    <row r="28" spans="1:3" x14ac:dyDescent="0.2">
      <c r="A28" t="s">
        <v>44</v>
      </c>
      <c r="B28" t="s">
        <v>26</v>
      </c>
      <c r="C28">
        <v>1.5873016E-2</v>
      </c>
    </row>
    <row r="29" spans="1:3" x14ac:dyDescent="0.2">
      <c r="A29" t="s">
        <v>44</v>
      </c>
      <c r="B29" t="s">
        <v>27</v>
      </c>
      <c r="C29">
        <v>1.5873016E-2</v>
      </c>
    </row>
    <row r="30" spans="1:3" x14ac:dyDescent="0.2">
      <c r="A30" t="s">
        <v>44</v>
      </c>
      <c r="B30" t="s">
        <v>28</v>
      </c>
      <c r="C30">
        <v>1.5873016E-2</v>
      </c>
    </row>
    <row r="31" spans="1:3" x14ac:dyDescent="0.2">
      <c r="A31" t="s">
        <v>44</v>
      </c>
      <c r="B31" t="s">
        <v>29</v>
      </c>
      <c r="C31">
        <v>1.5873016E-2</v>
      </c>
    </row>
    <row r="32" spans="1:3" x14ac:dyDescent="0.2">
      <c r="A32" t="s">
        <v>44</v>
      </c>
      <c r="B32" t="s">
        <v>30</v>
      </c>
      <c r="C32">
        <v>1.5873016E-2</v>
      </c>
    </row>
    <row r="33" spans="1:3" x14ac:dyDescent="0.2">
      <c r="A33" t="s">
        <v>45</v>
      </c>
      <c r="B33" t="s">
        <v>31</v>
      </c>
      <c r="C33">
        <v>1.5873016E-2</v>
      </c>
    </row>
    <row r="34" spans="1:3" x14ac:dyDescent="0.2">
      <c r="A34" t="s">
        <v>45</v>
      </c>
      <c r="B34" t="s">
        <v>32</v>
      </c>
      <c r="C34">
        <v>1.5873016E-2</v>
      </c>
    </row>
    <row r="35" spans="1:3" x14ac:dyDescent="0.2">
      <c r="A35" t="s">
        <v>45</v>
      </c>
      <c r="B35" t="s">
        <v>33</v>
      </c>
      <c r="C35">
        <v>1.5873016E-2</v>
      </c>
    </row>
    <row r="36" spans="1:3" x14ac:dyDescent="0.2">
      <c r="A36" t="s">
        <v>46</v>
      </c>
      <c r="B36" t="s">
        <v>34</v>
      </c>
      <c r="C36">
        <v>4.7619047999999997E-2</v>
      </c>
    </row>
    <row r="37" spans="1:3" x14ac:dyDescent="0.2">
      <c r="A37" t="s">
        <v>46</v>
      </c>
      <c r="B37" t="s">
        <v>35</v>
      </c>
      <c r="C37">
        <v>4.7619047999999997E-2</v>
      </c>
    </row>
    <row r="38" spans="1:3" x14ac:dyDescent="0.2">
      <c r="A38" t="s">
        <v>46</v>
      </c>
      <c r="B38" t="s">
        <v>36</v>
      </c>
      <c r="C38">
        <v>4.7619047999999997E-2</v>
      </c>
    </row>
    <row r="39" spans="1:3" x14ac:dyDescent="0.2">
      <c r="A39" t="s">
        <v>46</v>
      </c>
      <c r="B39" t="s">
        <v>37</v>
      </c>
      <c r="C39">
        <v>4.7619047999999997E-2</v>
      </c>
    </row>
    <row r="40" spans="1:3" x14ac:dyDescent="0.2">
      <c r="A40" t="s">
        <v>46</v>
      </c>
      <c r="B40" t="s">
        <v>38</v>
      </c>
      <c r="C40">
        <v>4.7619047999999997E-2</v>
      </c>
    </row>
    <row r="41" spans="1:3" x14ac:dyDescent="0.2">
      <c r="A41" t="s">
        <v>46</v>
      </c>
      <c r="B41" t="s">
        <v>39</v>
      </c>
      <c r="C41">
        <v>4.7619047999999997E-2</v>
      </c>
    </row>
    <row r="42" spans="1:3" x14ac:dyDescent="0.2">
      <c r="A42" t="s">
        <v>46</v>
      </c>
      <c r="B42" t="s">
        <v>40</v>
      </c>
      <c r="C4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32B5-B804-F542-A152-E639116A203C}">
  <dimension ref="A1:C47"/>
  <sheetViews>
    <sheetView zoomScale="150" zoomScaleNormal="150" workbookViewId="0">
      <selection sqref="A1:C1"/>
    </sheetView>
  </sheetViews>
  <sheetFormatPr baseColWidth="10" defaultColWidth="19.6640625" defaultRowHeight="16" x14ac:dyDescent="0.2"/>
  <cols>
    <col min="1" max="1" width="24.5" bestFit="1" customWidth="1"/>
    <col min="2" max="2" width="23.1640625" bestFit="1" customWidth="1"/>
    <col min="3" max="3" width="12.1640625" bestFit="1" customWidth="1"/>
  </cols>
  <sheetData>
    <row r="1" spans="1:3" x14ac:dyDescent="0.2">
      <c r="A1" t="s">
        <v>93</v>
      </c>
      <c r="B1" t="s">
        <v>94</v>
      </c>
      <c r="C1" t="s">
        <v>102</v>
      </c>
    </row>
    <row r="2" spans="1:3" x14ac:dyDescent="0.2">
      <c r="A2" t="s">
        <v>41</v>
      </c>
      <c r="B2" t="s">
        <v>0</v>
      </c>
      <c r="C2">
        <v>1.5873016E-2</v>
      </c>
    </row>
    <row r="3" spans="1:3" x14ac:dyDescent="0.2">
      <c r="A3" t="s">
        <v>41</v>
      </c>
      <c r="B3" t="s">
        <v>1</v>
      </c>
      <c r="C3">
        <v>1.5873016E-2</v>
      </c>
    </row>
    <row r="4" spans="1:3" x14ac:dyDescent="0.2">
      <c r="A4" t="s">
        <v>41</v>
      </c>
      <c r="B4" t="s">
        <v>2</v>
      </c>
      <c r="C4">
        <v>1.5873016E-2</v>
      </c>
    </row>
    <row r="5" spans="1:3" x14ac:dyDescent="0.2">
      <c r="A5" t="s">
        <v>41</v>
      </c>
      <c r="B5" t="s">
        <v>3</v>
      </c>
      <c r="C5">
        <v>1.5873016E-2</v>
      </c>
    </row>
    <row r="6" spans="1:3" x14ac:dyDescent="0.2">
      <c r="A6" t="s">
        <v>41</v>
      </c>
      <c r="B6" t="s">
        <v>4</v>
      </c>
      <c r="C6">
        <v>3.1746032E-2</v>
      </c>
    </row>
    <row r="7" spans="1:3" x14ac:dyDescent="0.2">
      <c r="A7" t="s">
        <v>41</v>
      </c>
      <c r="B7" t="s">
        <v>5</v>
      </c>
      <c r="C7">
        <v>3.1746032E-2</v>
      </c>
    </row>
    <row r="8" spans="1:3" x14ac:dyDescent="0.2">
      <c r="A8" t="s">
        <v>41</v>
      </c>
      <c r="B8" t="s">
        <v>6</v>
      </c>
      <c r="C8">
        <v>1.5873016E-2</v>
      </c>
    </row>
    <row r="9" spans="1:3" x14ac:dyDescent="0.2">
      <c r="A9" t="s">
        <v>42</v>
      </c>
      <c r="B9" t="s">
        <v>7</v>
      </c>
      <c r="C9">
        <v>3.1746032E-2</v>
      </c>
    </row>
    <row r="10" spans="1:3" x14ac:dyDescent="0.2">
      <c r="A10" t="s">
        <v>42</v>
      </c>
      <c r="B10" t="s">
        <v>8</v>
      </c>
      <c r="C10">
        <v>3.1746032E-2</v>
      </c>
    </row>
    <row r="11" spans="1:3" x14ac:dyDescent="0.2">
      <c r="A11" t="s">
        <v>42</v>
      </c>
      <c r="B11" t="s">
        <v>9</v>
      </c>
      <c r="C11">
        <v>3.1746032E-2</v>
      </c>
    </row>
    <row r="12" spans="1:3" x14ac:dyDescent="0.2">
      <c r="A12" t="s">
        <v>42</v>
      </c>
      <c r="B12" t="s">
        <v>10</v>
      </c>
      <c r="C12">
        <v>1.5873016E-2</v>
      </c>
    </row>
    <row r="13" spans="1:3" x14ac:dyDescent="0.2">
      <c r="A13" t="s">
        <v>42</v>
      </c>
      <c r="B13" t="s">
        <v>11</v>
      </c>
      <c r="C13">
        <v>3.1746032E-2</v>
      </c>
    </row>
    <row r="14" spans="1:3" x14ac:dyDescent="0.2">
      <c r="A14" t="s">
        <v>42</v>
      </c>
      <c r="B14" t="s">
        <v>12</v>
      </c>
      <c r="C14">
        <v>1.5873016E-2</v>
      </c>
    </row>
    <row r="15" spans="1:3" x14ac:dyDescent="0.2">
      <c r="A15" t="s">
        <v>42</v>
      </c>
      <c r="B15" t="s">
        <v>13</v>
      </c>
      <c r="C15">
        <v>0</v>
      </c>
    </row>
    <row r="16" spans="1:3" x14ac:dyDescent="0.2">
      <c r="A16" t="s">
        <v>42</v>
      </c>
      <c r="B16" t="s">
        <v>14</v>
      </c>
      <c r="C16">
        <v>1.5873016E-2</v>
      </c>
    </row>
    <row r="17" spans="1:3" x14ac:dyDescent="0.2">
      <c r="A17" t="s">
        <v>42</v>
      </c>
      <c r="B17" t="s">
        <v>15</v>
      </c>
      <c r="C17">
        <v>3.1746032E-2</v>
      </c>
    </row>
    <row r="18" spans="1:3" x14ac:dyDescent="0.2">
      <c r="A18" t="s">
        <v>43</v>
      </c>
      <c r="B18" t="s">
        <v>16</v>
      </c>
      <c r="C18">
        <v>1.5873016E-2</v>
      </c>
    </row>
    <row r="19" spans="1:3" x14ac:dyDescent="0.2">
      <c r="A19" t="s">
        <v>43</v>
      </c>
      <c r="B19" t="s">
        <v>17</v>
      </c>
      <c r="C19">
        <v>3.1746032E-2</v>
      </c>
    </row>
    <row r="20" spans="1:3" x14ac:dyDescent="0.2">
      <c r="A20" t="s">
        <v>43</v>
      </c>
      <c r="B20" t="s">
        <v>18</v>
      </c>
      <c r="C20">
        <v>3.1746032E-2</v>
      </c>
    </row>
    <row r="21" spans="1:3" x14ac:dyDescent="0.2">
      <c r="A21" t="s">
        <v>43</v>
      </c>
      <c r="B21" t="s">
        <v>19</v>
      </c>
      <c r="C21">
        <v>3.1746032E-2</v>
      </c>
    </row>
    <row r="22" spans="1:3" x14ac:dyDescent="0.2">
      <c r="A22" t="s">
        <v>43</v>
      </c>
      <c r="B22" t="s">
        <v>20</v>
      </c>
      <c r="C22">
        <v>1.5873016E-2</v>
      </c>
    </row>
    <row r="23" spans="1:3" x14ac:dyDescent="0.2">
      <c r="A23" t="s">
        <v>43</v>
      </c>
      <c r="B23" t="s">
        <v>21</v>
      </c>
      <c r="C23">
        <v>0</v>
      </c>
    </row>
    <row r="24" spans="1:3" x14ac:dyDescent="0.2">
      <c r="A24" t="s">
        <v>43</v>
      </c>
      <c r="B24" t="s">
        <v>22</v>
      </c>
      <c r="C24">
        <v>0</v>
      </c>
    </row>
    <row r="25" spans="1:3" x14ac:dyDescent="0.2">
      <c r="A25" t="s">
        <v>43</v>
      </c>
      <c r="B25" t="s">
        <v>23</v>
      </c>
      <c r="C25">
        <v>1.5873016E-2</v>
      </c>
    </row>
    <row r="26" spans="1:3" x14ac:dyDescent="0.2">
      <c r="A26" t="s">
        <v>43</v>
      </c>
      <c r="B26" t="s">
        <v>24</v>
      </c>
      <c r="C26">
        <v>1.5873016E-2</v>
      </c>
    </row>
    <row r="27" spans="1:3" x14ac:dyDescent="0.2">
      <c r="A27" t="s">
        <v>43</v>
      </c>
      <c r="B27" t="s">
        <v>25</v>
      </c>
      <c r="C27">
        <v>1.5873016E-2</v>
      </c>
    </row>
    <row r="28" spans="1:3" x14ac:dyDescent="0.2">
      <c r="A28" t="s">
        <v>44</v>
      </c>
      <c r="B28" t="s">
        <v>26</v>
      </c>
      <c r="C28">
        <v>1.5873016E-2</v>
      </c>
    </row>
    <row r="29" spans="1:3" x14ac:dyDescent="0.2">
      <c r="A29" t="s">
        <v>44</v>
      </c>
      <c r="B29" t="s">
        <v>27</v>
      </c>
      <c r="C29">
        <v>1.5873016E-2</v>
      </c>
    </row>
    <row r="30" spans="1:3" x14ac:dyDescent="0.2">
      <c r="A30" t="s">
        <v>44</v>
      </c>
      <c r="B30" t="s">
        <v>28</v>
      </c>
      <c r="C30">
        <v>1.5873016E-2</v>
      </c>
    </row>
    <row r="31" spans="1:3" x14ac:dyDescent="0.2">
      <c r="A31" t="s">
        <v>44</v>
      </c>
      <c r="B31" t="s">
        <v>29</v>
      </c>
      <c r="C31">
        <v>1.5873016E-2</v>
      </c>
    </row>
    <row r="32" spans="1:3" x14ac:dyDescent="0.2">
      <c r="A32" t="s">
        <v>44</v>
      </c>
      <c r="B32" t="s">
        <v>30</v>
      </c>
      <c r="C32">
        <v>0</v>
      </c>
    </row>
    <row r="33" spans="1:3" x14ac:dyDescent="0.2">
      <c r="A33" t="s">
        <v>45</v>
      </c>
      <c r="B33" t="s">
        <v>31</v>
      </c>
      <c r="C33">
        <v>1.5873016E-2</v>
      </c>
    </row>
    <row r="34" spans="1:3" x14ac:dyDescent="0.2">
      <c r="A34" t="s">
        <v>45</v>
      </c>
      <c r="B34" t="s">
        <v>32</v>
      </c>
      <c r="C34">
        <v>1.5873016E-2</v>
      </c>
    </row>
    <row r="35" spans="1:3" x14ac:dyDescent="0.2">
      <c r="A35" t="s">
        <v>45</v>
      </c>
      <c r="B35" t="s">
        <v>33</v>
      </c>
      <c r="C35">
        <v>1.5873016E-2</v>
      </c>
    </row>
    <row r="36" spans="1:3" x14ac:dyDescent="0.2">
      <c r="A36" t="s">
        <v>46</v>
      </c>
      <c r="B36" t="s">
        <v>34</v>
      </c>
      <c r="C36">
        <v>4.7619047999999997E-2</v>
      </c>
    </row>
    <row r="37" spans="1:3" x14ac:dyDescent="0.2">
      <c r="A37" t="s">
        <v>46</v>
      </c>
      <c r="B37" t="s">
        <v>35</v>
      </c>
      <c r="C37">
        <v>4.7619047999999997E-2</v>
      </c>
    </row>
    <row r="38" spans="1:3" x14ac:dyDescent="0.2">
      <c r="A38" t="s">
        <v>46</v>
      </c>
      <c r="B38" t="s">
        <v>36</v>
      </c>
      <c r="C38">
        <v>4.7619047999999997E-2</v>
      </c>
    </row>
    <row r="39" spans="1:3" x14ac:dyDescent="0.2">
      <c r="A39" t="s">
        <v>46</v>
      </c>
      <c r="B39" t="s">
        <v>37</v>
      </c>
      <c r="C39">
        <v>4.7619047999999997E-2</v>
      </c>
    </row>
    <row r="40" spans="1:3" x14ac:dyDescent="0.2">
      <c r="A40" t="s">
        <v>46</v>
      </c>
      <c r="B40" t="s">
        <v>38</v>
      </c>
      <c r="C40">
        <v>4.7619047999999997E-2</v>
      </c>
    </row>
    <row r="41" spans="1:3" x14ac:dyDescent="0.2">
      <c r="A41" t="s">
        <v>46</v>
      </c>
      <c r="B41" t="s">
        <v>39</v>
      </c>
      <c r="C41">
        <v>4.7619047999999997E-2</v>
      </c>
    </row>
    <row r="42" spans="1:3" x14ac:dyDescent="0.2">
      <c r="A42" t="s">
        <v>46</v>
      </c>
      <c r="B42" t="s">
        <v>40</v>
      </c>
      <c r="C42">
        <v>0</v>
      </c>
    </row>
    <row r="43" spans="1:3" x14ac:dyDescent="0.2">
      <c r="A43" t="s">
        <v>101</v>
      </c>
      <c r="B43" t="s">
        <v>96</v>
      </c>
      <c r="C43">
        <v>1.5873016E-2</v>
      </c>
    </row>
    <row r="44" spans="1:3" x14ac:dyDescent="0.2">
      <c r="A44" t="s">
        <v>101</v>
      </c>
      <c r="B44" t="s">
        <v>97</v>
      </c>
      <c r="C44">
        <v>1.5873016E-2</v>
      </c>
    </row>
    <row r="45" spans="1:3" x14ac:dyDescent="0.2">
      <c r="A45" t="s">
        <v>101</v>
      </c>
      <c r="B45" t="s">
        <v>98</v>
      </c>
      <c r="C45">
        <v>1.5873016E-2</v>
      </c>
    </row>
    <row r="46" spans="1:3" x14ac:dyDescent="0.2">
      <c r="A46" t="s">
        <v>101</v>
      </c>
      <c r="B46" t="s">
        <v>99</v>
      </c>
      <c r="C46">
        <v>1.5873016E-2</v>
      </c>
    </row>
    <row r="47" spans="1:3" x14ac:dyDescent="0.2">
      <c r="A47" t="s">
        <v>101</v>
      </c>
      <c r="B47" t="s">
        <v>100</v>
      </c>
      <c r="C47">
        <v>1.5873016E-2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E6FA-0BA2-414A-BC76-9C6F12BCE533}">
  <dimension ref="A1:C57"/>
  <sheetViews>
    <sheetView zoomScale="190" zoomScaleNormal="190" workbookViewId="0">
      <selection activeCell="B13" sqref="B13"/>
    </sheetView>
  </sheetViews>
  <sheetFormatPr baseColWidth="10" defaultRowHeight="16" x14ac:dyDescent="0.2"/>
  <cols>
    <col min="1" max="1" width="21.6640625" customWidth="1"/>
    <col min="2" max="2" width="43.33203125" customWidth="1"/>
  </cols>
  <sheetData>
    <row r="1" spans="1:3" x14ac:dyDescent="0.2">
      <c r="A1" t="s">
        <v>93</v>
      </c>
      <c r="B1" t="s">
        <v>94</v>
      </c>
      <c r="C1" t="s">
        <v>95</v>
      </c>
    </row>
    <row r="2" spans="1:3" x14ac:dyDescent="0.2">
      <c r="A2" t="s">
        <v>47</v>
      </c>
      <c r="B2" t="s">
        <v>0</v>
      </c>
      <c r="C2">
        <v>1.5873016E-2</v>
      </c>
    </row>
    <row r="3" spans="1:3" x14ac:dyDescent="0.2">
      <c r="A3" t="s">
        <v>47</v>
      </c>
      <c r="B3" t="s">
        <v>114</v>
      </c>
      <c r="C3">
        <v>1.5873016E-2</v>
      </c>
    </row>
    <row r="4" spans="1:3" x14ac:dyDescent="0.2">
      <c r="A4" t="s">
        <v>47</v>
      </c>
      <c r="B4" t="s">
        <v>115</v>
      </c>
      <c r="C4">
        <v>1.5873016E-2</v>
      </c>
    </row>
    <row r="5" spans="1:3" x14ac:dyDescent="0.2">
      <c r="A5" t="s">
        <v>47</v>
      </c>
      <c r="B5" t="s">
        <v>116</v>
      </c>
      <c r="C5">
        <v>3.1746032E-2</v>
      </c>
    </row>
    <row r="6" spans="1:3" x14ac:dyDescent="0.2">
      <c r="A6" t="s">
        <v>47</v>
      </c>
      <c r="B6" t="s">
        <v>117</v>
      </c>
      <c r="C6">
        <v>1.5873016E-2</v>
      </c>
    </row>
    <row r="7" spans="1:3" x14ac:dyDescent="0.2">
      <c r="A7" t="s">
        <v>47</v>
      </c>
      <c r="B7" t="s">
        <v>118</v>
      </c>
      <c r="C7">
        <v>1.5873016E-2</v>
      </c>
    </row>
    <row r="8" spans="1:3" x14ac:dyDescent="0.2">
      <c r="A8" t="s">
        <v>47</v>
      </c>
      <c r="B8" t="s">
        <v>119</v>
      </c>
      <c r="C8">
        <v>1.5873016E-2</v>
      </c>
    </row>
    <row r="9" spans="1:3" x14ac:dyDescent="0.2">
      <c r="A9" t="s">
        <v>47</v>
      </c>
      <c r="B9" t="s">
        <v>120</v>
      </c>
      <c r="C9">
        <v>0</v>
      </c>
    </row>
    <row r="10" spans="1:3" x14ac:dyDescent="0.2">
      <c r="A10" t="s">
        <v>47</v>
      </c>
      <c r="B10" t="s">
        <v>121</v>
      </c>
      <c r="C10">
        <v>1.5873016E-2</v>
      </c>
    </row>
    <row r="11" spans="1:3" x14ac:dyDescent="0.2">
      <c r="A11" t="s">
        <v>48</v>
      </c>
      <c r="B11" t="s">
        <v>50</v>
      </c>
      <c r="C11">
        <v>3.1746032E-2</v>
      </c>
    </row>
    <row r="12" spans="1:3" x14ac:dyDescent="0.2">
      <c r="A12" t="s">
        <v>48</v>
      </c>
      <c r="B12" t="s">
        <v>51</v>
      </c>
      <c r="C12">
        <v>0</v>
      </c>
    </row>
    <row r="13" spans="1:3" x14ac:dyDescent="0.2">
      <c r="A13" t="s">
        <v>48</v>
      </c>
      <c r="B13" t="s">
        <v>52</v>
      </c>
      <c r="C13">
        <v>1.5873016E-2</v>
      </c>
    </row>
    <row r="14" spans="1:3" x14ac:dyDescent="0.2">
      <c r="A14" t="s">
        <v>49</v>
      </c>
      <c r="B14" t="s">
        <v>53</v>
      </c>
      <c r="C14">
        <v>1.5873016E-2</v>
      </c>
    </row>
    <row r="15" spans="1:3" x14ac:dyDescent="0.2">
      <c r="A15" t="s">
        <v>49</v>
      </c>
      <c r="B15" t="s">
        <v>54</v>
      </c>
      <c r="C15">
        <v>1.5873016E-2</v>
      </c>
    </row>
    <row r="16" spans="1:3" x14ac:dyDescent="0.2">
      <c r="A16" t="s">
        <v>49</v>
      </c>
      <c r="B16" t="s">
        <v>55</v>
      </c>
      <c r="C16">
        <v>1.5873016E-2</v>
      </c>
    </row>
    <row r="17" spans="1:3" x14ac:dyDescent="0.2">
      <c r="A17" t="s">
        <v>49</v>
      </c>
      <c r="B17" t="s">
        <v>56</v>
      </c>
      <c r="C17">
        <v>0</v>
      </c>
    </row>
    <row r="18" spans="1:3" x14ac:dyDescent="0.2">
      <c r="A18" t="s">
        <v>49</v>
      </c>
      <c r="B18" t="s">
        <v>57</v>
      </c>
      <c r="C18">
        <v>0</v>
      </c>
    </row>
    <row r="19" spans="1:3" x14ac:dyDescent="0.2">
      <c r="A19" t="s">
        <v>58</v>
      </c>
      <c r="B19" t="s">
        <v>59</v>
      </c>
      <c r="C19">
        <v>0</v>
      </c>
    </row>
    <row r="20" spans="1:3" x14ac:dyDescent="0.2">
      <c r="A20" t="s">
        <v>58</v>
      </c>
      <c r="B20" t="s">
        <v>60</v>
      </c>
      <c r="C20">
        <v>0</v>
      </c>
    </row>
    <row r="21" spans="1:3" x14ac:dyDescent="0.2">
      <c r="A21" t="s">
        <v>58</v>
      </c>
      <c r="B21" t="s">
        <v>61</v>
      </c>
      <c r="C21">
        <v>0</v>
      </c>
    </row>
    <row r="22" spans="1:3" x14ac:dyDescent="0.2">
      <c r="A22" t="s">
        <v>58</v>
      </c>
      <c r="B22" t="s">
        <v>62</v>
      </c>
      <c r="C22">
        <v>3.1746032E-2</v>
      </c>
    </row>
    <row r="23" spans="1:3" x14ac:dyDescent="0.2">
      <c r="A23" t="s">
        <v>58</v>
      </c>
      <c r="B23" t="s">
        <v>64</v>
      </c>
      <c r="C23">
        <v>3.1746032E-2</v>
      </c>
    </row>
    <row r="24" spans="1:3" x14ac:dyDescent="0.2">
      <c r="A24" t="s">
        <v>58</v>
      </c>
      <c r="B24" t="s">
        <v>65</v>
      </c>
      <c r="C24">
        <v>3.1746032E-2</v>
      </c>
    </row>
    <row r="25" spans="1:3" x14ac:dyDescent="0.2">
      <c r="A25" t="s">
        <v>58</v>
      </c>
      <c r="B25" t="s">
        <v>66</v>
      </c>
      <c r="C25">
        <v>3.1746032E-2</v>
      </c>
    </row>
    <row r="26" spans="1:3" x14ac:dyDescent="0.2">
      <c r="A26" t="s">
        <v>58</v>
      </c>
      <c r="B26" t="s">
        <v>63</v>
      </c>
      <c r="C26">
        <v>1.5873016E-2</v>
      </c>
    </row>
    <row r="27" spans="1:3" x14ac:dyDescent="0.2">
      <c r="A27" t="s">
        <v>67</v>
      </c>
      <c r="B27" t="s">
        <v>68</v>
      </c>
      <c r="C27">
        <v>1.5873016E-2</v>
      </c>
    </row>
    <row r="28" spans="1:3" x14ac:dyDescent="0.2">
      <c r="A28" t="s">
        <v>67</v>
      </c>
      <c r="B28" t="s">
        <v>69</v>
      </c>
      <c r="C28">
        <v>1.5873016E-2</v>
      </c>
    </row>
    <row r="29" spans="1:3" x14ac:dyDescent="0.2">
      <c r="A29" t="s">
        <v>67</v>
      </c>
      <c r="B29" t="s">
        <v>70</v>
      </c>
      <c r="C29">
        <v>1.5873016E-2</v>
      </c>
    </row>
    <row r="30" spans="1:3" x14ac:dyDescent="0.2">
      <c r="A30" t="s">
        <v>67</v>
      </c>
      <c r="B30" t="s">
        <v>71</v>
      </c>
      <c r="C30">
        <v>0</v>
      </c>
    </row>
    <row r="31" spans="1:3" x14ac:dyDescent="0.2">
      <c r="A31" t="s">
        <v>67</v>
      </c>
      <c r="B31" t="s">
        <v>72</v>
      </c>
      <c r="C31">
        <v>1.5873016E-2</v>
      </c>
    </row>
    <row r="32" spans="1:3" x14ac:dyDescent="0.2">
      <c r="A32" t="s">
        <v>67</v>
      </c>
      <c r="B32" t="s">
        <v>73</v>
      </c>
      <c r="C32">
        <v>3.1746032E-2</v>
      </c>
    </row>
    <row r="33" spans="1:3" x14ac:dyDescent="0.2">
      <c r="A33" t="s">
        <v>67</v>
      </c>
      <c r="B33" t="s">
        <v>74</v>
      </c>
      <c r="C33">
        <v>1.5873016E-2</v>
      </c>
    </row>
    <row r="34" spans="1:3" x14ac:dyDescent="0.2">
      <c r="A34" t="s">
        <v>67</v>
      </c>
      <c r="B34" t="s">
        <v>75</v>
      </c>
      <c r="C34">
        <v>3.1746032E-2</v>
      </c>
    </row>
    <row r="35" spans="1:3" x14ac:dyDescent="0.2">
      <c r="A35" t="s">
        <v>67</v>
      </c>
      <c r="B35" t="s">
        <v>76</v>
      </c>
      <c r="C35">
        <v>1.5873016E-2</v>
      </c>
    </row>
    <row r="36" spans="1:3" x14ac:dyDescent="0.2">
      <c r="A36" t="s">
        <v>67</v>
      </c>
      <c r="B36" t="s">
        <v>77</v>
      </c>
      <c r="C36">
        <v>1.5873016E-2</v>
      </c>
    </row>
    <row r="37" spans="1:3" x14ac:dyDescent="0.2">
      <c r="A37" t="s">
        <v>67</v>
      </c>
      <c r="B37" t="s">
        <v>78</v>
      </c>
      <c r="C37">
        <v>3.1746032E-2</v>
      </c>
    </row>
    <row r="38" spans="1:3" x14ac:dyDescent="0.2">
      <c r="A38" t="s">
        <v>67</v>
      </c>
      <c r="B38" t="s">
        <v>79</v>
      </c>
      <c r="C38">
        <v>1.5873016E-2</v>
      </c>
    </row>
    <row r="39" spans="1:3" x14ac:dyDescent="0.2">
      <c r="A39" t="s">
        <v>67</v>
      </c>
      <c r="B39" t="s">
        <v>110</v>
      </c>
      <c r="C39">
        <v>1.5873016E-2</v>
      </c>
    </row>
    <row r="40" spans="1:3" x14ac:dyDescent="0.2">
      <c r="A40" t="s">
        <v>67</v>
      </c>
      <c r="B40" t="s">
        <v>111</v>
      </c>
      <c r="C40">
        <v>1.5873016E-2</v>
      </c>
    </row>
    <row r="41" spans="1:3" x14ac:dyDescent="0.2">
      <c r="A41" t="s">
        <v>67</v>
      </c>
      <c r="B41" t="s">
        <v>112</v>
      </c>
      <c r="C41">
        <v>1.5873016E-2</v>
      </c>
    </row>
    <row r="42" spans="1:3" x14ac:dyDescent="0.2">
      <c r="A42" t="s">
        <v>67</v>
      </c>
      <c r="B42" t="s">
        <v>113</v>
      </c>
      <c r="C42">
        <v>1.5873016E-2</v>
      </c>
    </row>
    <row r="43" spans="1:3" x14ac:dyDescent="0.2">
      <c r="A43" t="s">
        <v>83</v>
      </c>
      <c r="B43" t="s">
        <v>80</v>
      </c>
      <c r="C43">
        <v>3.1746032E-2</v>
      </c>
    </row>
    <row r="44" spans="1:3" x14ac:dyDescent="0.2">
      <c r="A44" t="s">
        <v>83</v>
      </c>
      <c r="B44" t="s">
        <v>81</v>
      </c>
      <c r="C44">
        <v>1.5873016E-2</v>
      </c>
    </row>
    <row r="45" spans="1:3" x14ac:dyDescent="0.2">
      <c r="A45" t="s">
        <v>83</v>
      </c>
      <c r="B45" t="s">
        <v>82</v>
      </c>
      <c r="C45">
        <v>0</v>
      </c>
    </row>
    <row r="46" spans="1:3" x14ac:dyDescent="0.2">
      <c r="A46" t="s">
        <v>84</v>
      </c>
      <c r="B46" t="s">
        <v>85</v>
      </c>
      <c r="C46">
        <v>0</v>
      </c>
    </row>
    <row r="47" spans="1:3" x14ac:dyDescent="0.2">
      <c r="A47" t="s">
        <v>84</v>
      </c>
      <c r="B47" t="s">
        <v>86</v>
      </c>
      <c r="C47">
        <v>0</v>
      </c>
    </row>
    <row r="48" spans="1:3" x14ac:dyDescent="0.2">
      <c r="A48" t="s">
        <v>84</v>
      </c>
      <c r="B48" t="s">
        <v>87</v>
      </c>
      <c r="C48">
        <v>0</v>
      </c>
    </row>
    <row r="49" spans="1:3" x14ac:dyDescent="0.2">
      <c r="A49" t="s">
        <v>84</v>
      </c>
      <c r="B49" t="s">
        <v>88</v>
      </c>
      <c r="C49">
        <v>0</v>
      </c>
    </row>
    <row r="50" spans="1:3" x14ac:dyDescent="0.2">
      <c r="A50" t="s">
        <v>84</v>
      </c>
      <c r="B50" t="s">
        <v>89</v>
      </c>
      <c r="C50">
        <v>0</v>
      </c>
    </row>
    <row r="51" spans="1:3" x14ac:dyDescent="0.2">
      <c r="A51" t="s">
        <v>90</v>
      </c>
      <c r="B51" t="s">
        <v>103</v>
      </c>
      <c r="C51">
        <v>4.7619047999999997E-2</v>
      </c>
    </row>
    <row r="52" spans="1:3" x14ac:dyDescent="0.2">
      <c r="A52" t="s">
        <v>90</v>
      </c>
      <c r="B52" t="s">
        <v>104</v>
      </c>
      <c r="C52">
        <v>4.7619047999999997E-2</v>
      </c>
    </row>
    <row r="53" spans="1:3" x14ac:dyDescent="0.2">
      <c r="A53" t="s">
        <v>90</v>
      </c>
      <c r="B53" t="s">
        <v>105</v>
      </c>
      <c r="C53">
        <v>4.7619047999999997E-2</v>
      </c>
    </row>
    <row r="54" spans="1:3" x14ac:dyDescent="0.2">
      <c r="A54" t="s">
        <v>90</v>
      </c>
      <c r="B54" t="s">
        <v>106</v>
      </c>
      <c r="C54">
        <v>4.7619047999999997E-2</v>
      </c>
    </row>
    <row r="55" spans="1:3" x14ac:dyDescent="0.2">
      <c r="A55" t="s">
        <v>90</v>
      </c>
      <c r="B55" t="s">
        <v>107</v>
      </c>
      <c r="C55">
        <v>4.7619047999999997E-2</v>
      </c>
    </row>
    <row r="56" spans="1:3" x14ac:dyDescent="0.2">
      <c r="A56" t="s">
        <v>90</v>
      </c>
      <c r="B56" t="s">
        <v>108</v>
      </c>
      <c r="C56">
        <v>4.7619047999999997E-2</v>
      </c>
    </row>
    <row r="57" spans="1:3" x14ac:dyDescent="0.2">
      <c r="A57" t="s">
        <v>90</v>
      </c>
      <c r="B57" t="s">
        <v>109</v>
      </c>
      <c r="C57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 V2 Mapping</vt:lpstr>
      <vt:lpstr>V1 Spec</vt:lpstr>
      <vt:lpstr>V1.5 Spec</vt:lpstr>
      <vt:lpstr>V2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2020-11-06T14:38:29Z</dcterms:created>
  <dcterms:modified xsi:type="dcterms:W3CDTF">2020-11-12T12:00:12Z</dcterms:modified>
</cp:coreProperties>
</file>