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Files\Desktop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 s="1"/>
  <c r="D6" i="1"/>
  <c r="E6" i="1"/>
  <c r="F6" i="1"/>
  <c r="G6" i="1"/>
  <c r="H6" i="1"/>
  <c r="I6" i="1"/>
  <c r="I7" i="1" s="1"/>
  <c r="J6" i="1"/>
  <c r="J7" i="1" s="1"/>
  <c r="K6" i="1"/>
  <c r="K7" i="1" s="1"/>
  <c r="L6" i="1"/>
  <c r="B6" i="1"/>
  <c r="B7" i="1" s="1"/>
  <c r="D7" i="1"/>
  <c r="E7" i="1"/>
  <c r="F7" i="1"/>
  <c r="G7" i="1"/>
  <c r="H7" i="1"/>
  <c r="L7" i="1"/>
  <c r="C3" i="1"/>
  <c r="D3" i="1"/>
  <c r="E3" i="1"/>
  <c r="F3" i="1"/>
  <c r="G3" i="1"/>
  <c r="H3" i="1"/>
  <c r="I3" i="1"/>
  <c r="J3" i="1"/>
  <c r="K3" i="1"/>
  <c r="L3" i="1"/>
  <c r="B3" i="1"/>
</calcChain>
</file>

<file path=xl/sharedStrings.xml><?xml version="1.0" encoding="utf-8"?>
<sst xmlns="http://schemas.openxmlformats.org/spreadsheetml/2006/main" count="7" uniqueCount="7">
  <si>
    <t>f/kHz</t>
    <phoneticPr fontId="1" type="noConversion"/>
  </si>
  <si>
    <t>Upp/V</t>
    <phoneticPr fontId="1" type="noConversion"/>
  </si>
  <si>
    <t>Uc/V</t>
    <phoneticPr fontId="1" type="noConversion"/>
  </si>
  <si>
    <t>B/V</t>
    <phoneticPr fontId="1" type="noConversion"/>
  </si>
  <si>
    <t>A/V</t>
    <phoneticPr fontId="1" type="noConversion"/>
  </si>
  <si>
    <t>tanφ</t>
    <phoneticPr fontId="1" type="noConversion"/>
  </si>
  <si>
    <t>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</si>
</sst>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7" fontId="0" fillId="2" borderId="5" xfId="0" applyNumberForma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7" fontId="2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Uc-f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Sheet1!$B$1:$L$1</c:f>
              <c:numCache>
                <c:formatCode>0.0_ </c:formatCode>
                <c:ptCount val="11"/>
                <c:pt idx="0">
                  <c:v>0.1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</c:numCache>
            </c:numRef>
          </c:xVal>
          <c:yVal>
            <c:numRef>
              <c:f>Sheet1!$B$3:$L$3</c:f>
              <c:numCache>
                <c:formatCode>0.00_ </c:formatCode>
                <c:ptCount val="11"/>
                <c:pt idx="0">
                  <c:v>1.8101933598375615</c:v>
                </c:pt>
                <c:pt idx="1">
                  <c:v>1.7960512242138307</c:v>
                </c:pt>
                <c:pt idx="2">
                  <c:v>1.7253405460951758</c:v>
                </c:pt>
                <c:pt idx="3">
                  <c:v>1.5980613254815972</c:v>
                </c:pt>
                <c:pt idx="4">
                  <c:v>1.4849242404917498</c:v>
                </c:pt>
                <c:pt idx="5">
                  <c:v>1.3435028842544401</c:v>
                </c:pt>
                <c:pt idx="6">
                  <c:v>1.2162236636408617</c:v>
                </c:pt>
                <c:pt idx="7">
                  <c:v>1.103086578651014</c:v>
                </c:pt>
                <c:pt idx="8">
                  <c:v>1.0182337649086284</c:v>
                </c:pt>
                <c:pt idx="9">
                  <c:v>0.93338095116624276</c:v>
                </c:pt>
                <c:pt idx="10">
                  <c:v>0.84852813742385691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49-4D70-9491-844A40297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997016"/>
        <c:axId val="415996360"/>
      </c:scatterChart>
      <c:valAx>
        <c:axId val="415997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f/kHz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5996360"/>
        <c:crosses val="autoZero"/>
        <c:crossBetween val="midCat"/>
      </c:valAx>
      <c:valAx>
        <c:axId val="41599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Uc/V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5997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67933747425311"/>
          <c:y val="3.5954003582532069E-2"/>
          <c:w val="0.85008836969656321"/>
          <c:h val="0.90454199180547268"/>
        </c:manualLayout>
      </c:layout>
      <c:scatterChart>
        <c:scatterStyle val="lineMarker"/>
        <c:varyColors val="0"/>
        <c:ser>
          <c:idx val="0"/>
          <c:order val="0"/>
          <c:tx>
            <c:v>tan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376091469161768E-2"/>
                  <c:y val="-8.21110173155716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Sheet1!$B$1:$L$1</c:f>
              <c:numCache>
                <c:formatCode>0.0_ </c:formatCode>
                <c:ptCount val="11"/>
                <c:pt idx="0">
                  <c:v>0.1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</c:numCache>
            </c:numRef>
          </c:xVal>
          <c:yVal>
            <c:numRef>
              <c:f>Sheet1!$B$7:$L$7</c:f>
              <c:numCache>
                <c:formatCode>0.00_ </c:formatCode>
                <c:ptCount val="11"/>
                <c:pt idx="0">
                  <c:v>0</c:v>
                </c:pt>
                <c:pt idx="1">
                  <c:v>6.0717674071891624E-2</c:v>
                </c:pt>
                <c:pt idx="2">
                  <c:v>0.22417941532712202</c:v>
                </c:pt>
                <c:pt idx="3">
                  <c:v>0.48376532787691479</c:v>
                </c:pt>
                <c:pt idx="4">
                  <c:v>0.65578923733889072</c:v>
                </c:pt>
                <c:pt idx="5">
                  <c:v>0.75622826455959169</c:v>
                </c:pt>
                <c:pt idx="6">
                  <c:v>0.93390032194059913</c:v>
                </c:pt>
                <c:pt idx="7">
                  <c:v>1.1763433953500924</c:v>
                </c:pt>
                <c:pt idx="8">
                  <c:v>1.3045451257138734</c:v>
                </c:pt>
                <c:pt idx="9">
                  <c:v>1.5561335817139643</c:v>
                </c:pt>
                <c:pt idx="10">
                  <c:v>1.7900975259863292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02-4DED-AE0F-E546B0151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571416"/>
        <c:axId val="489572400"/>
      </c:scatterChart>
      <c:valAx>
        <c:axId val="489571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f/kHz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572400"/>
        <c:crosses val="autoZero"/>
        <c:crossBetween val="midCat"/>
      </c:valAx>
      <c:valAx>
        <c:axId val="48957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tan</a:t>
                </a:r>
                <a:r>
                  <a:rPr lang="el-GR" altLang="zh-C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φ</a:t>
                </a:r>
                <a:endParaRPr lang="zh-CN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571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φ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Sheet1!$B$1:$L$1</c:f>
              <c:numCache>
                <c:formatCode>0.0_ </c:formatCode>
                <c:ptCount val="11"/>
                <c:pt idx="0">
                  <c:v>0.1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</c:numCache>
            </c:numRef>
          </c:xVal>
          <c:yVal>
            <c:numRef>
              <c:f>Sheet1!$B$6:$L$6</c:f>
              <c:numCache>
                <c:formatCode>0.00_ </c:formatCode>
                <c:ptCount val="11"/>
                <c:pt idx="0">
                  <c:v>0</c:v>
                </c:pt>
                <c:pt idx="1">
                  <c:v>6.0643224031516181E-2</c:v>
                </c:pt>
                <c:pt idx="2">
                  <c:v>0.22053326092083336</c:v>
                </c:pt>
                <c:pt idx="3">
                  <c:v>0.45057572396003476</c:v>
                </c:pt>
                <c:pt idx="4">
                  <c:v>0.5804342234034201</c:v>
                </c:pt>
                <c:pt idx="5">
                  <c:v>0.64747529602679144</c:v>
                </c:pt>
                <c:pt idx="6">
                  <c:v>0.75123199912663585</c:v>
                </c:pt>
                <c:pt idx="7">
                  <c:v>0.86624890834205148</c:v>
                </c:pt>
                <c:pt idx="8">
                  <c:v>0.91678663356333978</c:v>
                </c:pt>
                <c:pt idx="9">
                  <c:v>0.99962782822935903</c:v>
                </c:pt>
                <c:pt idx="10">
                  <c:v>1.0613524779830039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8-47CB-8105-DA3AD4ADA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4264"/>
        <c:axId val="416607984"/>
      </c:scatterChart>
      <c:valAx>
        <c:axId val="49735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f/kHz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6607984"/>
        <c:crosses val="autoZero"/>
        <c:crossBetween val="midCat"/>
      </c:valAx>
      <c:valAx>
        <c:axId val="4166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φ</a:t>
                </a:r>
                <a:endParaRPr lang="zh-CN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35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90486</xdr:rowOff>
    </xdr:from>
    <xdr:to>
      <xdr:col>11</xdr:col>
      <xdr:colOff>371475</xdr:colOff>
      <xdr:row>29</xdr:row>
      <xdr:rowOff>95249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594633</xdr:colOff>
      <xdr:row>7</xdr:row>
      <xdr:rowOff>101373</xdr:rowOff>
    </xdr:from>
    <xdr:to>
      <xdr:col>27</xdr:col>
      <xdr:colOff>127907</xdr:colOff>
      <xdr:row>29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401730</xdr:colOff>
      <xdr:row>7</xdr:row>
      <xdr:rowOff>86845</xdr:rowOff>
    </xdr:from>
    <xdr:to>
      <xdr:col>19</xdr:col>
      <xdr:colOff>219074</xdr:colOff>
      <xdr:row>29</xdr:row>
      <xdr:rowOff>85725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>
      <selection activeCell="U27" sqref="U27"/>
    </sheetView>
  </sheetViews>
  <sheetFormatPr defaultRowHeight="14.25" x14ac:dyDescent="0.2"/>
  <cols>
    <col min="1" max="1" width="6.875" style="1" bestFit="1" customWidth="1"/>
    <col min="2" max="12" width="5.375" style="1" bestFit="1" customWidth="1"/>
    <col min="13" max="16384" width="9" style="1"/>
  </cols>
  <sheetData>
    <row r="1" spans="1:12" s="2" customFormat="1" x14ac:dyDescent="0.2">
      <c r="A1" s="10" t="s">
        <v>0</v>
      </c>
      <c r="B1" s="5">
        <v>0.1</v>
      </c>
      <c r="C1" s="5">
        <v>1</v>
      </c>
      <c r="D1" s="5">
        <v>3</v>
      </c>
      <c r="E1" s="5">
        <v>5</v>
      </c>
      <c r="F1" s="5">
        <v>7</v>
      </c>
      <c r="G1" s="5">
        <v>9</v>
      </c>
      <c r="H1" s="5">
        <v>11</v>
      </c>
      <c r="I1" s="5">
        <v>13</v>
      </c>
      <c r="J1" s="5">
        <v>15</v>
      </c>
      <c r="K1" s="5">
        <v>17</v>
      </c>
      <c r="L1" s="6">
        <v>19</v>
      </c>
    </row>
    <row r="2" spans="1:12" s="3" customFormat="1" x14ac:dyDescent="0.2">
      <c r="A2" s="11" t="s">
        <v>1</v>
      </c>
      <c r="B2" s="4">
        <v>5.12</v>
      </c>
      <c r="C2" s="4">
        <v>5.08</v>
      </c>
      <c r="D2" s="4">
        <v>4.88</v>
      </c>
      <c r="E2" s="4">
        <v>4.5199999999999996</v>
      </c>
      <c r="F2" s="4">
        <v>4.2</v>
      </c>
      <c r="G2" s="4">
        <v>3.8</v>
      </c>
      <c r="H2" s="4">
        <v>3.44</v>
      </c>
      <c r="I2" s="4">
        <v>3.12</v>
      </c>
      <c r="J2" s="4">
        <v>2.88</v>
      </c>
      <c r="K2" s="4">
        <v>2.64</v>
      </c>
      <c r="L2" s="7">
        <v>2.4</v>
      </c>
    </row>
    <row r="3" spans="1:12" s="3" customFormat="1" x14ac:dyDescent="0.2">
      <c r="A3" s="11" t="s">
        <v>2</v>
      </c>
      <c r="B3" s="4">
        <f>B2/(2*SQRT(2))</f>
        <v>1.8101933598375615</v>
      </c>
      <c r="C3" s="4">
        <f t="shared" ref="C3:L3" si="0">C2/(2*SQRT(2))</f>
        <v>1.7960512242138307</v>
      </c>
      <c r="D3" s="4">
        <f t="shared" si="0"/>
        <v>1.7253405460951758</v>
      </c>
      <c r="E3" s="4">
        <f t="shared" si="0"/>
        <v>1.5980613254815972</v>
      </c>
      <c r="F3" s="4">
        <f t="shared" si="0"/>
        <v>1.4849242404917498</v>
      </c>
      <c r="G3" s="4">
        <f t="shared" si="0"/>
        <v>1.3435028842544401</v>
      </c>
      <c r="H3" s="4">
        <f t="shared" si="0"/>
        <v>1.2162236636408617</v>
      </c>
      <c r="I3" s="4">
        <f t="shared" si="0"/>
        <v>1.103086578651014</v>
      </c>
      <c r="J3" s="4">
        <f t="shared" si="0"/>
        <v>1.0182337649086284</v>
      </c>
      <c r="K3" s="4">
        <f t="shared" si="0"/>
        <v>0.93338095116624276</v>
      </c>
      <c r="L3" s="7">
        <f t="shared" si="0"/>
        <v>0.84852813742385691</v>
      </c>
    </row>
    <row r="4" spans="1:12" s="3" customFormat="1" x14ac:dyDescent="0.2">
      <c r="A4" s="11" t="s">
        <v>3</v>
      </c>
      <c r="B4" s="4">
        <v>0</v>
      </c>
      <c r="C4" s="4">
        <v>0.32</v>
      </c>
      <c r="D4" s="4">
        <v>1.1200000000000001</v>
      </c>
      <c r="E4" s="4">
        <v>2.16</v>
      </c>
      <c r="F4" s="4">
        <v>2.72</v>
      </c>
      <c r="G4" s="4">
        <v>3.04</v>
      </c>
      <c r="H4" s="4">
        <v>3.44</v>
      </c>
      <c r="I4" s="4">
        <v>3.84</v>
      </c>
      <c r="J4" s="4">
        <v>4</v>
      </c>
      <c r="K4" s="4">
        <v>4.24</v>
      </c>
      <c r="L4" s="7">
        <v>4.4000000000000004</v>
      </c>
    </row>
    <row r="5" spans="1:12" s="3" customFormat="1" x14ac:dyDescent="0.2">
      <c r="A5" s="11" t="s">
        <v>4</v>
      </c>
      <c r="B5" s="4">
        <v>5.28</v>
      </c>
      <c r="C5" s="4">
        <v>5.28</v>
      </c>
      <c r="D5" s="4">
        <v>5.12</v>
      </c>
      <c r="E5" s="4">
        <v>4.96</v>
      </c>
      <c r="F5" s="4">
        <v>4.96</v>
      </c>
      <c r="G5" s="4">
        <v>5.04</v>
      </c>
      <c r="H5" s="4">
        <v>5.04</v>
      </c>
      <c r="I5" s="4">
        <v>5.04</v>
      </c>
      <c r="J5" s="4">
        <v>5.04</v>
      </c>
      <c r="K5" s="4">
        <v>5.04</v>
      </c>
      <c r="L5" s="7">
        <v>5.04</v>
      </c>
    </row>
    <row r="6" spans="1:12" s="3" customFormat="1" ht="15" x14ac:dyDescent="0.2">
      <c r="A6" s="12" t="s">
        <v>6</v>
      </c>
      <c r="B6" s="4">
        <f>ASIN(B4/B5)</f>
        <v>0</v>
      </c>
      <c r="C6" s="4">
        <f t="shared" ref="C6:L6" si="1">ASIN(C4/C5)</f>
        <v>6.0643224031516181E-2</v>
      </c>
      <c r="D6" s="4">
        <f t="shared" si="1"/>
        <v>0.22053326092083336</v>
      </c>
      <c r="E6" s="4">
        <f t="shared" si="1"/>
        <v>0.45057572396003476</v>
      </c>
      <c r="F6" s="4">
        <f t="shared" si="1"/>
        <v>0.5804342234034201</v>
      </c>
      <c r="G6" s="4">
        <f t="shared" si="1"/>
        <v>0.64747529602679144</v>
      </c>
      <c r="H6" s="4">
        <f t="shared" si="1"/>
        <v>0.75123199912663585</v>
      </c>
      <c r="I6" s="4">
        <f t="shared" si="1"/>
        <v>0.86624890834205148</v>
      </c>
      <c r="J6" s="4">
        <f t="shared" si="1"/>
        <v>0.91678663356333978</v>
      </c>
      <c r="K6" s="4">
        <f t="shared" si="1"/>
        <v>0.99962782822935903</v>
      </c>
      <c r="L6" s="7">
        <f t="shared" si="1"/>
        <v>1.0613524779830039</v>
      </c>
    </row>
    <row r="7" spans="1:12" s="3" customFormat="1" ht="15.75" thickBot="1" x14ac:dyDescent="0.25">
      <c r="A7" s="13" t="s">
        <v>5</v>
      </c>
      <c r="B7" s="8">
        <f>TAN(B6)</f>
        <v>0</v>
      </c>
      <c r="C7" s="8">
        <f t="shared" ref="C7:L7" si="2">TAN(C6)</f>
        <v>6.0717674071891624E-2</v>
      </c>
      <c r="D7" s="8">
        <f t="shared" si="2"/>
        <v>0.22417941532712202</v>
      </c>
      <c r="E7" s="8">
        <f t="shared" si="2"/>
        <v>0.48376532787691479</v>
      </c>
      <c r="F7" s="8">
        <f t="shared" si="2"/>
        <v>0.65578923733889072</v>
      </c>
      <c r="G7" s="8">
        <f t="shared" si="2"/>
        <v>0.75622826455959169</v>
      </c>
      <c r="H7" s="8">
        <f t="shared" si="2"/>
        <v>0.93390032194059913</v>
      </c>
      <c r="I7" s="8">
        <f t="shared" si="2"/>
        <v>1.1763433953500924</v>
      </c>
      <c r="J7" s="8">
        <f t="shared" si="2"/>
        <v>1.3045451257138734</v>
      </c>
      <c r="K7" s="8">
        <f t="shared" si="2"/>
        <v>1.5561335817139643</v>
      </c>
      <c r="L7" s="9">
        <f t="shared" si="2"/>
        <v>1.7900975259863292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ChristianSwift丁乃文</dc:creator>
  <cp:lastModifiedBy>ChristianSwift丁乃文</cp:lastModifiedBy>
  <dcterms:created xsi:type="dcterms:W3CDTF">2016-10-24T11:50:33Z</dcterms:created>
  <dcterms:modified xsi:type="dcterms:W3CDTF">2016-10-24T12:12:50Z</dcterms:modified>
</cp:coreProperties>
</file>