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C:\Users\Admin\Desktop\Đồ Án 3\"/>
    </mc:Choice>
  </mc:AlternateContent>
  <xr:revisionPtr revIDLastSave="0" documentId="13_ncr:1_{CE6E1716-9C41-4AF3-87BE-5E3D24C78FC0}" xr6:coauthVersionLast="47" xr6:coauthVersionMax="47" xr10:uidLastSave="{00000000-0000-0000-0000-000000000000}"/>
  <bookViews>
    <workbookView xWindow="-108" yWindow="-108" windowWidth="23256" windowHeight="12576" activeTab="3" xr2:uid="{00000000-000D-0000-FFFF-FFFF00000000}"/>
  </bookViews>
  <sheets>
    <sheet name="TC_DangNhap" sheetId="1" r:id="rId1"/>
    <sheet name="TC_DangKy" sheetId="2" r:id="rId2"/>
    <sheet name="TC_TimKiem" sheetId="3" r:id="rId3"/>
    <sheet name="TC_Yeuthich" sheetId="9" r:id="rId4"/>
  </sheets>
  <calcPr calcId="191029"/>
</workbook>
</file>

<file path=xl/calcChain.xml><?xml version="1.0" encoding="utf-8"?>
<calcChain xmlns="http://schemas.openxmlformats.org/spreadsheetml/2006/main">
  <c r="D1" i="9" l="1"/>
  <c r="D2" i="3"/>
  <c r="D1" i="3"/>
  <c r="D2" i="2"/>
  <c r="D1" i="2"/>
  <c r="D2" i="1"/>
  <c r="D1" i="1"/>
  <c r="D2" i="9"/>
  <c r="E3" i="9" l="1"/>
  <c r="D3" i="9"/>
  <c r="E2" i="9"/>
  <c r="E1" i="9"/>
  <c r="E3" i="3"/>
  <c r="D3" i="3"/>
  <c r="E2" i="3"/>
  <c r="E1" i="3"/>
  <c r="E3" i="2"/>
  <c r="D3" i="2"/>
  <c r="E2" i="2"/>
  <c r="E1" i="2"/>
  <c r="E3" i="1"/>
  <c r="D3" i="1"/>
  <c r="E2" i="1"/>
  <c r="E1" i="1"/>
</calcChain>
</file>

<file path=xl/sharedStrings.xml><?xml version="1.0" encoding="utf-8"?>
<sst xmlns="http://schemas.openxmlformats.org/spreadsheetml/2006/main" count="430" uniqueCount="229">
  <si>
    <t>Back to TestReport</t>
  </si>
  <si>
    <t>To Buglist</t>
  </si>
  <si>
    <t>Module Code</t>
  </si>
  <si>
    <t>WithDraw</t>
  </si>
  <si>
    <t>Tester</t>
  </si>
  <si>
    <t>ID</t>
  </si>
  <si>
    <t xml:space="preserve">Test Case Description   (Tên test case)   </t>
  </si>
  <si>
    <t>Pre -Condition             (Điều kiện trước)</t>
  </si>
  <si>
    <t>Test Case Procedure                                                      (Các bước kiểm thử)</t>
  </si>
  <si>
    <t>Expected Output (Kết quả mong muốn)</t>
  </si>
  <si>
    <t xml:space="preserve">Actual results (Kết quả thực tế) </t>
  </si>
  <si>
    <t>Status (Trạng thái)</t>
  </si>
  <si>
    <t>Test date</t>
  </si>
  <si>
    <t>Note</t>
  </si>
  <si>
    <t>TC001</t>
  </si>
  <si>
    <t>Bỏ trống email và password</t>
  </si>
  <si>
    <t>Người dùng chưa đăng nhập vào hệ thống</t>
  </si>
  <si>
    <t>Hiển thị giao diện trang chủ, nhấn vào tài khoản mới hiện giao diện đăng nhập
Thông báo "Không bỏ trống trường này"
Làm mới trường thông tin để người dùng nhập lại</t>
  </si>
  <si>
    <t>Pass</t>
  </si>
  <si>
    <t>TC002</t>
  </si>
  <si>
    <t>Bỏ trống email, nhập password</t>
  </si>
  <si>
    <t>Người dùng đã có tài khoản, chưa đăng nhập</t>
  </si>
  <si>
    <t>TC003</t>
  </si>
  <si>
    <t>Nhập email, bỏ trống password</t>
  </si>
  <si>
    <t>TC004</t>
  </si>
  <si>
    <t>Nhập đúng email, sai password (password &lt;6 ký tự)</t>
  </si>
  <si>
    <t>Hiển thị giao diện trang chủ, nhấn vào tài khoản mới hiện giao diện đăng nhập
Thông báo "Thông tin không hợp lệ"
Làm mới trường thông tin để người dùng nhập lại</t>
  </si>
  <si>
    <t>TC005</t>
  </si>
  <si>
    <t>Nhập đúng email, sai password (password &gt;=6 ký tự)</t>
  </si>
  <si>
    <t>TC006</t>
  </si>
  <si>
    <t>Nhập sai email (không có "@","."), đúng password</t>
  </si>
  <si>
    <t>TC007</t>
  </si>
  <si>
    <t>Nhập sai email (có khoảng trắng ở đầu), đúng password</t>
  </si>
  <si>
    <t>Expected Output 
(Kết quả mong muốn)</t>
  </si>
  <si>
    <t xml:space="preserve">Actual results 
(Kết quả thực tế) </t>
  </si>
  <si>
    <t>TC010</t>
  </si>
  <si>
    <t>TC011</t>
  </si>
  <si>
    <t>TC013</t>
  </si>
  <si>
    <t>TC014</t>
  </si>
  <si>
    <t>TC015</t>
  </si>
  <si>
    <t>TC016</t>
  </si>
  <si>
    <t>Fail</t>
  </si>
  <si>
    <t>TC026</t>
  </si>
  <si>
    <t>Không nhập giá trị</t>
  </si>
  <si>
    <t>Người dùng đã truy cập vào trang web</t>
  </si>
  <si>
    <t>Hệ thống hiện thông báo "Vui lòng điền vào trường này"</t>
  </si>
  <si>
    <t>TC027</t>
  </si>
  <si>
    <t>Nhập dấu khoảng trắng " "</t>
  </si>
  <si>
    <t>Hiện thông báo "Không được chỉ chứa khoảng trắng"</t>
  </si>
  <si>
    <t>Hệ thống không phản hồi</t>
  </si>
  <si>
    <t>TC028</t>
  </si>
  <si>
    <t xml:space="preserve">Nhập kí tự là số </t>
  </si>
  <si>
    <t>Hiện các sản phẩm chứa số 1 có trong thông tin sản phẩm</t>
  </si>
  <si>
    <t>Hệ thống hiển thị danh sách sản phẩm</t>
  </si>
  <si>
    <t>TC029</t>
  </si>
  <si>
    <t>Nhập kí tự đặc biệt "@"</t>
  </si>
  <si>
    <t>Hiện sản phẩm nếu có thông tin sản phẩm chứa kí tự "@"
Hiển thị thông báo không tìm thấy sản phẩm nếu không có sản phẩm nào chứa kí tự đó và hiện thông báo không chứa các kí tự đặc biệt hay emoji</t>
  </si>
  <si>
    <t>Hiển thị thông báo không tìm thấy kết quả tìm kiếm cho "@"</t>
  </si>
  <si>
    <t>TC030</t>
  </si>
  <si>
    <t>TC031</t>
  </si>
  <si>
    <t>TC032</t>
  </si>
  <si>
    <t>TC033</t>
  </si>
  <si>
    <t>TC034</t>
  </si>
  <si>
    <t>Hoàng Tiến Đạt</t>
  </si>
  <si>
    <t>Đăng ký với dữ liệu hợp lệ</t>
  </si>
  <si>
    <t>Hệ thống hiển thị thông báo đăng ký thành công và chuyển hướng người dùng đến trang chủ. Tài khoản mới được tạo và có thể đăng nhập vào hệ thống.</t>
  </si>
  <si>
    <t>Đăng ký với tên người dùng đã tồn tại</t>
  </si>
  <si>
    <t>Hệ thống hiển thị thông báo lỗi "Tên người dùng đã tồn tại. Vui lòng chọn tên người dùng khác." và không cho phép tiếp tục đăng ký.</t>
  </si>
  <si>
    <t>Đăng ký với email không hợp lệ</t>
  </si>
  <si>
    <t>Hệ thống hiển thị thông báo lỗi "Email không hợp lệ. Vui lòng nhập email hợp lệ." và không cho phép tiếp tục đăng ký.</t>
  </si>
  <si>
    <t>Đăng ký với mật khẩu không khớp</t>
  </si>
  <si>
    <t>Hệ thống hiển thị thông báo lỗi "Mật khẩu không khớp. Vui lòng nhập lại mật khẩu." và không cho phép tiếp tục đăng ký.</t>
  </si>
  <si>
    <t>Đăng ký với tên người dùng trống</t>
  </si>
  <si>
    <t>Hệ thống hiển thị thông báo lỗi "Tên người dùng không được để trống. Vui lòng nhập tên người dùng." và không cho phép tiếp tục đăng ký.</t>
  </si>
  <si>
    <t>Đăng ký với email trống</t>
  </si>
  <si>
    <t>Hệ thống hiển thị thông báo lỗi "Email không được để trống. Vui lòng nhập email." và không cho phép tiếp tục đăng ký.</t>
  </si>
  <si>
    <t>Đăng ký với tên hiển thị trống</t>
  </si>
  <si>
    <t>Hệ thống hiển thị thông báo lỗi "Tên hiển thị không được để trống. Vui lòng nhập tên hiển thị." và không cho phép tiếp tục đăng ký.</t>
  </si>
  <si>
    <t>Đăng ký với mật khẩu trống</t>
  </si>
  <si>
    <t>Hệ thống hiển thị thông báo lỗi "Mật khẩu không được để trống. Vui lòng nhập mật khẩu." và không cho phép tiếp tục đăng ký.</t>
  </si>
  <si>
    <t>Đăng ký với trường nhập lại mật khẩu trống</t>
  </si>
  <si>
    <t>Hệ thống hiển thị thông báo lỗi "Vui lòng nhập lại mật khẩu." và không cho phép tiếp tục đăng ký.</t>
  </si>
  <si>
    <t>Người dùng chưa có tài khoản</t>
  </si>
  <si>
    <t>TC008</t>
  </si>
  <si>
    <t>TC009</t>
  </si>
  <si>
    <t>Tải trang yêu thích</t>
  </si>
  <si>
    <t>1. Mở trang yêu thích</t>
  </si>
  <si>
    <t>Hiển thị thông tin người dùng</t>
  </si>
  <si>
    <t>Hiển thị đúng thông tin người dùng</t>
  </si>
  <si>
    <t>Phân trang</t>
  </si>
  <si>
    <t>Hiển thị thông báo lỗi khi server bị lỗi</t>
  </si>
  <si>
    <t>1. Mở trang yêu thích khi server bị lỗi</t>
  </si>
  <si>
    <t>Hiển thị thông báo lỗi "Server đang gặp sự cố. Vui lòng thử lại sau."</t>
  </si>
  <si>
    <t>Không hiển thị thông báo lỗi</t>
  </si>
  <si>
    <t>1. Mở trang yêu thích
2. Chọn tùy chọn "Mới nhất" trong mục sắp xếp</t>
  </si>
  <si>
    <t>1. Mở trang yêu thích
2. Chuyển sang trang tiếp theo</t>
  </si>
  <si>
    <t>vào trang yêu thích</t>
  </si>
  <si>
    <t>Kiểm tra màu nền trang chủ</t>
  </si>
  <si>
    <t>Màu nền trang chủ hiển thị đúng theo thiết kế.</t>
  </si>
  <si>
    <t>Kiểm tra màu chữ tiêu đề</t>
  </si>
  <si>
    <t>Màu chữ tiêu đề hiển thị đúng theo thiết kế.</t>
  </si>
  <si>
    <t>Kiểm tra font chữ nội dung</t>
  </si>
  <si>
    <t>Font chữ nội dung hiển thị đúng theo thiết kế.</t>
  </si>
  <si>
    <t>Kiểm tra căn chỉnh tiêu đề</t>
  </si>
  <si>
    <t>Tiêu đề được căn chỉnh đúng theo thiết kế.</t>
  </si>
  <si>
    <t>UI Testing</t>
  </si>
  <si>
    <t>Kiểm tra màu nền của form đăng ký</t>
  </si>
  <si>
    <t>Màu nền của form đăng ký hiển thị đúng theo thiết kế.</t>
  </si>
  <si>
    <t>Kiểm tra màu chữ của các trường nhập liệu</t>
  </si>
  <si>
    <t>Màu chữ của các trường nhập liệu hiển thị đúng theo thiết kế.</t>
  </si>
  <si>
    <t>Kiểm tra font chữ của các trường nhập liệu</t>
  </si>
  <si>
    <t>Font chữ của các trường nhập liệu hiển thị đúng theo thiết kế.</t>
  </si>
  <si>
    <t>Kiểm tra căn chỉnh của các trường nhập liệu</t>
  </si>
  <si>
    <t>Các trường nhập liệu được căn chỉnh đúng theo thiết kế.</t>
  </si>
  <si>
    <t>1. Truy cập trang đăng ký.
2. Kiểm tra màu nền của form đăng ký.</t>
  </si>
  <si>
    <t>1. Truy cập trang đăng ký.
2. Kiểm tra màu chữ của các trường nhập liệu.</t>
  </si>
  <si>
    <t>1. Truy cập trang đăng ký.
2. Kiểm tra font chữ của các trường nhập liệu.</t>
  </si>
  <si>
    <t>1. Truy cập trang đăng ký.
2. Kiểm tra căn chỉnh của các trường nhập liệu.</t>
  </si>
  <si>
    <t>Vào trang đăng ký</t>
  </si>
  <si>
    <t>vào trang đăng nhập</t>
  </si>
  <si>
    <t>TC017</t>
  </si>
  <si>
    <t>TC018</t>
  </si>
  <si>
    <t>TC019</t>
  </si>
  <si>
    <t>TC020</t>
  </si>
  <si>
    <t>TC021</t>
  </si>
  <si>
    <t>TC022</t>
  </si>
  <si>
    <t>TC023</t>
  </si>
  <si>
    <t>TC024</t>
  </si>
  <si>
    <t>TC025</t>
  </si>
  <si>
    <t>Nhập vào một phần tên game</t>
  </si>
  <si>
    <t>Hiển thị ra những game có từ call trong tên game</t>
  </si>
  <si>
    <t>Nhập tên bộ game</t>
  </si>
  <si>
    <t xml:space="preserve">Hiển thị ra tất cả các game của bộ game </t>
  </si>
  <si>
    <t xml:space="preserve">Không hiển thị đầy đủ bộ game đó </t>
  </si>
  <si>
    <t>lỗi tìm kiếm phải ghi đầy đủ tên của các bản game còn lại mới tìm được</t>
  </si>
  <si>
    <t>Kiểm tra cỡ chữ của văn bản placeholder trong thanh tìm kiếm</t>
  </si>
  <si>
    <t>Thanh tìm kiếm hiển thị trên trang</t>
  </si>
  <si>
    <t>Văn bản placeholder "Tìm kiếm" có cỡ chữ đúng theo thiết kế.</t>
  </si>
  <si>
    <t>Kiểm tra màu sắc của văn bản placeholder trong thanh tìm kiếm</t>
  </si>
  <si>
    <t>Văn bản placeholder "Tìm kiếm" có màu sắc đúng theo thiết kế.</t>
  </si>
  <si>
    <t>Kiểm tra font chữ của văn bản placeholder trong thanh tìm kiếm</t>
  </si>
  <si>
    <t>Văn bản placeholder "Tìm kiếm" có font chữ đúng theo thiết kế.</t>
  </si>
  <si>
    <t>1. Mở trang tìm kiếm.  
2. Kiểm tra cỡ chữ của văn bản placeholder trong thanh tìm kiếm.</t>
  </si>
  <si>
    <t>1. Mở trang tìm kiếm. 
2. Kiểm tra màu sắc của văn bản placeholder trong thanh tìm kiếm.</t>
  </si>
  <si>
    <t>1. Mở trang tìm kiếm. 
2. Kiểm tra font chữ của văn bản placeholder trong thanh tìm kiếm.</t>
  </si>
  <si>
    <t>Kiểm tra màu sắc của văn bản "Favourite"</t>
  </si>
  <si>
    <t>Văn bản "Favourite" có màu sắc đúng theo thiết kế (ví dụ: màu xanh dương).</t>
  </si>
  <si>
    <t>Văn bản "Favourite" có màu sắc đúng theo thiết kế.</t>
  </si>
  <si>
    <t>Kiểm tra màu sắc của văn bản "Việt hóa"</t>
  </si>
  <si>
    <t>Văn bản "Việt hóa" có màu sắc đúng theo thiết kế (ví dụ: màu đỏ).</t>
  </si>
  <si>
    <t>Văn bản "Việt hóa" có màu sắc đúng theo thiết kế.</t>
  </si>
  <si>
    <t>TC063</t>
  </si>
  <si>
    <t>TC064</t>
  </si>
  <si>
    <t>TC065</t>
  </si>
  <si>
    <t>TC066</t>
  </si>
  <si>
    <t>TC067</t>
  </si>
  <si>
    <t>TC068</t>
  </si>
  <si>
    <t>TC069</t>
  </si>
  <si>
    <t>TC070</t>
  </si>
  <si>
    <t>TC071</t>
  </si>
  <si>
    <t>TC072</t>
  </si>
  <si>
    <t>TC073</t>
  </si>
  <si>
    <t>TC074</t>
  </si>
  <si>
    <t>TC075</t>
  </si>
  <si>
    <t>TC076</t>
  </si>
  <si>
    <t>TC077</t>
  </si>
  <si>
    <t>TC078</t>
  </si>
  <si>
    <t>TC079</t>
  </si>
  <si>
    <t>TC080</t>
  </si>
  <si>
    <t>1. Truy cập trang chủ.
2. Kiểm tra màu nền của trang.</t>
  </si>
  <si>
    <t>1. Truy cập trang chủ.
2. Kiểm tra màu chữ của tiêu đề.</t>
  </si>
  <si>
    <t>1. Truy cập trang chủ.
2. Kiểm tra font chữ của nội dung.</t>
  </si>
  <si>
    <t>1. Truy cập trang chủ.
2. Kiểm tra căn chỉnh của tiêu đề.</t>
  </si>
  <si>
    <t>Phân loại trong yêu thích theo từng đầu mục</t>
  </si>
  <si>
    <t>PASS</t>
  </si>
  <si>
    <t>B1: Truy cập vào website https://GEARVN.com/
B2: Chọn chức năng đăng nhập
B3: Bỏ trống Email
B4: Bỏ trống password
B5: Nhấn "Đăng nhập"</t>
  </si>
  <si>
    <t xml:space="preserve">Hiển thị trang chủ GEARVN
Hiển thị giao diện đăng nhập
Thông báo lỗi và yêu cầu nhập lại
</t>
  </si>
  <si>
    <t>B1: Truy cập vào website https://GEARVN.com/
B2: Chọn chức năng đăng nhập
B3: Bỏ trống Email
B4: Nhập password: 123456
B5: Nhấn "Đăng nhập"</t>
  </si>
  <si>
    <t>B1: Truy cập vào website https://GEARVN.com/
B2: Chọn chức năng đăng nhập
B3: Nhập Email: hdat5730@gmail.com
B4: Bỏ trống password
B5: Nhấn "Đăng nhập"</t>
  </si>
  <si>
    <t>B1: Truy cập vào website https://GEARVN.com/
B2: Chọn chức năng đăng nhập
B3: Nhập Email: hdat5730@gmail.com
B4: Nhập password: 1234
B5: Nhấn "Đăng nhập"</t>
  </si>
  <si>
    <t>B1: Truy cập vào website https://GEARVN.com/
B2: Chọn chức năng đăng nhập
B3: Nhập Email: hdat5730@gmail.com
B4: Nhập password: 123456
B5: Nhấn "Đăng nhập"</t>
  </si>
  <si>
    <t>B1: Truy cập vào website https://GEARVN.com/
B2: Chọn chức năng đăng nhập
B3: Nhập Email:hdat5730@gmail.com
B4: Nhập password: 123456
B5: Nhấn "Đăng nhập"</t>
  </si>
  <si>
    <t>B1: Truy cập vào website https://GEARVN.com/
B2: Chọn chức năng đăng nhập
B3: Nhập Email: " hdat5730@gmail.com"
B4: Nhập password: 123456
B5: Nhấn "Đăng nhập"</t>
  </si>
  <si>
    <t>1.Truy cập website https://GEARVN.com
1. Mở form đăng ký
2. Nhập tên người dùng hợp lệ
3. Nhập email hợp lệ
4. Nhập tên hiển thị hợp lệ
5. Nhập mật khẩu hợp lệ
6. Nhập lại mật khẩu
7. Nhấn "Đăng ký"</t>
  </si>
  <si>
    <t xml:space="preserve">B1: Truy cập vào website https://gearvn.com
B2: Click vào thanh tìm kiếm
B3: Bỏ trống thanh tìm kiếm
B4: Nhấn Enter hoặc biểu tượng tìm kiếm
</t>
  </si>
  <si>
    <t xml:space="preserve">B1: Truy cập vào website https://gearvn.comhttps://gearvn.com
B2: Click vào thanh tìm kiếm
B3: Nhập khoảng trắng trên thanh tìm kiếm
B4: Nhấn Enter hoặc biểu tượng tìm kiếm
</t>
  </si>
  <si>
    <t xml:space="preserve">B1: Truy cập vào website https://gearvn.com
B2: Click vào thanh tìm kiếm
B3: Nhập "1" thanh tìm kiếm
B4: Nhấn Enter hoặc biểu tượng tìm kiếm
</t>
  </si>
  <si>
    <t xml:space="preserve">B1: Truy cập vào website https://gearvn.com
B2: Click vào thanh tìm kiếm
B3: Nhập "@" thanh tìm kiếm
B4: Nhấn Enter hoặc biểu tượng tìm kiếm
</t>
  </si>
  <si>
    <t xml:space="preserve">B1: Truy cập vào website https://gearvn.com
B2: Click vào thanh tìm kiếm
B3: Nhập "Call" thanh tìm kiếm
B4: Nhấn Enter hoặc biểu tượng tìm kiếm
</t>
  </si>
  <si>
    <t xml:space="preserve">B1: Truy cập vào website https://gearvn.com
B2: Click vào thanh tìm kiếm
B3: Nhập "Call of Duty " thanh tìm kiếm
B4: Nhấn Enter hoặc biểu tượng tìm kiếm
</t>
  </si>
  <si>
    <t>Trang yêu thích tải thành công và hiển thị danh sách sản phẩm yêu thích</t>
  </si>
  <si>
    <t>Hiển thị danh mục sản phẩm</t>
  </si>
  <si>
    <t>Hiển thị đúng danh mục sản phẩm yêu thích</t>
  </si>
  <si>
    <t>Lọc sản phẩm theo thể loại</t>
  </si>
  <si>
    <t>1. Mở trang yêu thích
2. Chọn thể loại sản phẩm</t>
  </si>
  <si>
    <t>Hiển thị danh sách sản phẩm theo thể loại đã chọn</t>
  </si>
  <si>
    <t>Lọc sản phẩm theo cấu hình</t>
  </si>
  <si>
    <t>1. Mở trang yêu thích
2. Chọn cấu hình sản phẩm</t>
  </si>
  <si>
    <t>Hiển thị danh sách sản phẩm theo cấu hình đã chọn</t>
  </si>
  <si>
    <t>Lọc sản phẩm theo dung lượng</t>
  </si>
  <si>
    <t>1. Mở trang yêu thích
2. Chọn dung lượng sản phẩm</t>
  </si>
  <si>
    <t>Hiển thị danh sách sản phẩm theo dung lượng đã chọn</t>
  </si>
  <si>
    <t>Lọc sản phẩm theo phương thức nhập</t>
  </si>
  <si>
    <t>1. Mở trang yêu thích
2. Chọn phương thức nhập sản phẩm</t>
  </si>
  <si>
    <t>Hiển thị danh sách sản phẩm theo phương thức nhập đã chọn</t>
  </si>
  <si>
    <t>Hiển thị chi tiết sản phẩm</t>
  </si>
  <si>
    <t>1. Mở trang yêu thích
2. Nhấn vào tên sản phẩm bất kỳ</t>
  </si>
  <si>
    <t>Hiển thị trang chi tiết của sản phẩm với đầy đủ thông tin</t>
  </si>
  <si>
    <t>Tìm kiếm sản phẩm</t>
  </si>
  <si>
    <t>1. Mở trang yêu thích
2. Nhập tên sản phẩm vào thanh tìm kiếm
3. Nhấn nút "Tìm kiếm"</t>
  </si>
  <si>
    <t>Hiển thị danh sách các sản phẩm phù hợp với từ khóa tìm kiếm</t>
  </si>
  <si>
    <t>Hiển thị hình ảnh sản phẩm</t>
  </si>
  <si>
    <t>Hiển thị đúng hình ảnh của các sản phẩm yêu thích</t>
  </si>
  <si>
    <t>Sắp xếp sản phẩm theo mới nhất</t>
  </si>
  <si>
    <t>Hiển thị danh sách sản phẩm được sắp xếp theo thứ tự mới nhất</t>
  </si>
  <si>
    <t>Hiển thị đúng danh sách sản phẩm trên trang tiếp theo</t>
  </si>
  <si>
    <t>1. Mở trang yêu thích
2. Chọn phân loại bắn súng,sản phẩm hot</t>
  </si>
  <si>
    <t>Hiển thị sản phẩm "Call of Duty"</t>
  </si>
  <si>
    <t>Kiểm tra màu sắc của văn bản tiêu đề sản phẩm</t>
  </si>
  <si>
    <t>Trang hiển thị sản phẩm mở</t>
  </si>
  <si>
    <t>1. Mở trang hiển thị sản phẩm. 
2. Kiểm tra màu sắc của văn bản tiêu đề sản phẩm.</t>
  </si>
  <si>
    <t>Văn bản tiêu đề sản phẩm có màu sắc đúng theo thiết kế (ví dụ: màu trắng).</t>
  </si>
  <si>
    <t>Văn bản tiêu đề sản phẩm có màu sắc đúng theo thiết kế.</t>
  </si>
  <si>
    <t>Kiểm tra màu sắc của văn bản mô tả sản phẩm</t>
  </si>
  <si>
    <t>1. Mở trang hiển thị sản phẩm. 
2. Kiểm tra màu sắc của văn bản mô tả sản phẩm.</t>
  </si>
  <si>
    <t>Văn bản mô tả sản phẩm có màu sắc đúng theo thiết kế (ví dụ: màu xám nhạt).</t>
  </si>
  <si>
    <t>Văn bản mô tả sản phẩm có màu sắc đúng theo thiết kế.</t>
  </si>
  <si>
    <t>1. Mở trang hiển thị sản phẩm. 
2. Kiểm tra màu sắc của văn bản "Favourite".</t>
  </si>
  <si>
    <t>1. Mở trang hiển thị sản phẩm. 
2. Kiểm tra màu sắc của văn bản "Việt hóa".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</si>
</sst>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3">
    <font>
      <sz val="11"/>
      <color theme="1"/>
      <name val="Calibri"/>
      <charset val="134"/>
      <scheme val="minor"/>
    </font>
    <font>
      <sz val="11"/>
      <color theme="1"/>
      <name val="Calibri"/>
      <family val="2"/>
      <scheme val="minor"/>
    </font>
    <font>
      <b/>
      <u/>
      <sz val="8"/>
      <color indexed="12"/>
      <name val="Tahoma"/>
      <family val="2"/>
    </font>
    <font>
      <sz val="8"/>
      <name val="Tahoma"/>
      <family val="2"/>
    </font>
    <font>
      <b/>
      <sz val="8"/>
      <name val="Tahoma"/>
      <family val="2"/>
    </font>
    <font>
      <b/>
      <sz val="8"/>
      <color indexed="9"/>
      <name val="Tahoma"/>
      <family val="2"/>
    </font>
    <font>
      <u/>
      <sz val="11"/>
      <color theme="10"/>
      <name val="Calibri"/>
      <family val="2"/>
      <scheme val="minor"/>
    </font>
    <font>
      <sz val="11"/>
      <name val="ＭＳ Ｐゴシック"/>
      <charset val="128"/>
    </font>
    <font>
      <sz val="8"/>
      <color theme="1"/>
      <name val="Tahoma"/>
      <family val="2"/>
    </font>
    <font>
      <sz val="8"/>
      <name val="Calibri"/>
      <family val="2"/>
      <scheme val="minor"/>
    </font>
    <font>
      <b/>
      <sz val="11"/>
      <color theme="1"/>
      <name val="Calibri"/>
      <family val="2"/>
      <scheme val="minor"/>
    </font>
    <font>
      <b/>
      <sz val="11"/>
      <color theme="1"/>
      <name val="Calibri"/>
      <charset val="134"/>
      <scheme val="minor"/>
    </font>
    <font>
      <b/>
      <sz val="8"/>
      <color theme="1"/>
      <name val="Tahoma"/>
      <family val="2"/>
    </font>
  </fonts>
  <fills count="8">
    <fill>
      <patternFill patternType="none"/>
    </fill>
    <fill>
      <patternFill patternType="gray125"/>
    </fill>
    <fill>
      <patternFill patternType="solid">
        <fgColor indexed="22"/>
        <bgColor indexed="55"/>
      </patternFill>
    </fill>
    <fill>
      <patternFill patternType="solid">
        <fgColor indexed="18"/>
        <bgColor indexed="32"/>
      </patternFill>
    </fill>
    <fill>
      <patternFill patternType="solid">
        <fgColor theme="0"/>
        <bgColor indexed="64"/>
      </patternFill>
    </fill>
    <fill>
      <patternFill patternType="solid">
        <fgColor theme="4"/>
        <bgColor indexed="64"/>
      </patternFill>
    </fill>
    <fill>
      <patternFill patternType="solid">
        <fgColor theme="9"/>
        <bgColor indexed="64"/>
      </patternFill>
    </fill>
    <fill>
      <patternFill patternType="solid">
        <fgColor rgb="FFC00000"/>
        <bgColor indexed="64"/>
      </patternFill>
    </fill>
  </fills>
  <borders count="3">
    <border>
      <left/>
      <right/>
      <top/>
      <bottom/>
      <diagonal/>
    </border>
    <border>
      <left style="hair">
        <color indexed="8"/>
      </left>
      <right style="hair">
        <color indexed="8"/>
      </right>
      <top style="hair">
        <color indexed="8"/>
      </top>
      <bottom style="hair">
        <color indexed="8"/>
      </bottom>
      <diagonal/>
    </border>
    <border>
      <left style="hair">
        <color indexed="8"/>
      </left>
      <right/>
      <top/>
      <bottom/>
      <diagonal/>
    </border>
  </borders>
  <cellStyleXfs count="3">
    <xf numFmtId="0" fontId="0" fillId="0" borderId="0"/>
    <xf numFmtId="0" fontId="6" fillId="0" borderId="0" applyNumberFormat="0" applyFill="0" applyBorder="0" applyAlignment="0" applyProtection="0"/>
    <xf numFmtId="0" fontId="7" fillId="0" borderId="0"/>
  </cellStyleXfs>
  <cellXfs count="52">
    <xf numFmtId="0" fontId="0" fillId="0" borderId="0" xfId="0"/>
    <xf numFmtId="0" fontId="2"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1" xfId="0" applyFont="1" applyFill="1" applyBorder="1" applyAlignment="1">
      <alignment vertical="top" wrapText="1"/>
    </xf>
    <xf numFmtId="0" fontId="3" fillId="2" borderId="0" xfId="0" applyFont="1" applyFill="1" applyAlignment="1">
      <alignment vertical="top" wrapText="1"/>
    </xf>
    <xf numFmtId="0" fontId="3" fillId="0" borderId="0" xfId="0" applyFont="1" applyAlignment="1">
      <alignment wrapText="1"/>
    </xf>
    <xf numFmtId="0" fontId="4" fillId="2" borderId="1" xfId="2" applyFont="1" applyFill="1" applyBorder="1" applyAlignment="1">
      <alignment horizontal="left" vertical="top" wrapText="1"/>
    </xf>
    <xf numFmtId="0" fontId="3" fillId="2" borderId="1" xfId="2" applyFont="1" applyFill="1" applyBorder="1" applyAlignment="1">
      <alignment horizontal="left" vertical="top" wrapText="1"/>
    </xf>
    <xf numFmtId="2" fontId="3" fillId="2" borderId="1" xfId="0" applyNumberFormat="1" applyFont="1" applyFill="1" applyBorder="1" applyAlignment="1">
      <alignment vertical="top" wrapText="1"/>
    </xf>
    <xf numFmtId="2" fontId="3" fillId="2" borderId="0" xfId="0" applyNumberFormat="1" applyFont="1" applyFill="1" applyAlignment="1">
      <alignment vertical="top" wrapText="1"/>
    </xf>
    <xf numFmtId="0" fontId="5" fillId="3" borderId="1" xfId="2" applyFont="1" applyFill="1" applyBorder="1" applyAlignment="1">
      <alignment horizontal="center" vertical="center" wrapText="1"/>
    </xf>
    <xf numFmtId="0" fontId="3" fillId="0" borderId="0" xfId="0" applyFont="1" applyAlignment="1">
      <alignment vertical="top" wrapText="1"/>
    </xf>
    <xf numFmtId="0" fontId="3" fillId="4" borderId="1" xfId="0" applyFont="1" applyFill="1" applyBorder="1" applyAlignment="1">
      <alignment vertical="top" wrapText="1"/>
    </xf>
    <xf numFmtId="0" fontId="0" fillId="0" borderId="0" xfId="0" applyAlignment="1">
      <alignment wrapText="1"/>
    </xf>
    <xf numFmtId="0" fontId="2"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vertical="center" wrapText="1"/>
    </xf>
    <xf numFmtId="0" fontId="3" fillId="2" borderId="0" xfId="0" applyFont="1" applyFill="1" applyAlignment="1">
      <alignment vertical="center" wrapText="1"/>
    </xf>
    <xf numFmtId="0" fontId="3" fillId="0" borderId="0" xfId="0" applyFont="1" applyAlignment="1">
      <alignment vertical="center" wrapText="1"/>
    </xf>
    <xf numFmtId="0" fontId="4" fillId="2" borderId="1" xfId="2" applyFont="1" applyFill="1" applyBorder="1" applyAlignment="1">
      <alignment horizontal="left" vertical="center" wrapText="1"/>
    </xf>
    <xf numFmtId="0" fontId="3" fillId="2" borderId="1" xfId="2" applyFont="1" applyFill="1" applyBorder="1" applyAlignment="1">
      <alignment horizontal="left" vertical="center" wrapText="1"/>
    </xf>
    <xf numFmtId="2" fontId="3" fillId="2" borderId="1" xfId="0" applyNumberFormat="1" applyFont="1" applyFill="1" applyBorder="1" applyAlignment="1">
      <alignment vertical="center" wrapText="1"/>
    </xf>
    <xf numFmtId="2" fontId="3" fillId="2" borderId="0" xfId="0" applyNumberFormat="1" applyFont="1" applyFill="1" applyAlignment="1">
      <alignment vertical="center" wrapText="1"/>
    </xf>
    <xf numFmtId="0" fontId="3" fillId="0" borderId="1" xfId="0" applyFont="1" applyBorder="1" applyAlignment="1">
      <alignment vertical="center" wrapText="1"/>
    </xf>
    <xf numFmtId="164" fontId="3" fillId="0" borderId="1" xfId="0" applyNumberFormat="1" applyFont="1" applyBorder="1" applyAlignment="1">
      <alignment vertical="center" wrapText="1"/>
    </xf>
    <xf numFmtId="0" fontId="3" fillId="4" borderId="1" xfId="0" applyFont="1" applyFill="1" applyBorder="1" applyAlignment="1">
      <alignment vertical="center" wrapText="1"/>
    </xf>
    <xf numFmtId="164" fontId="3" fillId="4" borderId="1" xfId="0" applyNumberFormat="1" applyFont="1" applyFill="1" applyBorder="1" applyAlignment="1">
      <alignment vertical="center" wrapText="1"/>
    </xf>
    <xf numFmtId="0" fontId="3" fillId="0" borderId="0" xfId="0" applyFont="1"/>
    <xf numFmtId="0" fontId="3" fillId="0" borderId="1" xfId="0" applyFont="1" applyBorder="1" applyAlignment="1">
      <alignment vertical="top"/>
    </xf>
    <xf numFmtId="0" fontId="3" fillId="4" borderId="1" xfId="0" applyFont="1" applyFill="1" applyBorder="1" applyAlignment="1">
      <alignment vertical="top"/>
    </xf>
    <xf numFmtId="0" fontId="3" fillId="0" borderId="2" xfId="0" applyFont="1" applyBorder="1" applyAlignment="1">
      <alignment vertical="top"/>
    </xf>
    <xf numFmtId="0" fontId="3" fillId="0" borderId="0" xfId="0" applyFont="1" applyAlignment="1">
      <alignment vertical="top"/>
    </xf>
    <xf numFmtId="164" fontId="3" fillId="4" borderId="1" xfId="0" applyNumberFormat="1" applyFont="1" applyFill="1" applyBorder="1" applyAlignment="1">
      <alignment vertical="top"/>
    </xf>
    <xf numFmtId="0" fontId="3" fillId="0" borderId="0" xfId="0" applyFont="1" applyAlignment="1">
      <alignment horizontal="left" wrapText="1"/>
    </xf>
    <xf numFmtId="0" fontId="3" fillId="0" borderId="1" xfId="0" quotePrefix="1" applyFont="1" applyBorder="1" applyAlignment="1">
      <alignment vertical="center" wrapText="1"/>
    </xf>
    <xf numFmtId="0" fontId="0" fillId="0" borderId="0" xfId="0" applyAlignment="1">
      <alignment vertical="center" wrapText="1"/>
    </xf>
    <xf numFmtId="0" fontId="8" fillId="0" borderId="0" xfId="0" applyFont="1" applyAlignment="1">
      <alignment vertical="center" wrapText="1"/>
    </xf>
    <xf numFmtId="14" fontId="8" fillId="0" borderId="0" xfId="0" applyNumberFormat="1" applyFont="1" applyAlignment="1">
      <alignment vertical="center" wrapText="1"/>
    </xf>
    <xf numFmtId="0" fontId="8" fillId="0" borderId="0" xfId="0" applyFont="1"/>
    <xf numFmtId="0" fontId="1" fillId="0" borderId="0" xfId="0" applyFont="1"/>
    <xf numFmtId="0" fontId="10" fillId="5" borderId="0" xfId="0" applyFont="1" applyFill="1"/>
    <xf numFmtId="0" fontId="12" fillId="5" borderId="0" xfId="0" applyFont="1" applyFill="1" applyAlignment="1">
      <alignment vertical="center" wrapText="1"/>
    </xf>
    <xf numFmtId="0" fontId="11" fillId="5" borderId="0" xfId="0" applyFont="1" applyFill="1" applyAlignment="1">
      <alignment horizontal="center" vertical="center" wrapText="1"/>
    </xf>
    <xf numFmtId="0" fontId="0" fillId="5" borderId="0" xfId="0" applyFill="1"/>
    <xf numFmtId="0" fontId="12" fillId="5" borderId="0" xfId="0" applyFont="1" applyFill="1"/>
    <xf numFmtId="0" fontId="3" fillId="6" borderId="0" xfId="0" applyFont="1" applyFill="1" applyAlignment="1">
      <alignment vertical="top"/>
    </xf>
    <xf numFmtId="0" fontId="8" fillId="6" borderId="0" xfId="0" applyFont="1" applyFill="1" applyAlignment="1">
      <alignment vertical="center" wrapText="1"/>
    </xf>
    <xf numFmtId="0" fontId="3" fillId="6" borderId="1" xfId="0" applyFont="1" applyFill="1" applyBorder="1" applyAlignment="1">
      <alignment vertical="center" wrapText="1"/>
    </xf>
    <xf numFmtId="0" fontId="3" fillId="6" borderId="0" xfId="0" applyFont="1" applyFill="1" applyAlignment="1">
      <alignment vertical="center" wrapText="1"/>
    </xf>
    <xf numFmtId="0" fontId="3" fillId="7" borderId="1" xfId="0" applyFont="1" applyFill="1" applyBorder="1" applyAlignment="1">
      <alignment vertical="center" wrapText="1"/>
    </xf>
    <xf numFmtId="0" fontId="8" fillId="7" borderId="0" xfId="0" applyFont="1" applyFill="1" applyAlignment="1">
      <alignment vertical="center" wrapText="1"/>
    </xf>
    <xf numFmtId="0" fontId="3" fillId="2" borderId="1" xfId="1" applyFont="1" applyFill="1" applyBorder="1" applyAlignment="1">
      <alignment horizontal="left" vertical="top" wrapText="1"/>
    </xf>
  </cellXfs>
  <cellStyles count="3">
    <cellStyle name="Hyperlink" xfId="1" builtinId="8"/>
    <cellStyle name="Normal" xfId="0" builtinId="0"/>
    <cellStyle name="Normal_Sheet1" xfId="2"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
  <sheetViews>
    <sheetView topLeftCell="A4" workbookViewId="0">
      <selection activeCell="D10" sqref="D10"/>
    </sheetView>
  </sheetViews>
  <sheetFormatPr defaultColWidth="9" defaultRowHeight="14.4"/>
  <cols>
    <col min="1" max="1" width="10.109375" customWidth="1"/>
    <col min="2" max="2" width="17.109375" customWidth="1"/>
    <col min="3" max="3" width="13.5546875" customWidth="1"/>
    <col min="4" max="4" width="36.44140625" customWidth="1"/>
    <col min="5" max="5" width="22.88671875" customWidth="1"/>
    <col min="6" max="6" width="27.33203125" customWidth="1"/>
    <col min="7" max="7" width="9.77734375" customWidth="1"/>
  </cols>
  <sheetData>
    <row r="1" spans="1:9" s="27" customFormat="1" ht="12.75" customHeight="1">
      <c r="A1" s="1" t="s">
        <v>0</v>
      </c>
      <c r="B1" s="1" t="s">
        <v>1</v>
      </c>
      <c r="C1" s="51" t="s">
        <v>174</v>
      </c>
      <c r="D1" s="2">
        <f>COUNTIF(G:G,"Pass")</f>
        <v>11</v>
      </c>
      <c r="E1" s="3" t="e">
        <f>"Untested: "&amp;COUNTIF(#REF!,"Untest")</f>
        <v>#REF!</v>
      </c>
      <c r="F1" s="4"/>
      <c r="G1" s="4"/>
    </row>
    <row r="2" spans="1:9" s="27" customFormat="1" ht="12.75" customHeight="1">
      <c r="A2" s="6" t="s">
        <v>2</v>
      </c>
      <c r="B2" s="7" t="s">
        <v>3</v>
      </c>
      <c r="C2" s="7" t="s">
        <v>41</v>
      </c>
      <c r="D2" s="2">
        <f>COUNTIF(G:G,"Fail")</f>
        <v>0</v>
      </c>
      <c r="E2" s="3" t="e">
        <f>"N/A: "&amp;COUNTIF(#REF!,"N/A")</f>
        <v>#REF!</v>
      </c>
      <c r="F2" s="4"/>
      <c r="G2" s="4"/>
    </row>
    <row r="3" spans="1:9" s="27" customFormat="1" ht="12.75" customHeight="1">
      <c r="A3" s="6" t="s">
        <v>4</v>
      </c>
      <c r="B3" s="6" t="s">
        <v>63</v>
      </c>
      <c r="C3" s="6"/>
      <c r="D3" s="2" t="e">
        <f>"Percent Complete: "&amp;ROUND((COUNTIF(#REF!,"Pass")*100)/((COUNTA($A$5:$A$973)*5)-COUNTIF(#REF!,"N/A")),2)&amp;"%"</f>
        <v>#REF!</v>
      </c>
      <c r="E3" s="8" t="str">
        <f>"Number of cases: "&amp;(COUNTA($A$5:$A$973))</f>
        <v>Number of cases: 12</v>
      </c>
      <c r="F3" s="9"/>
      <c r="G3" s="9"/>
    </row>
    <row r="4" spans="1:9" s="27" customFormat="1" ht="28.35" customHeight="1">
      <c r="A4" s="10" t="s">
        <v>5</v>
      </c>
      <c r="B4" s="10" t="s">
        <v>6</v>
      </c>
      <c r="C4" s="10" t="s">
        <v>7</v>
      </c>
      <c r="D4" s="10" t="s">
        <v>8</v>
      </c>
      <c r="E4" s="10" t="s">
        <v>9</v>
      </c>
      <c r="F4" s="10" t="s">
        <v>10</v>
      </c>
      <c r="G4" s="10" t="s">
        <v>11</v>
      </c>
      <c r="H4" s="10" t="s">
        <v>12</v>
      </c>
      <c r="I4" s="10" t="s">
        <v>13</v>
      </c>
    </row>
    <row r="5" spans="1:9" s="28" customFormat="1" ht="51">
      <c r="A5" s="30" t="s">
        <v>14</v>
      </c>
      <c r="B5" s="11" t="s">
        <v>15</v>
      </c>
      <c r="C5" s="11" t="s">
        <v>16</v>
      </c>
      <c r="D5" s="11" t="s">
        <v>175</v>
      </c>
      <c r="E5" s="11" t="s">
        <v>176</v>
      </c>
      <c r="F5" s="11" t="s">
        <v>17</v>
      </c>
      <c r="G5" s="45" t="s">
        <v>18</v>
      </c>
      <c r="H5" s="31"/>
      <c r="I5" s="31"/>
    </row>
    <row r="6" spans="1:9" s="27" customFormat="1" ht="51">
      <c r="A6" s="29" t="s">
        <v>19</v>
      </c>
      <c r="B6" s="12" t="s">
        <v>20</v>
      </c>
      <c r="C6" s="12" t="s">
        <v>21</v>
      </c>
      <c r="D6" s="11" t="s">
        <v>177</v>
      </c>
      <c r="E6" s="11" t="s">
        <v>176</v>
      </c>
      <c r="F6" s="11" t="s">
        <v>17</v>
      </c>
      <c r="G6" s="45" t="s">
        <v>18</v>
      </c>
      <c r="H6" s="32"/>
      <c r="I6" s="29"/>
    </row>
    <row r="7" spans="1:9" s="27" customFormat="1" ht="50.25" customHeight="1">
      <c r="A7" s="29" t="s">
        <v>22</v>
      </c>
      <c r="B7" s="12" t="s">
        <v>23</v>
      </c>
      <c r="C7" s="12" t="s">
        <v>21</v>
      </c>
      <c r="D7" s="11" t="s">
        <v>178</v>
      </c>
      <c r="E7" s="11" t="s">
        <v>176</v>
      </c>
      <c r="F7" s="11" t="s">
        <v>17</v>
      </c>
      <c r="G7" s="45" t="s">
        <v>18</v>
      </c>
      <c r="H7" s="32"/>
      <c r="I7" s="29"/>
    </row>
    <row r="8" spans="1:9" s="27" customFormat="1" ht="51">
      <c r="A8" s="27" t="s">
        <v>24</v>
      </c>
      <c r="B8" s="33" t="s">
        <v>25</v>
      </c>
      <c r="C8" s="12" t="s">
        <v>21</v>
      </c>
      <c r="D8" s="11" t="s">
        <v>179</v>
      </c>
      <c r="E8" s="11" t="s">
        <v>176</v>
      </c>
      <c r="F8" s="11" t="s">
        <v>26</v>
      </c>
      <c r="G8" s="45" t="s">
        <v>18</v>
      </c>
      <c r="I8" s="29"/>
    </row>
    <row r="9" spans="1:9" s="27" customFormat="1" ht="51">
      <c r="A9" s="27" t="s">
        <v>27</v>
      </c>
      <c r="B9" s="5" t="s">
        <v>28</v>
      </c>
      <c r="C9" s="12" t="s">
        <v>21</v>
      </c>
      <c r="D9" s="11" t="s">
        <v>180</v>
      </c>
      <c r="E9" s="11" t="s">
        <v>176</v>
      </c>
      <c r="F9" s="11" t="s">
        <v>26</v>
      </c>
      <c r="G9" s="45" t="s">
        <v>18</v>
      </c>
      <c r="I9" s="29"/>
    </row>
    <row r="10" spans="1:9" s="27" customFormat="1" ht="51">
      <c r="A10" s="27" t="s">
        <v>29</v>
      </c>
      <c r="B10" s="5" t="s">
        <v>30</v>
      </c>
      <c r="C10" s="12" t="s">
        <v>21</v>
      </c>
      <c r="D10" s="11" t="s">
        <v>181</v>
      </c>
      <c r="E10" s="11" t="s">
        <v>176</v>
      </c>
      <c r="F10" s="11" t="s">
        <v>26</v>
      </c>
      <c r="G10" s="45" t="s">
        <v>18</v>
      </c>
    </row>
    <row r="11" spans="1:9" s="27" customFormat="1" ht="51">
      <c r="A11" s="27" t="s">
        <v>31</v>
      </c>
      <c r="B11" s="5" t="s">
        <v>32</v>
      </c>
      <c r="C11" s="12" t="s">
        <v>21</v>
      </c>
      <c r="D11" s="11" t="s">
        <v>182</v>
      </c>
      <c r="E11" s="11" t="s">
        <v>176</v>
      </c>
      <c r="F11" s="11" t="s">
        <v>26</v>
      </c>
      <c r="G11" s="45" t="s">
        <v>18</v>
      </c>
    </row>
    <row r="12" spans="1:9" s="43" customFormat="1" ht="27.6" customHeight="1">
      <c r="A12" s="42" t="s">
        <v>105</v>
      </c>
      <c r="B12" s="42"/>
      <c r="C12" s="42"/>
      <c r="D12" s="42"/>
      <c r="E12" s="42"/>
      <c r="F12" s="42"/>
      <c r="G12" s="42"/>
    </row>
    <row r="13" spans="1:9" ht="20.399999999999999">
      <c r="A13" s="36" t="s">
        <v>83</v>
      </c>
      <c r="B13" s="36" t="s">
        <v>97</v>
      </c>
      <c r="C13" s="36" t="s">
        <v>119</v>
      </c>
      <c r="D13" s="36" t="s">
        <v>169</v>
      </c>
      <c r="E13" s="36" t="s">
        <v>98</v>
      </c>
      <c r="F13" s="36" t="s">
        <v>98</v>
      </c>
      <c r="G13" s="46" t="s">
        <v>18</v>
      </c>
    </row>
    <row r="14" spans="1:9" ht="20.399999999999999">
      <c r="A14" s="36" t="s">
        <v>84</v>
      </c>
      <c r="B14" s="36" t="s">
        <v>99</v>
      </c>
      <c r="C14" s="36" t="s">
        <v>119</v>
      </c>
      <c r="D14" s="36" t="s">
        <v>170</v>
      </c>
      <c r="E14" s="36" t="s">
        <v>100</v>
      </c>
      <c r="F14" s="36" t="s">
        <v>100</v>
      </c>
      <c r="G14" s="46" t="s">
        <v>18</v>
      </c>
    </row>
    <row r="15" spans="1:9" ht="20.399999999999999">
      <c r="A15" s="36" t="s">
        <v>35</v>
      </c>
      <c r="B15" s="36" t="s">
        <v>101</v>
      </c>
      <c r="C15" s="36" t="s">
        <v>119</v>
      </c>
      <c r="D15" s="36" t="s">
        <v>171</v>
      </c>
      <c r="E15" s="36" t="s">
        <v>102</v>
      </c>
      <c r="F15" s="36" t="s">
        <v>102</v>
      </c>
      <c r="G15" s="46" t="s">
        <v>18</v>
      </c>
    </row>
    <row r="16" spans="1:9" ht="20.399999999999999">
      <c r="A16" s="36" t="s">
        <v>36</v>
      </c>
      <c r="B16" s="36" t="s">
        <v>103</v>
      </c>
      <c r="C16" s="36" t="s">
        <v>119</v>
      </c>
      <c r="D16" s="36" t="s">
        <v>172</v>
      </c>
      <c r="E16" s="36" t="s">
        <v>104</v>
      </c>
      <c r="F16" s="36" t="s">
        <v>104</v>
      </c>
      <c r="G16" s="46" t="s">
        <v>18</v>
      </c>
    </row>
  </sheetData>
  <phoneticPr fontId="9" type="noConversion"/>
  <hyperlinks>
    <hyperlink ref="A1" location="'Test report'!A1" display="Back to TestReport" xr:uid="{00000000-0004-0000-0000-000000000000}"/>
    <hyperlink ref="B1" location="BugList!A1" display="To Buglist"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
  <sheetViews>
    <sheetView topLeftCell="A12" zoomScale="70" zoomScaleNormal="70" workbookViewId="0">
      <selection activeCell="G13" sqref="G13"/>
    </sheetView>
  </sheetViews>
  <sheetFormatPr defaultColWidth="9" defaultRowHeight="14.4"/>
  <cols>
    <col min="2" max="2" width="17.109375" customWidth="1"/>
    <col min="3" max="3" width="13.5546875" customWidth="1"/>
    <col min="4" max="4" width="16.21875" customWidth="1"/>
    <col min="5" max="5" width="17.109375" customWidth="1"/>
    <col min="6" max="6" width="13.6640625" customWidth="1"/>
    <col min="8" max="8" width="11.88671875" customWidth="1"/>
  </cols>
  <sheetData>
    <row r="1" spans="1:9" s="27" customFormat="1" ht="12.75" customHeight="1">
      <c r="A1" s="1" t="s">
        <v>0</v>
      </c>
      <c r="B1" s="1" t="s">
        <v>1</v>
      </c>
      <c r="C1" s="51" t="s">
        <v>174</v>
      </c>
      <c r="D1" s="2">
        <f>COUNTIF(G:G,"Pass")</f>
        <v>13</v>
      </c>
      <c r="E1" s="3" t="e">
        <f>"Untested: "&amp;COUNTIF(#REF!,"Untest")</f>
        <v>#REF!</v>
      </c>
      <c r="F1" s="4"/>
      <c r="G1" s="4"/>
    </row>
    <row r="2" spans="1:9" s="27" customFormat="1" ht="12.75" customHeight="1">
      <c r="A2" s="6" t="s">
        <v>2</v>
      </c>
      <c r="B2" s="7" t="s">
        <v>3</v>
      </c>
      <c r="C2" s="7" t="s">
        <v>41</v>
      </c>
      <c r="D2" s="2">
        <f>COUNTIF(G:G,"Fail")</f>
        <v>0</v>
      </c>
      <c r="E2" s="3" t="e">
        <f>"N/A: "&amp;COUNTIF(#REF!,"N/A")</f>
        <v>#REF!</v>
      </c>
      <c r="F2" s="4"/>
      <c r="G2" s="4"/>
    </row>
    <row r="3" spans="1:9" s="27" customFormat="1" ht="12.75" customHeight="1">
      <c r="A3" s="6" t="s">
        <v>4</v>
      </c>
      <c r="B3" s="6" t="s">
        <v>63</v>
      </c>
      <c r="C3" s="6"/>
      <c r="D3" s="2" t="e">
        <f>"Percent Complete: "&amp;ROUND((COUNTIF(#REF!,"Pass")*100)/((COUNTA($A$5:$A$971)*5)-COUNTIF(#REF!,"N/A")),2)&amp;"%"</f>
        <v>#REF!</v>
      </c>
      <c r="E3" s="8" t="str">
        <f>"Number of cases: "&amp;(COUNTA($A$5:$A$971))</f>
        <v>Number of cases: 14</v>
      </c>
      <c r="F3" s="9"/>
      <c r="G3" s="9"/>
    </row>
    <row r="4" spans="1:9" s="27" customFormat="1" ht="28.35" customHeight="1">
      <c r="A4" s="10" t="s">
        <v>5</v>
      </c>
      <c r="B4" s="10" t="s">
        <v>6</v>
      </c>
      <c r="C4" s="10" t="s">
        <v>7</v>
      </c>
      <c r="D4" s="10" t="s">
        <v>8</v>
      </c>
      <c r="E4" s="10" t="s">
        <v>33</v>
      </c>
      <c r="F4" s="10" t="s">
        <v>34</v>
      </c>
      <c r="G4" s="10" t="s">
        <v>11</v>
      </c>
      <c r="H4" s="10" t="s">
        <v>12</v>
      </c>
      <c r="I4" s="10" t="s">
        <v>13</v>
      </c>
    </row>
    <row r="5" spans="1:9" s="27" customFormat="1" ht="122.4">
      <c r="A5" s="36" t="s">
        <v>37</v>
      </c>
      <c r="B5" s="36" t="s">
        <v>64</v>
      </c>
      <c r="C5" s="36" t="s">
        <v>82</v>
      </c>
      <c r="D5" s="36" t="s">
        <v>183</v>
      </c>
      <c r="E5" s="36" t="s">
        <v>65</v>
      </c>
      <c r="F5" s="36" t="s">
        <v>65</v>
      </c>
      <c r="G5" s="46" t="s">
        <v>18</v>
      </c>
      <c r="H5" s="37">
        <v>45651</v>
      </c>
      <c r="I5" s="36"/>
    </row>
    <row r="6" spans="1:9" s="27" customFormat="1" ht="122.4">
      <c r="A6" s="36" t="s">
        <v>38</v>
      </c>
      <c r="B6" s="36" t="s">
        <v>66</v>
      </c>
      <c r="C6" s="36" t="s">
        <v>82</v>
      </c>
      <c r="D6" s="36" t="s">
        <v>183</v>
      </c>
      <c r="E6" s="36" t="s">
        <v>67</v>
      </c>
      <c r="F6" s="36" t="s">
        <v>67</v>
      </c>
      <c r="G6" s="46" t="s">
        <v>18</v>
      </c>
      <c r="H6" s="37">
        <v>45651</v>
      </c>
      <c r="I6" s="36"/>
    </row>
    <row r="7" spans="1:9" s="27" customFormat="1" ht="122.4">
      <c r="A7" s="36" t="s">
        <v>39</v>
      </c>
      <c r="B7" s="36" t="s">
        <v>68</v>
      </c>
      <c r="C7" s="36" t="s">
        <v>82</v>
      </c>
      <c r="D7" s="36" t="s">
        <v>183</v>
      </c>
      <c r="E7" s="36" t="s">
        <v>69</v>
      </c>
      <c r="F7" s="36" t="s">
        <v>69</v>
      </c>
      <c r="G7" s="46" t="s">
        <v>18</v>
      </c>
      <c r="H7" s="37">
        <v>45651</v>
      </c>
      <c r="I7" s="36"/>
    </row>
    <row r="8" spans="1:9" s="27" customFormat="1" ht="122.4">
      <c r="A8" s="36" t="s">
        <v>40</v>
      </c>
      <c r="B8" s="36" t="s">
        <v>70</v>
      </c>
      <c r="C8" s="36" t="s">
        <v>82</v>
      </c>
      <c r="D8" s="36" t="s">
        <v>183</v>
      </c>
      <c r="E8" s="36" t="s">
        <v>71</v>
      </c>
      <c r="F8" s="36" t="s">
        <v>71</v>
      </c>
      <c r="G8" s="46" t="s">
        <v>18</v>
      </c>
      <c r="H8" s="37">
        <v>45651</v>
      </c>
      <c r="I8" s="36"/>
    </row>
    <row r="9" spans="1:9" s="27" customFormat="1" ht="122.4">
      <c r="A9" s="36" t="s">
        <v>120</v>
      </c>
      <c r="B9" s="36" t="s">
        <v>72</v>
      </c>
      <c r="C9" s="36" t="s">
        <v>82</v>
      </c>
      <c r="D9" s="36" t="s">
        <v>183</v>
      </c>
      <c r="E9" s="36" t="s">
        <v>73</v>
      </c>
      <c r="F9" s="36" t="s">
        <v>73</v>
      </c>
      <c r="G9" s="46" t="s">
        <v>18</v>
      </c>
      <c r="H9" s="37">
        <v>45651</v>
      </c>
      <c r="I9" s="36"/>
    </row>
    <row r="10" spans="1:9" s="27" customFormat="1" ht="122.4">
      <c r="A10" s="36" t="s">
        <v>121</v>
      </c>
      <c r="B10" s="36" t="s">
        <v>74</v>
      </c>
      <c r="C10" s="36" t="s">
        <v>82</v>
      </c>
      <c r="D10" s="36" t="s">
        <v>183</v>
      </c>
      <c r="E10" s="36" t="s">
        <v>75</v>
      </c>
      <c r="F10" s="36" t="s">
        <v>75</v>
      </c>
      <c r="G10" s="46" t="s">
        <v>18</v>
      </c>
      <c r="H10" s="37">
        <v>45651</v>
      </c>
      <c r="I10" s="36"/>
    </row>
    <row r="11" spans="1:9" s="27" customFormat="1" ht="122.4">
      <c r="A11" s="36" t="s">
        <v>122</v>
      </c>
      <c r="B11" s="36" t="s">
        <v>76</v>
      </c>
      <c r="C11" s="36" t="s">
        <v>82</v>
      </c>
      <c r="D11" s="36" t="s">
        <v>183</v>
      </c>
      <c r="E11" s="36" t="s">
        <v>77</v>
      </c>
      <c r="F11" s="36" t="s">
        <v>77</v>
      </c>
      <c r="G11" s="46" t="s">
        <v>18</v>
      </c>
      <c r="H11" s="37">
        <v>45651</v>
      </c>
      <c r="I11" s="36"/>
    </row>
    <row r="12" spans="1:9" s="27" customFormat="1" ht="122.4">
      <c r="A12" s="36" t="s">
        <v>123</v>
      </c>
      <c r="B12" s="36" t="s">
        <v>78</v>
      </c>
      <c r="C12" s="36" t="s">
        <v>82</v>
      </c>
      <c r="D12" s="36" t="s">
        <v>183</v>
      </c>
      <c r="E12" s="36" t="s">
        <v>79</v>
      </c>
      <c r="F12" s="36" t="s">
        <v>79</v>
      </c>
      <c r="G12" s="46" t="s">
        <v>18</v>
      </c>
      <c r="H12" s="37">
        <v>45651</v>
      </c>
      <c r="I12" s="36"/>
    </row>
    <row r="13" spans="1:9" s="27" customFormat="1" ht="122.4">
      <c r="A13" s="36" t="s">
        <v>124</v>
      </c>
      <c r="B13" s="36" t="s">
        <v>80</v>
      </c>
      <c r="C13" s="36" t="s">
        <v>82</v>
      </c>
      <c r="D13" s="36" t="s">
        <v>183</v>
      </c>
      <c r="E13" s="36" t="s">
        <v>81</v>
      </c>
      <c r="F13" s="36" t="s">
        <v>81</v>
      </c>
      <c r="G13" s="46" t="s">
        <v>18</v>
      </c>
      <c r="H13" s="37">
        <v>45651</v>
      </c>
      <c r="I13" s="36"/>
    </row>
    <row r="14" spans="1:9" s="40" customFormat="1">
      <c r="A14" s="41" t="s">
        <v>105</v>
      </c>
    </row>
    <row r="15" spans="1:9" ht="62.4" customHeight="1">
      <c r="A15" s="36" t="s">
        <v>125</v>
      </c>
      <c r="B15" s="36" t="s">
        <v>106</v>
      </c>
      <c r="C15" s="36" t="s">
        <v>118</v>
      </c>
      <c r="D15" s="36" t="s">
        <v>114</v>
      </c>
      <c r="E15" s="36" t="s">
        <v>107</v>
      </c>
      <c r="F15" s="36" t="s">
        <v>107</v>
      </c>
      <c r="G15" s="46" t="s">
        <v>18</v>
      </c>
      <c r="H15" s="36"/>
      <c r="I15" s="35"/>
    </row>
    <row r="16" spans="1:9" ht="45.6" customHeight="1">
      <c r="A16" s="36" t="s">
        <v>126</v>
      </c>
      <c r="B16" s="36" t="s">
        <v>108</v>
      </c>
      <c r="C16" s="36" t="s">
        <v>118</v>
      </c>
      <c r="D16" s="36" t="s">
        <v>115</v>
      </c>
      <c r="E16" s="36" t="s">
        <v>109</v>
      </c>
      <c r="F16" s="36" t="s">
        <v>109</v>
      </c>
      <c r="G16" s="46" t="s">
        <v>18</v>
      </c>
      <c r="H16" s="36"/>
      <c r="I16" s="35"/>
    </row>
    <row r="17" spans="1:9" ht="45.6" customHeight="1">
      <c r="A17" s="36" t="s">
        <v>127</v>
      </c>
      <c r="B17" s="36" t="s">
        <v>110</v>
      </c>
      <c r="C17" s="36" t="s">
        <v>118</v>
      </c>
      <c r="D17" s="36" t="s">
        <v>116</v>
      </c>
      <c r="E17" s="36" t="s">
        <v>111</v>
      </c>
      <c r="F17" s="36" t="s">
        <v>111</v>
      </c>
      <c r="G17" s="46" t="s">
        <v>18</v>
      </c>
      <c r="H17" s="36"/>
      <c r="I17" s="35"/>
    </row>
    <row r="18" spans="1:9" ht="45.6" customHeight="1">
      <c r="A18" s="36" t="s">
        <v>128</v>
      </c>
      <c r="B18" s="36" t="s">
        <v>112</v>
      </c>
      <c r="C18" s="36" t="s">
        <v>118</v>
      </c>
      <c r="D18" s="36" t="s">
        <v>117</v>
      </c>
      <c r="E18" s="36" t="s">
        <v>113</v>
      </c>
      <c r="F18" s="36" t="s">
        <v>113</v>
      </c>
      <c r="G18" s="46" t="s">
        <v>18</v>
      </c>
      <c r="H18" s="36"/>
      <c r="I18" s="35"/>
    </row>
  </sheetData>
  <phoneticPr fontId="9" type="noConversion"/>
  <hyperlinks>
    <hyperlink ref="A1" location="'Test report'!A1" display="Back to TestReport" xr:uid="{00000000-0004-0000-0100-000000000000}"/>
    <hyperlink ref="B1" location="BugList!A1" display="To Buglist"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4"/>
  <sheetViews>
    <sheetView topLeftCell="C10" zoomScale="85" zoomScaleNormal="85" workbookViewId="0">
      <selection activeCell="I6" sqref="I6"/>
    </sheetView>
  </sheetViews>
  <sheetFormatPr defaultColWidth="9" defaultRowHeight="14.4"/>
  <cols>
    <col min="1" max="1" width="6.109375" customWidth="1"/>
    <col min="2" max="2" width="19.77734375" bestFit="1" customWidth="1"/>
    <col min="3" max="3" width="13" bestFit="1" customWidth="1"/>
    <col min="4" max="4" width="32.33203125" bestFit="1" customWidth="1"/>
    <col min="5" max="5" width="27.6640625" customWidth="1"/>
    <col min="6" max="6" width="20" customWidth="1"/>
    <col min="8" max="8" width="14.109375" customWidth="1"/>
    <col min="9" max="9" width="13.77734375" customWidth="1"/>
    <col min="10" max="10" width="41.88671875" customWidth="1"/>
  </cols>
  <sheetData>
    <row r="1" spans="1:9" s="5" customFormat="1" ht="12.75" customHeight="1">
      <c r="A1" s="14" t="s">
        <v>0</v>
      </c>
      <c r="B1" s="14" t="s">
        <v>1</v>
      </c>
      <c r="C1" s="51" t="s">
        <v>174</v>
      </c>
      <c r="D1" s="2">
        <f>COUNTIF(G:G,"Pass")</f>
        <v>7</v>
      </c>
      <c r="E1" s="16" t="e">
        <f>"Untested: "&amp;COUNTIF(#REF!,"Untest")</f>
        <v>#REF!</v>
      </c>
      <c r="F1" s="17"/>
      <c r="G1" s="17"/>
      <c r="H1" s="18"/>
      <c r="I1" s="18"/>
    </row>
    <row r="2" spans="1:9" s="5" customFormat="1" ht="12.75" customHeight="1">
      <c r="A2" s="19" t="s">
        <v>2</v>
      </c>
      <c r="B2" s="20" t="s">
        <v>3</v>
      </c>
      <c r="C2" s="7" t="s">
        <v>41</v>
      </c>
      <c r="D2" s="2">
        <f>COUNTIF(G:G,"Fail")</f>
        <v>2</v>
      </c>
      <c r="E2" s="16" t="e">
        <f>"N/A: "&amp;COUNTIF(#REF!,"N/A")</f>
        <v>#REF!</v>
      </c>
      <c r="F2" s="17"/>
      <c r="G2" s="17"/>
      <c r="H2" s="18"/>
      <c r="I2" s="18"/>
    </row>
    <row r="3" spans="1:9" s="5" customFormat="1" ht="12.75" customHeight="1">
      <c r="A3" s="19" t="s">
        <v>4</v>
      </c>
      <c r="B3" s="19" t="s">
        <v>63</v>
      </c>
      <c r="C3" s="19"/>
      <c r="D3" s="15" t="e">
        <f>"Percent Complete: "&amp;ROUND((COUNTIF(#REF!,"Pass")*100)/((COUNTA($A$5:$A$973)*5)-COUNTIF(#REF!,"N/A")),2)&amp;"%"</f>
        <v>#REF!</v>
      </c>
      <c r="E3" s="21" t="str">
        <f>"Number of cases: "&amp;(COUNTA($A$5:$A$973))</f>
        <v>Number of cases: 10</v>
      </c>
      <c r="F3" s="22"/>
      <c r="G3" s="22"/>
      <c r="H3" s="18"/>
      <c r="I3" s="18"/>
    </row>
    <row r="4" spans="1:9" s="5" customFormat="1" ht="28.35" customHeight="1">
      <c r="A4" s="10" t="s">
        <v>5</v>
      </c>
      <c r="B4" s="10" t="s">
        <v>6</v>
      </c>
      <c r="C4" s="10" t="s">
        <v>7</v>
      </c>
      <c r="D4" s="10" t="s">
        <v>8</v>
      </c>
      <c r="E4" s="10" t="s">
        <v>9</v>
      </c>
      <c r="F4" s="10" t="s">
        <v>10</v>
      </c>
      <c r="G4" s="10" t="s">
        <v>11</v>
      </c>
      <c r="H4" s="10" t="s">
        <v>12</v>
      </c>
      <c r="I4" s="10" t="s">
        <v>13</v>
      </c>
    </row>
    <row r="5" spans="1:9" s="5" customFormat="1" ht="61.2">
      <c r="A5" s="23" t="s">
        <v>42</v>
      </c>
      <c r="B5" s="23" t="s">
        <v>43</v>
      </c>
      <c r="C5" s="34" t="s">
        <v>44</v>
      </c>
      <c r="D5" s="18" t="s">
        <v>184</v>
      </c>
      <c r="E5" s="23" t="s">
        <v>45</v>
      </c>
      <c r="F5" s="23" t="s">
        <v>45</v>
      </c>
      <c r="G5" s="47" t="s">
        <v>18</v>
      </c>
      <c r="H5" s="24"/>
      <c r="I5" s="23"/>
    </row>
    <row r="6" spans="1:9" s="5" customFormat="1" ht="61.2">
      <c r="A6" s="25" t="s">
        <v>46</v>
      </c>
      <c r="B6" s="25" t="s">
        <v>47</v>
      </c>
      <c r="C6" s="34" t="s">
        <v>44</v>
      </c>
      <c r="D6" s="18" t="s">
        <v>185</v>
      </c>
      <c r="E6" s="25" t="s">
        <v>48</v>
      </c>
      <c r="F6" s="25" t="s">
        <v>49</v>
      </c>
      <c r="G6" s="49" t="s">
        <v>41</v>
      </c>
      <c r="H6" s="26"/>
      <c r="I6" s="25"/>
    </row>
    <row r="7" spans="1:9" s="5" customFormat="1" ht="50.25" customHeight="1">
      <c r="A7" s="23" t="s">
        <v>50</v>
      </c>
      <c r="B7" s="25" t="s">
        <v>51</v>
      </c>
      <c r="C7" s="34" t="s">
        <v>44</v>
      </c>
      <c r="D7" s="18" t="s">
        <v>186</v>
      </c>
      <c r="E7" s="25" t="s">
        <v>52</v>
      </c>
      <c r="F7" s="25" t="s">
        <v>53</v>
      </c>
      <c r="G7" s="47" t="s">
        <v>18</v>
      </c>
      <c r="H7" s="26"/>
      <c r="I7" s="25"/>
    </row>
    <row r="8" spans="1:9" s="5" customFormat="1" ht="61.2">
      <c r="A8" s="25" t="s">
        <v>54</v>
      </c>
      <c r="B8" s="18" t="s">
        <v>55</v>
      </c>
      <c r="C8" s="34" t="s">
        <v>44</v>
      </c>
      <c r="D8" s="18" t="s">
        <v>187</v>
      </c>
      <c r="E8" s="18" t="s">
        <v>56</v>
      </c>
      <c r="F8" s="18" t="s">
        <v>57</v>
      </c>
      <c r="G8" s="48" t="s">
        <v>18</v>
      </c>
      <c r="H8" s="18"/>
      <c r="I8" s="25"/>
    </row>
    <row r="9" spans="1:9" s="35" customFormat="1" ht="61.2">
      <c r="A9" s="25" t="s">
        <v>58</v>
      </c>
      <c r="B9" s="36" t="s">
        <v>129</v>
      </c>
      <c r="C9" s="34" t="s">
        <v>44</v>
      </c>
      <c r="D9" s="18" t="s">
        <v>188</v>
      </c>
      <c r="E9" s="36" t="s">
        <v>130</v>
      </c>
      <c r="F9" s="36" t="s">
        <v>130</v>
      </c>
      <c r="G9" s="46" t="s">
        <v>18</v>
      </c>
    </row>
    <row r="10" spans="1:9" s="35" customFormat="1" ht="113.4" customHeight="1">
      <c r="A10" s="25" t="s">
        <v>59</v>
      </c>
      <c r="B10" s="36" t="s">
        <v>131</v>
      </c>
      <c r="C10" s="34" t="s">
        <v>44</v>
      </c>
      <c r="D10" s="18" t="s">
        <v>189</v>
      </c>
      <c r="E10" s="36" t="s">
        <v>132</v>
      </c>
      <c r="F10" s="36" t="s">
        <v>133</v>
      </c>
      <c r="G10" s="50" t="s">
        <v>41</v>
      </c>
      <c r="H10" s="36"/>
      <c r="I10" s="36" t="s">
        <v>134</v>
      </c>
    </row>
    <row r="11" spans="1:9" s="40" customFormat="1">
      <c r="A11" s="40" t="s">
        <v>105</v>
      </c>
    </row>
    <row r="12" spans="1:9" s="38" customFormat="1" ht="30.6">
      <c r="A12" s="38" t="s">
        <v>60</v>
      </c>
      <c r="B12" s="36" t="s">
        <v>135</v>
      </c>
      <c r="C12" s="36" t="s">
        <v>136</v>
      </c>
      <c r="D12" s="36" t="s">
        <v>142</v>
      </c>
      <c r="E12" s="36" t="s">
        <v>137</v>
      </c>
      <c r="F12" s="36" t="s">
        <v>137</v>
      </c>
      <c r="G12" s="46" t="s">
        <v>18</v>
      </c>
      <c r="H12" s="36"/>
      <c r="I12" s="36"/>
    </row>
    <row r="13" spans="1:9" s="38" customFormat="1" ht="30.6">
      <c r="A13" s="38" t="s">
        <v>61</v>
      </c>
      <c r="B13" s="36" t="s">
        <v>138</v>
      </c>
      <c r="C13" s="36" t="s">
        <v>136</v>
      </c>
      <c r="D13" s="36" t="s">
        <v>143</v>
      </c>
      <c r="E13" s="36" t="s">
        <v>139</v>
      </c>
      <c r="F13" s="36" t="s">
        <v>139</v>
      </c>
      <c r="G13" s="46" t="s">
        <v>18</v>
      </c>
      <c r="H13" s="36"/>
      <c r="I13" s="36"/>
    </row>
    <row r="14" spans="1:9" s="38" customFormat="1" ht="30.6">
      <c r="A14" s="38" t="s">
        <v>62</v>
      </c>
      <c r="B14" s="36" t="s">
        <v>140</v>
      </c>
      <c r="C14" s="36" t="s">
        <v>136</v>
      </c>
      <c r="D14" s="36" t="s">
        <v>144</v>
      </c>
      <c r="E14" s="36" t="s">
        <v>141</v>
      </c>
      <c r="F14" s="36" t="s">
        <v>141</v>
      </c>
      <c r="G14" s="46" t="s">
        <v>18</v>
      </c>
      <c r="H14" s="36"/>
      <c r="I14" s="36"/>
    </row>
  </sheetData>
  <phoneticPr fontId="9" type="noConversion"/>
  <hyperlinks>
    <hyperlink ref="A1" location="'Test report'!A1" display="Back to TestReport" xr:uid="{00000000-0004-0000-0200-000000000000}"/>
    <hyperlink ref="B1" location="BugList!A1" display="To Buglist"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F84A1-14A2-4FCC-83D6-625416E6A261}">
  <dimension ref="A1:L25"/>
  <sheetViews>
    <sheetView tabSelected="1" topLeftCell="A16" zoomScale="70" zoomScaleNormal="70" workbookViewId="0">
      <selection activeCell="D22" sqref="D22"/>
    </sheetView>
  </sheetViews>
  <sheetFormatPr defaultColWidth="8.88671875" defaultRowHeight="14.4"/>
  <cols>
    <col min="2" max="2" width="20.33203125" customWidth="1"/>
    <col min="3" max="3" width="12.44140625" customWidth="1"/>
    <col min="4" max="4" width="39" customWidth="1"/>
    <col min="5" max="5" width="24.109375" customWidth="1"/>
    <col min="6" max="6" width="15.44140625" customWidth="1"/>
    <col min="8" max="8" width="13.44140625" customWidth="1"/>
  </cols>
  <sheetData>
    <row r="1" spans="1:12" ht="20.399999999999999">
      <c r="A1" s="1" t="s">
        <v>0</v>
      </c>
      <c r="B1" s="1" t="s">
        <v>1</v>
      </c>
      <c r="C1" s="51" t="s">
        <v>174</v>
      </c>
      <c r="D1" s="2">
        <f>COUNTIF(G:G,"Pass")</f>
        <v>17</v>
      </c>
      <c r="E1" s="3" t="e">
        <f>"Untested: "&amp;COUNTIF(#REF!,"Untest")</f>
        <v>#REF!</v>
      </c>
      <c r="F1" s="4"/>
      <c r="G1" s="4"/>
      <c r="H1" s="5"/>
      <c r="I1" s="5"/>
      <c r="J1" s="13"/>
      <c r="K1" s="13"/>
      <c r="L1" s="13"/>
    </row>
    <row r="2" spans="1:12" ht="20.399999999999999">
      <c r="A2" s="6" t="s">
        <v>2</v>
      </c>
      <c r="B2" s="7" t="s">
        <v>3</v>
      </c>
      <c r="C2" s="7" t="s">
        <v>41</v>
      </c>
      <c r="D2" s="2">
        <f>COUNTIF(G:G,"Fail")</f>
        <v>1</v>
      </c>
      <c r="E2" s="3" t="e">
        <f>"N/A: "&amp;COUNTIF(#REF!,"N/A")</f>
        <v>#REF!</v>
      </c>
      <c r="F2" s="4"/>
      <c r="G2" s="4"/>
      <c r="H2" s="5"/>
      <c r="I2" s="5"/>
      <c r="J2" s="13"/>
      <c r="K2" s="13"/>
      <c r="L2" s="13"/>
    </row>
    <row r="3" spans="1:12">
      <c r="A3" s="6" t="s">
        <v>4</v>
      </c>
      <c r="B3" s="6" t="s">
        <v>63</v>
      </c>
      <c r="C3" s="6"/>
      <c r="D3" s="2" t="e">
        <f>"Percent Complete: "&amp;ROUND((COUNTIF(#REF!,"Pass")*100)/((COUNTA($A$5:$A$967)*5)-COUNTIF(#REF!,"N/A")),2)&amp;"%"</f>
        <v>#REF!</v>
      </c>
      <c r="E3" s="8" t="str">
        <f>"Number of cases: "&amp;(COUNTA($A$5:$A$967))</f>
        <v>Number of cases: 19</v>
      </c>
      <c r="F3" s="9"/>
      <c r="G3" s="9"/>
      <c r="H3" s="5"/>
      <c r="I3" s="5"/>
      <c r="J3" s="13"/>
      <c r="K3" s="13"/>
      <c r="L3" s="13"/>
    </row>
    <row r="4" spans="1:12" ht="30.6">
      <c r="A4" s="10" t="s">
        <v>5</v>
      </c>
      <c r="B4" s="10" t="s">
        <v>6</v>
      </c>
      <c r="C4" s="10" t="s">
        <v>7</v>
      </c>
      <c r="D4" s="10" t="s">
        <v>8</v>
      </c>
      <c r="E4" s="10" t="s">
        <v>33</v>
      </c>
      <c r="F4" s="10" t="s">
        <v>34</v>
      </c>
      <c r="G4" s="10" t="s">
        <v>11</v>
      </c>
      <c r="H4" s="10" t="s">
        <v>12</v>
      </c>
      <c r="I4" s="10" t="s">
        <v>13</v>
      </c>
      <c r="J4" s="13"/>
      <c r="K4" s="13"/>
      <c r="L4" s="13"/>
    </row>
    <row r="5" spans="1:12" ht="69" customHeight="1">
      <c r="A5" s="36" t="s">
        <v>151</v>
      </c>
      <c r="B5" s="36" t="s">
        <v>85</v>
      </c>
      <c r="C5" s="36" t="s">
        <v>96</v>
      </c>
      <c r="D5" s="36" t="s">
        <v>86</v>
      </c>
      <c r="E5" s="36" t="s">
        <v>190</v>
      </c>
      <c r="F5" s="36" t="s">
        <v>190</v>
      </c>
      <c r="G5" s="46" t="s">
        <v>18</v>
      </c>
      <c r="H5" s="37">
        <v>45659</v>
      </c>
      <c r="I5" s="36"/>
      <c r="J5" s="13"/>
      <c r="K5" s="13"/>
      <c r="L5" s="13"/>
    </row>
    <row r="6" spans="1:12" ht="20.399999999999999">
      <c r="A6" s="36" t="s">
        <v>152</v>
      </c>
      <c r="B6" s="36" t="s">
        <v>87</v>
      </c>
      <c r="C6" s="36" t="s">
        <v>96</v>
      </c>
      <c r="D6" s="36" t="s">
        <v>86</v>
      </c>
      <c r="E6" s="36" t="s">
        <v>88</v>
      </c>
      <c r="F6" s="36" t="s">
        <v>88</v>
      </c>
      <c r="G6" s="46" t="s">
        <v>18</v>
      </c>
      <c r="H6" s="37">
        <v>45659</v>
      </c>
      <c r="I6" s="36"/>
      <c r="J6" s="13"/>
      <c r="K6" s="13"/>
      <c r="L6" s="13"/>
    </row>
    <row r="7" spans="1:12" ht="20.399999999999999">
      <c r="A7" s="36" t="s">
        <v>153</v>
      </c>
      <c r="B7" s="36" t="s">
        <v>191</v>
      </c>
      <c r="C7" s="36" t="s">
        <v>96</v>
      </c>
      <c r="D7" s="36" t="s">
        <v>86</v>
      </c>
      <c r="E7" s="36" t="s">
        <v>192</v>
      </c>
      <c r="F7" s="36" t="s">
        <v>192</v>
      </c>
      <c r="G7" s="46" t="s">
        <v>18</v>
      </c>
      <c r="H7" s="37">
        <v>45659</v>
      </c>
      <c r="I7" s="36"/>
      <c r="J7" s="13"/>
      <c r="K7" s="13"/>
      <c r="L7" s="13"/>
    </row>
    <row r="8" spans="1:12" ht="30.6">
      <c r="A8" s="36" t="s">
        <v>154</v>
      </c>
      <c r="B8" s="36" t="s">
        <v>193</v>
      </c>
      <c r="C8" s="36" t="s">
        <v>96</v>
      </c>
      <c r="D8" s="36" t="s">
        <v>194</v>
      </c>
      <c r="E8" s="36" t="s">
        <v>195</v>
      </c>
      <c r="F8" s="36" t="s">
        <v>195</v>
      </c>
      <c r="G8" s="46" t="s">
        <v>18</v>
      </c>
      <c r="H8" s="37">
        <v>45659</v>
      </c>
      <c r="I8" s="36"/>
      <c r="J8" s="13"/>
      <c r="K8" s="13"/>
      <c r="L8" s="13"/>
    </row>
    <row r="9" spans="1:12" ht="30.6">
      <c r="A9" s="36" t="s">
        <v>155</v>
      </c>
      <c r="B9" s="36" t="s">
        <v>196</v>
      </c>
      <c r="C9" s="36" t="s">
        <v>96</v>
      </c>
      <c r="D9" s="36" t="s">
        <v>197</v>
      </c>
      <c r="E9" s="36" t="s">
        <v>198</v>
      </c>
      <c r="F9" s="36" t="s">
        <v>198</v>
      </c>
      <c r="G9" s="46" t="s">
        <v>18</v>
      </c>
      <c r="H9" s="37">
        <v>45659</v>
      </c>
      <c r="I9" s="36"/>
      <c r="J9" s="13"/>
      <c r="K9" s="13"/>
      <c r="L9" s="13"/>
    </row>
    <row r="10" spans="1:12" ht="30.6">
      <c r="A10" s="36" t="s">
        <v>156</v>
      </c>
      <c r="B10" s="36" t="s">
        <v>199</v>
      </c>
      <c r="C10" s="36" t="s">
        <v>96</v>
      </c>
      <c r="D10" s="36" t="s">
        <v>200</v>
      </c>
      <c r="E10" s="36" t="s">
        <v>201</v>
      </c>
      <c r="F10" s="36" t="s">
        <v>201</v>
      </c>
      <c r="G10" s="46" t="s">
        <v>18</v>
      </c>
      <c r="H10" s="37">
        <v>45659</v>
      </c>
      <c r="I10" s="36"/>
      <c r="J10" s="13"/>
      <c r="K10" s="13"/>
      <c r="L10" s="13"/>
    </row>
    <row r="11" spans="1:12" ht="30.6">
      <c r="A11" s="36" t="s">
        <v>157</v>
      </c>
      <c r="B11" s="36" t="s">
        <v>202</v>
      </c>
      <c r="C11" s="36" t="s">
        <v>96</v>
      </c>
      <c r="D11" s="36" t="s">
        <v>203</v>
      </c>
      <c r="E11" s="36" t="s">
        <v>204</v>
      </c>
      <c r="F11" s="36" t="s">
        <v>204</v>
      </c>
      <c r="G11" s="46" t="s">
        <v>18</v>
      </c>
      <c r="H11" s="37">
        <v>45659</v>
      </c>
      <c r="I11" s="36"/>
      <c r="J11" s="13"/>
      <c r="K11" s="13"/>
      <c r="L11" s="13"/>
    </row>
    <row r="12" spans="1:12" ht="30.6">
      <c r="A12" s="36" t="s">
        <v>158</v>
      </c>
      <c r="B12" s="36" t="s">
        <v>205</v>
      </c>
      <c r="C12" s="36" t="s">
        <v>96</v>
      </c>
      <c r="D12" s="36" t="s">
        <v>206</v>
      </c>
      <c r="E12" s="36" t="s">
        <v>207</v>
      </c>
      <c r="F12" s="36" t="s">
        <v>207</v>
      </c>
      <c r="G12" s="46" t="s">
        <v>18</v>
      </c>
      <c r="H12" s="37">
        <v>45659</v>
      </c>
      <c r="I12" s="36"/>
      <c r="J12" s="13"/>
      <c r="K12" s="13"/>
      <c r="L12" s="13"/>
    </row>
    <row r="13" spans="1:12" ht="30.6">
      <c r="A13" s="36" t="s">
        <v>159</v>
      </c>
      <c r="B13" s="36" t="s">
        <v>208</v>
      </c>
      <c r="C13" s="36" t="s">
        <v>96</v>
      </c>
      <c r="D13" s="36" t="s">
        <v>209</v>
      </c>
      <c r="E13" s="36" t="s">
        <v>210</v>
      </c>
      <c r="F13" s="36" t="s">
        <v>210</v>
      </c>
      <c r="G13" s="46" t="s">
        <v>18</v>
      </c>
      <c r="H13" s="37">
        <v>45659</v>
      </c>
      <c r="I13" s="36"/>
      <c r="J13" s="13"/>
      <c r="K13" s="13"/>
      <c r="L13" s="13"/>
    </row>
    <row r="14" spans="1:12" ht="30.6">
      <c r="A14" s="36" t="s">
        <v>160</v>
      </c>
      <c r="B14" s="36" t="s">
        <v>211</v>
      </c>
      <c r="C14" s="36" t="s">
        <v>96</v>
      </c>
      <c r="D14" s="36" t="s">
        <v>86</v>
      </c>
      <c r="E14" s="36" t="s">
        <v>212</v>
      </c>
      <c r="F14" s="36" t="s">
        <v>212</v>
      </c>
      <c r="G14" s="46" t="s">
        <v>18</v>
      </c>
      <c r="H14" s="37">
        <v>45659</v>
      </c>
      <c r="I14" s="36"/>
      <c r="J14" s="13"/>
      <c r="K14" s="13"/>
      <c r="L14" s="13"/>
    </row>
    <row r="15" spans="1:12" ht="30.6">
      <c r="A15" s="36" t="s">
        <v>161</v>
      </c>
      <c r="B15" s="36" t="s">
        <v>213</v>
      </c>
      <c r="C15" s="36" t="s">
        <v>96</v>
      </c>
      <c r="D15" s="36" t="s">
        <v>94</v>
      </c>
      <c r="E15" s="36" t="s">
        <v>214</v>
      </c>
      <c r="F15" s="36" t="s">
        <v>214</v>
      </c>
      <c r="G15" s="46" t="s">
        <v>18</v>
      </c>
      <c r="H15" s="37">
        <v>45659</v>
      </c>
      <c r="I15" s="36"/>
      <c r="J15" s="13"/>
      <c r="K15" s="13"/>
      <c r="L15" s="13"/>
    </row>
    <row r="16" spans="1:12" ht="30.6">
      <c r="A16" s="36" t="s">
        <v>162</v>
      </c>
      <c r="B16" s="36" t="s">
        <v>89</v>
      </c>
      <c r="C16" s="36" t="s">
        <v>96</v>
      </c>
      <c r="D16" s="36" t="s">
        <v>95</v>
      </c>
      <c r="E16" s="36" t="s">
        <v>215</v>
      </c>
      <c r="F16" s="36" t="s">
        <v>215</v>
      </c>
      <c r="G16" s="46" t="s">
        <v>18</v>
      </c>
      <c r="H16" s="37">
        <v>45659</v>
      </c>
      <c r="I16" s="36"/>
      <c r="J16" s="13"/>
      <c r="K16" s="13"/>
      <c r="L16" s="13"/>
    </row>
    <row r="17" spans="1:12" ht="20.399999999999999">
      <c r="A17" s="36" t="s">
        <v>163</v>
      </c>
      <c r="B17" s="36" t="s">
        <v>90</v>
      </c>
      <c r="C17" s="36" t="s">
        <v>96</v>
      </c>
      <c r="D17" s="36" t="s">
        <v>91</v>
      </c>
      <c r="E17" s="36" t="s">
        <v>92</v>
      </c>
      <c r="F17" s="36" t="s">
        <v>93</v>
      </c>
      <c r="G17" s="50" t="s">
        <v>41</v>
      </c>
      <c r="H17" s="37">
        <v>45659</v>
      </c>
      <c r="I17" s="36"/>
      <c r="J17" s="13"/>
      <c r="K17" s="13"/>
      <c r="L17" s="13"/>
    </row>
    <row r="18" spans="1:12" ht="20.399999999999999">
      <c r="A18" s="36" t="s">
        <v>164</v>
      </c>
      <c r="B18" s="36" t="s">
        <v>173</v>
      </c>
      <c r="C18" s="36" t="s">
        <v>96</v>
      </c>
      <c r="D18" s="36" t="s">
        <v>216</v>
      </c>
      <c r="E18" s="36" t="s">
        <v>217</v>
      </c>
      <c r="F18" s="36" t="s">
        <v>217</v>
      </c>
      <c r="G18" s="46" t="s">
        <v>18</v>
      </c>
      <c r="H18" s="37">
        <v>45659</v>
      </c>
      <c r="I18" s="36"/>
      <c r="J18" s="13"/>
      <c r="K18" s="13"/>
      <c r="L18" s="13"/>
    </row>
    <row r="19" spans="1:12" s="44" customFormat="1" ht="10.199999999999999">
      <c r="A19" s="44" t="s">
        <v>105</v>
      </c>
    </row>
    <row r="20" spans="1:12" s="38" customFormat="1" ht="30.6">
      <c r="A20" s="36" t="s">
        <v>165</v>
      </c>
      <c r="B20" s="36" t="s">
        <v>218</v>
      </c>
      <c r="C20" s="36" t="s">
        <v>219</v>
      </c>
      <c r="D20" s="36" t="s">
        <v>220</v>
      </c>
      <c r="E20" s="36" t="s">
        <v>221</v>
      </c>
      <c r="F20" s="36" t="s">
        <v>222</v>
      </c>
      <c r="G20" s="46" t="s">
        <v>18</v>
      </c>
      <c r="H20" s="37">
        <v>45659</v>
      </c>
      <c r="I20" s="36"/>
    </row>
    <row r="21" spans="1:12" s="38" customFormat="1" ht="30.6">
      <c r="A21" s="36" t="s">
        <v>166</v>
      </c>
      <c r="B21" s="36" t="s">
        <v>223</v>
      </c>
      <c r="C21" s="36" t="s">
        <v>219</v>
      </c>
      <c r="D21" s="36" t="s">
        <v>224</v>
      </c>
      <c r="E21" s="36" t="s">
        <v>225</v>
      </c>
      <c r="F21" s="36" t="s">
        <v>226</v>
      </c>
      <c r="G21" s="46" t="s">
        <v>18</v>
      </c>
      <c r="H21" s="37">
        <v>45659</v>
      </c>
      <c r="I21" s="36"/>
    </row>
    <row r="22" spans="1:12" s="38" customFormat="1" ht="30.6">
      <c r="A22" s="36" t="s">
        <v>167</v>
      </c>
      <c r="B22" s="36" t="s">
        <v>145</v>
      </c>
      <c r="C22" s="36" t="s">
        <v>219</v>
      </c>
      <c r="D22" s="36" t="s">
        <v>227</v>
      </c>
      <c r="E22" s="36" t="s">
        <v>146</v>
      </c>
      <c r="F22" s="36" t="s">
        <v>147</v>
      </c>
      <c r="G22" s="46" t="s">
        <v>18</v>
      </c>
      <c r="H22" s="37">
        <v>45659</v>
      </c>
      <c r="I22" s="36"/>
    </row>
    <row r="23" spans="1:12" s="38" customFormat="1" ht="30.6">
      <c r="A23" s="36" t="s">
        <v>168</v>
      </c>
      <c r="B23" s="36" t="s">
        <v>148</v>
      </c>
      <c r="C23" s="36" t="s">
        <v>219</v>
      </c>
      <c r="D23" s="36" t="s">
        <v>228</v>
      </c>
      <c r="E23" s="36" t="s">
        <v>149</v>
      </c>
      <c r="F23" s="36" t="s">
        <v>150</v>
      </c>
      <c r="G23" s="46" t="s">
        <v>18</v>
      </c>
      <c r="H23" s="37">
        <v>45659</v>
      </c>
      <c r="I23" s="36"/>
    </row>
    <row r="25" spans="1:12">
      <c r="A25" s="39"/>
    </row>
  </sheetData>
  <phoneticPr fontId="9" type="noConversion"/>
  <hyperlinks>
    <hyperlink ref="A1" location="'Test report'!A1" display="Back to TestReport" xr:uid="{B3E66945-946D-4DFF-AE42-02ED16E93662}"/>
    <hyperlink ref="B1" location="BugList!A1" display="To Buglist" xr:uid="{0FCF5F1D-181D-4529-8FB7-3A25BFFF9209}"/>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TC_DangNhap</vt:lpstr>
      <vt:lpstr>TC_DangKy</vt:lpstr>
      <vt:lpstr>TC_TimKiem</vt:lpstr>
      <vt:lpstr>TC_Yeuthich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Đạt Hoàng Tiến</cp:lastModifiedBy>
  <dcterms:created xsi:type="dcterms:W3CDTF">2024-12-19T16:25:00Z</dcterms:created>
  <dcterms:modified xsi:type="dcterms:W3CDTF">2025-05-05T01:19:14Z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1C560C5EC11846ADBEC078196ACA6B46_13</vt:lpwstr>
  </property>
  <property fmtid="{D5CDD505-2E9C-101B-9397-08002B2CF9AE}" pid="3" name="KSOProductBuildVer">
    <vt:lpwstr>2057-12.2.0.19805</vt:lpwstr>
  </property>
</Properties>
</file>