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DoAn4\"/>
    </mc:Choice>
  </mc:AlternateContent>
  <xr:revisionPtr revIDLastSave="0" documentId="13_ncr:1_{5F7DC988-EA09-4A7E-A18B-9D09ECBF7696}" xr6:coauthVersionLast="47" xr6:coauthVersionMax="47" xr10:uidLastSave="{00000000-0000-0000-0000-000000000000}"/>
  <bookViews>
    <workbookView xWindow="0" yWindow="300" windowWidth="23256" windowHeight="12576" activeTab="3" xr2:uid="{00000000-000D-0000-FFFF-FFFF00000000}"/>
  </bookViews>
  <sheets>
    <sheet name="TC_OnThi" sheetId="1" r:id="rId1"/>
    <sheet name="TC_ThiThu" sheetId="2" r:id="rId2"/>
    <sheet name="TC_ThiThuMoPhong" sheetId="3" r:id="rId3"/>
    <sheet name="TC_OnThiMoPhong" sheetId="8" r:id="rId4"/>
  </sheets>
  <calcPr calcId="191029"/>
</workbook>
</file>

<file path=xl/calcChain.xml><?xml version="1.0" encoding="utf-8"?>
<calcChain xmlns="http://schemas.openxmlformats.org/spreadsheetml/2006/main">
  <c r="D2" i="8" l="1"/>
  <c r="D1" i="8"/>
  <c r="D2" i="3"/>
  <c r="D1" i="3"/>
  <c r="D2" i="2"/>
  <c r="D1" i="2"/>
  <c r="D2" i="1"/>
  <c r="D1" i="1"/>
  <c r="E3" i="8" l="1"/>
  <c r="D3" i="8"/>
  <c r="E2" i="8"/>
  <c r="E1" i="8"/>
  <c r="E3" i="3"/>
  <c r="D3" i="3"/>
  <c r="E2" i="3"/>
  <c r="E1" i="3"/>
  <c r="E3" i="2"/>
  <c r="D3" i="2"/>
  <c r="E2" i="2"/>
  <c r="E1" i="2"/>
  <c r="E3" i="1"/>
  <c r="D3" i="1"/>
  <c r="E2" i="1"/>
  <c r="E1" i="1"/>
</calcChain>
</file>

<file path=xl/sharedStrings.xml><?xml version="1.0" encoding="utf-8"?>
<sst xmlns="http://schemas.openxmlformats.org/spreadsheetml/2006/main" count="322" uniqueCount="154">
  <si>
    <t>Back to TestReport</t>
  </si>
  <si>
    <t>To Buglist</t>
  </si>
  <si>
    <t>Module Code</t>
  </si>
  <si>
    <t>WithDraw</t>
  </si>
  <si>
    <t>Tester</t>
  </si>
  <si>
    <t>ID</t>
  </si>
  <si>
    <t xml:space="preserve">Test Case Description   (Tên test case)   </t>
  </si>
  <si>
    <t>Pre -Condition             (Điều kiện trước)</t>
  </si>
  <si>
    <t>Test Case Procedure                                                      (Các bước kiểm thử)</t>
  </si>
  <si>
    <t>Expected Output (Kết quả mong muốn)</t>
  </si>
  <si>
    <t xml:space="preserve">Actual results (Kết quả thực tế) </t>
  </si>
  <si>
    <t>Status (Trạng thái)</t>
  </si>
  <si>
    <t>Test date</t>
  </si>
  <si>
    <t>Note</t>
  </si>
  <si>
    <t>TC001</t>
  </si>
  <si>
    <t>Pass</t>
  </si>
  <si>
    <t>TC002</t>
  </si>
  <si>
    <t>TC003</t>
  </si>
  <si>
    <t>TC004</t>
  </si>
  <si>
    <t>TC005</t>
  </si>
  <si>
    <t>TC006</t>
  </si>
  <si>
    <t>TC007</t>
  </si>
  <si>
    <t>Expected Output 
(Kết quả mong muốn)</t>
  </si>
  <si>
    <t xml:space="preserve">Actual results 
(Kết quả thực tế) </t>
  </si>
  <si>
    <t>TC010</t>
  </si>
  <si>
    <t>Fail</t>
  </si>
  <si>
    <t>Hoàng Tiến Đạt</t>
  </si>
  <si>
    <t>TC008</t>
  </si>
  <si>
    <t>TC009</t>
  </si>
  <si>
    <t>PASS</t>
  </si>
  <si>
    <t>Mở trang Ôn thi</t>
  </si>
  <si>
    <t>Người dùng đã đăng nhập</t>
  </si>
  <si>
    <t>B2: Chọn menu “Ôn thi”</t>
  </si>
  <si>
    <t>Chọn bài ôn thi hợp lệ</t>
  </si>
  <si>
    <t>Đang ở trang Ôn thi</t>
  </si>
  <si>
    <t>Hiển thị điểm và kết quả đúng/sai</t>
  </si>
  <si>
    <t>B1: Truy cập https://taigamekp.com</t>
  </si>
  <si>
    <t>Trang “Ôn thi” hiển thị danh sách môn</t>
  </si>
  <si>
    <t>Hiển thị đúng như mong đợi</t>
  </si>
  <si>
    <t>Hiển thị danh sách bài ôn thi</t>
  </si>
  <si>
    <t>Kiểm tra danh sách các bài thi hiện ra</t>
  </si>
  <si>
    <t>Danh sách hiển thị đầy đủ các bài ôn thi</t>
  </si>
  <si>
    <t>Ở trang Ôn thi</t>
  </si>
  <si>
    <t>Click chọn bài “Ôn tập lý thuyết A1”</t>
  </si>
  <si>
    <t>Giao diện làm bài hiển thị đúng</t>
  </si>
  <si>
    <t>Bỏ trống không chọn đáp án</t>
  </si>
  <si>
    <t>Đang trong bài thi</t>
  </si>
  <si>
    <t>Nhấn “Nộp bài” khi chưa chọn đáp án nào</t>
  </si>
  <si>
    <t>Hiển thị cảnh báo “Bạn chưa chọn đáp án”</t>
  </si>
  <si>
    <t>Trả lời một phần câu hỏi</t>
  </si>
  <si>
    <t>Đang làm bài</t>
  </si>
  <si>
    <t>Chọn 5 câu bất kỳ rồi nộp</t>
  </si>
  <si>
    <t>Hiển thị điểm theo số câu đúng</t>
  </si>
  <si>
    <t>Trả lời toàn bộ câu hỏi</t>
  </si>
  <si>
    <t>Trả lời hết các câu hỏi rồi nộp</t>
  </si>
  <si>
    <t>Hết thời gian làm bài</t>
  </si>
  <si>
    <t>Chờ hết giờ mà không nộp bài</t>
  </si>
  <si>
    <t>Hệ thống tự động nộp bài và chấm điểm</t>
  </si>
  <si>
    <t>Thoát giữa chừng</t>
  </si>
  <si>
    <t>Click “Quay lại” hoặc đóng tab</t>
  </si>
  <si>
    <t>Hiển thị cảnh báo xác nhận thoát</t>
  </si>
  <si>
    <t>Xem lại kết quả bài ôn thi</t>
  </si>
  <si>
    <t>Đã nộp bài</t>
  </si>
  <si>
    <t>Click “Xem lại kết quả”</t>
  </si>
  <si>
    <t>Hiển thị đáp án đúng/sai</t>
  </si>
  <si>
    <t>Bắt đầu lại bài ôn thi</t>
  </si>
  <si>
    <t>Đã hoàn thành bài trước</t>
  </si>
  <si>
    <t>Click “Làm lại bài”</t>
  </si>
  <si>
    <t>Tải lại bài thi từ đầu</t>
  </si>
  <si>
    <t>Truy cập trang Thi thử</t>
  </si>
  <si>
    <t>B1: Vào trang chủ</t>
  </si>
  <si>
    <t>B2: Chọn menu “Thi thử”</t>
  </si>
  <si>
    <t>Hiển thị danh sách bài thi thử</t>
  </si>
  <si>
    <t>Bắt đầu bài thi thử</t>
  </si>
  <si>
    <t>Ở trang Thi thử</t>
  </si>
  <si>
    <t>Chọn bài thi bất kỳ → Nhấn “Bắt đầu thi”</t>
  </si>
  <si>
    <t>Hiển thị đồng hồ và danh sách câu hỏi</t>
  </si>
  <si>
    <t>Nộp bài khi chưa chọn câu trả lời</t>
  </si>
  <si>
    <t>Nhấn “Nộp bài” mà không chọn đáp án</t>
  </si>
  <si>
    <t>Nộp bài khi còn thời gian</t>
  </si>
  <si>
    <t>Làm xong bài → Nhấn “Nộp bài”</t>
  </si>
  <si>
    <t>Hiển thị điểm số và trạng thái hoàn thành</t>
  </si>
  <si>
    <t>Hết giờ thi tự động nộp bài</t>
  </si>
  <si>
    <t>Đợi hết giờ mà không nộp</t>
  </si>
  <si>
    <t>Hệ thống tự động nộp bài và hiển thị kết quả</t>
  </si>
  <si>
    <t>Xem lại bài thi thử</t>
  </si>
  <si>
    <t>Đã hoàn thành bài</t>
  </si>
  <si>
    <t>Nhấn “Xem lại bài thi”</t>
  </si>
  <si>
    <t>Xem thống kê điểm thi</t>
  </si>
  <si>
    <t>Có dữ liệu bài thi</t>
  </si>
  <si>
    <t>Click “Thống kê điểm”</t>
  </si>
  <si>
    <t>Hiển thị biểu đồ điểm thi</t>
  </si>
  <si>
    <t>Làm lại bài thi thử</t>
  </si>
  <si>
    <t>Đã có kết quả trước đó</t>
  </si>
  <si>
    <t>Bắt đầu lại bài thi mới</t>
  </si>
  <si>
    <t>Click “Thoát”</t>
  </si>
  <si>
    <t>Hiển thị cảnh báo xác nhận</t>
  </si>
  <si>
    <t>Đăng nhập sai trước khi thi</t>
  </si>
  <si>
    <t>Chưa đăng nhập</t>
  </si>
  <si>
    <t>Nhập sai tài khoản → nhấn “Đăng nhập”</t>
  </si>
  <si>
    <t>Hiển thị thông báo “Sai thông tin đăng nhập”</t>
  </si>
  <si>
    <t>Truy cập trang Thi mô phỏng</t>
  </si>
  <si>
    <t>B1: Vào menu “Thi mô phỏng”</t>
  </si>
  <si>
    <t>Hiển thị danh sách mô phỏng</t>
  </si>
  <si>
    <t>Xem mô phỏng chi tiết</t>
  </si>
  <si>
    <t>Ở trang danh sách</t>
  </si>
  <si>
    <t>Click mô phỏng bất kỳ</t>
  </si>
  <si>
    <t>Hiển thị video và nút “Bắt đầu”</t>
  </si>
  <si>
    <t>Bắt đầu mô phỏng</t>
  </si>
  <si>
    <t>Đang ở trang video</t>
  </si>
  <si>
    <t>Nhấn “Bắt đầu”</t>
  </si>
  <si>
    <t>Video phát, điểm khởi tạo = 0</t>
  </si>
  <si>
    <t>Thực hiện thao tác đúng thời điểm</t>
  </si>
  <si>
    <t>Click khi có tình huống đúng</t>
  </si>
  <si>
    <t>Cộng điểm</t>
  </si>
  <si>
    <t>Thực hiện sai thao tác</t>
  </si>
  <si>
    <t>Click sai thời điểm</t>
  </si>
  <si>
    <t>Trừ điểm</t>
  </si>
  <si>
    <t>Kết thúc video mô phỏng</t>
  </si>
  <si>
    <t>Để video chạy hết</t>
  </si>
  <si>
    <t>Hiển thị kết quả tổng</t>
  </si>
  <si>
    <t>Mở trang Ôn tập mô phỏng</t>
  </si>
  <si>
    <t>B1: Chọn menu “Ôn tập mô phỏng”</t>
  </si>
  <si>
    <t>Hiển thị danh sách video mô phỏng</t>
  </si>
  <si>
    <t>Xem video ôn tập</t>
  </si>
  <si>
    <t>Click 1 video mô phỏng</t>
  </si>
  <si>
    <t>Video phát đúng nội dung</t>
  </si>
  <si>
    <t>Dừng video giữa chừng</t>
  </si>
  <si>
    <t>Đang xem video</t>
  </si>
  <si>
    <t>Nhấn “Tạm dừng”</t>
  </si>
  <si>
    <t>Video dừng và có thể phát lại</t>
  </si>
  <si>
    <t>Tua video tiến lên</t>
  </si>
  <si>
    <t>Nhấn nút “+10s”</t>
  </si>
  <si>
    <t>Video phát từ vị trí mới</t>
  </si>
  <si>
    <t>Tua video lùi lại</t>
  </si>
  <si>
    <t>Nhấn nút “-10s”</t>
  </si>
  <si>
    <t>Video phát lại từ vị trí trước</t>
  </si>
  <si>
    <t>Mở toàn màn hình</t>
  </si>
  <si>
    <t>Nhấn nút “Toàn màn hình”</t>
  </si>
  <si>
    <t>Video hiển thị toàn màn hình</t>
  </si>
  <si>
    <t>Thoát toàn màn hình</t>
  </si>
  <si>
    <t>Nhấn ESC</t>
  </si>
  <si>
    <t>Quay lại chế độ bình thường</t>
  </si>
  <si>
    <t>Hiển thị mô tả bài mô phỏng</t>
  </si>
  <si>
    <t>Cuộn xuống cuối trang</t>
  </si>
  <si>
    <t>Hiển thị nội dung mô tả chi tiết</t>
  </si>
  <si>
    <t>Xem lại bài đã học</t>
  </si>
  <si>
    <t>Đã xem video trước đó</t>
  </si>
  <si>
    <t>Chọn “Xem lại”</t>
  </si>
  <si>
    <t>Phát lại video đã học</t>
  </si>
  <si>
    <t>Hoàn thành toàn bộ ôn tập</t>
  </si>
  <si>
    <t>Đã xem tất cả video</t>
  </si>
  <si>
    <t>Kiểm tra trạng thái hoàn thành</t>
  </si>
  <si>
    <t>Hiển thị “Đã hoàn thành”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</si>
</sst>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b/>
      <u/>
      <sz val="8"/>
      <color indexed="12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b/>
      <sz val="8"/>
      <color indexed="9"/>
      <name val="Tahoma"/>
      <family val="2"/>
    </font>
    <font>
      <u/>
      <sz val="11"/>
      <color theme="10"/>
      <name val="Calibri"/>
      <family val="2"/>
      <scheme val="minor"/>
    </font>
    <font>
      <sz val="11"/>
      <name val="ＭＳ Ｐゴシック"/>
      <charset val="128"/>
    </font>
    <font>
      <sz val="8"/>
      <color theme="1"/>
      <name val="Tahom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8"/>
      <color theme="1"/>
      <name val="Tahoma"/>
      <family val="2"/>
    </font>
    <font>
      <b/>
      <sz val="13.5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indexed="18"/>
        <bgColor indexed="3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50">
    <xf numFmtId="0" fontId="0" fillId="0" borderId="0" xfId="0"/>
    <xf numFmtId="0" fontId="1" fillId="2" borderId="1" xfId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3" fillId="2" borderId="1" xfId="2" applyFont="1" applyFill="1" applyBorder="1" applyAlignment="1">
      <alignment horizontal="left" vertical="top" wrapText="1"/>
    </xf>
    <xf numFmtId="0" fontId="2" fillId="2" borderId="1" xfId="2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vertical="top" wrapText="1"/>
    </xf>
    <xf numFmtId="2" fontId="2" fillId="2" borderId="0" xfId="0" applyNumberFormat="1" applyFont="1" applyFill="1" applyAlignment="1">
      <alignment vertical="top" wrapText="1"/>
    </xf>
    <xf numFmtId="0" fontId="4" fillId="3" borderId="1" xfId="2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2" applyFont="1" applyFill="1" applyBorder="1" applyAlignment="1">
      <alignment horizontal="left" vertical="center" wrapText="1"/>
    </xf>
    <xf numFmtId="0" fontId="2" fillId="2" borderId="1" xfId="2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vertical="center" wrapText="1"/>
    </xf>
    <xf numFmtId="2" fontId="2" fillId="2" borderId="0" xfId="0" applyNumberFormat="1" applyFont="1" applyFill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14" fontId="7" fillId="0" borderId="0" xfId="0" applyNumberFormat="1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9" fillId="5" borderId="0" xfId="0" applyFont="1" applyFill="1"/>
    <xf numFmtId="0" fontId="0" fillId="5" borderId="0" xfId="0" applyFill="1"/>
    <xf numFmtId="0" fontId="7" fillId="6" borderId="0" xfId="0" applyFont="1" applyFill="1" applyAlignment="1">
      <alignment vertical="center" wrapText="1"/>
    </xf>
    <xf numFmtId="0" fontId="2" fillId="2" borderId="1" xfId="1" applyFont="1" applyFill="1" applyBorder="1" applyAlignment="1">
      <alignment horizontal="left" vertical="top" wrapText="1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3" xfId="0" applyFill="1" applyBorder="1"/>
    <xf numFmtId="0" fontId="11" fillId="4" borderId="3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_Sheet1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activeCell="F7" sqref="F7"/>
    </sheetView>
  </sheetViews>
  <sheetFormatPr defaultColWidth="9" defaultRowHeight="14.4"/>
  <cols>
    <col min="1" max="1" width="10.109375" customWidth="1"/>
    <col min="2" max="2" width="17.109375" customWidth="1"/>
    <col min="3" max="3" width="13.5546875" customWidth="1"/>
    <col min="4" max="4" width="36.44140625" customWidth="1"/>
    <col min="5" max="5" width="22.88671875" customWidth="1"/>
    <col min="6" max="6" width="27.33203125" customWidth="1"/>
    <col min="7" max="7" width="9.77734375" customWidth="1"/>
  </cols>
  <sheetData>
    <row r="1" spans="1:9" s="21" customFormat="1" ht="12.75" customHeight="1">
      <c r="A1" s="1" t="s">
        <v>0</v>
      </c>
      <c r="B1" s="1" t="s">
        <v>1</v>
      </c>
      <c r="C1" s="33" t="s">
        <v>29</v>
      </c>
      <c r="D1" s="2">
        <f>COUNTIF(G:G,"Pass")</f>
        <v>10</v>
      </c>
      <c r="E1" s="3" t="e">
        <f>"Untested: "&amp;COUNTIF(#REF!,"Untest")</f>
        <v>#REF!</v>
      </c>
      <c r="F1" s="4"/>
      <c r="G1" s="4"/>
    </row>
    <row r="2" spans="1:9" s="21" customFormat="1" ht="12.75" customHeight="1">
      <c r="A2" s="6" t="s">
        <v>2</v>
      </c>
      <c r="B2" s="7" t="s">
        <v>3</v>
      </c>
      <c r="C2" s="7" t="s">
        <v>25</v>
      </c>
      <c r="D2" s="2">
        <f>COUNTIF(G:G,"Fail")</f>
        <v>0</v>
      </c>
      <c r="E2" s="3" t="e">
        <f>"N/A: "&amp;COUNTIF(#REF!,"N/A")</f>
        <v>#REF!</v>
      </c>
      <c r="F2" s="4"/>
      <c r="G2" s="4"/>
    </row>
    <row r="3" spans="1:9" s="21" customFormat="1" ht="12.75" customHeight="1">
      <c r="A3" s="6" t="s">
        <v>4</v>
      </c>
      <c r="B3" s="6" t="s">
        <v>26</v>
      </c>
      <c r="C3" s="6"/>
      <c r="D3" s="2" t="e">
        <f>"Percent Complete: "&amp;ROUND((COUNTIF(#REF!,"Pass")*100)/((COUNTA($A$5:$A$973)*5)-COUNTIF(#REF!,"N/A")),2)&amp;"%"</f>
        <v>#REF!</v>
      </c>
      <c r="E3" s="8" t="str">
        <f>"Number of cases: "&amp;(COUNTA($A$5:$A$973))</f>
        <v>Number of cases: 10</v>
      </c>
      <c r="F3" s="9"/>
      <c r="G3" s="9"/>
    </row>
    <row r="4" spans="1:9" s="21" customFormat="1" ht="28.35" customHeight="1">
      <c r="A4" s="10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</row>
    <row r="5" spans="1:9" s="22" customFormat="1" ht="14.4" customHeight="1">
      <c r="A5" s="38" t="s">
        <v>14</v>
      </c>
      <c r="B5" s="38" t="s">
        <v>30</v>
      </c>
      <c r="C5" s="38" t="s">
        <v>31</v>
      </c>
      <c r="D5" s="25" t="s">
        <v>36</v>
      </c>
      <c r="E5" s="38" t="s">
        <v>37</v>
      </c>
      <c r="F5" s="38" t="s">
        <v>38</v>
      </c>
      <c r="G5" s="38" t="s">
        <v>15</v>
      </c>
      <c r="H5" s="38"/>
      <c r="I5" s="24"/>
    </row>
    <row r="6" spans="1:9" s="21" customFormat="1">
      <c r="A6" s="39"/>
      <c r="B6" s="39"/>
      <c r="C6" s="39"/>
      <c r="D6" s="25" t="s">
        <v>32</v>
      </c>
      <c r="E6" s="39"/>
      <c r="F6" s="39"/>
      <c r="G6" s="39"/>
      <c r="H6" s="39"/>
      <c r="I6" s="23"/>
    </row>
    <row r="7" spans="1:9" s="21" customFormat="1" ht="50.25" customHeight="1">
      <c r="A7" s="25" t="s">
        <v>16</v>
      </c>
      <c r="B7" s="25" t="s">
        <v>39</v>
      </c>
      <c r="C7" s="25" t="s">
        <v>34</v>
      </c>
      <c r="D7" s="25" t="s">
        <v>40</v>
      </c>
      <c r="E7" s="25" t="s">
        <v>41</v>
      </c>
      <c r="F7" s="25" t="s">
        <v>38</v>
      </c>
      <c r="G7" s="25" t="s">
        <v>15</v>
      </c>
      <c r="H7" s="25"/>
      <c r="I7" s="23"/>
    </row>
    <row r="8" spans="1:9" s="21" customFormat="1" ht="28.8">
      <c r="A8" s="25" t="s">
        <v>17</v>
      </c>
      <c r="B8" s="25" t="s">
        <v>33</v>
      </c>
      <c r="C8" s="25" t="s">
        <v>42</v>
      </c>
      <c r="D8" s="25" t="s">
        <v>43</v>
      </c>
      <c r="E8" s="25" t="s">
        <v>44</v>
      </c>
      <c r="F8" s="25" t="s">
        <v>38</v>
      </c>
      <c r="G8" s="25" t="s">
        <v>15</v>
      </c>
      <c r="H8" s="25"/>
      <c r="I8" s="23"/>
    </row>
    <row r="9" spans="1:9" s="21" customFormat="1" ht="28.8">
      <c r="A9" s="25" t="s">
        <v>18</v>
      </c>
      <c r="B9" s="25" t="s">
        <v>45</v>
      </c>
      <c r="C9" s="25" t="s">
        <v>46</v>
      </c>
      <c r="D9" s="25" t="s">
        <v>47</v>
      </c>
      <c r="E9" s="25" t="s">
        <v>48</v>
      </c>
      <c r="F9" s="25" t="s">
        <v>38</v>
      </c>
      <c r="G9" s="25" t="s">
        <v>15</v>
      </c>
      <c r="H9" s="25"/>
      <c r="I9" s="23"/>
    </row>
    <row r="10" spans="1:9" s="21" customFormat="1" ht="14.4" customHeight="1">
      <c r="A10" s="25" t="s">
        <v>19</v>
      </c>
      <c r="B10" s="25" t="s">
        <v>49</v>
      </c>
      <c r="C10" s="25" t="s">
        <v>50</v>
      </c>
      <c r="D10" s="25" t="s">
        <v>51</v>
      </c>
      <c r="E10" s="25" t="s">
        <v>52</v>
      </c>
      <c r="F10" s="25" t="s">
        <v>38</v>
      </c>
      <c r="G10" s="25" t="s">
        <v>15</v>
      </c>
      <c r="H10" s="25"/>
    </row>
    <row r="11" spans="1:9" s="21" customFormat="1" ht="28.8">
      <c r="A11" s="25" t="s">
        <v>20</v>
      </c>
      <c r="B11" s="25" t="s">
        <v>53</v>
      </c>
      <c r="C11" s="25" t="s">
        <v>50</v>
      </c>
      <c r="D11" s="25" t="s">
        <v>54</v>
      </c>
      <c r="E11" s="25" t="s">
        <v>35</v>
      </c>
      <c r="F11" s="25" t="s">
        <v>38</v>
      </c>
      <c r="G11" s="25" t="s">
        <v>15</v>
      </c>
      <c r="H11" s="25"/>
    </row>
    <row r="12" spans="1:9" s="31" customFormat="1" ht="27.6" customHeight="1">
      <c r="A12" s="25" t="s">
        <v>21</v>
      </c>
      <c r="B12" s="25" t="s">
        <v>55</v>
      </c>
      <c r="C12" s="25" t="s">
        <v>50</v>
      </c>
      <c r="D12" s="25" t="s">
        <v>56</v>
      </c>
      <c r="E12" s="25" t="s">
        <v>57</v>
      </c>
      <c r="F12" s="25" t="s">
        <v>38</v>
      </c>
      <c r="G12" s="25" t="s">
        <v>15</v>
      </c>
      <c r="H12" s="25"/>
    </row>
    <row r="13" spans="1:9" ht="28.8">
      <c r="A13" s="25" t="s">
        <v>27</v>
      </c>
      <c r="B13" s="25" t="s">
        <v>58</v>
      </c>
      <c r="C13" s="25" t="s">
        <v>50</v>
      </c>
      <c r="D13" s="25" t="s">
        <v>59</v>
      </c>
      <c r="E13" s="25" t="s">
        <v>60</v>
      </c>
      <c r="F13" s="25" t="s">
        <v>38</v>
      </c>
      <c r="G13" s="25" t="s">
        <v>15</v>
      </c>
      <c r="H13" s="25"/>
    </row>
    <row r="14" spans="1:9" ht="28.8">
      <c r="A14" s="25" t="s">
        <v>28</v>
      </c>
      <c r="B14" s="25" t="s">
        <v>61</v>
      </c>
      <c r="C14" s="25" t="s">
        <v>62</v>
      </c>
      <c r="D14" s="25" t="s">
        <v>63</v>
      </c>
      <c r="E14" s="25" t="s">
        <v>64</v>
      </c>
      <c r="F14" s="25" t="s">
        <v>38</v>
      </c>
      <c r="G14" s="25" t="s">
        <v>15</v>
      </c>
      <c r="H14" s="25"/>
    </row>
    <row r="15" spans="1:9" ht="28.8">
      <c r="A15" s="25" t="s">
        <v>24</v>
      </c>
      <c r="B15" s="25" t="s">
        <v>65</v>
      </c>
      <c r="C15" s="25" t="s">
        <v>66</v>
      </c>
      <c r="D15" s="25" t="s">
        <v>67</v>
      </c>
      <c r="E15" s="25" t="s">
        <v>68</v>
      </c>
      <c r="F15" s="25" t="s">
        <v>38</v>
      </c>
      <c r="G15" s="25" t="s">
        <v>15</v>
      </c>
      <c r="H15" s="25"/>
    </row>
    <row r="18" spans="1:8" ht="18">
      <c r="A18" s="34"/>
    </row>
    <row r="20" spans="1:8">
      <c r="A20" s="35"/>
      <c r="B20" s="35"/>
      <c r="C20" s="35"/>
      <c r="D20" s="35"/>
      <c r="E20" s="35"/>
      <c r="F20" s="35"/>
      <c r="G20" s="35"/>
      <c r="H20" s="35"/>
    </row>
    <row r="21" spans="1:8" ht="14.4" customHeight="1">
      <c r="A21" s="39"/>
      <c r="B21" s="39"/>
      <c r="C21" s="39"/>
      <c r="D21" s="25"/>
      <c r="E21" s="39"/>
      <c r="F21" s="39"/>
      <c r="G21" s="39"/>
      <c r="H21" s="39"/>
    </row>
    <row r="22" spans="1:8">
      <c r="A22" s="39"/>
      <c r="B22" s="39"/>
      <c r="C22" s="39"/>
      <c r="D22" s="25"/>
      <c r="E22" s="39"/>
      <c r="F22" s="39"/>
      <c r="G22" s="39"/>
      <c r="H22" s="39"/>
    </row>
    <row r="23" spans="1:8">
      <c r="A23" s="25"/>
      <c r="B23" s="25"/>
      <c r="C23" s="25"/>
      <c r="D23" s="25"/>
      <c r="E23" s="25"/>
      <c r="F23" s="25"/>
      <c r="G23" s="25"/>
      <c r="H23" s="25"/>
    </row>
    <row r="24" spans="1:8">
      <c r="A24" s="25"/>
      <c r="B24" s="25"/>
      <c r="C24" s="25"/>
      <c r="D24" s="25"/>
      <c r="E24" s="25"/>
      <c r="F24" s="25"/>
      <c r="G24" s="25"/>
      <c r="H24" s="25"/>
    </row>
    <row r="25" spans="1:8">
      <c r="A25" s="25"/>
      <c r="B25" s="25"/>
      <c r="C25" s="25"/>
      <c r="D25" s="25"/>
      <c r="E25" s="25"/>
      <c r="F25" s="25"/>
      <c r="G25" s="25"/>
      <c r="H25" s="25"/>
    </row>
    <row r="26" spans="1:8">
      <c r="A26" s="25"/>
      <c r="B26" s="25"/>
      <c r="C26" s="25"/>
      <c r="D26" s="25"/>
      <c r="E26" s="25"/>
      <c r="F26" s="25"/>
      <c r="G26" s="25"/>
      <c r="H26" s="25"/>
    </row>
    <row r="27" spans="1:8">
      <c r="A27" s="25"/>
      <c r="B27" s="25"/>
      <c r="C27" s="25"/>
      <c r="D27" s="25"/>
      <c r="E27" s="25"/>
      <c r="F27" s="25"/>
      <c r="G27" s="25"/>
      <c r="H27" s="25"/>
    </row>
    <row r="28" spans="1:8">
      <c r="A28" s="25"/>
      <c r="B28" s="25"/>
      <c r="C28" s="25"/>
      <c r="D28" s="25"/>
      <c r="E28" s="25"/>
      <c r="F28" s="25"/>
      <c r="G28" s="25"/>
      <c r="H28" s="25"/>
    </row>
    <row r="29" spans="1:8">
      <c r="A29" s="25"/>
      <c r="B29" s="25"/>
      <c r="C29" s="25"/>
      <c r="D29" s="25"/>
      <c r="E29" s="25"/>
      <c r="F29" s="25"/>
      <c r="G29" s="25"/>
      <c r="H29" s="25"/>
    </row>
    <row r="30" spans="1:8">
      <c r="A30" s="25"/>
      <c r="B30" s="25"/>
      <c r="C30" s="25"/>
      <c r="D30" s="25"/>
      <c r="E30" s="25"/>
      <c r="F30" s="25"/>
      <c r="G30" s="25"/>
      <c r="H30" s="25"/>
    </row>
    <row r="31" spans="1:8">
      <c r="A31" s="25"/>
      <c r="B31" s="25"/>
      <c r="C31" s="25"/>
      <c r="D31" s="25"/>
      <c r="E31" s="25"/>
      <c r="F31" s="25"/>
      <c r="G31" s="25"/>
      <c r="H31" s="25"/>
    </row>
    <row r="34" spans="1:8" ht="18">
      <c r="A34" s="34"/>
    </row>
    <row r="36" spans="1:8">
      <c r="A36" s="35"/>
      <c r="B36" s="35"/>
      <c r="C36" s="35"/>
      <c r="D36" s="35"/>
      <c r="E36" s="35"/>
      <c r="F36" s="35"/>
      <c r="G36" s="35"/>
      <c r="H36" s="35"/>
    </row>
    <row r="37" spans="1:8">
      <c r="A37" s="25"/>
      <c r="B37" s="25"/>
      <c r="C37" s="25"/>
      <c r="D37" s="25"/>
      <c r="E37" s="25"/>
      <c r="F37" s="25"/>
      <c r="G37" s="25"/>
      <c r="H37" s="25"/>
    </row>
    <row r="38" spans="1:8">
      <c r="A38" s="25"/>
      <c r="B38" s="25"/>
      <c r="C38" s="25"/>
      <c r="D38" s="25"/>
      <c r="E38" s="25"/>
      <c r="F38" s="25"/>
      <c r="G38" s="25"/>
      <c r="H38" s="25"/>
    </row>
    <row r="39" spans="1:8">
      <c r="A39" s="25"/>
      <c r="B39" s="25"/>
      <c r="C39" s="25"/>
      <c r="D39" s="25"/>
      <c r="E39" s="25"/>
      <c r="F39" s="25"/>
      <c r="G39" s="25"/>
      <c r="H39" s="25"/>
    </row>
    <row r="40" spans="1:8">
      <c r="A40" s="25"/>
      <c r="B40" s="25"/>
      <c r="C40" s="25"/>
      <c r="D40" s="25"/>
      <c r="E40" s="25"/>
      <c r="F40" s="25"/>
      <c r="G40" s="25"/>
      <c r="H40" s="25"/>
    </row>
    <row r="41" spans="1:8">
      <c r="A41" s="25"/>
      <c r="B41" s="25"/>
      <c r="C41" s="25"/>
      <c r="D41" s="25"/>
      <c r="E41" s="25"/>
      <c r="F41" s="25"/>
      <c r="G41" s="25"/>
      <c r="H41" s="25"/>
    </row>
    <row r="42" spans="1:8">
      <c r="A42" s="25"/>
      <c r="B42" s="25"/>
      <c r="C42" s="25"/>
      <c r="D42" s="25"/>
      <c r="E42" s="25"/>
      <c r="F42" s="25"/>
      <c r="G42" s="25"/>
      <c r="H42" s="25"/>
    </row>
  </sheetData>
  <mergeCells count="14">
    <mergeCell ref="H5:H6"/>
    <mergeCell ref="A21:A22"/>
    <mergeCell ref="B21:B22"/>
    <mergeCell ref="C21:C22"/>
    <mergeCell ref="E21:E22"/>
    <mergeCell ref="F21:F22"/>
    <mergeCell ref="G21:G22"/>
    <mergeCell ref="H21:H22"/>
    <mergeCell ref="A5:A6"/>
    <mergeCell ref="B5:B6"/>
    <mergeCell ref="C5:C6"/>
    <mergeCell ref="E5:E6"/>
    <mergeCell ref="F5:F6"/>
    <mergeCell ref="G5:G6"/>
  </mergeCells>
  <phoneticPr fontId="8" type="noConversion"/>
  <hyperlinks>
    <hyperlink ref="A1" location="'Test report'!A1" display="Back to TestReport" xr:uid="{00000000-0004-0000-0000-000000000000}"/>
    <hyperlink ref="B1" location="BugList!A1" display="To Buglis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zoomScale="70" zoomScaleNormal="70" workbookViewId="0">
      <selection activeCell="A16" sqref="A16:H20"/>
    </sheetView>
  </sheetViews>
  <sheetFormatPr defaultColWidth="9" defaultRowHeight="14.4"/>
  <cols>
    <col min="2" max="2" width="17.109375" customWidth="1"/>
    <col min="3" max="3" width="13.5546875" customWidth="1"/>
    <col min="4" max="4" width="16.21875" customWidth="1"/>
    <col min="5" max="5" width="17.109375" customWidth="1"/>
    <col min="6" max="6" width="13.6640625" customWidth="1"/>
    <col min="8" max="8" width="11.88671875" customWidth="1"/>
  </cols>
  <sheetData>
    <row r="1" spans="1:9" s="21" customFormat="1" ht="12.75" customHeight="1">
      <c r="A1" s="1" t="s">
        <v>0</v>
      </c>
      <c r="B1" s="1" t="s">
        <v>1</v>
      </c>
      <c r="C1" s="33" t="s">
        <v>29</v>
      </c>
      <c r="D1" s="2">
        <f>COUNTIF(G:G,"Pass")</f>
        <v>10</v>
      </c>
      <c r="E1" s="3" t="e">
        <f>"Untested: "&amp;COUNTIF(#REF!,"Untest")</f>
        <v>#REF!</v>
      </c>
      <c r="F1" s="4"/>
      <c r="G1" s="4"/>
    </row>
    <row r="2" spans="1:9" s="21" customFormat="1" ht="12.75" customHeight="1">
      <c r="A2" s="6" t="s">
        <v>2</v>
      </c>
      <c r="B2" s="7" t="s">
        <v>3</v>
      </c>
      <c r="C2" s="7" t="s">
        <v>25</v>
      </c>
      <c r="D2" s="2">
        <f>COUNTIF(G:G,"Fail")</f>
        <v>0</v>
      </c>
      <c r="E2" s="3" t="e">
        <f>"N/A: "&amp;COUNTIF(#REF!,"N/A")</f>
        <v>#REF!</v>
      </c>
      <c r="F2" s="4"/>
      <c r="G2" s="4"/>
    </row>
    <row r="3" spans="1:9" s="21" customFormat="1" ht="12.75" customHeight="1">
      <c r="A3" s="6" t="s">
        <v>4</v>
      </c>
      <c r="B3" s="6" t="s">
        <v>26</v>
      </c>
      <c r="C3" s="6"/>
      <c r="D3" s="2" t="e">
        <f>"Percent Complete: "&amp;ROUND((COUNTIF(#REF!,"Pass")*100)/((COUNTA($A$5:$A$971)*5)-COUNTIF(#REF!,"N/A")),2)&amp;"%"</f>
        <v>#REF!</v>
      </c>
      <c r="E3" s="8" t="str">
        <f>"Number of cases: "&amp;(COUNTA($A$5:$A$971))</f>
        <v>Number of cases: 10</v>
      </c>
      <c r="F3" s="9"/>
      <c r="G3" s="9"/>
    </row>
    <row r="4" spans="1:9" s="21" customFormat="1" ht="28.35" customHeight="1">
      <c r="A4" s="10" t="s">
        <v>5</v>
      </c>
      <c r="B4" s="10" t="s">
        <v>6</v>
      </c>
      <c r="C4" s="10" t="s">
        <v>7</v>
      </c>
      <c r="D4" s="10" t="s">
        <v>8</v>
      </c>
      <c r="E4" s="10" t="s">
        <v>22</v>
      </c>
      <c r="F4" s="10" t="s">
        <v>23</v>
      </c>
      <c r="G4" s="10" t="s">
        <v>11</v>
      </c>
      <c r="H4" s="10" t="s">
        <v>12</v>
      </c>
      <c r="I4" s="10" t="s">
        <v>13</v>
      </c>
    </row>
    <row r="5" spans="1:9" s="21" customFormat="1">
      <c r="A5" s="39" t="s">
        <v>14</v>
      </c>
      <c r="B5" s="39" t="s">
        <v>69</v>
      </c>
      <c r="C5" s="39" t="s">
        <v>31</v>
      </c>
      <c r="D5" s="25" t="s">
        <v>70</v>
      </c>
      <c r="E5" s="39" t="s">
        <v>72</v>
      </c>
      <c r="F5" s="39" t="s">
        <v>38</v>
      </c>
      <c r="G5" s="39" t="s">
        <v>15</v>
      </c>
      <c r="H5" s="39"/>
      <c r="I5" s="26"/>
    </row>
    <row r="6" spans="1:9" s="21" customFormat="1" ht="28.8">
      <c r="A6" s="39"/>
      <c r="B6" s="39"/>
      <c r="C6" s="39"/>
      <c r="D6" s="25" t="s">
        <v>71</v>
      </c>
      <c r="E6" s="39"/>
      <c r="F6" s="39"/>
      <c r="G6" s="39"/>
      <c r="H6" s="39"/>
      <c r="I6" s="26"/>
    </row>
    <row r="7" spans="1:9" s="21" customFormat="1" ht="43.2">
      <c r="A7" s="25" t="s">
        <v>16</v>
      </c>
      <c r="B7" s="25" t="s">
        <v>73</v>
      </c>
      <c r="C7" s="25" t="s">
        <v>74</v>
      </c>
      <c r="D7" s="25" t="s">
        <v>75</v>
      </c>
      <c r="E7" s="25" t="s">
        <v>76</v>
      </c>
      <c r="F7" s="25" t="s">
        <v>38</v>
      </c>
      <c r="G7" s="25" t="s">
        <v>15</v>
      </c>
      <c r="H7" s="25"/>
      <c r="I7" s="26"/>
    </row>
    <row r="8" spans="1:9" s="21" customFormat="1" ht="43.2">
      <c r="A8" s="25" t="s">
        <v>17</v>
      </c>
      <c r="B8" s="25" t="s">
        <v>77</v>
      </c>
      <c r="C8" s="25" t="s">
        <v>50</v>
      </c>
      <c r="D8" s="25" t="s">
        <v>78</v>
      </c>
      <c r="E8" s="25" t="s">
        <v>48</v>
      </c>
      <c r="F8" s="25" t="s">
        <v>38</v>
      </c>
      <c r="G8" s="25" t="s">
        <v>15</v>
      </c>
      <c r="H8" s="25"/>
      <c r="I8" s="26"/>
    </row>
    <row r="9" spans="1:9" s="21" customFormat="1" ht="43.2">
      <c r="A9" s="25" t="s">
        <v>18</v>
      </c>
      <c r="B9" s="25" t="s">
        <v>79</v>
      </c>
      <c r="C9" s="25" t="s">
        <v>50</v>
      </c>
      <c r="D9" s="25" t="s">
        <v>80</v>
      </c>
      <c r="E9" s="25" t="s">
        <v>81</v>
      </c>
      <c r="F9" s="25" t="s">
        <v>38</v>
      </c>
      <c r="G9" s="25" t="s">
        <v>15</v>
      </c>
      <c r="H9" s="25"/>
      <c r="I9" s="26"/>
    </row>
    <row r="10" spans="1:9" s="21" customFormat="1" ht="43.2">
      <c r="A10" s="25" t="s">
        <v>19</v>
      </c>
      <c r="B10" s="25" t="s">
        <v>82</v>
      </c>
      <c r="C10" s="25" t="s">
        <v>50</v>
      </c>
      <c r="D10" s="25" t="s">
        <v>83</v>
      </c>
      <c r="E10" s="25" t="s">
        <v>84</v>
      </c>
      <c r="F10" s="25" t="s">
        <v>38</v>
      </c>
      <c r="G10" s="25" t="s">
        <v>15</v>
      </c>
      <c r="H10" s="25"/>
      <c r="I10" s="26"/>
    </row>
    <row r="11" spans="1:9" s="21" customFormat="1" ht="28.8">
      <c r="A11" s="25" t="s">
        <v>20</v>
      </c>
      <c r="B11" s="25" t="s">
        <v>85</v>
      </c>
      <c r="C11" s="25" t="s">
        <v>86</v>
      </c>
      <c r="D11" s="25" t="s">
        <v>87</v>
      </c>
      <c r="E11" s="25" t="s">
        <v>64</v>
      </c>
      <c r="F11" s="25" t="s">
        <v>38</v>
      </c>
      <c r="G11" s="25" t="s">
        <v>15</v>
      </c>
      <c r="H11" s="25"/>
      <c r="I11" s="26"/>
    </row>
    <row r="12" spans="1:9" s="21" customFormat="1" ht="28.8">
      <c r="A12" s="25" t="s">
        <v>21</v>
      </c>
      <c r="B12" s="25" t="s">
        <v>88</v>
      </c>
      <c r="C12" s="25" t="s">
        <v>89</v>
      </c>
      <c r="D12" s="25" t="s">
        <v>90</v>
      </c>
      <c r="E12" s="25" t="s">
        <v>91</v>
      </c>
      <c r="F12" s="25" t="s">
        <v>38</v>
      </c>
      <c r="G12" s="25" t="s">
        <v>15</v>
      </c>
      <c r="H12" s="25"/>
      <c r="I12" s="26"/>
    </row>
    <row r="13" spans="1:9" s="21" customFormat="1" ht="28.8">
      <c r="A13" s="25" t="s">
        <v>27</v>
      </c>
      <c r="B13" s="25" t="s">
        <v>92</v>
      </c>
      <c r="C13" s="25" t="s">
        <v>93</v>
      </c>
      <c r="D13" s="25" t="s">
        <v>67</v>
      </c>
      <c r="E13" s="25" t="s">
        <v>94</v>
      </c>
      <c r="F13" s="25" t="s">
        <v>38</v>
      </c>
      <c r="G13" s="25" t="s">
        <v>15</v>
      </c>
      <c r="H13" s="25"/>
      <c r="I13" s="26"/>
    </row>
    <row r="14" spans="1:9" s="30" customFormat="1" ht="28.8">
      <c r="A14" s="25" t="s">
        <v>28</v>
      </c>
      <c r="B14" s="25" t="s">
        <v>58</v>
      </c>
      <c r="C14" s="25" t="s">
        <v>50</v>
      </c>
      <c r="D14" s="25" t="s">
        <v>95</v>
      </c>
      <c r="E14" s="25" t="s">
        <v>96</v>
      </c>
      <c r="F14" s="25" t="s">
        <v>38</v>
      </c>
      <c r="G14" s="25" t="s">
        <v>15</v>
      </c>
      <c r="H14" s="25"/>
    </row>
    <row r="15" spans="1:9" ht="62.4" customHeight="1">
      <c r="A15" s="25" t="s">
        <v>24</v>
      </c>
      <c r="B15" s="25" t="s">
        <v>97</v>
      </c>
      <c r="C15" s="25" t="s">
        <v>98</v>
      </c>
      <c r="D15" s="25" t="s">
        <v>99</v>
      </c>
      <c r="E15" s="25" t="s">
        <v>100</v>
      </c>
      <c r="F15" s="25" t="s">
        <v>38</v>
      </c>
      <c r="G15" s="25" t="s">
        <v>15</v>
      </c>
      <c r="H15" s="25"/>
      <c r="I15" s="25"/>
    </row>
    <row r="16" spans="1:9" ht="45.6" customHeight="1">
      <c r="A16" s="26"/>
      <c r="B16" s="26"/>
      <c r="C16" s="26"/>
      <c r="D16" s="26"/>
      <c r="E16" s="26"/>
      <c r="F16" s="26"/>
      <c r="G16" s="32"/>
      <c r="H16" s="26"/>
      <c r="I16" s="25"/>
    </row>
    <row r="17" spans="1:9" ht="45.6" customHeight="1">
      <c r="A17" s="26"/>
      <c r="B17" s="26"/>
      <c r="C17" s="26"/>
      <c r="D17" s="26"/>
      <c r="E17" s="26"/>
      <c r="F17" s="26"/>
      <c r="G17" s="32"/>
      <c r="H17" s="26"/>
      <c r="I17" s="25"/>
    </row>
    <row r="18" spans="1:9" ht="45.6" customHeight="1">
      <c r="A18" s="26"/>
      <c r="B18" s="26"/>
      <c r="C18" s="26"/>
      <c r="D18" s="26"/>
      <c r="E18" s="26"/>
      <c r="F18" s="26"/>
      <c r="G18" s="32"/>
      <c r="H18" s="26"/>
      <c r="I18" s="25"/>
    </row>
  </sheetData>
  <mergeCells count="7">
    <mergeCell ref="H5:H6"/>
    <mergeCell ref="A5:A6"/>
    <mergeCell ref="B5:B6"/>
    <mergeCell ref="C5:C6"/>
    <mergeCell ref="E5:E6"/>
    <mergeCell ref="F5:F6"/>
    <mergeCell ref="G5:G6"/>
  </mergeCells>
  <phoneticPr fontId="8" type="noConversion"/>
  <hyperlinks>
    <hyperlink ref="A1" location="'Test report'!A1" display="Back to TestReport" xr:uid="{00000000-0004-0000-0100-000000000000}"/>
    <hyperlink ref="B1" location="BugList!A1" display="To Buglist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zoomScale="85" zoomScaleNormal="85" workbookViewId="0">
      <selection activeCell="A5" sqref="A5:G10"/>
    </sheetView>
  </sheetViews>
  <sheetFormatPr defaultColWidth="9" defaultRowHeight="14.4"/>
  <cols>
    <col min="1" max="1" width="6.109375" customWidth="1"/>
    <col min="2" max="2" width="19.77734375" bestFit="1" customWidth="1"/>
    <col min="3" max="3" width="13" bestFit="1" customWidth="1"/>
    <col min="4" max="4" width="32.33203125" bestFit="1" customWidth="1"/>
    <col min="5" max="5" width="27.6640625" customWidth="1"/>
    <col min="6" max="6" width="20" customWidth="1"/>
    <col min="8" max="8" width="14.109375" customWidth="1"/>
    <col min="9" max="9" width="13.77734375" customWidth="1"/>
    <col min="10" max="10" width="41.88671875" customWidth="1"/>
  </cols>
  <sheetData>
    <row r="1" spans="1:9" s="5" customFormat="1" ht="12.75" customHeight="1">
      <c r="A1" s="12" t="s">
        <v>0</v>
      </c>
      <c r="B1" s="12" t="s">
        <v>1</v>
      </c>
      <c r="C1" s="33" t="s">
        <v>29</v>
      </c>
      <c r="D1" s="2">
        <f>COUNTIF(G:G,"Pass")</f>
        <v>6</v>
      </c>
      <c r="E1" s="14" t="e">
        <f>"Untested: "&amp;COUNTIF(#REF!,"Untest")</f>
        <v>#REF!</v>
      </c>
      <c r="F1" s="15"/>
      <c r="G1" s="15"/>
      <c r="H1" s="16"/>
      <c r="I1" s="16"/>
    </row>
    <row r="2" spans="1:9" s="5" customFormat="1" ht="12.75" customHeight="1">
      <c r="A2" s="17" t="s">
        <v>2</v>
      </c>
      <c r="B2" s="18" t="s">
        <v>3</v>
      </c>
      <c r="C2" s="7" t="s">
        <v>25</v>
      </c>
      <c r="D2" s="2">
        <f>COUNTIF(G:G,"Fail")</f>
        <v>0</v>
      </c>
      <c r="E2" s="14" t="e">
        <f>"N/A: "&amp;COUNTIF(#REF!,"N/A")</f>
        <v>#REF!</v>
      </c>
      <c r="F2" s="15"/>
      <c r="G2" s="15"/>
      <c r="H2" s="16"/>
      <c r="I2" s="16"/>
    </row>
    <row r="3" spans="1:9" s="5" customFormat="1" ht="12.75" customHeight="1">
      <c r="A3" s="17" t="s">
        <v>4</v>
      </c>
      <c r="B3" s="17" t="s">
        <v>26</v>
      </c>
      <c r="C3" s="17"/>
      <c r="D3" s="13" t="e">
        <f>"Percent Complete: "&amp;ROUND((COUNTIF(#REF!,"Pass")*100)/((COUNTA($A$5:$A$973)*5)-COUNTIF(#REF!,"N/A")),2)&amp;"%"</f>
        <v>#REF!</v>
      </c>
      <c r="E3" s="19" t="str">
        <f>"Number of cases: "&amp;(COUNTA($A$5:$A$973))</f>
        <v>Number of cases: 6</v>
      </c>
      <c r="F3" s="20"/>
      <c r="G3" s="20"/>
      <c r="H3" s="16"/>
      <c r="I3" s="16"/>
    </row>
    <row r="4" spans="1:9" s="5" customFormat="1" ht="28.35" customHeight="1">
      <c r="A4" s="10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</row>
    <row r="5" spans="1:9" s="5" customFormat="1" ht="28.8">
      <c r="A5" s="25" t="s">
        <v>14</v>
      </c>
      <c r="B5" s="25" t="s">
        <v>101</v>
      </c>
      <c r="C5" s="25" t="s">
        <v>31</v>
      </c>
      <c r="D5" s="25" t="s">
        <v>102</v>
      </c>
      <c r="E5" s="25" t="s">
        <v>103</v>
      </c>
      <c r="F5" s="25" t="s">
        <v>38</v>
      </c>
      <c r="G5" s="25" t="s">
        <v>15</v>
      </c>
    </row>
    <row r="6" spans="1:9" s="5" customFormat="1" ht="28.8">
      <c r="A6" s="25" t="s">
        <v>16</v>
      </c>
      <c r="B6" s="25" t="s">
        <v>104</v>
      </c>
      <c r="C6" s="25" t="s">
        <v>105</v>
      </c>
      <c r="D6" s="25" t="s">
        <v>106</v>
      </c>
      <c r="E6" s="25" t="s">
        <v>107</v>
      </c>
      <c r="F6" s="25" t="s">
        <v>38</v>
      </c>
      <c r="G6" s="25" t="s">
        <v>15</v>
      </c>
    </row>
    <row r="7" spans="1:9" s="5" customFormat="1" ht="50.25" customHeight="1">
      <c r="A7" s="25" t="s">
        <v>17</v>
      </c>
      <c r="B7" s="25" t="s">
        <v>108</v>
      </c>
      <c r="C7" s="25" t="s">
        <v>109</v>
      </c>
      <c r="D7" s="25" t="s">
        <v>110</v>
      </c>
      <c r="E7" s="25" t="s">
        <v>111</v>
      </c>
      <c r="F7" s="25" t="s">
        <v>38</v>
      </c>
      <c r="G7" s="25" t="s">
        <v>15</v>
      </c>
    </row>
    <row r="8" spans="1:9" s="5" customFormat="1" ht="28.8">
      <c r="A8" s="25" t="s">
        <v>18</v>
      </c>
      <c r="B8" s="25" t="s">
        <v>112</v>
      </c>
      <c r="C8" s="25" t="s">
        <v>50</v>
      </c>
      <c r="D8" s="25" t="s">
        <v>113</v>
      </c>
      <c r="E8" s="25" t="s">
        <v>114</v>
      </c>
      <c r="F8" s="25" t="s">
        <v>38</v>
      </c>
      <c r="G8" s="25" t="s">
        <v>15</v>
      </c>
    </row>
    <row r="9" spans="1:9" s="25" customFormat="1" ht="28.8">
      <c r="A9" s="25" t="s">
        <v>19</v>
      </c>
      <c r="B9" s="25" t="s">
        <v>115</v>
      </c>
      <c r="C9" s="25" t="s">
        <v>50</v>
      </c>
      <c r="D9" s="25" t="s">
        <v>116</v>
      </c>
      <c r="E9" s="25" t="s">
        <v>117</v>
      </c>
      <c r="F9" s="25" t="s">
        <v>38</v>
      </c>
      <c r="G9" s="25" t="s">
        <v>15</v>
      </c>
    </row>
    <row r="10" spans="1:9" s="25" customFormat="1" ht="113.4" customHeight="1">
      <c r="A10" s="25" t="s">
        <v>20</v>
      </c>
      <c r="B10" s="25" t="s">
        <v>118</v>
      </c>
      <c r="C10" s="25" t="s">
        <v>50</v>
      </c>
      <c r="D10" s="25" t="s">
        <v>119</v>
      </c>
      <c r="E10" s="25" t="s">
        <v>120</v>
      </c>
      <c r="F10" s="25" t="s">
        <v>38</v>
      </c>
      <c r="G10" s="25" t="s">
        <v>15</v>
      </c>
    </row>
    <row r="11" spans="1:9" s="30" customFormat="1"/>
    <row r="12" spans="1:9" s="29" customFormat="1" ht="10.199999999999999">
      <c r="B12" s="26"/>
      <c r="C12" s="26"/>
      <c r="D12" s="26"/>
      <c r="E12" s="26"/>
      <c r="F12" s="26"/>
      <c r="G12" s="32"/>
      <c r="H12" s="26"/>
      <c r="I12" s="26"/>
    </row>
    <row r="13" spans="1:9" s="29" customFormat="1" ht="10.199999999999999">
      <c r="B13" s="26"/>
      <c r="C13" s="26"/>
      <c r="D13" s="26"/>
      <c r="E13" s="26"/>
      <c r="F13" s="26"/>
      <c r="G13" s="32"/>
      <c r="H13" s="26"/>
      <c r="I13" s="26"/>
    </row>
    <row r="14" spans="1:9" s="29" customFormat="1" ht="10.199999999999999">
      <c r="B14" s="26"/>
      <c r="C14" s="26"/>
      <c r="D14" s="26"/>
      <c r="E14" s="26"/>
      <c r="F14" s="26"/>
      <c r="G14" s="32"/>
      <c r="H14" s="26"/>
      <c r="I14" s="26"/>
    </row>
  </sheetData>
  <phoneticPr fontId="8" type="noConversion"/>
  <hyperlinks>
    <hyperlink ref="A1" location="'Test report'!A1" display="Back to TestReport" xr:uid="{00000000-0004-0000-0200-000000000000}"/>
    <hyperlink ref="B1" location="BugList!A1" display="To Buglist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15C7-6344-410B-A196-27CF96BB0938}">
  <dimension ref="A1:I31"/>
  <sheetViews>
    <sheetView tabSelected="1" zoomScale="70" zoomScaleNormal="70" workbookViewId="0">
      <selection activeCell="I10" sqref="I10"/>
    </sheetView>
  </sheetViews>
  <sheetFormatPr defaultColWidth="9" defaultRowHeight="14.4"/>
  <cols>
    <col min="1" max="1" width="9" style="11"/>
    <col min="2" max="2" width="17.109375" style="11" customWidth="1"/>
    <col min="3" max="3" width="13.5546875" style="11" customWidth="1"/>
    <col min="4" max="4" width="36.44140625" style="11" customWidth="1"/>
    <col min="5" max="5" width="17" style="11" customWidth="1"/>
    <col min="6" max="6" width="13.6640625" style="11" customWidth="1"/>
    <col min="7" max="7" width="9" style="11"/>
    <col min="8" max="8" width="12" style="11" customWidth="1"/>
    <col min="9" max="9" width="39.77734375" style="11" customWidth="1"/>
    <col min="10" max="16384" width="9" style="11"/>
  </cols>
  <sheetData>
    <row r="1" spans="1:9" s="5" customFormat="1" ht="12.75" customHeight="1">
      <c r="A1" s="1" t="s">
        <v>0</v>
      </c>
      <c r="B1" s="1" t="s">
        <v>1</v>
      </c>
      <c r="C1" s="33" t="s">
        <v>29</v>
      </c>
      <c r="D1" s="2">
        <f>COUNTIF(G:G,"Pass")</f>
        <v>10</v>
      </c>
      <c r="E1" s="3" t="e">
        <f>"Untested: "&amp;COUNTIF(#REF!,"Untest")</f>
        <v>#REF!</v>
      </c>
      <c r="F1" s="4"/>
      <c r="G1" s="4"/>
    </row>
    <row r="2" spans="1:9" s="5" customFormat="1" ht="12.75" customHeight="1">
      <c r="A2" s="6" t="s">
        <v>2</v>
      </c>
      <c r="B2" s="7" t="s">
        <v>3</v>
      </c>
      <c r="C2" s="7" t="s">
        <v>25</v>
      </c>
      <c r="D2" s="2">
        <f>COUNTIF(G:G,"Fail")</f>
        <v>0</v>
      </c>
      <c r="E2" s="3" t="e">
        <f>"N/A: "&amp;COUNTIF(#REF!,"N/A")</f>
        <v>#REF!</v>
      </c>
      <c r="F2" s="4"/>
      <c r="G2" s="4"/>
    </row>
    <row r="3" spans="1:9" s="5" customFormat="1" ht="12.75" customHeight="1">
      <c r="A3" s="6" t="s">
        <v>4</v>
      </c>
      <c r="B3" s="6" t="s">
        <v>26</v>
      </c>
      <c r="C3" s="6"/>
      <c r="D3" s="2" t="e">
        <f>"Percent Complete: "&amp;ROUND((COUNTIF(#REF!,"Pass")*100)/((COUNTA($A$5:$A$968)*5)-COUNTIF(#REF!,"N/A")),2)&amp;"%"</f>
        <v>#REF!</v>
      </c>
      <c r="E3" s="8" t="str">
        <f>"Number of cases: "&amp;(COUNTA($A$5:$A$968))</f>
        <v>Number of cases: 10</v>
      </c>
      <c r="F3" s="9"/>
      <c r="G3" s="9"/>
    </row>
    <row r="4" spans="1:9" s="5" customFormat="1" ht="28.35" customHeight="1">
      <c r="A4" s="40" t="s">
        <v>5</v>
      </c>
      <c r="B4" s="40" t="s">
        <v>6</v>
      </c>
      <c r="C4" s="40" t="s">
        <v>7</v>
      </c>
      <c r="D4" s="40" t="s">
        <v>8</v>
      </c>
      <c r="E4" s="40" t="s">
        <v>22</v>
      </c>
      <c r="F4" s="40" t="s">
        <v>23</v>
      </c>
      <c r="G4" s="40" t="s">
        <v>11</v>
      </c>
      <c r="H4" s="40" t="s">
        <v>12</v>
      </c>
      <c r="I4" s="40" t="s">
        <v>13</v>
      </c>
    </row>
    <row r="5" spans="1:9" ht="28.8">
      <c r="A5" s="41" t="s">
        <v>14</v>
      </c>
      <c r="B5" s="41" t="s">
        <v>121</v>
      </c>
      <c r="C5" s="41" t="s">
        <v>31</v>
      </c>
      <c r="D5" s="41" t="s">
        <v>122</v>
      </c>
      <c r="E5" s="41" t="s">
        <v>123</v>
      </c>
      <c r="F5" s="41" t="s">
        <v>38</v>
      </c>
      <c r="G5" s="42" t="s">
        <v>15</v>
      </c>
      <c r="H5" s="41"/>
      <c r="I5" s="43"/>
    </row>
    <row r="6" spans="1:9" ht="28.8">
      <c r="A6" s="41" t="s">
        <v>16</v>
      </c>
      <c r="B6" s="41" t="s">
        <v>124</v>
      </c>
      <c r="C6" s="41" t="s">
        <v>105</v>
      </c>
      <c r="D6" s="41" t="s">
        <v>125</v>
      </c>
      <c r="E6" s="41" t="s">
        <v>126</v>
      </c>
      <c r="F6" s="41" t="s">
        <v>38</v>
      </c>
      <c r="G6" s="42" t="s">
        <v>15</v>
      </c>
      <c r="H6" s="41"/>
      <c r="I6" s="43"/>
    </row>
    <row r="7" spans="1:9" ht="28.8">
      <c r="A7" s="41" t="s">
        <v>17</v>
      </c>
      <c r="B7" s="41" t="s">
        <v>127</v>
      </c>
      <c r="C7" s="41" t="s">
        <v>128</v>
      </c>
      <c r="D7" s="41" t="s">
        <v>129</v>
      </c>
      <c r="E7" s="41" t="s">
        <v>130</v>
      </c>
      <c r="F7" s="41" t="s">
        <v>38</v>
      </c>
      <c r="G7" s="42" t="s">
        <v>15</v>
      </c>
      <c r="H7" s="41"/>
      <c r="I7" s="43"/>
    </row>
    <row r="8" spans="1:9" ht="28.8">
      <c r="A8" s="41" t="s">
        <v>18</v>
      </c>
      <c r="B8" s="41" t="s">
        <v>131</v>
      </c>
      <c r="C8" s="41" t="s">
        <v>128</v>
      </c>
      <c r="D8" s="41" t="s">
        <v>132</v>
      </c>
      <c r="E8" s="41" t="s">
        <v>133</v>
      </c>
      <c r="F8" s="41" t="s">
        <v>38</v>
      </c>
      <c r="G8" s="42" t="s">
        <v>15</v>
      </c>
      <c r="H8" s="41"/>
      <c r="I8" s="43"/>
    </row>
    <row r="9" spans="1:9" ht="28.8">
      <c r="A9" s="41" t="s">
        <v>19</v>
      </c>
      <c r="B9" s="41" t="s">
        <v>134</v>
      </c>
      <c r="C9" s="41" t="s">
        <v>128</v>
      </c>
      <c r="D9" s="41" t="s">
        <v>135</v>
      </c>
      <c r="E9" s="41" t="s">
        <v>136</v>
      </c>
      <c r="F9" s="41" t="s">
        <v>38</v>
      </c>
      <c r="G9" s="42" t="s">
        <v>15</v>
      </c>
      <c r="H9" s="41"/>
      <c r="I9" s="43"/>
    </row>
    <row r="10" spans="1:9" ht="28.8">
      <c r="A10" s="41" t="s">
        <v>20</v>
      </c>
      <c r="B10" s="41" t="s">
        <v>137</v>
      </c>
      <c r="C10" s="41" t="s">
        <v>128</v>
      </c>
      <c r="D10" s="41" t="s">
        <v>138</v>
      </c>
      <c r="E10" s="41" t="s">
        <v>139</v>
      </c>
      <c r="F10" s="41" t="s">
        <v>38</v>
      </c>
      <c r="G10" s="42" t="s">
        <v>15</v>
      </c>
      <c r="H10" s="41"/>
      <c r="I10" s="43"/>
    </row>
    <row r="11" spans="1:9" ht="28.8">
      <c r="A11" s="41" t="s">
        <v>21</v>
      </c>
      <c r="B11" s="41" t="s">
        <v>140</v>
      </c>
      <c r="C11" s="41" t="s">
        <v>128</v>
      </c>
      <c r="D11" s="41" t="s">
        <v>141</v>
      </c>
      <c r="E11" s="41" t="s">
        <v>142</v>
      </c>
      <c r="F11" s="41" t="s">
        <v>38</v>
      </c>
      <c r="G11" s="42" t="s">
        <v>15</v>
      </c>
      <c r="H11" s="41"/>
      <c r="I11" s="43"/>
    </row>
    <row r="12" spans="1:9" s="28" customFormat="1" ht="42.6" customHeight="1">
      <c r="A12" s="41" t="s">
        <v>27</v>
      </c>
      <c r="B12" s="41" t="s">
        <v>143</v>
      </c>
      <c r="C12" s="41" t="s">
        <v>128</v>
      </c>
      <c r="D12" s="41" t="s">
        <v>144</v>
      </c>
      <c r="E12" s="41" t="s">
        <v>145</v>
      </c>
      <c r="F12" s="41" t="s">
        <v>38</v>
      </c>
      <c r="G12" s="42" t="s">
        <v>15</v>
      </c>
      <c r="H12" s="41"/>
      <c r="I12" s="44"/>
    </row>
    <row r="13" spans="1:9" s="26" customFormat="1" ht="138.6" customHeight="1">
      <c r="A13" s="41" t="s">
        <v>28</v>
      </c>
      <c r="B13" s="41" t="s">
        <v>146</v>
      </c>
      <c r="C13" s="41" t="s">
        <v>147</v>
      </c>
      <c r="D13" s="41" t="s">
        <v>148</v>
      </c>
      <c r="E13" s="41" t="s">
        <v>149</v>
      </c>
      <c r="F13" s="41" t="s">
        <v>38</v>
      </c>
      <c r="G13" s="42" t="s">
        <v>15</v>
      </c>
      <c r="H13" s="41"/>
      <c r="I13" s="45"/>
    </row>
    <row r="14" spans="1:9" s="36" customFormat="1" ht="42.6" customHeight="1">
      <c r="A14" s="46" t="s">
        <v>24</v>
      </c>
      <c r="B14" s="46" t="s">
        <v>150</v>
      </c>
      <c r="C14" s="46" t="s">
        <v>151</v>
      </c>
      <c r="D14" s="46" t="s">
        <v>152</v>
      </c>
      <c r="E14" s="46" t="s">
        <v>153</v>
      </c>
      <c r="F14" s="46" t="s">
        <v>38</v>
      </c>
      <c r="G14" s="42" t="s">
        <v>15</v>
      </c>
      <c r="H14" s="47"/>
      <c r="I14" s="48"/>
    </row>
    <row r="15" spans="1:9" s="26" customFormat="1" ht="47.4" customHeight="1">
      <c r="A15" s="43"/>
      <c r="B15" s="43"/>
      <c r="C15" s="43"/>
      <c r="D15" s="43"/>
      <c r="E15" s="43"/>
      <c r="F15" s="43"/>
      <c r="G15" s="49"/>
      <c r="H15" s="45"/>
      <c r="I15" s="43"/>
    </row>
    <row r="16" spans="1:9" s="26" customFormat="1" ht="47.4" customHeight="1">
      <c r="G16" s="37"/>
      <c r="H16" s="27"/>
    </row>
    <row r="17" spans="7:8" s="26" customFormat="1" ht="47.4" customHeight="1">
      <c r="G17" s="37"/>
      <c r="H17" s="27"/>
    </row>
    <row r="18" spans="7:8" s="26" customFormat="1" ht="47.4" customHeight="1">
      <c r="G18" s="37"/>
      <c r="H18" s="27"/>
    </row>
    <row r="19" spans="7:8" s="26" customFormat="1" ht="47.4" customHeight="1">
      <c r="G19" s="37"/>
      <c r="H19" s="27"/>
    </row>
    <row r="20" spans="7:8" s="26" customFormat="1" ht="47.4" customHeight="1">
      <c r="G20" s="37"/>
      <c r="H20" s="27"/>
    </row>
    <row r="21" spans="7:8" s="26" customFormat="1" ht="67.8" customHeight="1">
      <c r="G21" s="37"/>
      <c r="H21" s="27"/>
    </row>
    <row r="22" spans="7:8" s="26" customFormat="1" ht="47.4" customHeight="1">
      <c r="G22" s="37"/>
      <c r="H22" s="27"/>
    </row>
    <row r="23" spans="7:8" s="26" customFormat="1" ht="18.600000000000001" customHeight="1"/>
    <row r="24" spans="7:8" s="26" customFormat="1" ht="18.600000000000001" customHeight="1"/>
    <row r="25" spans="7:8" s="26" customFormat="1" ht="18.600000000000001" customHeight="1"/>
    <row r="26" spans="7:8" s="26" customFormat="1" ht="18.600000000000001" customHeight="1"/>
    <row r="27" spans="7:8" s="26" customFormat="1" ht="18.600000000000001" customHeight="1"/>
    <row r="28" spans="7:8" s="26" customFormat="1" ht="18.600000000000001" customHeight="1"/>
    <row r="29" spans="7:8" s="26" customFormat="1" ht="18.600000000000001" customHeight="1"/>
    <row r="30" spans="7:8" s="26" customFormat="1" ht="18.600000000000001" customHeight="1"/>
    <row r="31" spans="7:8" s="26" customFormat="1" ht="18.600000000000001" customHeight="1"/>
  </sheetData>
  <phoneticPr fontId="8" type="noConversion"/>
  <hyperlinks>
    <hyperlink ref="A1" location="'Test report'!A1" display="Back to TestReport" xr:uid="{6ABCB556-8A37-4C8F-9C9E-652EF7EE9DDF}"/>
    <hyperlink ref="B1" location="BugList!A1" display="To Buglist" xr:uid="{859FE3A3-F23C-486A-BA13-539E46A985B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TC_OnThi</vt:lpstr>
      <vt:lpstr>TC_ThiThu</vt:lpstr>
      <vt:lpstr>TC_ThiThuMoPhong</vt:lpstr>
      <vt:lpstr>TC_OnThiMoPhong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Đạt Hoàng Tiến</cp:lastModifiedBy>
  <dcterms:created xsi:type="dcterms:W3CDTF">2024-12-19T16:25:00Z</dcterms:created>
  <dcterms:modified xsi:type="dcterms:W3CDTF">2025-10-24T09:43:34Z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1C560C5EC11846ADBEC078196ACA6B46_13</vt:lpwstr>
  </property>
  <property fmtid="{D5CDD505-2E9C-101B-9397-08002B2CF9AE}" pid="3" name="KSOProductBuildVer">
    <vt:lpwstr>2057-12.2.0.19805</vt:lpwstr>
  </property>
</Properties>
</file>