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C:\Users\Hardik\Desktop\"/>
    </mc:Choice>
  </mc:AlternateContent>
  <xr:revisionPtr revIDLastSave="0" documentId="13_ncr:1_{46FE2656-405F-4490-B6B7-F82494DC6490}" xr6:coauthVersionLast="47" xr6:coauthVersionMax="47" xr10:uidLastSave="{00000000-0000-0000-0000-000000000000}"/>
  <bookViews>
    <workbookView xWindow="-108" yWindow="-108" windowWidth="23256" windowHeight="12456" xr2:uid="{052208CC-E545-4111-9BB9-23B568B3FECF}"/>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37" i="1" l="1"/>
  <c r="B36" i="1"/>
  <c r="B34" i="1"/>
  <c r="I37" i="1"/>
  <c r="I36" i="1"/>
  <c r="H37" i="1"/>
  <c r="H36" i="1"/>
  <c r="C31" i="1"/>
  <c r="C30" i="1"/>
  <c r="B31" i="1"/>
  <c r="B30" i="1"/>
  <c r="C26" i="1"/>
  <c r="D26" i="1"/>
  <c r="B26" i="1"/>
  <c r="G7" i="1"/>
  <c r="F7" i="1"/>
</calcChain>
</file>

<file path=xl/sharedStrings.xml><?xml version="1.0" encoding="utf-8"?>
<sst xmlns="http://schemas.openxmlformats.org/spreadsheetml/2006/main" count="48" uniqueCount="36">
  <si>
    <t>Module 1. Introduction to Statistics (April 2023)</t>
  </si>
  <si>
    <t>Question 1. There is an assumption that there is no significant difference between boys and girls with respect to intelligence. Tests are conducted on two groups and the following are the observations</t>
  </si>
  <si>
    <t>Girls</t>
  </si>
  <si>
    <t>Boys</t>
  </si>
  <si>
    <t>Mean</t>
  </si>
  <si>
    <t>Standard Deviation</t>
  </si>
  <si>
    <t>Size</t>
  </si>
  <si>
    <t>Validate the claim with 5% LoS (Level of Significance)</t>
  </si>
  <si>
    <t>Signification Values</t>
  </si>
  <si>
    <t>t-test</t>
  </si>
  <si>
    <t>D.O.F</t>
  </si>
  <si>
    <t>critical value</t>
  </si>
  <si>
    <t>±1.976</t>
  </si>
  <si>
    <t>t calculated value is (0.610&lt;1.976), so we fail to reject the null hypothesis</t>
  </si>
  <si>
    <t>Question 2. Analyze the below data and tell whether you can conclude that smoking causes cancer or not?</t>
  </si>
  <si>
    <t>Category</t>
  </si>
  <si>
    <t>Diagnosed as Cancer</t>
  </si>
  <si>
    <t>Without Cancer</t>
  </si>
  <si>
    <t>Total</t>
  </si>
  <si>
    <t>Smokers</t>
  </si>
  <si>
    <t>Non-Smokers</t>
  </si>
  <si>
    <t xml:space="preserve">observed </t>
  </si>
  <si>
    <t>expected</t>
  </si>
  <si>
    <t>expected value = row total *column total /grand total</t>
  </si>
  <si>
    <t>degree of freedom= (num. of row-1) *( num. of columns -1)</t>
  </si>
  <si>
    <t>x²</t>
  </si>
  <si>
    <t>d.f</t>
  </si>
  <si>
    <t>p- value</t>
  </si>
  <si>
    <t>chi.sq.test</t>
  </si>
  <si>
    <t>(observed value - expected)^2 /expected    (O - E)^2/E</t>
  </si>
  <si>
    <t>category</t>
  </si>
  <si>
    <t>diagnosed as cancer</t>
  </si>
  <si>
    <t>without cancer</t>
  </si>
  <si>
    <t>smokers</t>
  </si>
  <si>
    <t>non- smokers</t>
  </si>
  <si>
    <t>there is no association between smoker's and diagnosed as cancer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</si>
</sst>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7" x14ac:knownFonts="1">
    <font>
      <sz val="11"/>
      <color theme="1"/>
      <name val="Calibri"/>
      <family val="2"/>
      <scheme val="minor"/>
    </font>
    <font>
      <sz val="11"/>
      <color rgb="FFFF0000"/>
      <name val="Calibri"/>
      <family val="2"/>
      <scheme val="minor"/>
    </font>
    <font>
      <b/>
      <sz val="11"/>
      <color theme="1"/>
      <name val="Calibri"/>
      <family val="2"/>
      <scheme val="minor"/>
    </font>
    <font>
      <shadow/>
      <sz val="11"/>
      <color rgb="FF000000"/>
      <name val="Calibri"/>
      <family val="2"/>
      <scheme val="minor"/>
    </font>
    <font>
      <shadow/>
      <sz val="11"/>
      <color rgb="FF4472C4"/>
      <name val="Calibri"/>
      <family val="2"/>
      <scheme val="minor"/>
    </font>
    <font>
      <shadow/>
      <sz val="12"/>
      <color rgb="FF000000"/>
      <name val="Calibri"/>
      <family val="2"/>
      <scheme val="minor"/>
    </font>
    <font>
      <b/>
      <sz val="12"/>
      <color rgb="FF000000"/>
      <name val="Calibri"/>
      <family val="2"/>
      <scheme val="minor"/>
    </font>
  </fonts>
  <fills count="2">
    <fill>
      <patternFill patternType="none"/>
    </fill>
    <fill>
      <patternFill patternType="gray125"/>
    </fill>
  </fills>
  <borders count="3">
    <border>
      <left/>
      <right/>
      <top/>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3">
    <xf numFmtId="0" fontId="0" fillId="0" borderId="0" xfId="0"/>
    <xf numFmtId="0" fontId="0" fillId="0" borderId="0" xfId="0" applyAlignment="1">
      <alignment horizontal="left"/>
    </xf>
    <xf numFmtId="0" fontId="2" fillId="0" borderId="0" xfId="0" applyFont="1"/>
    <xf numFmtId="0" fontId="2" fillId="0" borderId="1" xfId="0" applyFont="1" applyBorder="1" applyAlignment="1">
      <alignment horizontal="center"/>
    </xf>
    <xf numFmtId="0" fontId="1" fillId="0" borderId="0" xfId="0" applyFont="1" applyAlignment="1">
      <alignment horizontal="left"/>
    </xf>
    <xf numFmtId="0" fontId="2" fillId="0" borderId="0" xfId="0" applyFont="1" applyAlignment="1">
      <alignment horizontal="center"/>
    </xf>
    <xf numFmtId="0" fontId="3" fillId="0" borderId="0" xfId="0" applyFont="1" applyAlignment="1">
      <alignment horizontal="center"/>
    </xf>
    <xf numFmtId="2" fontId="0" fillId="0" borderId="0" xfId="0" applyNumberFormat="1"/>
    <xf numFmtId="0" fontId="4" fillId="0" borderId="0" xfId="0" applyFont="1"/>
    <xf numFmtId="0" fontId="2" fillId="0" borderId="2" xfId="0" applyFont="1" applyBorder="1"/>
    <xf numFmtId="0" fontId="5" fillId="0" borderId="0" xfId="0" applyFont="1" applyAlignment="1">
      <alignment horizontal="center" vertical="center"/>
    </xf>
    <xf numFmtId="2" fontId="2" fillId="0" borderId="2" xfId="0" applyNumberFormat="1" applyFont="1" applyBorder="1"/>
    <xf numFmtId="0" fontId="6" fillId="0" borderId="0" xfId="0" applyFont="1" applyAlignment="1">
      <alignment vertical="center"/>
    </xf>
  </cellXfs>
  <cellStyles count="1">
    <cellStyle name="Normal" xfId="0" builtinId="0"/>
  </cellStyles>
  <dxfs count="0"/>
  <tableStyles count="1" defaultTableStyle="TableStyleMedium2" defaultPivotStyle="PivotStyleLight16">
    <tableStyle name="Invisible" pivot="0" table="0" count="0" xr9:uid="{3CB56CAA-7373-4065-8A4F-0E5EE74A5501}"/>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D035E4-1959-4E37-AD28-064149DBEF4F}">
  <dimension ref="A2:R39"/>
  <sheetViews>
    <sheetView tabSelected="1" topLeftCell="A17" workbookViewId="0">
      <selection activeCell="G40" sqref="G40"/>
    </sheetView>
  </sheetViews>
  <sheetFormatPr defaultRowHeight="14.4" x14ac:dyDescent="0.3"/>
  <cols>
    <col min="1" max="1" width="12.33203125" customWidth="1"/>
    <col min="2" max="2" width="18" bestFit="1" customWidth="1"/>
    <col min="3" max="3" width="16.5546875" bestFit="1" customWidth="1"/>
    <col min="5" max="5" width="17.5546875" bestFit="1" customWidth="1"/>
    <col min="7" max="7" width="12.44140625" bestFit="1" customWidth="1"/>
    <col min="8" max="8" width="18.109375" bestFit="1" customWidth="1"/>
    <col min="9" max="9" width="16.6640625" bestFit="1" customWidth="1"/>
  </cols>
  <sheetData>
    <row r="2" spans="1:18" x14ac:dyDescent="0.3">
      <c r="A2" s="1" t="s">
        <v>0</v>
      </c>
      <c r="B2" s="1"/>
      <c r="C2" s="1"/>
      <c r="D2" s="1"/>
    </row>
    <row r="4" spans="1:18" x14ac:dyDescent="0.3">
      <c r="A4" s="4" t="s">
        <v>1</v>
      </c>
      <c r="B4" s="4"/>
      <c r="C4" s="4"/>
      <c r="D4" s="4"/>
      <c r="E4" s="4"/>
      <c r="F4" s="4"/>
      <c r="G4" s="4"/>
      <c r="H4" s="4"/>
      <c r="I4" s="4"/>
      <c r="J4" s="4"/>
      <c r="K4" s="4"/>
      <c r="L4" s="4"/>
      <c r="M4" s="4"/>
      <c r="N4" s="4"/>
      <c r="O4" s="4"/>
      <c r="P4" s="4"/>
      <c r="Q4" s="4"/>
      <c r="R4" s="4"/>
    </row>
    <row r="6" spans="1:18" x14ac:dyDescent="0.3">
      <c r="B6" s="2" t="s">
        <v>4</v>
      </c>
      <c r="C6" s="2" t="s">
        <v>5</v>
      </c>
      <c r="D6" s="2" t="s">
        <v>6</v>
      </c>
      <c r="E6" s="2" t="s">
        <v>8</v>
      </c>
      <c r="F6" s="2" t="s">
        <v>9</v>
      </c>
      <c r="G6" s="2" t="s">
        <v>10</v>
      </c>
      <c r="H6" s="2" t="s">
        <v>11</v>
      </c>
    </row>
    <row r="7" spans="1:18" ht="15" thickBot="1" x14ac:dyDescent="0.35">
      <c r="A7" s="2" t="s">
        <v>2</v>
      </c>
      <c r="B7">
        <v>89</v>
      </c>
      <c r="C7">
        <v>4</v>
      </c>
      <c r="D7">
        <v>50</v>
      </c>
      <c r="E7">
        <v>0.05</v>
      </c>
      <c r="F7">
        <f>_xlfn.T.TEST(B7:D7,B8:D8,2,3)</f>
        <v>0.6101807936340522</v>
      </c>
      <c r="G7">
        <f>D7+D8-2</f>
        <v>168</v>
      </c>
      <c r="H7" s="3" t="s">
        <v>12</v>
      </c>
    </row>
    <row r="8" spans="1:18" x14ac:dyDescent="0.3">
      <c r="A8" s="2" t="s">
        <v>3</v>
      </c>
      <c r="B8">
        <v>82</v>
      </c>
      <c r="C8">
        <v>9</v>
      </c>
      <c r="D8">
        <v>120</v>
      </c>
      <c r="E8">
        <v>0.05</v>
      </c>
    </row>
    <row r="10" spans="1:18" x14ac:dyDescent="0.3">
      <c r="A10" t="s">
        <v>7</v>
      </c>
    </row>
    <row r="13" spans="1:18" ht="14.4" customHeight="1" x14ac:dyDescent="0.3">
      <c r="A13" t="s">
        <v>13</v>
      </c>
    </row>
    <row r="14" spans="1:18" ht="14.4" customHeight="1" x14ac:dyDescent="0.3"/>
    <row r="15" spans="1:18" ht="14.4" customHeight="1" x14ac:dyDescent="0.3">
      <c r="A15" s="4" t="s">
        <v>14</v>
      </c>
      <c r="B15" s="4"/>
      <c r="C15" s="4"/>
      <c r="D15" s="4"/>
      <c r="E15" s="4"/>
      <c r="F15" s="4"/>
      <c r="G15" s="4"/>
      <c r="H15" s="4"/>
      <c r="I15" s="4"/>
      <c r="J15" s="4"/>
      <c r="K15" s="4"/>
      <c r="L15" s="4"/>
      <c r="M15" s="4"/>
      <c r="N15" s="4"/>
      <c r="O15" s="4"/>
      <c r="P15" s="4"/>
      <c r="Q15" s="4"/>
      <c r="R15" s="4"/>
    </row>
    <row r="16" spans="1:18" ht="15" customHeight="1" x14ac:dyDescent="0.3"/>
    <row r="17" spans="1:11" x14ac:dyDescent="0.3">
      <c r="A17" s="2" t="s">
        <v>15</v>
      </c>
      <c r="B17" s="2" t="s">
        <v>16</v>
      </c>
      <c r="C17" s="2" t="s">
        <v>17</v>
      </c>
      <c r="D17" s="2" t="s">
        <v>18</v>
      </c>
    </row>
    <row r="18" spans="1:11" x14ac:dyDescent="0.3">
      <c r="A18" t="s">
        <v>19</v>
      </c>
      <c r="B18">
        <v>220</v>
      </c>
      <c r="C18">
        <v>230</v>
      </c>
      <c r="D18">
        <v>550</v>
      </c>
    </row>
    <row r="19" spans="1:11" x14ac:dyDescent="0.3">
      <c r="A19" t="s">
        <v>20</v>
      </c>
      <c r="B19">
        <v>350</v>
      </c>
      <c r="C19">
        <v>640</v>
      </c>
      <c r="D19">
        <v>990</v>
      </c>
    </row>
    <row r="20" spans="1:11" x14ac:dyDescent="0.3">
      <c r="A20" t="s">
        <v>18</v>
      </c>
      <c r="B20">
        <v>680</v>
      </c>
      <c r="C20">
        <v>910</v>
      </c>
      <c r="D20">
        <v>1590</v>
      </c>
    </row>
    <row r="22" spans="1:11" x14ac:dyDescent="0.3">
      <c r="A22" s="5" t="s">
        <v>21</v>
      </c>
      <c r="B22" s="5"/>
      <c r="C22" s="5"/>
      <c r="D22" s="5"/>
    </row>
    <row r="23" spans="1:11" x14ac:dyDescent="0.3">
      <c r="A23" s="2" t="s">
        <v>15</v>
      </c>
      <c r="B23" s="2" t="s">
        <v>16</v>
      </c>
      <c r="C23" s="2" t="s">
        <v>17</v>
      </c>
      <c r="D23" s="2" t="s">
        <v>18</v>
      </c>
    </row>
    <row r="24" spans="1:11" x14ac:dyDescent="0.3">
      <c r="A24" t="s">
        <v>19</v>
      </c>
      <c r="B24">
        <v>220</v>
      </c>
      <c r="C24">
        <v>230</v>
      </c>
      <c r="D24">
        <v>550</v>
      </c>
    </row>
    <row r="25" spans="1:11" x14ac:dyDescent="0.3">
      <c r="A25" t="s">
        <v>20</v>
      </c>
      <c r="B25">
        <v>350</v>
      </c>
      <c r="C25">
        <v>640</v>
      </c>
      <c r="D25">
        <v>990</v>
      </c>
    </row>
    <row r="26" spans="1:11" x14ac:dyDescent="0.3">
      <c r="B26">
        <f>SUM(B24:B25)</f>
        <v>570</v>
      </c>
      <c r="C26">
        <f t="shared" ref="C26:D26" si="0">SUM(C24:C25)</f>
        <v>870</v>
      </c>
      <c r="D26">
        <f t="shared" si="0"/>
        <v>1540</v>
      </c>
    </row>
    <row r="28" spans="1:11" x14ac:dyDescent="0.3">
      <c r="A28" t="s">
        <v>22</v>
      </c>
    </row>
    <row r="29" spans="1:11" x14ac:dyDescent="0.3">
      <c r="A29" s="2" t="s">
        <v>15</v>
      </c>
      <c r="B29" s="2" t="s">
        <v>16</v>
      </c>
      <c r="C29" s="2" t="s">
        <v>17</v>
      </c>
    </row>
    <row r="30" spans="1:11" x14ac:dyDescent="0.3">
      <c r="A30" t="s">
        <v>19</v>
      </c>
      <c r="B30" s="7">
        <f>D24*B26/D26</f>
        <v>203.57142857142858</v>
      </c>
      <c r="C30" s="7">
        <f>D24*C26/D26</f>
        <v>310.71428571428572</v>
      </c>
      <c r="G30" s="6" t="s">
        <v>23</v>
      </c>
      <c r="H30" s="6"/>
      <c r="I30" s="6"/>
      <c r="J30" s="6"/>
      <c r="K30" s="6"/>
    </row>
    <row r="31" spans="1:11" x14ac:dyDescent="0.3">
      <c r="A31" t="s">
        <v>20</v>
      </c>
      <c r="B31" s="7">
        <f>D25*B26/D26</f>
        <v>366.42857142857144</v>
      </c>
      <c r="C31" s="7">
        <f>D25*C26/D26</f>
        <v>559.28571428571433</v>
      </c>
    </row>
    <row r="33" spans="1:12" ht="15.6" x14ac:dyDescent="0.3">
      <c r="A33" s="8" t="s">
        <v>24</v>
      </c>
      <c r="G33" s="10" t="s">
        <v>29</v>
      </c>
      <c r="H33" s="10"/>
      <c r="I33" s="10"/>
      <c r="J33" s="10"/>
      <c r="K33" s="10"/>
      <c r="L33" s="10"/>
    </row>
    <row r="34" spans="1:12" x14ac:dyDescent="0.3">
      <c r="A34" s="9" t="s">
        <v>25</v>
      </c>
      <c r="B34" s="7">
        <f>SUM(H36:I36)</f>
        <v>22.292973813844959</v>
      </c>
      <c r="G34" s="9" t="s">
        <v>30</v>
      </c>
      <c r="H34" s="9" t="s">
        <v>31</v>
      </c>
      <c r="I34" s="9" t="s">
        <v>32</v>
      </c>
    </row>
    <row r="35" spans="1:12" x14ac:dyDescent="0.3">
      <c r="A35" s="9" t="s">
        <v>26</v>
      </c>
      <c r="B35">
        <v>1</v>
      </c>
      <c r="G35" s="9"/>
      <c r="H35" s="9"/>
      <c r="I35" s="9"/>
    </row>
    <row r="36" spans="1:12" x14ac:dyDescent="0.3">
      <c r="A36" s="9" t="s">
        <v>27</v>
      </c>
      <c r="B36">
        <f>_xlfn.CHISQ.DIST.RT(B34,B35)</f>
        <v>2.3406146036692964E-6</v>
      </c>
      <c r="G36" s="9" t="s">
        <v>33</v>
      </c>
      <c r="H36" s="11">
        <f>(B24-B30)^2/B30</f>
        <v>1.3258145363408502</v>
      </c>
      <c r="I36" s="11">
        <f>(C24-C30)^2/C30</f>
        <v>20.967159277504109</v>
      </c>
    </row>
    <row r="37" spans="1:12" x14ac:dyDescent="0.3">
      <c r="A37" s="9" t="s">
        <v>28</v>
      </c>
      <c r="B37">
        <f>_xlfn.CHISQ.TEST(B24:C24,B30:C30)</f>
        <v>2.3406146036692964E-6</v>
      </c>
      <c r="G37" s="9" t="s">
        <v>34</v>
      </c>
      <c r="H37" s="11">
        <f>(B25-B31)^2/B31</f>
        <v>0.73656363130047486</v>
      </c>
      <c r="I37" s="11">
        <f>(C25-C31)^2/C31</f>
        <v>11.648421820835599</v>
      </c>
    </row>
    <row r="39" spans="1:12" ht="14.4" customHeight="1" x14ac:dyDescent="0.3">
      <c r="B39" s="12" t="s">
        <v>35</v>
      </c>
      <c r="C39" s="12"/>
    </row>
  </sheetData>
  <mergeCells count="6">
    <mergeCell ref="G33:L33"/>
    <mergeCell ref="A2:D2"/>
    <mergeCell ref="A4:R4"/>
    <mergeCell ref="A15:R15"/>
    <mergeCell ref="A22:D22"/>
    <mergeCell ref="G30:K30"/>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Hardik Dave</dc:creator>
  <cp:lastModifiedBy>Hardik Dave</cp:lastModifiedBy>
  <dcterms:created xsi:type="dcterms:W3CDTF">2024-01-05T05:21:54Z</dcterms:created>
  <dcterms:modified xsi:type="dcterms:W3CDTF">2024-01-05T06:18:19Z</dcterms:modified>
</cp:coreProperties>
</file>