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eidigolden/Dropbox/00_Consulting/UConn/CommonGarden/00_CG_Manuscript/00_raw_data/LifeStage_Length_YolkVol/"/>
    </mc:Choice>
  </mc:AlternateContent>
  <xr:revisionPtr revIDLastSave="0" documentId="13_ncr:1_{B3F4791A-49CC-2443-93E2-EE7E51826EAA}" xr6:coauthVersionLast="47" xr6:coauthVersionMax="47" xr10:uidLastSave="{00000000-0000-0000-0000-000000000000}"/>
  <bookViews>
    <workbookView xWindow="-3800" yWindow="-24000" windowWidth="32920" windowHeight="22880" xr2:uid="{79F5C1AF-A6CF-B64C-A30A-5905EB0EE5CA}"/>
  </bookViews>
  <sheets>
    <sheet name="DataGaps_HG2022" sheetId="1" r:id="rId1"/>
    <sheet name="chamber mesh"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2" l="1"/>
  <c r="E20" i="2"/>
  <c r="I20" i="2" s="1"/>
  <c r="B13" i="2"/>
  <c r="B14" i="2" s="1"/>
  <c r="J11" i="2"/>
  <c r="G11" i="2"/>
  <c r="E11" i="2"/>
  <c r="I11" i="2" s="1"/>
</calcChain>
</file>

<file path=xl/sharedStrings.xml><?xml version="1.0" encoding="utf-8"?>
<sst xmlns="http://schemas.openxmlformats.org/spreadsheetml/2006/main" count="195" uniqueCount="113">
  <si>
    <t>Assessment of data in "00_LnYolkVolLifeStage_WorkingFile_HG_2022.xlsx"</t>
  </si>
  <si>
    <t>T1</t>
  </si>
  <si>
    <t>T2</t>
  </si>
  <si>
    <t>T3</t>
  </si>
  <si>
    <t>NOTE: USING BACKGROUND MESH FOR SCALE ONLY ALLOWS MEASUREMENT OF INDIVIDUALS "ON" THE MESH (i.e. eggs or hatchlings, not swimups) and even then doesn't work very well (i.e. can't determine end of tail)</t>
  </si>
  <si>
    <t>Ln</t>
  </si>
  <si>
    <t>Chamber background mesh - Scale measured in Image J</t>
  </si>
  <si>
    <t>DPF</t>
  </si>
  <si>
    <t>Kup</t>
  </si>
  <si>
    <t>Sag</t>
  </si>
  <si>
    <t>Gray mesh</t>
  </si>
  <si>
    <t>Black mesh 1</t>
  </si>
  <si>
    <t>up (mm)</t>
  </si>
  <si>
    <t>across (mm)</t>
  </si>
  <si>
    <t>9 squares</t>
  </si>
  <si>
    <t>mm</t>
  </si>
  <si>
    <t>10 spaces</t>
  </si>
  <si>
    <t>y</t>
  </si>
  <si>
    <t>9 across</t>
  </si>
  <si>
    <t>9 up</t>
  </si>
  <si>
    <t>only O6</t>
  </si>
  <si>
    <t>eggs</t>
  </si>
  <si>
    <t>no more past here</t>
  </si>
  <si>
    <t>avergae</t>
  </si>
  <si>
    <t>Ratio=</t>
  </si>
  <si>
    <t>9 average</t>
  </si>
  <si>
    <t>10 average</t>
  </si>
  <si>
    <t>Black mesh 2</t>
  </si>
  <si>
    <t>average</t>
  </si>
  <si>
    <t>NOTE: Length from chamber images using background mesh for scale</t>
  </si>
  <si>
    <t>Ammonia Toxicity: 7/26/2017 (Kup D43, Sag D42) = first sign of odd behavior, 7/29/2017 (Kup D45, Sag D44) = removed remaining individuals, treated them with formalin bath, cleaned all tanks, chambers, and filters, then replaced surviving individuals.</t>
  </si>
  <si>
    <t>eggs hatched</t>
  </si>
  <si>
    <t>O3 never existed - No data for this family</t>
  </si>
  <si>
    <t>dried whole eggs available for all families (Kup and Oks3)</t>
  </si>
  <si>
    <t>O5 in T3 never existed</t>
  </si>
  <si>
    <r>
      <t>no O1,</t>
    </r>
    <r>
      <rPr>
        <sz val="12"/>
        <color theme="1"/>
        <rFont val="Calibri (Body)"/>
      </rPr>
      <t xml:space="preserve"> (none left -O4)</t>
    </r>
  </si>
  <si>
    <r>
      <rPr>
        <sz val="12"/>
        <color theme="1"/>
        <rFont val="Calibri (Body)"/>
      </rPr>
      <t xml:space="preserve">yes K1-K16, but </t>
    </r>
    <r>
      <rPr>
        <sz val="12"/>
        <color rgb="FFFF0000"/>
        <rFont val="Calibri"/>
        <family val="2"/>
        <scheme val="minor"/>
      </rPr>
      <t>missing K2</t>
    </r>
  </si>
  <si>
    <r>
      <rPr>
        <sz val="12"/>
        <color theme="1"/>
        <rFont val="Calibri (Body)"/>
      </rPr>
      <t xml:space="preserve">yes O2, O5 </t>
    </r>
    <r>
      <rPr>
        <sz val="12"/>
        <color rgb="FFFF0000"/>
        <rFont val="Calibri"/>
        <family val="2"/>
        <scheme val="minor"/>
      </rPr>
      <t>missing O1, O4, O6</t>
    </r>
  </si>
  <si>
    <t>pre-fert eggs wet wt</t>
  </si>
  <si>
    <t>pre-fert eggs dry wt</t>
  </si>
  <si>
    <t>no more past here - Tank water quality issues at D43. No more data past here</t>
  </si>
  <si>
    <r>
      <rPr>
        <sz val="12"/>
        <color theme="1"/>
        <rFont val="Calibri (Body)"/>
      </rPr>
      <t>y,</t>
    </r>
    <r>
      <rPr>
        <sz val="12"/>
        <color rgb="FFFF0000"/>
        <rFont val="Calibri"/>
        <family val="2"/>
        <scheme val="minor"/>
      </rPr>
      <t xml:space="preserve"> no K6</t>
    </r>
  </si>
  <si>
    <r>
      <rPr>
        <sz val="12"/>
        <color theme="1"/>
        <rFont val="Calibri (Body)"/>
      </rPr>
      <t xml:space="preserve">y, </t>
    </r>
    <r>
      <rPr>
        <sz val="12"/>
        <color rgb="FFFF0000"/>
        <rFont val="Calibri"/>
        <family val="2"/>
        <scheme val="minor"/>
      </rPr>
      <t>no O5</t>
    </r>
  </si>
  <si>
    <r>
      <rPr>
        <sz val="12"/>
        <color theme="1"/>
        <rFont val="Calibri (Body)"/>
      </rPr>
      <t>y -</t>
    </r>
    <r>
      <rPr>
        <sz val="12"/>
        <color rgb="FF00B050"/>
        <rFont val="Calibri (Body)"/>
      </rPr>
      <t xml:space="preserve"> </t>
    </r>
    <r>
      <rPr>
        <sz val="12"/>
        <color theme="1"/>
        <rFont val="Calibri (Body)"/>
      </rPr>
      <t>have O1, O2 O4, O5</t>
    </r>
  </si>
  <si>
    <r>
      <rPr>
        <sz val="12"/>
        <color theme="1"/>
        <rFont val="Calibri (Body)"/>
      </rPr>
      <t xml:space="preserve">y - </t>
    </r>
    <r>
      <rPr>
        <sz val="12"/>
        <color rgb="FFFF0000"/>
        <rFont val="Calibri"/>
        <family val="2"/>
        <scheme val="minor"/>
      </rPr>
      <t xml:space="preserve">but No O1 </t>
    </r>
    <r>
      <rPr>
        <sz val="12"/>
        <color theme="1"/>
        <rFont val="Calibri (Body)"/>
      </rPr>
      <t>(have O2, O4, O5, O6)</t>
    </r>
  </si>
  <si>
    <r>
      <rPr>
        <sz val="12"/>
        <color theme="1"/>
        <rFont val="Calibri (Body)"/>
      </rPr>
      <t xml:space="preserve">y - </t>
    </r>
    <r>
      <rPr>
        <sz val="12"/>
        <color rgb="FFFF0000"/>
        <rFont val="Calibri"/>
        <family val="2"/>
        <scheme val="minor"/>
      </rPr>
      <t>no K1, K10, K2, K3, K5, K9 samples dried out</t>
    </r>
  </si>
  <si>
    <t>June 13-14</t>
  </si>
  <si>
    <t>June 18-19</t>
  </si>
  <si>
    <t>June 23-24</t>
  </si>
  <si>
    <t>June 28-29</t>
  </si>
  <si>
    <r>
      <rPr>
        <sz val="12"/>
        <color theme="1"/>
        <rFont val="Calibri (Body)"/>
      </rPr>
      <t xml:space="preserve">y - </t>
    </r>
    <r>
      <rPr>
        <sz val="12"/>
        <color rgb="FFFF0000"/>
        <rFont val="Calibri"/>
        <family val="2"/>
        <scheme val="minor"/>
      </rPr>
      <t>no K6 half eggs half hatched Linda has photo</t>
    </r>
  </si>
  <si>
    <t>K1 only, Linda has K6 (half eggs half hatched)</t>
  </si>
  <si>
    <t>0 post-fert Yolk Volume</t>
  </si>
  <si>
    <t>July 3 - 4</t>
  </si>
  <si>
    <t>July 8 - 9</t>
  </si>
  <si>
    <t>July 13 - 14</t>
  </si>
  <si>
    <t>July 18 - 19</t>
  </si>
  <si>
    <t>July 23 - 24</t>
  </si>
  <si>
    <t xml:space="preserve">y </t>
  </si>
  <si>
    <r>
      <rPr>
        <sz val="12"/>
        <color theme="1"/>
        <rFont val="Calibri (Body)"/>
      </rPr>
      <t xml:space="preserve">y - </t>
    </r>
    <r>
      <rPr>
        <sz val="12"/>
        <color rgb="FFFF0000"/>
        <rFont val="Calibri"/>
        <family val="2"/>
        <scheme val="minor"/>
      </rPr>
      <t>no O5,</t>
    </r>
    <r>
      <rPr>
        <sz val="12"/>
        <color theme="1"/>
        <rFont val="Calibri (Body)"/>
      </rPr>
      <t xml:space="preserve"> redo O4</t>
    </r>
  </si>
  <si>
    <t>y - only K2, K4, K5, K7, K8, K16</t>
  </si>
  <si>
    <t>y  - but only have K2, K4, K5, K7, K8, K16</t>
  </si>
  <si>
    <r>
      <rPr>
        <sz val="12"/>
        <color theme="1"/>
        <rFont val="Calibri (Body)"/>
      </rPr>
      <t>y -</t>
    </r>
    <r>
      <rPr>
        <sz val="12"/>
        <color rgb="FF7030A0"/>
        <rFont val="Calibri (Body)"/>
      </rPr>
      <t xml:space="preserve"> have K6, K10, K12</t>
    </r>
    <r>
      <rPr>
        <sz val="12"/>
        <color theme="1"/>
        <rFont val="Calibri (Body)"/>
      </rPr>
      <t xml:space="preserve"> </t>
    </r>
    <r>
      <rPr>
        <sz val="12"/>
        <color rgb="FFFF0000"/>
        <rFont val="Calibri"/>
        <family val="2"/>
        <scheme val="minor"/>
      </rPr>
      <t xml:space="preserve">no K8, </t>
    </r>
  </si>
  <si>
    <r>
      <rPr>
        <sz val="12"/>
        <color theme="1"/>
        <rFont val="Calibri (Body)"/>
      </rPr>
      <t>y - have O1,</t>
    </r>
    <r>
      <rPr>
        <sz val="12"/>
        <color rgb="FF7030A0"/>
        <rFont val="Calibri (Body)"/>
      </rPr>
      <t xml:space="preserve"> </t>
    </r>
    <r>
      <rPr>
        <sz val="12"/>
        <color rgb="FF7030A0"/>
        <rFont val="Calibri"/>
        <family val="2"/>
        <scheme val="minor"/>
      </rPr>
      <t>O2, O4, O5, redo O1?</t>
    </r>
  </si>
  <si>
    <t>Progressive die-off of families over time?</t>
  </si>
  <si>
    <t>y - no O4, all dead</t>
  </si>
  <si>
    <t>y - have: O1, O2, O6</t>
  </si>
  <si>
    <t>y - only K5, K7, K16 (are missing dead?)</t>
  </si>
  <si>
    <r>
      <t>y - only K1(</t>
    </r>
    <r>
      <rPr>
        <sz val="12"/>
        <color rgb="FFFF0000"/>
        <rFont val="Calibri (Body)"/>
      </rPr>
      <t>2?</t>
    </r>
    <r>
      <rPr>
        <sz val="12"/>
        <color theme="1"/>
        <rFont val="Calibri"/>
        <family val="2"/>
        <scheme val="minor"/>
      </rPr>
      <t xml:space="preserve">), K4, K5, K7, K8, K16 </t>
    </r>
    <r>
      <rPr>
        <sz val="12"/>
        <color rgb="FFFF0000"/>
        <rFont val="Calibri (Body)"/>
      </rPr>
      <t>(where are K1, K3, K6, K9, K10, K11, K12, K13, K14, and K15?)</t>
    </r>
  </si>
  <si>
    <t>Okay at early stage bcs not many are swimmig yet</t>
  </si>
  <si>
    <t>KUP</t>
  </si>
  <si>
    <t>SAG</t>
  </si>
  <si>
    <t>LARVAL LENGTHS</t>
  </si>
  <si>
    <t>YOLK VOLUMES</t>
  </si>
  <si>
    <t>YV</t>
  </si>
  <si>
    <r>
      <t xml:space="preserve">y -  </t>
    </r>
    <r>
      <rPr>
        <sz val="12"/>
        <color rgb="FFFF0000"/>
        <rFont val="Calibri (Body)"/>
      </rPr>
      <t>no K7</t>
    </r>
    <r>
      <rPr>
        <sz val="12"/>
        <color theme="1"/>
        <rFont val="Calibri (Body)"/>
      </rPr>
      <t xml:space="preserve"> </t>
    </r>
  </si>
  <si>
    <r>
      <rPr>
        <sz val="12"/>
        <color theme="1"/>
        <rFont val="Calibri (Body)"/>
      </rPr>
      <t xml:space="preserve">y - </t>
    </r>
    <r>
      <rPr>
        <sz val="12"/>
        <color rgb="FFFF0000"/>
        <rFont val="Calibri"/>
        <family val="2"/>
        <scheme val="minor"/>
      </rPr>
      <t>no K12</t>
    </r>
  </si>
  <si>
    <r>
      <rPr>
        <sz val="12"/>
        <color theme="1"/>
        <rFont val="Calibri (Body)"/>
      </rPr>
      <t>have O1, O4</t>
    </r>
    <r>
      <rPr>
        <sz val="12"/>
        <color rgb="FFFF0000"/>
        <rFont val="Calibri"/>
        <family val="2"/>
        <scheme val="minor"/>
      </rPr>
      <t xml:space="preserve"> no O2, O6</t>
    </r>
  </si>
  <si>
    <t>all missing (chambers images K2, K4, K5, K7, K8, K10, K16)</t>
  </si>
  <si>
    <t>all missing (chamber images O2, O6)</t>
  </si>
  <si>
    <t>Note: Chamber images only good for non-swimmers</t>
  </si>
  <si>
    <t>all missing (Have chambers images K2, K4, K5, K7, K8, K10, K16)</t>
  </si>
  <si>
    <t>all missing (Have chamber images O2, O6)</t>
  </si>
  <si>
    <t>all missing (Have images O1, O2, O4, O5, O6 and chambers O1, O2, O4, O6)</t>
  </si>
  <si>
    <r>
      <t xml:space="preserve">no K3 - K16 </t>
    </r>
    <r>
      <rPr>
        <sz val="12"/>
        <color theme="1"/>
        <rFont val="Calibri (Body)"/>
      </rPr>
      <t>(have K1, K2)</t>
    </r>
    <r>
      <rPr>
        <sz val="12"/>
        <color rgb="FFFF0000"/>
        <rFont val="Calibri (Body)"/>
      </rPr>
      <t xml:space="preserve"> Most have hatched</t>
    </r>
  </si>
  <si>
    <t>y Most have hatched</t>
  </si>
  <si>
    <t>Post-Fert eggs</t>
  </si>
  <si>
    <t>have images K1, 3,4,5,6,7,8,9,10,11,12,13,14,15,16</t>
  </si>
  <si>
    <t>have images O2, O3, O5</t>
  </si>
  <si>
    <t>see above</t>
  </si>
  <si>
    <t>Kup always has steeper slope (depletion rate) between hatching and swimup comp. to Sag.</t>
  </si>
  <si>
    <t>Kup uses yolk faster between hatch and swimup, regardless of temperature.</t>
  </si>
  <si>
    <t>But, Sag depletes yolk faster from fert to hatch</t>
  </si>
  <si>
    <t>Why??</t>
  </si>
  <si>
    <t>Prior to hatching, Sag depletes yolk faster at all temperatures and grows faster at all temperatures compared to Kup</t>
  </si>
  <si>
    <t>At swimup, Sag grows well using yolk (higher yolk depletion)</t>
  </si>
  <si>
    <t>At 16C, Kup uses yolk and grows rapidly between hatch and swimup compared to Sag.</t>
  </si>
  <si>
    <t>At 12C, Kup yolk vol is larger at hatch and larvae do not grow as rapidly between hatch and swimup compared to Sag.</t>
  </si>
  <si>
    <t xml:space="preserve">At 12C, Sag are larger at hatch and remain larger at swimup compared to Kup </t>
  </si>
  <si>
    <t>At 8C, Kup and Sag appear to have similar yolk depletion rates (How to test this?) Kup grows more rapidly between hatch and swim-up, catching up to Sag length.</t>
  </si>
  <si>
    <t>At 16C, Sag yolk volume is low at hatch and does not change much between hatch and swimup. Sag length does not change between hatch and swimup.</t>
  </si>
  <si>
    <t>The biggest differences yolk volume and growth at 8 degrees and 16 degrees:</t>
  </si>
  <si>
    <t>Sag uses yolk more efficiently at 8C, converting yolk to biomass better than Kup</t>
  </si>
  <si>
    <t>Kup uses yolk more efficiently at 16C, converting yolk to biomass better than Sag.</t>
  </si>
  <si>
    <t>Why is Instantaneous growth data so sparce??</t>
  </si>
  <si>
    <r>
      <rPr>
        <sz val="12"/>
        <color theme="1"/>
        <rFont val="Calibri (Body)"/>
      </rPr>
      <t xml:space="preserve">y - but </t>
    </r>
    <r>
      <rPr>
        <sz val="12"/>
        <color rgb="FFFF0000"/>
        <rFont val="Calibri"/>
        <family val="2"/>
        <scheme val="minor"/>
      </rPr>
      <t xml:space="preserve">no O5 </t>
    </r>
    <r>
      <rPr>
        <sz val="12"/>
        <color theme="1"/>
        <rFont val="Calibri (Body)"/>
      </rPr>
      <t>and O6 is all eggs</t>
    </r>
  </si>
  <si>
    <t>y - have: K2, K4, K5, K7, K8, K16</t>
  </si>
  <si>
    <t>purple means I need to measure ImageJ photos</t>
  </si>
  <si>
    <r>
      <rPr>
        <sz val="12"/>
        <color theme="1"/>
        <rFont val="Calibri (Body)"/>
      </rPr>
      <t xml:space="preserve"> (have K1, K2,</t>
    </r>
    <r>
      <rPr>
        <sz val="12"/>
        <color theme="1"/>
        <rFont val="Calibri"/>
        <family val="2"/>
        <scheme val="minor"/>
      </rPr>
      <t xml:space="preserve"> </t>
    </r>
    <r>
      <rPr>
        <sz val="12"/>
        <color theme="1"/>
        <rFont val="Calibri (Body)"/>
      </rPr>
      <t>K3, K6, K7, K8, K9, K10, K11, K12, K13, K14, K15,</t>
    </r>
    <r>
      <rPr>
        <sz val="12"/>
        <color rgb="FFFF0000"/>
        <rFont val="Calibri"/>
        <family val="2"/>
        <scheme val="minor"/>
      </rPr>
      <t xml:space="preserve"> </t>
    </r>
    <r>
      <rPr>
        <sz val="12"/>
        <color theme="1"/>
        <rFont val="Calibri (Body)"/>
      </rPr>
      <t xml:space="preserve">K16) </t>
    </r>
    <r>
      <rPr>
        <sz val="12"/>
        <color rgb="FFFF0000"/>
        <rFont val="Calibri (Body)"/>
      </rPr>
      <t>no K4, K5</t>
    </r>
  </si>
  <si>
    <r>
      <rPr>
        <sz val="12"/>
        <color theme="1"/>
        <rFont val="Calibri (Body)"/>
      </rPr>
      <t>y - but</t>
    </r>
    <r>
      <rPr>
        <sz val="12"/>
        <color rgb="FFFF0000"/>
        <rFont val="Calibri (Body)"/>
      </rPr>
      <t xml:space="preserve"> no K6, K9, K10, K15</t>
    </r>
  </si>
  <si>
    <r>
      <rPr>
        <sz val="12"/>
        <color theme="1"/>
        <rFont val="Calibri (Body)"/>
      </rPr>
      <t xml:space="preserve">Have lengths for K5, K7, K8, and K11. </t>
    </r>
    <r>
      <rPr>
        <sz val="12"/>
        <color rgb="FFFF0000"/>
        <rFont val="Calibri"/>
        <family val="2"/>
        <scheme val="minor"/>
      </rPr>
      <t>all missing (Have images K1 eggs, K2 eggs and  chambers</t>
    </r>
    <r>
      <rPr>
        <sz val="12"/>
        <color theme="1"/>
        <rFont val="Calibri (Body)"/>
      </rPr>
      <t xml:space="preserve"> K1</t>
    </r>
    <r>
      <rPr>
        <sz val="12"/>
        <color theme="1"/>
        <rFont val="Calibri"/>
        <family val="2"/>
        <scheme val="minor"/>
      </rPr>
      <t xml:space="preserve">, </t>
    </r>
    <r>
      <rPr>
        <sz val="12"/>
        <color theme="1"/>
        <rFont val="Calibri (Body)"/>
      </rPr>
      <t>K2</t>
    </r>
    <r>
      <rPr>
        <sz val="12"/>
        <color theme="1"/>
        <rFont val="Calibri"/>
        <family val="2"/>
        <scheme val="minor"/>
      </rPr>
      <t>,</t>
    </r>
    <r>
      <rPr>
        <sz val="12"/>
        <color theme="1"/>
        <rFont val="Calibri (Body)"/>
      </rPr>
      <t xml:space="preserve"> K3, K4, K5, K7, K8, </t>
    </r>
    <r>
      <rPr>
        <sz val="12"/>
        <color rgb="FFFF0000"/>
        <rFont val="Calibri"/>
        <family val="2"/>
        <scheme val="minor"/>
      </rPr>
      <t>K9, K10, K11, K12, K13, K14, K15)</t>
    </r>
  </si>
  <si>
    <r>
      <rPr>
        <sz val="12"/>
        <color theme="1"/>
        <rFont val="Calibri (Body)"/>
      </rPr>
      <t xml:space="preserve">y - </t>
    </r>
    <r>
      <rPr>
        <sz val="12"/>
        <color rgb="FFFF0000"/>
        <rFont val="Calibri"/>
        <family val="2"/>
        <scheme val="minor"/>
      </rPr>
      <t xml:space="preserve"> K1-K16 - all eggs in images  (Began hatching on 7/3/17 D20), </t>
    </r>
    <r>
      <rPr>
        <sz val="12"/>
        <color theme="1"/>
        <rFont val="Calibri (Body)"/>
      </rPr>
      <t>K16 only - live photo</t>
    </r>
    <r>
      <rPr>
        <sz val="12"/>
        <color rgb="FFFF0000"/>
        <rFont val="Calibri"/>
        <family val="2"/>
        <scheme val="minor"/>
      </rPr>
      <t xml:space="preserve"> </t>
    </r>
  </si>
  <si>
    <t>y - eggs (began hatching on 7/6/2017  D22 (22 days post-fertilization)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</si>
</sst>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FF0000"/>
      <name val="Calibri"/>
      <family val="2"/>
      <scheme val="minor"/>
    </font>
    <font>
      <b/>
      <sz val="12"/>
      <color theme="1"/>
      <name val="Calibri"/>
      <family val="2"/>
      <scheme val="minor"/>
    </font>
    <font>
      <sz val="12"/>
      <color theme="1"/>
      <name val="Calibri (Body)"/>
    </font>
    <font>
      <sz val="12"/>
      <color rgb="FFFF0000"/>
      <name val="Calibri (Body)"/>
    </font>
    <font>
      <b/>
      <sz val="12"/>
      <color rgb="FF00B050"/>
      <name val="Calibri"/>
      <family val="2"/>
      <scheme val="minor"/>
    </font>
    <font>
      <sz val="12"/>
      <color rgb="FF00B050"/>
      <name val="Calibri"/>
      <family val="2"/>
      <scheme val="minor"/>
    </font>
    <font>
      <b/>
      <sz val="12"/>
      <color rgb="FF7030A0"/>
      <name val="Calibri"/>
      <family val="2"/>
      <scheme val="minor"/>
    </font>
    <font>
      <sz val="12"/>
      <color rgb="FF00B050"/>
      <name val="Calibri (Body)"/>
    </font>
    <font>
      <b/>
      <sz val="12"/>
      <color rgb="FFFF0000"/>
      <name val="Calibri"/>
      <family val="2"/>
      <scheme val="minor"/>
    </font>
    <font>
      <sz val="12"/>
      <color rgb="FF7030A0"/>
      <name val="Calibri (Body)"/>
    </font>
    <font>
      <sz val="12"/>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7">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theme="1"/>
      </bottom>
      <diagonal/>
    </border>
    <border>
      <left/>
      <right/>
      <top style="thin">
        <color theme="1"/>
      </top>
      <bottom/>
      <diagonal/>
    </border>
  </borders>
  <cellStyleXfs count="1">
    <xf numFmtId="0" fontId="0" fillId="0" borderId="0"/>
  </cellStyleXfs>
  <cellXfs count="76">
    <xf numFmtId="0" fontId="0" fillId="0" borderId="0" xfId="0"/>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2" fontId="2" fillId="0" borderId="0" xfId="0" applyNumberFormat="1" applyFont="1"/>
    <xf numFmtId="2" fontId="0" fillId="0" borderId="0" xfId="0" applyNumberFormat="1"/>
    <xf numFmtId="0" fontId="1" fillId="0" borderId="0" xfId="0" applyFont="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2" fontId="2" fillId="2" borderId="0" xfId="0" applyNumberFormat="1" applyFont="1" applyFill="1"/>
    <xf numFmtId="0" fontId="0" fillId="0" borderId="0" xfId="0" applyAlignment="1">
      <alignment horizontal="right"/>
    </xf>
    <xf numFmtId="0" fontId="0" fillId="0" borderId="0" xfId="0" applyAlignment="1">
      <alignment horizontal="left"/>
    </xf>
    <xf numFmtId="0" fontId="4" fillId="0" borderId="0" xfId="0" applyFont="1" applyAlignment="1">
      <alignment horizontal="center" wrapText="1"/>
    </xf>
    <xf numFmtId="0" fontId="0" fillId="0" borderId="5" xfId="0" applyBorder="1"/>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0" xfId="0" applyBorder="1"/>
    <xf numFmtId="0" fontId="7" fillId="0" borderId="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8" fillId="0" borderId="4" xfId="0" applyFont="1" applyBorder="1" applyAlignment="1">
      <alignment horizontal="center" wrapText="1"/>
    </xf>
    <xf numFmtId="0" fontId="0" fillId="0" borderId="10" xfId="0" applyBorder="1" applyAlignment="1">
      <alignment horizontal="center" wrapText="1"/>
    </xf>
    <xf numFmtId="0" fontId="0" fillId="0" borderId="9" xfId="0" applyBorder="1" applyAlignment="1">
      <alignment horizontal="center" wrapText="1"/>
    </xf>
    <xf numFmtId="0" fontId="2" fillId="0" borderId="8" xfId="0" applyFont="1" applyBorder="1" applyAlignment="1">
      <alignment horizontal="center"/>
    </xf>
    <xf numFmtId="0" fontId="0" fillId="0" borderId="8" xfId="0" applyBorder="1" applyAlignment="1">
      <alignment horizontal="center" wrapText="1"/>
    </xf>
    <xf numFmtId="0" fontId="3" fillId="0" borderId="0" xfId="0" applyFont="1" applyAlignment="1">
      <alignment horizontal="center" wrapText="1"/>
    </xf>
    <xf numFmtId="0" fontId="3" fillId="0" borderId="4" xfId="0" applyFont="1" applyBorder="1" applyAlignment="1">
      <alignment horizontal="center" wrapText="1"/>
    </xf>
    <xf numFmtId="0" fontId="11" fillId="0" borderId="0" xfId="0" applyFont="1" applyAlignment="1">
      <alignment horizontal="center" wrapText="1"/>
    </xf>
    <xf numFmtId="0" fontId="11" fillId="0" borderId="4" xfId="0" applyFont="1" applyBorder="1" applyAlignment="1">
      <alignment horizontal="center" wrapText="1"/>
    </xf>
    <xf numFmtId="0" fontId="5" fillId="0" borderId="0" xfId="0" applyFont="1"/>
    <xf numFmtId="0" fontId="6" fillId="0" borderId="0" xfId="0" applyFont="1" applyAlignment="1">
      <alignment horizontal="center"/>
    </xf>
    <xf numFmtId="0" fontId="0" fillId="0" borderId="0" xfId="0" applyAlignment="1">
      <alignment horizontal="left" wrapText="1"/>
    </xf>
    <xf numFmtId="0" fontId="0" fillId="0" borderId="8" xfId="0" applyBorder="1" applyAlignment="1">
      <alignment horizontal="left"/>
    </xf>
    <xf numFmtId="0" fontId="7" fillId="0" borderId="0" xfId="0" applyFont="1"/>
    <xf numFmtId="0" fontId="7" fillId="0" borderId="0" xfId="0" applyFont="1" applyAlignment="1">
      <alignment horizontal="center" wrapText="1"/>
    </xf>
    <xf numFmtId="0" fontId="7" fillId="0" borderId="3" xfId="0" applyFont="1" applyBorder="1"/>
    <xf numFmtId="0" fontId="2" fillId="0" borderId="2" xfId="0" applyFont="1" applyBorder="1" applyAlignment="1">
      <alignment horizontal="center"/>
    </xf>
    <xf numFmtId="0" fontId="2" fillId="0" borderId="9" xfId="0" applyFont="1" applyBorder="1" applyAlignment="1">
      <alignment horizontal="center"/>
    </xf>
    <xf numFmtId="0" fontId="2" fillId="0" borderId="12" xfId="0" applyFont="1" applyBorder="1"/>
    <xf numFmtId="0" fontId="0" fillId="0" borderId="13" xfId="0" applyBorder="1" applyAlignment="1">
      <alignment wrapText="1"/>
    </xf>
    <xf numFmtId="0" fontId="11" fillId="0" borderId="3" xfId="0" applyFont="1" applyBorder="1"/>
    <xf numFmtId="0" fontId="2" fillId="0" borderId="10" xfId="0" applyFont="1" applyBorder="1" applyAlignment="1">
      <alignment horizontal="center"/>
    </xf>
    <xf numFmtId="0" fontId="4" fillId="0" borderId="5" xfId="0" applyFont="1" applyBorder="1" applyAlignment="1">
      <alignment horizontal="center" wrapText="1"/>
    </xf>
    <xf numFmtId="0" fontId="1" fillId="0" borderId="0" xfId="0" applyFont="1" applyAlignment="1">
      <alignment horizontal="left" wrapText="1"/>
    </xf>
    <xf numFmtId="0" fontId="0" fillId="0" borderId="11" xfId="0" applyBorder="1"/>
    <xf numFmtId="0" fontId="2" fillId="0" borderId="13" xfId="0" applyFont="1" applyBorder="1"/>
    <xf numFmtId="0" fontId="0" fillId="0" borderId="14" xfId="0" applyBorder="1" applyAlignment="1">
      <alignment wrapText="1"/>
    </xf>
    <xf numFmtId="0" fontId="1" fillId="0" borderId="8" xfId="0" applyFont="1" applyBorder="1" applyAlignment="1">
      <alignment horizontal="center"/>
    </xf>
    <xf numFmtId="0" fontId="1" fillId="0" borderId="9" xfId="0" applyFont="1" applyBorder="1" applyAlignment="1">
      <alignment horizontal="center"/>
    </xf>
    <xf numFmtId="0" fontId="0" fillId="0" borderId="11" xfId="0" applyBorder="1" applyAlignment="1">
      <alignment wrapText="1"/>
    </xf>
    <xf numFmtId="0" fontId="0" fillId="0" borderId="15" xfId="0" applyBorder="1" applyAlignment="1">
      <alignment horizontal="center"/>
    </xf>
    <xf numFmtId="0" fontId="2" fillId="0" borderId="16" xfId="0" applyFont="1" applyBorder="1" applyAlignment="1">
      <alignment horizontal="center"/>
    </xf>
    <xf numFmtId="0" fontId="2" fillId="0" borderId="15" xfId="0" applyFont="1" applyBorder="1" applyAlignment="1">
      <alignment horizontal="center"/>
    </xf>
    <xf numFmtId="0" fontId="1" fillId="0" borderId="0" xfId="0" applyFont="1"/>
    <xf numFmtId="0" fontId="0" fillId="3" borderId="0" xfId="0" applyFill="1" applyAlignment="1">
      <alignment horizontal="center"/>
    </xf>
    <xf numFmtId="0" fontId="11" fillId="0" borderId="0" xfId="0" applyFont="1"/>
    <xf numFmtId="0" fontId="1" fillId="0" borderId="8" xfId="0" applyFont="1" applyBorder="1" applyAlignment="1">
      <alignment horizontal="center" wrapText="1"/>
    </xf>
    <xf numFmtId="0" fontId="1" fillId="0" borderId="9" xfId="0" applyFont="1" applyBorder="1" applyAlignment="1">
      <alignment horizontal="center" wrapText="1"/>
    </xf>
    <xf numFmtId="0" fontId="2" fillId="0" borderId="16"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9" fillId="0" borderId="11" xfId="0" applyFont="1" applyBorder="1" applyAlignment="1">
      <alignment horizontal="center" wrapText="1"/>
    </xf>
    <xf numFmtId="0" fontId="7" fillId="0" borderId="1" xfId="0" applyFont="1" applyBorder="1" applyAlignment="1">
      <alignment horizontal="center" wrapText="1"/>
    </xf>
    <xf numFmtId="0" fontId="7" fillId="0" borderId="2" xfId="0" applyFont="1" applyBorder="1" applyAlignment="1">
      <alignment horizontal="center" wrapText="1"/>
    </xf>
    <xf numFmtId="0" fontId="1" fillId="0" borderId="2" xfId="0" applyFont="1" applyBorder="1" applyAlignment="1">
      <alignment horizontal="center"/>
    </xf>
    <xf numFmtId="0" fontId="1" fillId="0" borderId="11" xfId="0" applyFont="1" applyBorder="1" applyAlignment="1">
      <alignment horizontal="center"/>
    </xf>
    <xf numFmtId="0" fontId="9" fillId="0" borderId="8" xfId="0" applyFont="1" applyBorder="1" applyAlignment="1">
      <alignment horizont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366888</xdr:colOff>
      <xdr:row>21</xdr:row>
      <xdr:rowOff>44308</xdr:rowOff>
    </xdr:from>
    <xdr:to>
      <xdr:col>8</xdr:col>
      <xdr:colOff>1114777</xdr:colOff>
      <xdr:row>37</xdr:row>
      <xdr:rowOff>7618</xdr:rowOff>
    </xdr:to>
    <xdr:pic>
      <xdr:nvPicPr>
        <xdr:cNvPr id="2" name="Picture 1">
          <a:extLst>
            <a:ext uri="{FF2B5EF4-FFF2-40B4-BE49-F238E27FC236}">
              <a16:creationId xmlns:a16="http://schemas.microsoft.com/office/drawing/2014/main" id="{E62C60C1-4BDD-DE61-FDB6-1DDFB2ED4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99444" y="10049086"/>
          <a:ext cx="6914444" cy="4267199"/>
        </a:xfrm>
        <a:prstGeom prst="rect">
          <a:avLst/>
        </a:prstGeom>
        <a:ln w="12700">
          <a:solidFill>
            <a:schemeClr val="tx1"/>
          </a:solidFill>
        </a:ln>
      </xdr:spPr>
    </xdr:pic>
    <xdr:clientData/>
  </xdr:twoCellAnchor>
  <xdr:twoCellAnchor editAs="oneCell">
    <xdr:from>
      <xdr:col>10</xdr:col>
      <xdr:colOff>296333</xdr:colOff>
      <xdr:row>51</xdr:row>
      <xdr:rowOff>84666</xdr:rowOff>
    </xdr:from>
    <xdr:to>
      <xdr:col>15</xdr:col>
      <xdr:colOff>151565</xdr:colOff>
      <xdr:row>70</xdr:row>
      <xdr:rowOff>169334</xdr:rowOff>
    </xdr:to>
    <xdr:pic>
      <xdr:nvPicPr>
        <xdr:cNvPr id="3" name="Picture 2">
          <a:extLst>
            <a:ext uri="{FF2B5EF4-FFF2-40B4-BE49-F238E27FC236}">
              <a16:creationId xmlns:a16="http://schemas.microsoft.com/office/drawing/2014/main" id="{96ADC69F-67FF-5ED4-A052-8992A04CBBB5}"/>
            </a:ext>
          </a:extLst>
        </xdr:cNvPr>
        <xdr:cNvPicPr>
          <a:picLocks noChangeAspect="1"/>
        </xdr:cNvPicPr>
      </xdr:nvPicPr>
      <xdr:blipFill>
        <a:blip xmlns:r="http://schemas.openxmlformats.org/officeDocument/2006/relationships" r:embed="rId2"/>
        <a:stretch>
          <a:fillRect/>
        </a:stretch>
      </xdr:blipFill>
      <xdr:spPr>
        <a:xfrm>
          <a:off x="8974666" y="17159110"/>
          <a:ext cx="6219343" cy="3838223"/>
        </a:xfrm>
        <a:prstGeom prst="rect">
          <a:avLst/>
        </a:prstGeom>
      </xdr:spPr>
    </xdr:pic>
    <xdr:clientData/>
  </xdr:twoCellAnchor>
  <xdr:twoCellAnchor editAs="oneCell">
    <xdr:from>
      <xdr:col>1</xdr:col>
      <xdr:colOff>339501</xdr:colOff>
      <xdr:row>37</xdr:row>
      <xdr:rowOff>56443</xdr:rowOff>
    </xdr:from>
    <xdr:to>
      <xdr:col>8</xdr:col>
      <xdr:colOff>392289</xdr:colOff>
      <xdr:row>56</xdr:row>
      <xdr:rowOff>141111</xdr:rowOff>
    </xdr:to>
    <xdr:pic>
      <xdr:nvPicPr>
        <xdr:cNvPr id="4" name="Picture 3">
          <a:extLst>
            <a:ext uri="{FF2B5EF4-FFF2-40B4-BE49-F238E27FC236}">
              <a16:creationId xmlns:a16="http://schemas.microsoft.com/office/drawing/2014/main" id="{2438C6E4-F176-FCBC-F57C-DD2A574812DB}"/>
            </a:ext>
          </a:extLst>
        </xdr:cNvPr>
        <xdr:cNvPicPr>
          <a:picLocks noChangeAspect="1"/>
        </xdr:cNvPicPr>
      </xdr:nvPicPr>
      <xdr:blipFill>
        <a:blip xmlns:r="http://schemas.openxmlformats.org/officeDocument/2006/relationships" r:embed="rId3"/>
        <a:stretch>
          <a:fillRect/>
        </a:stretch>
      </xdr:blipFill>
      <xdr:spPr>
        <a:xfrm>
          <a:off x="1172057" y="14365110"/>
          <a:ext cx="6219343" cy="3838223"/>
        </a:xfrm>
        <a:prstGeom prst="rect">
          <a:avLst/>
        </a:prstGeom>
      </xdr:spPr>
    </xdr:pic>
    <xdr:clientData/>
  </xdr:twoCellAnchor>
  <xdr:twoCellAnchor editAs="oneCell">
    <xdr:from>
      <xdr:col>25</xdr:col>
      <xdr:colOff>126999</xdr:colOff>
      <xdr:row>1</xdr:row>
      <xdr:rowOff>70557</xdr:rowOff>
    </xdr:from>
    <xdr:to>
      <xdr:col>33</xdr:col>
      <xdr:colOff>110773</xdr:colOff>
      <xdr:row>66</xdr:row>
      <xdr:rowOff>96704</xdr:rowOff>
    </xdr:to>
    <xdr:pic>
      <xdr:nvPicPr>
        <xdr:cNvPr id="6" name="Picture 5">
          <a:extLst>
            <a:ext uri="{FF2B5EF4-FFF2-40B4-BE49-F238E27FC236}">
              <a16:creationId xmlns:a16="http://schemas.microsoft.com/office/drawing/2014/main" id="{4EC0BB26-3D4C-87C8-D75B-319210FCDB41}"/>
            </a:ext>
          </a:extLst>
        </xdr:cNvPr>
        <xdr:cNvPicPr>
          <a:picLocks noChangeAspect="1"/>
        </xdr:cNvPicPr>
      </xdr:nvPicPr>
      <xdr:blipFill>
        <a:blip xmlns:r="http://schemas.openxmlformats.org/officeDocument/2006/relationships" r:embed="rId4"/>
        <a:stretch>
          <a:fillRect/>
        </a:stretch>
      </xdr:blipFill>
      <xdr:spPr>
        <a:xfrm>
          <a:off x="23946555" y="268113"/>
          <a:ext cx="6644218" cy="20515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715F-6F7C-FA46-8EFB-49045AC9539C}">
  <sheetPr>
    <pageSetUpPr fitToPage="1"/>
  </sheetPr>
  <dimension ref="A1:Z86"/>
  <sheetViews>
    <sheetView tabSelected="1" topLeftCell="G1" zoomScale="90" zoomScaleNormal="90" workbookViewId="0">
      <selection activeCell="N23" sqref="N23"/>
    </sheetView>
  </sheetViews>
  <sheetFormatPr baseColWidth="10" defaultRowHeight="16" x14ac:dyDescent="0.2"/>
  <cols>
    <col min="2" max="2" width="9.5" customWidth="1"/>
    <col min="3" max="3" width="16.33203125" bestFit="1" customWidth="1"/>
    <col min="4" max="4" width="9.6640625" bestFit="1" customWidth="1"/>
    <col min="5" max="5" width="12.83203125" customWidth="1"/>
    <col min="6" max="6" width="9.6640625" bestFit="1" customWidth="1"/>
    <col min="7" max="7" width="12.5" customWidth="1"/>
    <col min="8" max="8" width="10.5" customWidth="1"/>
    <col min="9" max="9" width="17.83203125" customWidth="1"/>
    <col min="10" max="10" width="4.33203125" bestFit="1" customWidth="1"/>
    <col min="11" max="11" width="17.83203125" style="1" customWidth="1"/>
    <col min="12" max="12" width="14.33203125" style="1" customWidth="1"/>
    <col min="13" max="13" width="17.5" style="1" customWidth="1"/>
    <col min="14" max="14" width="17.1640625" style="1" customWidth="1"/>
    <col min="15" max="15" width="16.6640625" style="1" customWidth="1"/>
    <col min="16" max="16" width="16.83203125" style="1" customWidth="1"/>
    <col min="19" max="25" width="10.83203125" style="2"/>
  </cols>
  <sheetData>
    <row r="1" spans="1:26" x14ac:dyDescent="0.2">
      <c r="B1" t="s">
        <v>0</v>
      </c>
      <c r="S1" s="55" t="s">
        <v>7</v>
      </c>
      <c r="T1" s="62" t="s">
        <v>1</v>
      </c>
      <c r="U1" s="62"/>
      <c r="V1" s="62" t="s">
        <v>2</v>
      </c>
      <c r="W1" s="62"/>
      <c r="X1" s="62" t="s">
        <v>3</v>
      </c>
      <c r="Y1" s="62"/>
      <c r="Z1" s="57" t="s">
        <v>104</v>
      </c>
    </row>
    <row r="2" spans="1:26" x14ac:dyDescent="0.2">
      <c r="B2" t="s">
        <v>30</v>
      </c>
      <c r="S2" s="54"/>
      <c r="T2" s="56" t="s">
        <v>8</v>
      </c>
      <c r="U2" s="56" t="s">
        <v>9</v>
      </c>
      <c r="V2" s="56" t="s">
        <v>8</v>
      </c>
      <c r="W2" s="56" t="s">
        <v>9</v>
      </c>
      <c r="X2" s="56" t="s">
        <v>8</v>
      </c>
      <c r="Y2" s="56" t="s">
        <v>9</v>
      </c>
    </row>
    <row r="3" spans="1:26" x14ac:dyDescent="0.2">
      <c r="B3" t="s">
        <v>32</v>
      </c>
      <c r="S3" s="2">
        <v>15</v>
      </c>
      <c r="V3" s="2">
        <v>7</v>
      </c>
      <c r="W3" s="2">
        <v>1</v>
      </c>
      <c r="Y3" s="2">
        <v>2</v>
      </c>
    </row>
    <row r="4" spans="1:26" x14ac:dyDescent="0.2">
      <c r="B4" t="s">
        <v>34</v>
      </c>
      <c r="S4" s="2">
        <v>20</v>
      </c>
      <c r="T4" s="58">
        <v>1</v>
      </c>
      <c r="U4" s="58"/>
      <c r="V4" s="2">
        <v>8</v>
      </c>
      <c r="W4" s="2">
        <v>3</v>
      </c>
      <c r="X4" s="2">
        <v>6</v>
      </c>
      <c r="Y4" s="2">
        <v>1</v>
      </c>
    </row>
    <row r="5" spans="1:26" x14ac:dyDescent="0.2">
      <c r="S5" s="2">
        <v>25</v>
      </c>
      <c r="T5" s="58">
        <v>15</v>
      </c>
      <c r="U5" s="58">
        <v>3</v>
      </c>
      <c r="W5" s="2">
        <v>1</v>
      </c>
      <c r="X5" s="2">
        <v>1</v>
      </c>
    </row>
    <row r="6" spans="1:26" x14ac:dyDescent="0.2">
      <c r="S6" s="2">
        <v>30</v>
      </c>
      <c r="U6" s="2">
        <v>2</v>
      </c>
      <c r="V6" s="2">
        <v>1</v>
      </c>
      <c r="X6" s="2">
        <v>1</v>
      </c>
    </row>
    <row r="7" spans="1:26" x14ac:dyDescent="0.2">
      <c r="B7" s="3" t="s">
        <v>73</v>
      </c>
      <c r="S7" s="2">
        <v>35</v>
      </c>
    </row>
    <row r="8" spans="1:26" x14ac:dyDescent="0.2">
      <c r="B8" s="42"/>
      <c r="C8" s="63" t="s">
        <v>70</v>
      </c>
      <c r="D8" s="63"/>
      <c r="E8" s="63"/>
      <c r="F8" s="63" t="s">
        <v>71</v>
      </c>
      <c r="G8" s="63"/>
      <c r="H8" s="64"/>
      <c r="J8" s="37"/>
      <c r="K8" s="38"/>
      <c r="L8" s="38"/>
      <c r="M8" s="38"/>
      <c r="N8" s="38"/>
      <c r="O8" s="38"/>
      <c r="P8" s="38"/>
      <c r="S8" s="54">
        <v>40</v>
      </c>
      <c r="T8" s="54"/>
      <c r="U8" s="54"/>
      <c r="V8" s="54"/>
      <c r="W8" s="54"/>
      <c r="X8" s="54"/>
      <c r="Y8" s="54"/>
    </row>
    <row r="9" spans="1:26" ht="51" customHeight="1" x14ac:dyDescent="0.2">
      <c r="A9" t="s">
        <v>46</v>
      </c>
      <c r="B9" s="43" t="s">
        <v>38</v>
      </c>
      <c r="C9" s="68" t="s">
        <v>36</v>
      </c>
      <c r="D9" s="69"/>
      <c r="E9" s="69"/>
      <c r="F9" s="69" t="s">
        <v>37</v>
      </c>
      <c r="G9" s="69"/>
      <c r="H9" s="69"/>
      <c r="J9" s="37"/>
      <c r="K9" s="38"/>
      <c r="L9" s="38"/>
      <c r="M9" s="38"/>
      <c r="N9" s="38"/>
      <c r="O9" s="38"/>
      <c r="P9" s="38"/>
    </row>
    <row r="10" spans="1:26" ht="51" x14ac:dyDescent="0.2">
      <c r="A10" t="s">
        <v>46</v>
      </c>
      <c r="B10" s="19" t="s">
        <v>39</v>
      </c>
      <c r="C10" s="70" t="s">
        <v>33</v>
      </c>
      <c r="D10" s="70"/>
      <c r="E10" s="70"/>
      <c r="F10" s="71"/>
      <c r="G10" s="71"/>
      <c r="H10" s="72"/>
      <c r="J10" s="37"/>
      <c r="K10" s="38"/>
      <c r="L10" s="38"/>
      <c r="M10" s="38"/>
      <c r="N10" s="38"/>
      <c r="O10" s="38"/>
      <c r="P10" s="38"/>
    </row>
    <row r="11" spans="1:26" ht="34" x14ac:dyDescent="0.2">
      <c r="A11" t="s">
        <v>46</v>
      </c>
      <c r="B11" s="53" t="s">
        <v>86</v>
      </c>
      <c r="C11" s="65" t="s">
        <v>87</v>
      </c>
      <c r="D11" s="65"/>
      <c r="E11" s="65"/>
      <c r="F11" s="65" t="s">
        <v>88</v>
      </c>
      <c r="G11" s="65"/>
      <c r="H11" s="65"/>
      <c r="J11" s="37"/>
      <c r="K11" s="38"/>
      <c r="L11" s="38"/>
      <c r="M11" s="38"/>
      <c r="N11" s="38"/>
      <c r="O11" s="38"/>
      <c r="P11" s="38"/>
    </row>
    <row r="12" spans="1:26" ht="52" customHeight="1" x14ac:dyDescent="0.2">
      <c r="B12" s="3" t="s">
        <v>73</v>
      </c>
      <c r="C12" s="51"/>
      <c r="D12" s="51"/>
      <c r="E12" s="51"/>
      <c r="F12" s="51"/>
      <c r="G12" s="51"/>
      <c r="H12" s="52"/>
      <c r="J12" s="37" t="s">
        <v>72</v>
      </c>
      <c r="K12" s="38"/>
      <c r="L12" s="38"/>
      <c r="M12" s="38"/>
      <c r="N12" s="38"/>
      <c r="O12" s="38"/>
      <c r="P12" s="38"/>
    </row>
    <row r="13" spans="1:26" x14ac:dyDescent="0.2">
      <c r="B13" s="48" t="s">
        <v>74</v>
      </c>
      <c r="C13" s="73" t="s">
        <v>1</v>
      </c>
      <c r="D13" s="73"/>
      <c r="E13" s="74" t="s">
        <v>2</v>
      </c>
      <c r="F13" s="75"/>
      <c r="G13" s="73" t="s">
        <v>3</v>
      </c>
      <c r="H13" s="75"/>
      <c r="J13" s="44" t="s">
        <v>5</v>
      </c>
      <c r="K13" s="66" t="s">
        <v>1</v>
      </c>
      <c r="L13" s="67"/>
      <c r="M13" s="66" t="s">
        <v>2</v>
      </c>
      <c r="N13" s="66"/>
      <c r="O13" s="66" t="s">
        <v>3</v>
      </c>
      <c r="P13" s="67"/>
    </row>
    <row r="14" spans="1:26" ht="17" x14ac:dyDescent="0.2">
      <c r="B14" s="49" t="s">
        <v>7</v>
      </c>
      <c r="C14" s="27" t="s">
        <v>8</v>
      </c>
      <c r="D14" s="40" t="s">
        <v>9</v>
      </c>
      <c r="E14" s="45" t="s">
        <v>8</v>
      </c>
      <c r="F14" s="41" t="s">
        <v>9</v>
      </c>
      <c r="G14" s="27" t="s">
        <v>8</v>
      </c>
      <c r="H14" s="41" t="s">
        <v>9</v>
      </c>
      <c r="J14" s="39" t="s">
        <v>7</v>
      </c>
      <c r="K14" s="21" t="s">
        <v>8</v>
      </c>
      <c r="L14" s="22" t="s">
        <v>9</v>
      </c>
      <c r="M14" s="23" t="s">
        <v>8</v>
      </c>
      <c r="N14" s="22" t="s">
        <v>9</v>
      </c>
      <c r="O14" s="21" t="s">
        <v>8</v>
      </c>
      <c r="P14" s="22" t="s">
        <v>9</v>
      </c>
    </row>
    <row r="15" spans="1:26" ht="51" x14ac:dyDescent="0.2">
      <c r="A15" t="s">
        <v>46</v>
      </c>
      <c r="B15" s="50" t="s">
        <v>52</v>
      </c>
      <c r="C15" s="47" t="s">
        <v>89</v>
      </c>
      <c r="D15" s="10"/>
      <c r="E15" s="9"/>
      <c r="F15" s="10"/>
      <c r="G15" s="9"/>
      <c r="H15" s="10"/>
      <c r="J15" s="16">
        <v>0</v>
      </c>
      <c r="K15" s="4" t="s">
        <v>21</v>
      </c>
      <c r="L15" s="5" t="s">
        <v>21</v>
      </c>
      <c r="M15" s="4" t="s">
        <v>21</v>
      </c>
      <c r="N15" s="5" t="s">
        <v>21</v>
      </c>
      <c r="O15" s="4" t="s">
        <v>21</v>
      </c>
      <c r="P15" s="5" t="s">
        <v>21</v>
      </c>
    </row>
    <row r="16" spans="1:26" ht="17" x14ac:dyDescent="0.2">
      <c r="A16" t="s">
        <v>47</v>
      </c>
      <c r="B16" s="50">
        <v>5</v>
      </c>
      <c r="C16" s="4" t="s">
        <v>17</v>
      </c>
      <c r="D16" s="4" t="s">
        <v>17</v>
      </c>
      <c r="E16" s="6" t="s">
        <v>17</v>
      </c>
      <c r="F16" s="5" t="s">
        <v>17</v>
      </c>
      <c r="G16" s="4" t="s">
        <v>17</v>
      </c>
      <c r="H16" s="30" t="s">
        <v>17</v>
      </c>
      <c r="J16" s="16">
        <v>5</v>
      </c>
      <c r="K16" s="4" t="s">
        <v>21</v>
      </c>
      <c r="L16" s="5" t="s">
        <v>21</v>
      </c>
      <c r="M16" s="4" t="s">
        <v>21</v>
      </c>
      <c r="N16" s="5" t="s">
        <v>21</v>
      </c>
      <c r="O16" s="4" t="s">
        <v>21</v>
      </c>
      <c r="P16" s="5" t="s">
        <v>21</v>
      </c>
    </row>
    <row r="17" spans="1:17" ht="51" x14ac:dyDescent="0.2">
      <c r="A17" t="s">
        <v>48</v>
      </c>
      <c r="B17" s="50">
        <v>10</v>
      </c>
      <c r="C17" s="4" t="s">
        <v>17</v>
      </c>
      <c r="D17" s="4" t="s">
        <v>17</v>
      </c>
      <c r="E17" s="6" t="s">
        <v>17</v>
      </c>
      <c r="F17" s="5" t="s">
        <v>17</v>
      </c>
      <c r="G17" s="29" t="s">
        <v>75</v>
      </c>
      <c r="H17" s="10" t="s">
        <v>77</v>
      </c>
      <c r="J17" s="16">
        <v>10</v>
      </c>
      <c r="K17" s="4" t="s">
        <v>21</v>
      </c>
      <c r="L17" s="5" t="s">
        <v>21</v>
      </c>
      <c r="M17" s="4" t="s">
        <v>21</v>
      </c>
      <c r="N17" s="5" t="s">
        <v>21</v>
      </c>
      <c r="O17" s="4" t="s">
        <v>21</v>
      </c>
      <c r="P17" s="5" t="s">
        <v>21</v>
      </c>
    </row>
    <row r="18" spans="1:17" ht="153" x14ac:dyDescent="0.2">
      <c r="A18" t="s">
        <v>49</v>
      </c>
      <c r="B18" s="50">
        <v>15</v>
      </c>
      <c r="C18" s="9" t="s">
        <v>76</v>
      </c>
      <c r="D18" s="4" t="s">
        <v>20</v>
      </c>
      <c r="E18" s="46" t="s">
        <v>84</v>
      </c>
      <c r="F18" s="5" t="s">
        <v>85</v>
      </c>
      <c r="G18" s="9" t="s">
        <v>78</v>
      </c>
      <c r="H18" s="10" t="s">
        <v>79</v>
      </c>
      <c r="I18" s="9" t="s">
        <v>80</v>
      </c>
      <c r="J18" s="16">
        <v>15</v>
      </c>
      <c r="K18" s="4" t="s">
        <v>21</v>
      </c>
      <c r="L18" s="5" t="s">
        <v>21</v>
      </c>
      <c r="M18" s="9" t="s">
        <v>110</v>
      </c>
      <c r="N18" s="10" t="s">
        <v>83</v>
      </c>
      <c r="O18" s="9" t="s">
        <v>81</v>
      </c>
      <c r="P18" s="10" t="s">
        <v>82</v>
      </c>
    </row>
    <row r="19" spans="1:17" ht="102" x14ac:dyDescent="0.2">
      <c r="A19" t="s">
        <v>53</v>
      </c>
      <c r="B19" s="50">
        <v>20</v>
      </c>
      <c r="C19" s="4" t="s">
        <v>17</v>
      </c>
      <c r="D19" s="4" t="s">
        <v>17</v>
      </c>
      <c r="E19" s="6" t="s">
        <v>31</v>
      </c>
      <c r="F19" s="5" t="s">
        <v>31</v>
      </c>
      <c r="G19" s="4" t="s">
        <v>31</v>
      </c>
      <c r="H19" s="5" t="s">
        <v>31</v>
      </c>
      <c r="J19" s="16">
        <v>20</v>
      </c>
      <c r="K19" s="9" t="s">
        <v>111</v>
      </c>
      <c r="L19" s="5" t="s">
        <v>112</v>
      </c>
      <c r="M19" s="9" t="s">
        <v>41</v>
      </c>
      <c r="N19" s="10" t="s">
        <v>42</v>
      </c>
      <c r="O19" s="4" t="s">
        <v>68</v>
      </c>
      <c r="P19" s="10" t="s">
        <v>35</v>
      </c>
    </row>
    <row r="20" spans="1:17" ht="51" x14ac:dyDescent="0.2">
      <c r="A20" t="s">
        <v>54</v>
      </c>
      <c r="B20" s="50">
        <v>25</v>
      </c>
      <c r="C20" s="9" t="s">
        <v>51</v>
      </c>
      <c r="D20" s="30" t="s">
        <v>17</v>
      </c>
      <c r="E20" s="4" t="s">
        <v>31</v>
      </c>
      <c r="F20" s="5" t="s">
        <v>31</v>
      </c>
      <c r="G20" s="4" t="s">
        <v>31</v>
      </c>
      <c r="H20" s="5" t="s">
        <v>31</v>
      </c>
      <c r="J20" s="20">
        <v>25</v>
      </c>
      <c r="K20" s="60" t="s">
        <v>50</v>
      </c>
      <c r="L20" s="61" t="s">
        <v>105</v>
      </c>
      <c r="M20" s="25" t="s">
        <v>17</v>
      </c>
      <c r="N20" s="26" t="s">
        <v>17</v>
      </c>
      <c r="O20" s="28" t="s">
        <v>60</v>
      </c>
      <c r="P20" s="5" t="s">
        <v>65</v>
      </c>
    </row>
    <row r="21" spans="1:17" ht="68" x14ac:dyDescent="0.2">
      <c r="A21" t="s">
        <v>55</v>
      </c>
      <c r="B21" s="43">
        <v>30</v>
      </c>
      <c r="C21" s="17" t="s">
        <v>22</v>
      </c>
      <c r="D21" s="26"/>
      <c r="E21" s="17"/>
      <c r="F21" s="26"/>
      <c r="G21" s="19"/>
      <c r="H21" s="18"/>
      <c r="J21" s="16">
        <v>30</v>
      </c>
      <c r="K21" s="15" t="s">
        <v>109</v>
      </c>
      <c r="L21" s="10" t="s">
        <v>44</v>
      </c>
      <c r="M21" s="11" t="s">
        <v>108</v>
      </c>
      <c r="N21" s="24" t="s">
        <v>43</v>
      </c>
      <c r="O21" s="4" t="s">
        <v>61</v>
      </c>
      <c r="P21" s="5" t="s">
        <v>65</v>
      </c>
    </row>
    <row r="22" spans="1:17" ht="51" x14ac:dyDescent="0.2">
      <c r="A22" t="s">
        <v>56</v>
      </c>
      <c r="C22" s="2"/>
      <c r="D22" s="2"/>
      <c r="F22" s="2"/>
      <c r="J22" s="16">
        <v>35</v>
      </c>
      <c r="K22" s="4" t="s">
        <v>17</v>
      </c>
      <c r="L22" s="10" t="s">
        <v>59</v>
      </c>
      <c r="M22" s="11" t="s">
        <v>45</v>
      </c>
      <c r="N22" s="5" t="s">
        <v>17</v>
      </c>
      <c r="O22" s="4" t="s">
        <v>67</v>
      </c>
      <c r="P22" s="5" t="s">
        <v>65</v>
      </c>
    </row>
    <row r="23" spans="1:17" ht="34" x14ac:dyDescent="0.2">
      <c r="A23" t="s">
        <v>57</v>
      </c>
      <c r="C23" s="2"/>
      <c r="D23" s="2"/>
      <c r="F23" s="2"/>
      <c r="J23" s="16">
        <v>40</v>
      </c>
      <c r="K23" s="29" t="s">
        <v>58</v>
      </c>
      <c r="L23" s="30" t="s">
        <v>17</v>
      </c>
      <c r="M23" s="11" t="s">
        <v>62</v>
      </c>
      <c r="N23" s="10" t="s">
        <v>63</v>
      </c>
      <c r="O23" s="31" t="s">
        <v>106</v>
      </c>
      <c r="P23" s="32" t="s">
        <v>66</v>
      </c>
      <c r="Q23" s="59" t="s">
        <v>107</v>
      </c>
    </row>
    <row r="24" spans="1:17" ht="51" x14ac:dyDescent="0.2">
      <c r="D24" s="2"/>
      <c r="E24" s="2"/>
      <c r="F24" s="2"/>
      <c r="G24" s="2"/>
      <c r="H24" s="2"/>
      <c r="J24" s="20"/>
      <c r="K24" s="36" t="s">
        <v>40</v>
      </c>
      <c r="L24" s="26"/>
      <c r="M24" s="25"/>
      <c r="N24" s="26"/>
      <c r="O24" s="28" t="s">
        <v>64</v>
      </c>
      <c r="P24" s="26"/>
    </row>
    <row r="25" spans="1:17" x14ac:dyDescent="0.2">
      <c r="B25" s="33"/>
      <c r="C25" s="2"/>
      <c r="D25" s="2"/>
      <c r="E25" s="2"/>
      <c r="F25" s="2"/>
      <c r="G25" s="2"/>
      <c r="H25" s="2"/>
      <c r="K25" s="4"/>
      <c r="L25" s="4"/>
      <c r="M25" s="4"/>
      <c r="N25" s="4"/>
      <c r="O25" s="4"/>
      <c r="P25" s="4"/>
    </row>
    <row r="26" spans="1:17" x14ac:dyDescent="0.2">
      <c r="C26" s="2"/>
      <c r="D26" s="2"/>
      <c r="G26" s="2"/>
      <c r="H26" s="2"/>
      <c r="K26" s="4"/>
      <c r="L26" s="4"/>
      <c r="M26" s="4"/>
      <c r="N26" s="4"/>
      <c r="O26" s="4"/>
      <c r="P26" s="4"/>
    </row>
    <row r="27" spans="1:17" x14ac:dyDescent="0.2">
      <c r="D27" s="2"/>
      <c r="G27" s="34"/>
      <c r="H27" s="2"/>
      <c r="K27" s="35"/>
      <c r="L27" s="4"/>
      <c r="M27" s="4"/>
      <c r="N27" s="4"/>
      <c r="O27" s="4"/>
      <c r="P27" s="4"/>
    </row>
    <row r="28" spans="1:17" x14ac:dyDescent="0.2">
      <c r="D28" s="2"/>
      <c r="E28" s="2"/>
      <c r="G28" s="2"/>
      <c r="H28" s="2"/>
      <c r="K28" s="4"/>
      <c r="L28" s="4"/>
      <c r="M28" s="4"/>
      <c r="N28" s="4"/>
      <c r="O28" s="4"/>
      <c r="P28" s="4"/>
    </row>
    <row r="29" spans="1:17" x14ac:dyDescent="0.2">
      <c r="E29" s="2"/>
      <c r="G29" s="2"/>
      <c r="K29" s="4"/>
      <c r="L29" s="4"/>
      <c r="M29" s="4"/>
      <c r="N29" s="4"/>
      <c r="O29" s="4"/>
      <c r="P29" s="4"/>
    </row>
    <row r="30" spans="1:17" x14ac:dyDescent="0.2">
      <c r="D30" s="2"/>
      <c r="E30" s="34"/>
      <c r="G30" s="2"/>
      <c r="H30" s="2"/>
      <c r="K30" s="4"/>
      <c r="L30" s="4"/>
      <c r="M30" s="4"/>
      <c r="N30" s="4"/>
      <c r="O30" s="4"/>
      <c r="P30" s="4"/>
    </row>
    <row r="31" spans="1:17" x14ac:dyDescent="0.2">
      <c r="E31" s="2"/>
      <c r="G31" s="2"/>
      <c r="H31" s="2"/>
      <c r="K31" s="4"/>
      <c r="L31" s="4"/>
      <c r="M31" s="4"/>
      <c r="N31" s="4"/>
      <c r="O31" s="4"/>
      <c r="P31" s="4"/>
    </row>
    <row r="32" spans="1:17" x14ac:dyDescent="0.2">
      <c r="E32" s="34"/>
      <c r="G32" s="2"/>
      <c r="K32" s="4"/>
      <c r="L32" s="4"/>
      <c r="M32" s="4"/>
      <c r="N32" s="4"/>
      <c r="O32" s="4"/>
      <c r="P32" s="4"/>
    </row>
    <row r="33" spans="4:16" x14ac:dyDescent="0.2">
      <c r="E33" s="34"/>
      <c r="G33" s="2"/>
      <c r="K33" s="4"/>
      <c r="L33" s="4"/>
      <c r="M33" s="4"/>
      <c r="N33" s="4"/>
      <c r="O33" s="4"/>
      <c r="P33" s="4"/>
    </row>
    <row r="34" spans="4:16" x14ac:dyDescent="0.2">
      <c r="E34" s="2"/>
      <c r="G34" s="2"/>
      <c r="K34" s="4"/>
      <c r="L34" s="4"/>
      <c r="M34" s="4"/>
      <c r="N34" s="4"/>
      <c r="O34" s="4"/>
      <c r="P34" s="4"/>
    </row>
    <row r="35" spans="4:16" x14ac:dyDescent="0.2">
      <c r="E35" s="2"/>
      <c r="G35" s="34"/>
      <c r="K35" s="4"/>
      <c r="L35" s="4"/>
      <c r="M35" s="4"/>
      <c r="N35" s="4"/>
      <c r="O35" s="4"/>
      <c r="P35" s="4"/>
    </row>
    <row r="36" spans="4:16" x14ac:dyDescent="0.2">
      <c r="D36" s="2"/>
      <c r="E36" s="34"/>
      <c r="G36" s="2"/>
      <c r="K36" s="4"/>
      <c r="L36" s="4"/>
      <c r="M36" s="4"/>
      <c r="N36" s="4"/>
      <c r="O36" s="4"/>
      <c r="P36" s="4"/>
    </row>
    <row r="37" spans="4:16" x14ac:dyDescent="0.2">
      <c r="D37" s="2"/>
      <c r="E37" s="2"/>
      <c r="G37" s="2"/>
    </row>
    <row r="38" spans="4:16" x14ac:dyDescent="0.2">
      <c r="D38" s="2"/>
      <c r="E38" s="2"/>
      <c r="G38" s="2"/>
    </row>
    <row r="39" spans="4:16" x14ac:dyDescent="0.2">
      <c r="D39" s="2"/>
      <c r="E39" s="2"/>
      <c r="G39" s="2"/>
    </row>
    <row r="40" spans="4:16" x14ac:dyDescent="0.2">
      <c r="D40" s="2"/>
      <c r="E40" s="2"/>
      <c r="G40" s="2"/>
    </row>
    <row r="41" spans="4:16" x14ac:dyDescent="0.2">
      <c r="E41" s="2"/>
      <c r="G41" s="2"/>
    </row>
    <row r="42" spans="4:16" x14ac:dyDescent="0.2">
      <c r="E42" s="2"/>
    </row>
    <row r="43" spans="4:16" x14ac:dyDescent="0.2">
      <c r="D43" s="2"/>
      <c r="E43" s="2"/>
      <c r="F43" s="2"/>
      <c r="G43" s="2"/>
      <c r="H43" s="2"/>
    </row>
    <row r="44" spans="4:16" x14ac:dyDescent="0.2">
      <c r="D44" s="2"/>
      <c r="E44" s="2"/>
      <c r="F44" s="2"/>
      <c r="G44" s="2"/>
      <c r="H44" s="2"/>
    </row>
    <row r="45" spans="4:16" x14ac:dyDescent="0.2">
      <c r="D45" s="2"/>
      <c r="E45" s="2"/>
      <c r="F45" s="2"/>
      <c r="G45" s="2"/>
      <c r="H45" s="2"/>
    </row>
    <row r="46" spans="4:16" x14ac:dyDescent="0.2">
      <c r="E46" s="2"/>
      <c r="G46" s="2"/>
    </row>
    <row r="47" spans="4:16" x14ac:dyDescent="0.2">
      <c r="D47" s="2"/>
      <c r="E47" s="2"/>
      <c r="F47" s="2"/>
      <c r="G47" s="2"/>
      <c r="H47" s="2"/>
    </row>
    <row r="48" spans="4:16" x14ac:dyDescent="0.2">
      <c r="D48" s="2"/>
      <c r="E48" s="2"/>
      <c r="F48" s="2"/>
      <c r="G48" s="2"/>
      <c r="H48" s="2"/>
    </row>
    <row r="49" spans="3:7" x14ac:dyDescent="0.2">
      <c r="E49" s="2"/>
      <c r="G49" s="2"/>
    </row>
    <row r="50" spans="3:7" x14ac:dyDescent="0.2">
      <c r="E50" s="2"/>
      <c r="G50" s="2"/>
    </row>
    <row r="51" spans="3:7" x14ac:dyDescent="0.2">
      <c r="E51" s="2"/>
      <c r="G51" s="2"/>
    </row>
    <row r="52" spans="3:7" x14ac:dyDescent="0.2">
      <c r="E52" s="2"/>
      <c r="G52" s="2"/>
    </row>
    <row r="53" spans="3:7" x14ac:dyDescent="0.2">
      <c r="E53" s="2"/>
      <c r="G53" s="2"/>
    </row>
    <row r="54" spans="3:7" x14ac:dyDescent="0.2">
      <c r="E54" s="2"/>
      <c r="G54" s="2"/>
    </row>
    <row r="55" spans="3:7" x14ac:dyDescent="0.2">
      <c r="E55" s="2"/>
      <c r="G55" s="2"/>
    </row>
    <row r="56" spans="3:7" x14ac:dyDescent="0.2">
      <c r="E56" s="2"/>
      <c r="G56" s="2"/>
    </row>
    <row r="57" spans="3:7" x14ac:dyDescent="0.2">
      <c r="E57" s="2"/>
      <c r="G57" s="2"/>
    </row>
    <row r="58" spans="3:7" x14ac:dyDescent="0.2">
      <c r="E58" s="2"/>
      <c r="G58" s="2"/>
    </row>
    <row r="59" spans="3:7" x14ac:dyDescent="0.2">
      <c r="C59" t="s">
        <v>90</v>
      </c>
    </row>
    <row r="60" spans="3:7" x14ac:dyDescent="0.2">
      <c r="C60" t="s">
        <v>91</v>
      </c>
      <c r="D60" s="2"/>
      <c r="E60" s="2"/>
      <c r="F60" s="2"/>
    </row>
    <row r="61" spans="3:7" x14ac:dyDescent="0.2">
      <c r="C61" s="14" t="s">
        <v>92</v>
      </c>
      <c r="D61" s="2"/>
      <c r="E61" s="2"/>
      <c r="F61" s="2"/>
    </row>
    <row r="62" spans="3:7" x14ac:dyDescent="0.2">
      <c r="C62" s="14" t="s">
        <v>93</v>
      </c>
      <c r="D62" s="2"/>
      <c r="E62" s="2"/>
      <c r="F62" s="2"/>
    </row>
    <row r="63" spans="3:7" x14ac:dyDescent="0.2">
      <c r="C63" s="2"/>
      <c r="E63" s="2"/>
    </row>
    <row r="64" spans="3:7" x14ac:dyDescent="0.2">
      <c r="C64" s="2"/>
      <c r="D64" s="2"/>
      <c r="E64" s="2"/>
      <c r="F64" s="2"/>
    </row>
    <row r="65" spans="3:11" x14ac:dyDescent="0.2">
      <c r="C65" s="2"/>
      <c r="D65" s="2"/>
      <c r="E65" s="2"/>
      <c r="F65" s="2"/>
    </row>
    <row r="66" spans="3:11" x14ac:dyDescent="0.2">
      <c r="C66" s="2"/>
      <c r="E66" s="2"/>
    </row>
    <row r="67" spans="3:11" x14ac:dyDescent="0.2">
      <c r="C67" s="2"/>
      <c r="E67" s="2"/>
    </row>
    <row r="68" spans="3:11" x14ac:dyDescent="0.2">
      <c r="C68" s="2"/>
      <c r="E68" s="2"/>
    </row>
    <row r="69" spans="3:11" x14ac:dyDescent="0.2">
      <c r="C69" s="2"/>
      <c r="E69" s="2"/>
    </row>
    <row r="70" spans="3:11" x14ac:dyDescent="0.2">
      <c r="C70" s="2"/>
      <c r="E70" s="2"/>
    </row>
    <row r="71" spans="3:11" x14ac:dyDescent="0.2">
      <c r="C71" s="2"/>
      <c r="E71" s="2"/>
    </row>
    <row r="72" spans="3:11" x14ac:dyDescent="0.2">
      <c r="C72" s="2"/>
      <c r="E72" s="2"/>
      <c r="K72" s="14" t="s">
        <v>94</v>
      </c>
    </row>
    <row r="73" spans="3:11" x14ac:dyDescent="0.2">
      <c r="C73" s="2"/>
      <c r="E73" s="2"/>
      <c r="K73" t="s">
        <v>95</v>
      </c>
    </row>
    <row r="74" spans="3:11" x14ac:dyDescent="0.2">
      <c r="C74" s="2"/>
      <c r="E74" s="2"/>
    </row>
    <row r="75" spans="3:11" x14ac:dyDescent="0.2">
      <c r="C75" s="2"/>
      <c r="E75" s="2"/>
      <c r="K75" t="s">
        <v>99</v>
      </c>
    </row>
    <row r="76" spans="3:11" x14ac:dyDescent="0.2">
      <c r="K76"/>
    </row>
    <row r="78" spans="3:11" x14ac:dyDescent="0.2">
      <c r="K78" t="s">
        <v>97</v>
      </c>
    </row>
    <row r="79" spans="3:11" x14ac:dyDescent="0.2">
      <c r="K79" t="s">
        <v>98</v>
      </c>
    </row>
    <row r="81" spans="11:11" x14ac:dyDescent="0.2">
      <c r="K81" t="s">
        <v>96</v>
      </c>
    </row>
    <row r="82" spans="11:11" x14ac:dyDescent="0.2">
      <c r="K82" t="s">
        <v>100</v>
      </c>
    </row>
    <row r="84" spans="11:11" x14ac:dyDescent="0.2">
      <c r="K84" t="s">
        <v>101</v>
      </c>
    </row>
    <row r="85" spans="11:11" x14ac:dyDescent="0.2">
      <c r="K85" s="14" t="s">
        <v>102</v>
      </c>
    </row>
    <row r="86" spans="11:11" x14ac:dyDescent="0.2">
      <c r="K86" s="14" t="s">
        <v>103</v>
      </c>
    </row>
  </sheetData>
  <mergeCells count="17">
    <mergeCell ref="K13:L13"/>
    <mergeCell ref="M13:N13"/>
    <mergeCell ref="O13:P13"/>
    <mergeCell ref="C9:E9"/>
    <mergeCell ref="F9:H9"/>
    <mergeCell ref="C10:E10"/>
    <mergeCell ref="F10:H10"/>
    <mergeCell ref="C13:D13"/>
    <mergeCell ref="E13:F13"/>
    <mergeCell ref="G13:H13"/>
    <mergeCell ref="V1:W1"/>
    <mergeCell ref="X1:Y1"/>
    <mergeCell ref="C8:E8"/>
    <mergeCell ref="F8:H8"/>
    <mergeCell ref="C11:E11"/>
    <mergeCell ref="F11:H11"/>
    <mergeCell ref="T1:U1"/>
  </mergeCells>
  <pageMargins left="0.7" right="0.7" top="0.75" bottom="0.75" header="0.3" footer="0.3"/>
  <pageSetup scale="17" orientation="portrait" horizontalDpi="0" verticalDpi="0"/>
  <ignoredErrors>
    <ignoredError sqref="A14:A18 A9:H9" twoDigitTextYear="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6875-931B-094C-AE59-AC5BC0178E0D}">
  <dimension ref="A1:J25"/>
  <sheetViews>
    <sheetView workbookViewId="0">
      <selection activeCell="A2" sqref="A1:XFD2"/>
    </sheetView>
  </sheetViews>
  <sheetFormatPr baseColWidth="10" defaultRowHeight="16" x14ac:dyDescent="0.2"/>
  <sheetData>
    <row r="1" spans="1:10" x14ac:dyDescent="0.2">
      <c r="A1" t="s">
        <v>4</v>
      </c>
    </row>
    <row r="4" spans="1:10" x14ac:dyDescent="0.2">
      <c r="A4" t="s">
        <v>6</v>
      </c>
    </row>
    <row r="5" spans="1:10" x14ac:dyDescent="0.2">
      <c r="A5" s="3" t="s">
        <v>10</v>
      </c>
      <c r="D5" s="3" t="s">
        <v>11</v>
      </c>
      <c r="E5" s="3" t="s">
        <v>12</v>
      </c>
      <c r="F5" s="3"/>
      <c r="G5" s="3" t="s">
        <v>13</v>
      </c>
    </row>
    <row r="6" spans="1:10" x14ac:dyDescent="0.2">
      <c r="A6" s="7" t="s">
        <v>14</v>
      </c>
      <c r="B6" s="7" t="s">
        <v>15</v>
      </c>
      <c r="C6" s="8"/>
      <c r="D6" s="8" t="s">
        <v>16</v>
      </c>
      <c r="E6" s="8">
        <v>18.922000000000001</v>
      </c>
      <c r="F6" s="8"/>
      <c r="G6" s="8">
        <v>12.984999999999999</v>
      </c>
    </row>
    <row r="7" spans="1:10" x14ac:dyDescent="0.2">
      <c r="A7" s="8" t="s">
        <v>18</v>
      </c>
      <c r="B7" s="8">
        <v>13.108000000000001</v>
      </c>
      <c r="C7" s="8"/>
      <c r="D7" s="8" t="s">
        <v>16</v>
      </c>
      <c r="E7" s="8">
        <v>18.62</v>
      </c>
      <c r="F7" s="8"/>
      <c r="G7" s="8">
        <v>12.984999999999999</v>
      </c>
    </row>
    <row r="8" spans="1:10" x14ac:dyDescent="0.2">
      <c r="A8" s="8" t="s">
        <v>19</v>
      </c>
      <c r="B8" s="8">
        <v>13.257</v>
      </c>
      <c r="C8" s="8"/>
      <c r="D8" s="8" t="s">
        <v>16</v>
      </c>
      <c r="E8" s="8">
        <v>18.922000000000001</v>
      </c>
      <c r="F8" s="8"/>
      <c r="G8" s="8">
        <v>12.984999999999999</v>
      </c>
    </row>
    <row r="9" spans="1:10" x14ac:dyDescent="0.2">
      <c r="A9" s="8" t="s">
        <v>18</v>
      </c>
      <c r="B9" s="8">
        <v>12.957000000000001</v>
      </c>
      <c r="C9" s="8"/>
      <c r="D9" s="8" t="s">
        <v>16</v>
      </c>
      <c r="E9" s="8">
        <v>18.760000000000002</v>
      </c>
      <c r="F9" s="8"/>
      <c r="G9" s="8">
        <v>12.99</v>
      </c>
    </row>
    <row r="10" spans="1:10" x14ac:dyDescent="0.2">
      <c r="A10" s="8" t="s">
        <v>19</v>
      </c>
      <c r="B10" s="8">
        <v>13.409000000000001</v>
      </c>
      <c r="C10" s="8"/>
      <c r="D10" s="8" t="s">
        <v>16</v>
      </c>
      <c r="E10" s="8">
        <v>18.922000000000001</v>
      </c>
      <c r="F10" s="8"/>
      <c r="G10" s="8">
        <v>12.975</v>
      </c>
    </row>
    <row r="11" spans="1:10" x14ac:dyDescent="0.2">
      <c r="A11" s="8" t="s">
        <v>18</v>
      </c>
      <c r="B11" s="8">
        <v>13.032</v>
      </c>
      <c r="C11" s="8"/>
      <c r="D11" s="12" t="s">
        <v>23</v>
      </c>
      <c r="E11" s="12">
        <f>AVERAGE(E6:E10)</f>
        <v>18.8292</v>
      </c>
      <c r="F11" s="12"/>
      <c r="G11" s="12">
        <f>AVERAGE(G6:G10)</f>
        <v>12.984</v>
      </c>
      <c r="H11" s="13" t="s">
        <v>24</v>
      </c>
      <c r="I11" s="14">
        <f>E11/G11</f>
        <v>1.4501848428835491</v>
      </c>
      <c r="J11">
        <f>14.65/18.451</f>
        <v>0.79399490542518025</v>
      </c>
    </row>
    <row r="12" spans="1:10" x14ac:dyDescent="0.2">
      <c r="A12" s="8" t="s">
        <v>19</v>
      </c>
      <c r="B12" s="8">
        <v>13.183999999999999</v>
      </c>
      <c r="C12" s="8"/>
      <c r="D12" s="8"/>
      <c r="E12" s="8"/>
      <c r="F12" s="8"/>
      <c r="G12" s="8"/>
    </row>
    <row r="13" spans="1:10" x14ac:dyDescent="0.2">
      <c r="A13" s="8" t="s">
        <v>25</v>
      </c>
      <c r="B13" s="8">
        <f>AVERAGE(B7:B12)</f>
        <v>13.157833333333334</v>
      </c>
      <c r="C13" s="8"/>
      <c r="D13" s="8"/>
      <c r="E13" s="8"/>
      <c r="F13" s="8"/>
      <c r="G13" s="8"/>
    </row>
    <row r="14" spans="1:10" x14ac:dyDescent="0.2">
      <c r="A14" s="12" t="s">
        <v>26</v>
      </c>
      <c r="B14" s="12">
        <f>10*(B13/9)</f>
        <v>14.619814814814816</v>
      </c>
      <c r="C14" s="8"/>
      <c r="D14" s="8"/>
      <c r="E14" s="8"/>
      <c r="F14" s="8"/>
      <c r="G14" s="8"/>
    </row>
    <row r="15" spans="1:10" x14ac:dyDescent="0.2">
      <c r="A15" s="8"/>
      <c r="B15" s="8"/>
      <c r="C15" s="8"/>
      <c r="D15" s="7" t="s">
        <v>27</v>
      </c>
      <c r="E15" s="8"/>
      <c r="F15" s="8"/>
      <c r="G15" s="8"/>
    </row>
    <row r="16" spans="1:10" x14ac:dyDescent="0.2">
      <c r="A16" s="8"/>
      <c r="B16" s="8"/>
      <c r="C16" s="8"/>
      <c r="D16" s="8">
        <v>10</v>
      </c>
      <c r="E16" s="8">
        <v>15.266999999999999</v>
      </c>
      <c r="F16" s="8"/>
      <c r="G16" s="8">
        <v>19.452000000000002</v>
      </c>
      <c r="I16" s="8"/>
      <c r="J16" s="8"/>
    </row>
    <row r="17" spans="1:10" x14ac:dyDescent="0.2">
      <c r="A17" s="8"/>
      <c r="B17" s="8"/>
      <c r="C17" s="8"/>
      <c r="D17" s="8">
        <v>10</v>
      </c>
      <c r="E17" s="8">
        <v>14.994999999999999</v>
      </c>
      <c r="F17" s="8"/>
      <c r="G17" s="8">
        <v>19.858000000000001</v>
      </c>
      <c r="I17" s="8"/>
      <c r="J17" s="8"/>
    </row>
    <row r="18" spans="1:10" x14ac:dyDescent="0.2">
      <c r="A18" s="8"/>
      <c r="B18" s="8"/>
      <c r="C18" s="8"/>
      <c r="D18" s="8">
        <v>10</v>
      </c>
      <c r="E18" s="8">
        <v>15.535</v>
      </c>
      <c r="F18" s="8"/>
      <c r="G18" s="8">
        <v>19.724</v>
      </c>
      <c r="I18" s="8"/>
    </row>
    <row r="19" spans="1:10" x14ac:dyDescent="0.2">
      <c r="A19" s="8"/>
      <c r="B19" s="8"/>
      <c r="C19" s="8"/>
      <c r="D19" s="8">
        <v>10</v>
      </c>
      <c r="E19" s="8">
        <v>15.172000000000001</v>
      </c>
      <c r="F19" s="8"/>
      <c r="G19" s="8">
        <v>19.641999999999999</v>
      </c>
      <c r="I19" s="8"/>
    </row>
    <row r="20" spans="1:10" x14ac:dyDescent="0.2">
      <c r="A20" s="8"/>
      <c r="B20" s="8"/>
      <c r="C20" s="8"/>
      <c r="D20" s="12" t="s">
        <v>28</v>
      </c>
      <c r="E20" s="12">
        <f>AVERAGE(E16:E19)</f>
        <v>15.242249999999999</v>
      </c>
      <c r="F20" s="12"/>
      <c r="G20" s="12">
        <f>AVERAGE(G16:G19)</f>
        <v>19.669</v>
      </c>
      <c r="H20" s="13" t="s">
        <v>24</v>
      </c>
      <c r="I20" s="14">
        <f>E20/G20</f>
        <v>0.77493771925364774</v>
      </c>
    </row>
    <row r="24" spans="1:10" x14ac:dyDescent="0.2">
      <c r="A24" s="14" t="s">
        <v>29</v>
      </c>
      <c r="B24" s="2"/>
    </row>
    <row r="25" spans="1:10" x14ac:dyDescent="0.2">
      <c r="A25" s="2"/>
      <c r="B25" s="14" t="s">
        <v>69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DataGaps_HG2022</vt:lpstr>
      <vt:lpstr>chamber mesh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Heidi Golden</dc:creator>
  <cp:lastModifiedBy>Heidi Golden</cp:lastModifiedBy>
  <cp:lastPrinted>2022-10-27T18:52:36Z</cp:lastPrinted>
  <dcterms:created xsi:type="dcterms:W3CDTF">2022-10-24T16:10:48Z</dcterms:created>
  <dcterms:modified xsi:type="dcterms:W3CDTF">2023-05-25T15:29:32Z</dcterms:modified>
</cp:coreProperties>
</file>