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idigolden/Dropbox/00_Consulting/UConn/CommonGarden/00_CG_Manuscript/00_raw_data/InitialConditions/"/>
    </mc:Choice>
  </mc:AlternateContent>
  <xr:revisionPtr revIDLastSave="0" documentId="13_ncr:1_{D11C22DB-8164-E746-97BA-86244E8E3785}" xr6:coauthVersionLast="47" xr6:coauthVersionMax="47" xr10:uidLastSave="{00000000-0000-0000-0000-000000000000}"/>
  <bookViews>
    <workbookView xWindow="-19780" yWindow="-21600" windowWidth="31320" windowHeight="21600" tabRatio="500" activeTab="1" xr2:uid="{00000000-000D-0000-FFFF-FFFF00000000}"/>
  </bookViews>
  <sheets>
    <sheet name="Key" sheetId="2" r:id="rId1"/>
    <sheet name="Accounting" sheetId="1" r:id="rId2"/>
    <sheet name="CommonGarden_InitialEggWeight_2" sheetId="3" r:id="rId3"/>
    <sheet name="CommonGarden_InitialEggVolume" sheetId="5" r:id="rId4"/>
    <sheet name="EggWeigtGraph" sheetId="4" r:id="rId5"/>
  </sheets>
  <definedNames>
    <definedName name="_xlchart.v1.0" hidden="1">EggWeigtGraph!$B$1</definedName>
    <definedName name="_xlchart.v1.1" hidden="1">EggWeigtGraph!$B$2:$B$17</definedName>
    <definedName name="_xlchart.v1.2" hidden="1">EggWeigtGraph!$C$1</definedName>
    <definedName name="_xlchart.v1.3" hidden="1">EggWeigtGraph!$C$2:$C$17</definedName>
    <definedName name="_xlchart.v1.4" hidden="1">EggWeigtGraph!$D$1</definedName>
    <definedName name="_xlchart.v1.5" hidden="1">EggWeigtGraph!$D$2:$D$17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4" l="1"/>
  <c r="C20" i="4"/>
  <c r="B20" i="4"/>
  <c r="D19" i="4"/>
  <c r="C19" i="4"/>
  <c r="B19" i="4"/>
  <c r="D18" i="4"/>
  <c r="C18" i="4"/>
  <c r="B18" i="4"/>
  <c r="I2" i="3"/>
  <c r="J2" i="3" s="1"/>
  <c r="I36" i="3"/>
  <c r="J36" i="3" s="1"/>
  <c r="I35" i="3"/>
  <c r="J35" i="3" s="1"/>
  <c r="I34" i="3"/>
  <c r="J34" i="3" s="1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I19" i="3"/>
  <c r="J19" i="3" s="1"/>
  <c r="I18" i="3"/>
  <c r="J18" i="3" s="1"/>
  <c r="J22" i="1"/>
  <c r="J23" i="1"/>
  <c r="J34" i="1"/>
  <c r="J35" i="1"/>
  <c r="J36" i="1"/>
  <c r="J37" i="1"/>
  <c r="J38" i="1"/>
  <c r="J39" i="1"/>
  <c r="J40" i="1"/>
  <c r="J42" i="1"/>
  <c r="J43" i="1"/>
  <c r="J44" i="1"/>
  <c r="J45" i="1"/>
  <c r="J46" i="1"/>
  <c r="J47" i="1"/>
  <c r="J48" i="1"/>
  <c r="J4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<sst xmlns="http://schemas.openxmlformats.org/spreadsheetml/2006/main" count="3556" uniqueCount="464">
  <si>
    <t xml:space="preserve">Kuparuk </t>
  </si>
  <si>
    <t xml:space="preserve">River </t>
  </si>
  <si>
    <t xml:space="preserve">Family </t>
  </si>
  <si>
    <t>K-1</t>
  </si>
  <si>
    <t xml:space="preserve">Female Tag </t>
  </si>
  <si>
    <t>Male Tag</t>
  </si>
  <si>
    <t xml:space="preserve">Female TL (cm) </t>
  </si>
  <si>
    <t xml:space="preserve">Date mated </t>
  </si>
  <si>
    <t xml:space="preserve">Male TL (cm) </t>
  </si>
  <si>
    <t xml:space="preserve">Male Wt (g) </t>
  </si>
  <si>
    <t xml:space="preserve">Photo's of eggs in 64 Oz containor </t>
  </si>
  <si>
    <t xml:space="preserve">CG Rep 1 (#eggs) </t>
  </si>
  <si>
    <t xml:space="preserve">CG Rep 2 (#eggs) </t>
  </si>
  <si>
    <t xml:space="preserve">CG Rep 3 (#eggs) </t>
  </si>
  <si>
    <t xml:space="preserve">Transplant (# eggs) </t>
  </si>
  <si>
    <t xml:space="preserve">Transplant bag number </t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</si>
  <si>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</si>
  <si>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</si>
  <si>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</si>
  <si>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</si>
  <si>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</si>
  <si>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</si>
  <si>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</si>
  <si>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</si>
  <si>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</si>
  <si>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>K-11</t>
  </si>
  <si>
    <t>K-12</t>
  </si>
  <si>
    <t>K-13</t>
  </si>
  <si>
    <t>K-14</t>
  </si>
  <si>
    <t>K-15</t>
  </si>
  <si>
    <t>K-16</t>
  </si>
  <si>
    <t>OZ -1</t>
  </si>
  <si>
    <t>OZ -2</t>
  </si>
  <si>
    <t>OZ -3</t>
  </si>
  <si>
    <t>OZ -4</t>
  </si>
  <si>
    <t>OZ -5</t>
  </si>
  <si>
    <t>OZ -6</t>
  </si>
  <si>
    <t>OZ -7</t>
  </si>
  <si>
    <t>OZ -8</t>
  </si>
  <si>
    <t>OZ -9</t>
  </si>
  <si>
    <t>OZ -10</t>
  </si>
  <si>
    <t>OZ -11</t>
  </si>
  <si>
    <t>OZ -12</t>
  </si>
  <si>
    <t>OZ -13</t>
  </si>
  <si>
    <t>OZ -14</t>
  </si>
  <si>
    <t>OZ -15</t>
  </si>
  <si>
    <t>OZ -16</t>
  </si>
  <si>
    <t>Okys3</t>
  </si>
  <si>
    <t>Okys-Zev</t>
  </si>
  <si>
    <t xml:space="preserve">Female Before stripping wt (g) </t>
  </si>
  <si>
    <t xml:space="preserve">Female After Stripping Wt (g) </t>
  </si>
  <si>
    <t>comments</t>
  </si>
  <si>
    <t>y</t>
  </si>
  <si>
    <t>Y</t>
  </si>
  <si>
    <t xml:space="preserve">does not exist </t>
  </si>
  <si>
    <t>N</t>
  </si>
  <si>
    <t>O3-1</t>
  </si>
  <si>
    <t>O3-2</t>
  </si>
  <si>
    <t>O3-3</t>
  </si>
  <si>
    <t>O3-4</t>
  </si>
  <si>
    <t>O3-5</t>
  </si>
  <si>
    <t>O3-6</t>
  </si>
  <si>
    <t>O3-7</t>
  </si>
  <si>
    <t>O3-8</t>
  </si>
  <si>
    <t>O3-9</t>
  </si>
  <si>
    <t>O3-10</t>
  </si>
  <si>
    <t>O3-11</t>
  </si>
  <si>
    <t>O3-12</t>
  </si>
  <si>
    <t>O3-13</t>
  </si>
  <si>
    <t>O3-14</t>
  </si>
  <si>
    <t>O3-15</t>
  </si>
  <si>
    <t>O3-16</t>
  </si>
  <si>
    <t xml:space="preserve">a few more eggs came out </t>
  </si>
  <si>
    <t xml:space="preserve">not enough to use </t>
  </si>
  <si>
    <t xml:space="preserve">Wt of eggs stripped (g) </t>
  </si>
  <si>
    <t>eggs degraded, threw away in field</t>
  </si>
  <si>
    <t>Female DNA; Male DNA</t>
  </si>
  <si>
    <t>Y;N</t>
  </si>
  <si>
    <t>N;Y</t>
  </si>
  <si>
    <t>Y;Y</t>
  </si>
  <si>
    <t>None</t>
  </si>
  <si>
    <t>status of family</t>
  </si>
  <si>
    <t>Before fert  egg sample  (dried)</t>
  </si>
  <si>
    <t xml:space="preserve">After fert   egg sample  (Formaldehyde)  </t>
  </si>
  <si>
    <t>Field mated, but family is not in Cgarden</t>
  </si>
  <si>
    <t>female fish id</t>
  </si>
  <si>
    <t xml:space="preserve">Male Fish ID </t>
  </si>
  <si>
    <t>oks3-008</t>
  </si>
  <si>
    <t xml:space="preserve">makes sense - few eggs, probably added water before second weight by dunking in a bucket </t>
  </si>
  <si>
    <t>NA</t>
  </si>
  <si>
    <t>Yes this is correct; LAD KM</t>
  </si>
  <si>
    <t>k003</t>
  </si>
  <si>
    <t>k006</t>
  </si>
  <si>
    <t>k009</t>
  </si>
  <si>
    <t>k012</t>
  </si>
  <si>
    <t>K011</t>
  </si>
  <si>
    <t>k015</t>
  </si>
  <si>
    <t>k018</t>
  </si>
  <si>
    <t>k021</t>
  </si>
  <si>
    <t>k024</t>
  </si>
  <si>
    <t>oz101</t>
  </si>
  <si>
    <t>oz104</t>
  </si>
  <si>
    <t>oz107</t>
  </si>
  <si>
    <t>oz110</t>
  </si>
  <si>
    <t>oz113</t>
  </si>
  <si>
    <t>oz116</t>
  </si>
  <si>
    <t>oz019</t>
  </si>
  <si>
    <t>oz122</t>
  </si>
  <si>
    <t xml:space="preserve">NOTE: Initial sorting team did not know about the 64 oz photos' and formadehyde egg; started after LAD joined. Did not do the families in order. </t>
  </si>
  <si>
    <t>Key:</t>
  </si>
  <si>
    <t xml:space="preserve">N </t>
  </si>
  <si>
    <t xml:space="preserve">NA </t>
  </si>
  <si>
    <t xml:space="preserve">Not applicable </t>
  </si>
  <si>
    <t xml:space="preserve">Does not exist - could have done but did not for any number of reasons </t>
  </si>
  <si>
    <t>Yes, we have the sample or photo.</t>
  </si>
  <si>
    <t xml:space="preserve">family does not exist </t>
  </si>
  <si>
    <t xml:space="preserve">2 males in field </t>
  </si>
  <si>
    <t>Y - labeled in markup ok3-1</t>
  </si>
  <si>
    <t>Y - labeled in markup ok3-2</t>
  </si>
  <si>
    <t>Y - labeled in markup ok3-4</t>
  </si>
  <si>
    <t>Y - labeled in markup ok3-5</t>
  </si>
  <si>
    <t>Y - labeled in markup ok3-6</t>
  </si>
  <si>
    <t>Y - labeled in markup ok3-3</t>
  </si>
  <si>
    <t xml:space="preserve">Y - not labeled in markup </t>
  </si>
  <si>
    <t>Y - labeled - typed</t>
  </si>
  <si>
    <t>Y - labeled in markup OkZ 12</t>
  </si>
  <si>
    <t>Y - labeled in markup OkZ 13</t>
  </si>
  <si>
    <t>Y - labeled in markup OkZ 14</t>
  </si>
  <si>
    <t>Y - labeled in markup OkZ 15</t>
  </si>
  <si>
    <t>Y - labeled in markup OkZ 16</t>
  </si>
  <si>
    <t xml:space="preserve">something is wrong here - something is wrong with the before stripping weight? Best guess is  the weigh boat did not get tared out.  Original wt in book 367.1 - 128 = 239.1.  Entered that is spreadsheet.  But still we didn't have eniough eggs for that to be correct intial weight. </t>
  </si>
  <si>
    <t>This spreadsheet was compiled by Linda, Kate and Johanna on Jun 17 &amp; 18.</t>
  </si>
  <si>
    <t xml:space="preserve"> Reprsents our best, integrated figuring out of everything by checking all the field and lab books and our recollections of what the heck happened.  </t>
  </si>
  <si>
    <t>River</t>
  </si>
  <si>
    <t>Date</t>
  </si>
  <si>
    <t>Family</t>
  </si>
  <si>
    <t>Tray weight</t>
  </si>
  <si>
    <t>num.eggs</t>
  </si>
  <si>
    <t>total.dry.wt</t>
  </si>
  <si>
    <t>total.wet.wt</t>
  </si>
  <si>
    <t>Oks</t>
  </si>
  <si>
    <t>O3-01</t>
  </si>
  <si>
    <t>O3-02</t>
  </si>
  <si>
    <t>Kup</t>
  </si>
  <si>
    <t>K-02</t>
  </si>
  <si>
    <t>K-01</t>
  </si>
  <si>
    <t>K-03</t>
  </si>
  <si>
    <t>K-04</t>
  </si>
  <si>
    <t>K-05</t>
  </si>
  <si>
    <t>K-06</t>
  </si>
  <si>
    <t>K-07</t>
  </si>
  <si>
    <t>K-08</t>
  </si>
  <si>
    <t>K-09</t>
  </si>
  <si>
    <t>O3-04</t>
  </si>
  <si>
    <t>O3-05</t>
  </si>
  <si>
    <t>O3-06</t>
  </si>
  <si>
    <t>OZ-01</t>
  </si>
  <si>
    <t>OZ</t>
  </si>
  <si>
    <t>OZ-02</t>
  </si>
  <si>
    <t>OZ-03</t>
  </si>
  <si>
    <t>OZ-04</t>
  </si>
  <si>
    <t>OZ-05</t>
  </si>
  <si>
    <t>OZ-06</t>
  </si>
  <si>
    <t>OZ-08</t>
  </si>
  <si>
    <t>OZ-09</t>
  </si>
  <si>
    <t>OZ-10</t>
  </si>
  <si>
    <t>OZ-11</t>
  </si>
  <si>
    <t>OZ-12</t>
  </si>
  <si>
    <t>OZ-13</t>
  </si>
  <si>
    <t>OZ-14</t>
  </si>
  <si>
    <t>OZ-15</t>
  </si>
  <si>
    <t>OZ-16</t>
  </si>
  <si>
    <t>Sag</t>
  </si>
  <si>
    <t>wet.weigth.all</t>
  </si>
  <si>
    <t>wet.wt/egg</t>
  </si>
  <si>
    <t>location</t>
  </si>
  <si>
    <t>O3</t>
  </si>
  <si>
    <t>mean</t>
  </si>
  <si>
    <t>st dev</t>
  </si>
  <si>
    <t>st err</t>
  </si>
  <si>
    <t>Kuparuk</t>
  </si>
  <si>
    <t>Sagavanirktok</t>
  </si>
  <si>
    <t>Oksrukuyik</t>
  </si>
  <si>
    <t>date</t>
  </si>
  <si>
    <t>days.post.fert</t>
  </si>
  <si>
    <t>Treatment</t>
  </si>
  <si>
    <t>family</t>
  </si>
  <si>
    <t>indiv.1to15</t>
  </si>
  <si>
    <t>ImageJ_num</t>
  </si>
  <si>
    <t>Length.mm</t>
  </si>
  <si>
    <t>yolk.sac.length</t>
  </si>
  <si>
    <t>yolk.sac.height</t>
  </si>
  <si>
    <t>yolk.sac.volume</t>
  </si>
  <si>
    <t>disposition</t>
  </si>
  <si>
    <t>data.source</t>
  </si>
  <si>
    <t>reared.wild</t>
  </si>
  <si>
    <t>measure.type</t>
  </si>
  <si>
    <t>file.name</t>
  </si>
  <si>
    <t>original name (from Dropbox)</t>
  </si>
  <si>
    <t>measured.by</t>
  </si>
  <si>
    <t>duplicate.to.remove</t>
  </si>
  <si>
    <t>live-eth.test</t>
  </si>
  <si>
    <t>initial.postfert</t>
  </si>
  <si>
    <t>yolk.vol</t>
  </si>
  <si>
    <t>growth</t>
  </si>
  <si>
    <t>ln.at.hatch</t>
  </si>
  <si>
    <t>ln.at.swimup</t>
  </si>
  <si>
    <t>respiration</t>
  </si>
  <si>
    <t>eyed</t>
  </si>
  <si>
    <t>experiment</t>
  </si>
  <si>
    <t>regression.method.X0.84</t>
  </si>
  <si>
    <t>Comments</t>
  </si>
  <si>
    <t>Comments2</t>
  </si>
  <si>
    <t>Duplicate</t>
  </si>
  <si>
    <t>Repeat Data</t>
  </si>
  <si>
    <t>Repeat Data2</t>
  </si>
  <si>
    <t>Repeat Data3</t>
  </si>
  <si>
    <t>decision</t>
  </si>
  <si>
    <t>ethanol.vs.chambers</t>
  </si>
  <si>
    <t>live.vs.chamber</t>
  </si>
  <si>
    <t>na</t>
  </si>
  <si>
    <t>K1</t>
  </si>
  <si>
    <t>ethanol</t>
  </si>
  <si>
    <t>reared</t>
  </si>
  <si>
    <t>ImageJ</t>
  </si>
  <si>
    <t>CG_0_na_K1.jpg</t>
  </si>
  <si>
    <t>A. Kocher 2019</t>
  </si>
  <si>
    <t>yes</t>
  </si>
  <si>
    <t>no</t>
  </si>
  <si>
    <t>yolksac</t>
  </si>
  <si>
    <t>K10</t>
  </si>
  <si>
    <t>CG_0_na_K10.jpg</t>
  </si>
  <si>
    <t>K11</t>
  </si>
  <si>
    <t>CG_0_na_K11.jpg</t>
  </si>
  <si>
    <t>K12</t>
  </si>
  <si>
    <t>CG_0_na_K12.jpg</t>
  </si>
  <si>
    <t>K13</t>
  </si>
  <si>
    <t>CG_D0_na_K13.jpg</t>
  </si>
  <si>
    <t>K14</t>
  </si>
  <si>
    <t>CG_0_na_K14.jpg</t>
  </si>
  <si>
    <t>K15</t>
  </si>
  <si>
    <t>CG_0_na_K15.jpg</t>
  </si>
  <si>
    <t>K16</t>
  </si>
  <si>
    <t>CG_0_na_K16.jpg</t>
  </si>
  <si>
    <t>K3</t>
  </si>
  <si>
    <t>CG_D0_na_K3.jpg</t>
  </si>
  <si>
    <t>duplicate</t>
  </si>
  <si>
    <t>check</t>
  </si>
  <si>
    <t>K4</t>
  </si>
  <si>
    <t>CG_0_na_K4.jpg</t>
  </si>
  <si>
    <t>K5</t>
  </si>
  <si>
    <t>CG_0_na_K5.jpg</t>
  </si>
  <si>
    <t>K6</t>
  </si>
  <si>
    <t>CG_D0_na_K6.jpg</t>
  </si>
  <si>
    <t>K7</t>
  </si>
  <si>
    <t>CG_0_na_K7.jpg</t>
  </si>
  <si>
    <t>K8</t>
  </si>
  <si>
    <t>CG_D0_na_K8.jpg</t>
  </si>
  <si>
    <t>K9</t>
  </si>
  <si>
    <t>CG_0_na_K9.jpg</t>
  </si>
  <si>
    <t>O2</t>
  </si>
  <si>
    <t>CG_0_na_O2.jpg</t>
  </si>
  <si>
    <t>CG_0_na_O3.jpg</t>
  </si>
  <si>
    <t>O5</t>
  </si>
  <si>
    <t>CG_0_na_O5.jpg</t>
  </si>
  <si>
    <t>ID</t>
  </si>
  <si>
    <t>K1-InitVol-01</t>
  </si>
  <si>
    <t>K1-InitVol-02</t>
  </si>
  <si>
    <t>K1-InitVol-03</t>
  </si>
  <si>
    <t>K1-InitVol-04</t>
  </si>
  <si>
    <t>K1-InitVol-05</t>
  </si>
  <si>
    <t>K1-InitVol-06</t>
  </si>
  <si>
    <t>K10-InitVol-01</t>
  </si>
  <si>
    <t>K10-InitVol-02</t>
  </si>
  <si>
    <t>K10-InitVol-03</t>
  </si>
  <si>
    <t>K10-InitVol-04</t>
  </si>
  <si>
    <t>K10-InitVol-05</t>
  </si>
  <si>
    <t>K10-InitVol-06</t>
  </si>
  <si>
    <t>K10-InitVol-07</t>
  </si>
  <si>
    <t>K10-InitVol-08</t>
  </si>
  <si>
    <t>K11-InitVol-01</t>
  </si>
  <si>
    <t>K11-InitVol-02</t>
  </si>
  <si>
    <t>K11-InitVol-03</t>
  </si>
  <si>
    <t>K11-InitVol-04</t>
  </si>
  <si>
    <t>K11-InitVol-05</t>
  </si>
  <si>
    <t>K11-InitVol-06</t>
  </si>
  <si>
    <t>K11-InitVol-07</t>
  </si>
  <si>
    <t>K11-InitVol-08</t>
  </si>
  <si>
    <t>K12-InitVol-01</t>
  </si>
  <si>
    <t>K12-InitVol-02</t>
  </si>
  <si>
    <t>K12-InitVol-03</t>
  </si>
  <si>
    <t>K12-InitVol-04</t>
  </si>
  <si>
    <t>K12-InitVol-05</t>
  </si>
  <si>
    <t>K12-InitVol-06</t>
  </si>
  <si>
    <t>K12-InitVol-07</t>
  </si>
  <si>
    <t>K12-InitVol-08</t>
  </si>
  <si>
    <t>K12-InitVol-09</t>
  </si>
  <si>
    <t>K13-InitVol-01</t>
  </si>
  <si>
    <t>K13-InitVol-02</t>
  </si>
  <si>
    <t>K13-InitVol-03</t>
  </si>
  <si>
    <t>K13-InitVol-04</t>
  </si>
  <si>
    <t>K13-InitVol-05</t>
  </si>
  <si>
    <t>K13-InitVol-06</t>
  </si>
  <si>
    <t>K13-InitVol-07</t>
  </si>
  <si>
    <t>K13-InitVol-08</t>
  </si>
  <si>
    <t>K13-InitVol-09</t>
  </si>
  <si>
    <t>K14-InitVol-01</t>
  </si>
  <si>
    <t>K14-InitVol-02</t>
  </si>
  <si>
    <t>K14-InitVol-03</t>
  </si>
  <si>
    <t>K14-InitVol-04</t>
  </si>
  <si>
    <t>K14-InitVol-05</t>
  </si>
  <si>
    <t>K14-InitVol-06</t>
  </si>
  <si>
    <t>K14-InitVol-07</t>
  </si>
  <si>
    <t>K14-InitVol-08</t>
  </si>
  <si>
    <t>K14-InitVol-09</t>
  </si>
  <si>
    <t>K15-InitVol-01</t>
  </si>
  <si>
    <t>K15-InitVol-02</t>
  </si>
  <si>
    <t>K15-InitVol-03</t>
  </si>
  <si>
    <t>K15-InitVol-04</t>
  </si>
  <si>
    <t>K15-InitVol-05</t>
  </si>
  <si>
    <t>K15-InitVol-06</t>
  </si>
  <si>
    <t>K15-InitVol-07</t>
  </si>
  <si>
    <t>K15-InitVol-08</t>
  </si>
  <si>
    <t>K16-InitVol-01</t>
  </si>
  <si>
    <t>K16-InitVol-02</t>
  </si>
  <si>
    <t>K16-InitVol-03</t>
  </si>
  <si>
    <t>K16-InitVol-04</t>
  </si>
  <si>
    <t>K16-InitVol-05</t>
  </si>
  <si>
    <t>K16-InitVol-06</t>
  </si>
  <si>
    <t>K16-InitVol-07</t>
  </si>
  <si>
    <t>K16-InitVol-08</t>
  </si>
  <si>
    <t>K16-InitVol-09</t>
  </si>
  <si>
    <t>K3-InitVol-01</t>
  </si>
  <si>
    <t>K3-InitVol-02</t>
  </si>
  <si>
    <t>K3-InitVol-03</t>
  </si>
  <si>
    <t>K3-InitVol-04</t>
  </si>
  <si>
    <t>K3-InitVol-05</t>
  </si>
  <si>
    <t>K3-InitVol-06</t>
  </si>
  <si>
    <t>K3-InitVol-07</t>
  </si>
  <si>
    <t>K3-InitVol-08</t>
  </si>
  <si>
    <t>K4-InitVol-01</t>
  </si>
  <si>
    <t>K4-InitVol-02</t>
  </si>
  <si>
    <t>K4-InitVol-03</t>
  </si>
  <si>
    <t>K4-InitVol-04</t>
  </si>
  <si>
    <t>K4-InitVol-05</t>
  </si>
  <si>
    <t>K4-InitVol-06</t>
  </si>
  <si>
    <t>K4-InitVol-07</t>
  </si>
  <si>
    <t>K4-InitVol-08</t>
  </si>
  <si>
    <t>K4-InitVol-09</t>
  </si>
  <si>
    <t>K4-InitVol-10</t>
  </si>
  <si>
    <t>K5-InitVol-01</t>
  </si>
  <si>
    <t>K5-InitVol-02</t>
  </si>
  <si>
    <t>K5-InitVol-03</t>
  </si>
  <si>
    <t>K5-InitVol-04</t>
  </si>
  <si>
    <t>K5-InitVol-05</t>
  </si>
  <si>
    <t>K5-InitVol-06</t>
  </si>
  <si>
    <t>K5-InitVol-07</t>
  </si>
  <si>
    <t>K6-InitVol-01</t>
  </si>
  <si>
    <t>K6-InitVol-02</t>
  </si>
  <si>
    <t>K6-InitVol-03</t>
  </si>
  <si>
    <t>K6-InitVol-04</t>
  </si>
  <si>
    <t>K6-InitVol-05</t>
  </si>
  <si>
    <t>K6-InitVol-06</t>
  </si>
  <si>
    <t>K6-InitVol-07</t>
  </si>
  <si>
    <t>K7-InitVol-01</t>
  </si>
  <si>
    <t>K7-InitVol-02</t>
  </si>
  <si>
    <t>K7-InitVol-03</t>
  </si>
  <si>
    <t>K7-InitVol-04</t>
  </si>
  <si>
    <t>K7-InitVol-05</t>
  </si>
  <si>
    <t>K7-InitVol-06</t>
  </si>
  <si>
    <t>K7-InitVol-07</t>
  </si>
  <si>
    <t>K8-InitVol-01</t>
  </si>
  <si>
    <t>K8-InitVol-02</t>
  </si>
  <si>
    <t>K8-InitVol-03</t>
  </si>
  <si>
    <t>K8-InitVol-04</t>
  </si>
  <si>
    <t>K8-InitVol-05</t>
  </si>
  <si>
    <t>K8-InitVol-06</t>
  </si>
  <si>
    <t>K8-InitVol-07</t>
  </si>
  <si>
    <t>K8-InitVol-08</t>
  </si>
  <si>
    <t>K8-InitVol-09</t>
  </si>
  <si>
    <t>K8-InitVol-10</t>
  </si>
  <si>
    <t>K9-InitVol-01</t>
  </si>
  <si>
    <t>K9-InitVol-02</t>
  </si>
  <si>
    <t>K9-InitVol-03</t>
  </si>
  <si>
    <t>K9-InitVol-04</t>
  </si>
  <si>
    <t>K9-InitVol-05</t>
  </si>
  <si>
    <t>K9-InitVol-06</t>
  </si>
  <si>
    <t>K9-InitVol-07</t>
  </si>
  <si>
    <t>K9-InitVol-08</t>
  </si>
  <si>
    <t>O2-InitVol-01</t>
  </si>
  <si>
    <t>O2-InitVol-02</t>
  </si>
  <si>
    <t>O2-InitVol-03</t>
  </si>
  <si>
    <t>O2-InitVol-04</t>
  </si>
  <si>
    <t>O2-InitVol-07</t>
  </si>
  <si>
    <t>O2-InitVol-08</t>
  </si>
  <si>
    <t>O2-InitVol-09</t>
  </si>
  <si>
    <t>O2-InitVol-10</t>
  </si>
  <si>
    <t>O2-InitVol-11</t>
  </si>
  <si>
    <t>O3-InitVol-01</t>
  </si>
  <si>
    <t>O3-InitVol-02</t>
  </si>
  <si>
    <t>O3-InitVol-03</t>
  </si>
  <si>
    <t>O3-InitVol-04</t>
  </si>
  <si>
    <t>O3-InitVol-05</t>
  </si>
  <si>
    <t>O3-InitVol-06</t>
  </si>
  <si>
    <t>O3-InitVol-07</t>
  </si>
  <si>
    <t>O3-InitVol-08</t>
  </si>
  <si>
    <t>O3-InitVol-09</t>
  </si>
  <si>
    <t>O3-InitVol-10</t>
  </si>
  <si>
    <t>O3-InitVol-11</t>
  </si>
  <si>
    <t>O3-InitVol-12</t>
  </si>
  <si>
    <t>O3-InitVol-13</t>
  </si>
  <si>
    <t>O3-InitVol-14</t>
  </si>
  <si>
    <t>O3-InitVol-15</t>
  </si>
  <si>
    <t>O3-InitVol-16</t>
  </si>
  <si>
    <t>O3-InitVol-17</t>
  </si>
  <si>
    <t>O3-InitVol-18</t>
  </si>
  <si>
    <t>O5-InitVol-01</t>
  </si>
  <si>
    <t>O5-InitVol-02</t>
  </si>
  <si>
    <t>O5-InitVol-03</t>
  </si>
  <si>
    <t>O5-InitVol-04</t>
  </si>
  <si>
    <t>O5-InitVol-05</t>
  </si>
  <si>
    <t>O5-InitVol-06</t>
  </si>
  <si>
    <t>O5-InitVol-07</t>
  </si>
  <si>
    <t>O5-InitVol-08</t>
  </si>
  <si>
    <t>O5-InitVol-09</t>
  </si>
  <si>
    <t>O5-InitVol-10</t>
  </si>
  <si>
    <t>K001</t>
  </si>
  <si>
    <t>K002</t>
  </si>
  <si>
    <t>K004</t>
  </si>
  <si>
    <t>K005</t>
  </si>
  <si>
    <t>K007</t>
  </si>
  <si>
    <t>K008</t>
  </si>
  <si>
    <t>K010</t>
  </si>
  <si>
    <t>K013</t>
  </si>
  <si>
    <t>K014</t>
  </si>
  <si>
    <t>K016</t>
  </si>
  <si>
    <t>K017</t>
  </si>
  <si>
    <t>K019</t>
  </si>
  <si>
    <t>K020</t>
  </si>
  <si>
    <t>K022</t>
  </si>
  <si>
    <t>K023</t>
  </si>
  <si>
    <t>Oks3-001</t>
  </si>
  <si>
    <t>Oks3-007</t>
  </si>
  <si>
    <t>Oks3-009</t>
  </si>
  <si>
    <t>Oks3-013</t>
  </si>
  <si>
    <t>Oks3-016</t>
  </si>
  <si>
    <t>OKs3-010</t>
  </si>
  <si>
    <t>Oz102</t>
  </si>
  <si>
    <t>Oz103</t>
  </si>
  <si>
    <t>Oz105</t>
  </si>
  <si>
    <t>Oz106</t>
  </si>
  <si>
    <t>Oz108</t>
  </si>
  <si>
    <t>Oz109</t>
  </si>
  <si>
    <t>Oz111</t>
  </si>
  <si>
    <t>Oz114</t>
  </si>
  <si>
    <t>Oz115</t>
  </si>
  <si>
    <t>Oz117</t>
  </si>
  <si>
    <t>Oz118</t>
  </si>
  <si>
    <t>Oz120</t>
  </si>
  <si>
    <t>Oz021</t>
  </si>
  <si>
    <t>Oz123</t>
  </si>
  <si>
    <t>Oz124</t>
  </si>
  <si>
    <t>oks3-014</t>
  </si>
  <si>
    <t>oks3-011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</si>
</sst>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14" fontId="0" fillId="0" borderId="0" xfId="0" applyNumberFormat="1"/>
    <xf numFmtId="0" fontId="0" fillId="2" borderId="0" xfId="0" applyFill="1"/>
    <xf numFmtId="1" fontId="4" fillId="0" borderId="0" xfId="0" applyNumberFormat="1" applyFont="1"/>
    <xf numFmtId="0" fontId="4" fillId="0" borderId="0" xfId="0" applyFont="1"/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0" borderId="0" xfId="0" applyNumberFormat="1"/>
    <xf numFmtId="0" fontId="0" fillId="0" borderId="0" xfId="0" applyFill="1"/>
    <xf numFmtId="14" fontId="0" fillId="0" borderId="0" xfId="0" applyNumberFormat="1" applyFill="1"/>
    <xf numFmtId="1" fontId="0" fillId="0" borderId="0" xfId="0" applyNumberFormat="1" applyFill="1"/>
    <xf numFmtId="0" fontId="3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1" xfId="0" applyFill="1" applyBorder="1"/>
    <xf numFmtId="14" fontId="0" fillId="0" borderId="1" xfId="0" applyNumberFormat="1" applyFill="1" applyBorder="1"/>
    <xf numFmtId="1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wrapText="1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Mean Egg Wet Weight (g)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Mean Egg Wet Weight (g)</a:t>
          </a:r>
        </a:p>
      </cx:txPr>
    </cx:title>
    <cx:plotArea>
      <cx:plotAreaRegion>
        <cx:series layoutId="boxWhisker" uniqueId="{AC98EB8B-82E0-0A44-BA89-303AC1FE5B26}">
          <cx:tx>
            <cx:txData>
              <cx:f>_xlchart.v1.0</cx:f>
              <cx:v>Kuparuk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7FBD460-49EA-A54A-BC50-41A94BFBEC4E}">
          <cx:tx>
            <cx:txData>
              <cx:f>_xlchart.v1.2</cx:f>
              <cx:v>Sagavanirktok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757D481-A554-D244-8A49-7EB65EF82693}">
          <cx:tx>
            <cx:txData>
              <cx:f>_xlchart.v1.4</cx:f>
              <cx:v>Oksrukuyik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0.013500000000000003" min="0.0070000000000000019"/>
        <cx:majorGridlines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38100</xdr:rowOff>
    </xdr:from>
    <xdr:to>
      <xdr:col>9</xdr:col>
      <xdr:colOff>730250</xdr:colOff>
      <xdr:row>14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D4568CD-49D8-785B-0BBE-B59FC3ABB5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7750" y="241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A10" sqref="A10"/>
    </sheetView>
  </sheetViews>
  <sheetFormatPr baseColWidth="10" defaultColWidth="11" defaultRowHeight="16" x14ac:dyDescent="0.2"/>
  <sheetData>
    <row r="1" spans="1:2" x14ac:dyDescent="0.2">
      <c r="A1" t="s">
        <v>109</v>
      </c>
    </row>
    <row r="2" spans="1:2" x14ac:dyDescent="0.2">
      <c r="A2" t="s">
        <v>53</v>
      </c>
      <c r="B2" t="s">
        <v>114</v>
      </c>
    </row>
    <row r="3" spans="1:2" x14ac:dyDescent="0.2">
      <c r="A3" t="s">
        <v>110</v>
      </c>
      <c r="B3" t="s">
        <v>113</v>
      </c>
    </row>
    <row r="4" spans="1:2" x14ac:dyDescent="0.2">
      <c r="A4" t="s">
        <v>111</v>
      </c>
      <c r="B4" t="s">
        <v>112</v>
      </c>
    </row>
    <row r="6" spans="1:2" x14ac:dyDescent="0.2">
      <c r="A6" t="s">
        <v>131</v>
      </c>
    </row>
    <row r="7" spans="1:2" x14ac:dyDescent="0.2">
      <c r="A7" t="s">
        <v>132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4" sqref="F4"/>
    </sheetView>
  </sheetViews>
  <sheetFormatPr baseColWidth="10" defaultColWidth="11" defaultRowHeight="16" x14ac:dyDescent="0.2"/>
  <cols>
    <col min="4" max="4" width="25" customWidth="1"/>
    <col min="5" max="5" width="9.83203125" customWidth="1"/>
    <col min="6" max="6" width="16.5" style="2" customWidth="1"/>
    <col min="7" max="7" width="9.33203125" customWidth="1"/>
    <col min="8" max="8" width="13.83203125" customWidth="1"/>
    <col min="9" max="9" width="9.6640625" customWidth="1"/>
    <col min="10" max="10" width="9.5" style="13" customWidth="1"/>
    <col min="11" max="11" width="8.5" customWidth="1"/>
    <col min="12" max="12" width="12.1640625" customWidth="1"/>
    <col min="13" max="13" width="12.5" customWidth="1"/>
    <col min="14" max="14" width="15" style="2" customWidth="1"/>
    <col min="15" max="15" width="7.5" customWidth="1"/>
    <col min="16" max="16" width="7.1640625" customWidth="1"/>
    <col min="17" max="17" width="13.83203125" customWidth="1"/>
    <col min="18" max="18" width="14.6640625" customWidth="1"/>
    <col min="19" max="19" width="27.5" customWidth="1"/>
    <col min="21" max="21" width="11.83203125" customWidth="1"/>
    <col min="22" max="22" width="10.33203125" customWidth="1"/>
    <col min="23" max="23" width="10.6640625" customWidth="1"/>
    <col min="24" max="24" width="11.6640625" customWidth="1"/>
  </cols>
  <sheetData>
    <row r="1" spans="1:24" s="1" customFormat="1" ht="68" x14ac:dyDescent="0.2">
      <c r="A1" s="1" t="s">
        <v>2</v>
      </c>
      <c r="B1" s="1" t="s">
        <v>1</v>
      </c>
      <c r="C1" s="1" t="s">
        <v>7</v>
      </c>
      <c r="D1" s="1" t="s">
        <v>81</v>
      </c>
      <c r="E1" s="1" t="s">
        <v>85</v>
      </c>
      <c r="F1" s="3" t="s">
        <v>4</v>
      </c>
      <c r="G1" s="1" t="s">
        <v>6</v>
      </c>
      <c r="H1" s="1" t="s">
        <v>50</v>
      </c>
      <c r="I1" s="1" t="s">
        <v>49</v>
      </c>
      <c r="J1" s="12" t="s">
        <v>74</v>
      </c>
      <c r="K1" s="1" t="s">
        <v>76</v>
      </c>
      <c r="L1" t="s">
        <v>51</v>
      </c>
      <c r="M1" s="1" t="s">
        <v>86</v>
      </c>
      <c r="N1" s="3" t="s">
        <v>5</v>
      </c>
      <c r="O1" s="1" t="s">
        <v>8</v>
      </c>
      <c r="P1" s="1" t="s">
        <v>9</v>
      </c>
      <c r="Q1" s="1" t="s">
        <v>82</v>
      </c>
      <c r="R1" s="1" t="s">
        <v>83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15</v>
      </c>
      <c r="X1" s="1" t="s">
        <v>14</v>
      </c>
    </row>
    <row r="2" spans="1:24" s="19" customFormat="1" ht="28" customHeight="1" x14ac:dyDescent="0.2">
      <c r="A2" s="19" t="s">
        <v>3</v>
      </c>
      <c r="B2" s="19" t="s">
        <v>0</v>
      </c>
      <c r="C2" s="20">
        <v>42899</v>
      </c>
      <c r="E2" s="19" t="s">
        <v>426</v>
      </c>
      <c r="F2" s="21">
        <v>37909116692740</v>
      </c>
      <c r="G2" s="19">
        <v>34.1</v>
      </c>
      <c r="H2" s="22">
        <v>317.2</v>
      </c>
      <c r="I2" s="19">
        <v>353.6</v>
      </c>
      <c r="J2" s="23">
        <f>I2-H2</f>
        <v>36.400000000000034</v>
      </c>
      <c r="K2" s="19" t="s">
        <v>79</v>
      </c>
      <c r="L2" s="24" t="s">
        <v>72</v>
      </c>
      <c r="M2" s="24" t="s">
        <v>91</v>
      </c>
      <c r="N2" s="21">
        <v>157362820</v>
      </c>
      <c r="O2" s="19">
        <v>44.4</v>
      </c>
      <c r="P2" s="19">
        <v>706.8</v>
      </c>
      <c r="Q2" s="19" t="s">
        <v>53</v>
      </c>
      <c r="R2" s="19" t="s">
        <v>53</v>
      </c>
      <c r="S2" s="19" t="s">
        <v>123</v>
      </c>
      <c r="T2" s="19">
        <v>350</v>
      </c>
      <c r="U2" s="19">
        <v>350</v>
      </c>
      <c r="V2" s="19">
        <v>350</v>
      </c>
      <c r="W2" s="19">
        <v>7</v>
      </c>
      <c r="X2" s="19">
        <v>20</v>
      </c>
    </row>
    <row r="3" spans="1:24" s="19" customFormat="1" ht="17" x14ac:dyDescent="0.2">
      <c r="A3" s="19" t="s">
        <v>16</v>
      </c>
      <c r="B3" s="19" t="s">
        <v>0</v>
      </c>
      <c r="C3" s="20">
        <v>42899</v>
      </c>
      <c r="E3" s="19" t="s">
        <v>427</v>
      </c>
      <c r="F3" s="21">
        <v>228000182455</v>
      </c>
      <c r="G3" s="19">
        <v>31.2</v>
      </c>
      <c r="H3" s="19">
        <v>344.1</v>
      </c>
      <c r="I3" s="19">
        <v>364.1</v>
      </c>
      <c r="J3" s="23">
        <f t="shared" ref="J3:J49" si="0">I3-H3</f>
        <v>20</v>
      </c>
      <c r="K3" s="19" t="s">
        <v>79</v>
      </c>
      <c r="L3" s="24"/>
      <c r="M3" s="24" t="s">
        <v>91</v>
      </c>
      <c r="N3" s="21">
        <v>157362820</v>
      </c>
      <c r="O3" s="19">
        <v>44.4</v>
      </c>
      <c r="P3" s="19">
        <v>706.8</v>
      </c>
      <c r="Q3" s="19" t="s">
        <v>53</v>
      </c>
      <c r="R3" s="19" t="s">
        <v>53</v>
      </c>
      <c r="S3" s="19" t="s">
        <v>123</v>
      </c>
      <c r="T3" s="19">
        <v>350</v>
      </c>
      <c r="U3" s="19">
        <v>350</v>
      </c>
      <c r="V3" s="19">
        <v>350</v>
      </c>
    </row>
    <row r="4" spans="1:24" s="19" customFormat="1" ht="17" x14ac:dyDescent="0.2">
      <c r="A4" s="19" t="s">
        <v>17</v>
      </c>
      <c r="B4" s="19" t="s">
        <v>0</v>
      </c>
      <c r="C4" s="20">
        <v>42899</v>
      </c>
      <c r="E4" s="19" t="s">
        <v>428</v>
      </c>
      <c r="F4" s="21">
        <v>181622642</v>
      </c>
      <c r="G4" s="19">
        <v>36.700000000000003</v>
      </c>
      <c r="H4" s="19">
        <v>387.4</v>
      </c>
      <c r="I4" s="19">
        <v>405</v>
      </c>
      <c r="J4" s="23">
        <f t="shared" si="0"/>
        <v>17.600000000000023</v>
      </c>
      <c r="K4" s="19" t="s">
        <v>79</v>
      </c>
      <c r="L4" s="24"/>
      <c r="M4" s="24" t="s">
        <v>92</v>
      </c>
      <c r="N4" s="21">
        <v>174476590</v>
      </c>
      <c r="O4" s="19">
        <v>44.3</v>
      </c>
      <c r="P4" s="19">
        <v>681</v>
      </c>
      <c r="Q4" s="19" t="s">
        <v>53</v>
      </c>
      <c r="R4" s="19" t="s">
        <v>53</v>
      </c>
      <c r="S4" s="19" t="s">
        <v>123</v>
      </c>
      <c r="T4" s="19">
        <v>350</v>
      </c>
      <c r="U4" s="19">
        <v>350</v>
      </c>
      <c r="V4" s="19">
        <v>350</v>
      </c>
    </row>
    <row r="5" spans="1:24" s="19" customFormat="1" ht="17" x14ac:dyDescent="0.2">
      <c r="A5" s="19" t="s">
        <v>18</v>
      </c>
      <c r="B5" s="19" t="s">
        <v>0</v>
      </c>
      <c r="C5" s="20">
        <v>42899</v>
      </c>
      <c r="E5" s="19" t="s">
        <v>429</v>
      </c>
      <c r="F5" s="21">
        <v>181622634</v>
      </c>
      <c r="G5" s="19">
        <v>35.6</v>
      </c>
      <c r="H5" s="19">
        <v>396.8</v>
      </c>
      <c r="I5" s="19">
        <v>412.5</v>
      </c>
      <c r="J5" s="23">
        <f t="shared" si="0"/>
        <v>15.699999999999989</v>
      </c>
      <c r="K5" s="19" t="s">
        <v>79</v>
      </c>
      <c r="L5" s="24"/>
      <c r="M5" s="24" t="s">
        <v>92</v>
      </c>
      <c r="N5" s="21">
        <v>174476590</v>
      </c>
      <c r="O5" s="19">
        <v>44.3</v>
      </c>
      <c r="P5" s="19">
        <v>681</v>
      </c>
      <c r="Q5" s="19" t="s">
        <v>53</v>
      </c>
      <c r="R5" s="19" t="s">
        <v>53</v>
      </c>
      <c r="S5" s="19" t="s">
        <v>123</v>
      </c>
      <c r="T5" s="19">
        <v>350</v>
      </c>
      <c r="U5" s="19">
        <v>350</v>
      </c>
      <c r="V5" s="19">
        <v>350</v>
      </c>
    </row>
    <row r="6" spans="1:24" s="19" customFormat="1" ht="17" x14ac:dyDescent="0.2">
      <c r="A6" s="19" t="s">
        <v>19</v>
      </c>
      <c r="B6" s="19" t="s">
        <v>0</v>
      </c>
      <c r="C6" s="20">
        <v>42899</v>
      </c>
      <c r="E6" s="19" t="s">
        <v>430</v>
      </c>
      <c r="F6" s="21">
        <v>1816226445</v>
      </c>
      <c r="G6" s="19">
        <v>36.299999999999997</v>
      </c>
      <c r="H6" s="19">
        <v>411.2</v>
      </c>
      <c r="I6" s="19">
        <v>422.7</v>
      </c>
      <c r="J6" s="23">
        <f t="shared" si="0"/>
        <v>11.5</v>
      </c>
      <c r="K6" s="19" t="s">
        <v>79</v>
      </c>
      <c r="L6" s="24"/>
      <c r="M6" s="24" t="s">
        <v>93</v>
      </c>
      <c r="N6" s="21">
        <v>181622563</v>
      </c>
      <c r="O6" s="19">
        <v>38.5</v>
      </c>
      <c r="P6" s="19">
        <v>493.8</v>
      </c>
      <c r="Q6" s="19" t="s">
        <v>53</v>
      </c>
      <c r="R6" s="19" t="s">
        <v>53</v>
      </c>
      <c r="S6" s="19" t="s">
        <v>123</v>
      </c>
      <c r="T6" s="19">
        <v>350</v>
      </c>
      <c r="U6" s="19">
        <v>350</v>
      </c>
      <c r="V6" s="19">
        <v>350</v>
      </c>
    </row>
    <row r="7" spans="1:24" s="19" customFormat="1" ht="51" x14ac:dyDescent="0.2">
      <c r="A7" s="19" t="s">
        <v>20</v>
      </c>
      <c r="B7" s="19" t="s">
        <v>0</v>
      </c>
      <c r="C7" s="20">
        <v>42899</v>
      </c>
      <c r="E7" s="19" t="s">
        <v>431</v>
      </c>
      <c r="F7" s="21">
        <v>181622450</v>
      </c>
      <c r="G7" s="19">
        <v>37.4</v>
      </c>
      <c r="H7" s="19">
        <v>430.5</v>
      </c>
      <c r="I7" s="19">
        <v>436.7</v>
      </c>
      <c r="J7" s="23">
        <f t="shared" si="0"/>
        <v>6.1999999999999886</v>
      </c>
      <c r="K7" s="19" t="s">
        <v>79</v>
      </c>
      <c r="L7" s="24" t="s">
        <v>72</v>
      </c>
      <c r="M7" s="24" t="s">
        <v>93</v>
      </c>
      <c r="N7" s="21">
        <v>181622563</v>
      </c>
      <c r="O7" s="19">
        <v>38.5</v>
      </c>
      <c r="P7" s="19">
        <v>493.8</v>
      </c>
      <c r="Q7" s="19" t="s">
        <v>53</v>
      </c>
      <c r="R7" s="19" t="s">
        <v>53</v>
      </c>
      <c r="S7" s="19" t="s">
        <v>123</v>
      </c>
      <c r="T7" s="19">
        <v>350</v>
      </c>
      <c r="U7" s="19">
        <v>350</v>
      </c>
      <c r="V7" s="19">
        <v>350</v>
      </c>
    </row>
    <row r="8" spans="1:24" s="19" customFormat="1" ht="18" customHeight="1" x14ac:dyDescent="0.2">
      <c r="A8" s="19" t="s">
        <v>21</v>
      </c>
      <c r="B8" s="19" t="s">
        <v>0</v>
      </c>
      <c r="C8" s="20">
        <v>42899</v>
      </c>
      <c r="E8" s="19" t="s">
        <v>432</v>
      </c>
      <c r="F8" s="21">
        <v>181622384</v>
      </c>
      <c r="G8" s="19">
        <v>34.5</v>
      </c>
      <c r="H8" s="19">
        <v>325.60000000000002</v>
      </c>
      <c r="I8" s="19">
        <v>338</v>
      </c>
      <c r="J8" s="23">
        <f t="shared" si="0"/>
        <v>12.399999999999977</v>
      </c>
      <c r="K8" s="19" t="s">
        <v>79</v>
      </c>
      <c r="L8" s="24"/>
      <c r="M8" s="24" t="s">
        <v>94</v>
      </c>
      <c r="N8" s="21">
        <v>181622385</v>
      </c>
      <c r="O8" s="19">
        <v>39.700000000000003</v>
      </c>
      <c r="P8" s="19">
        <v>507.5</v>
      </c>
      <c r="Q8" s="19" t="s">
        <v>53</v>
      </c>
      <c r="R8" s="19" t="s">
        <v>53</v>
      </c>
      <c r="S8" s="19" t="s">
        <v>123</v>
      </c>
      <c r="T8" s="19">
        <v>350</v>
      </c>
      <c r="U8" s="19">
        <v>350</v>
      </c>
      <c r="V8" s="19">
        <v>350</v>
      </c>
    </row>
    <row r="9" spans="1:24" s="19" customFormat="1" ht="17" x14ac:dyDescent="0.2">
      <c r="A9" s="19" t="s">
        <v>22</v>
      </c>
      <c r="B9" s="19" t="s">
        <v>0</v>
      </c>
      <c r="C9" s="20">
        <v>42899</v>
      </c>
      <c r="E9" s="19" t="s">
        <v>95</v>
      </c>
      <c r="F9" s="21">
        <v>181622422</v>
      </c>
      <c r="G9" s="19">
        <v>39</v>
      </c>
      <c r="H9" s="19">
        <v>495.5</v>
      </c>
      <c r="I9" s="19">
        <v>525.79999999999995</v>
      </c>
      <c r="J9" s="23">
        <f t="shared" si="0"/>
        <v>30.299999999999955</v>
      </c>
      <c r="K9" s="19" t="s">
        <v>79</v>
      </c>
      <c r="L9" s="24"/>
      <c r="M9" s="24" t="s">
        <v>94</v>
      </c>
      <c r="N9" s="21">
        <v>181622385</v>
      </c>
      <c r="O9" s="19">
        <v>39.700000000000003</v>
      </c>
      <c r="P9" s="19">
        <v>507.5</v>
      </c>
      <c r="Q9" s="19" t="s">
        <v>53</v>
      </c>
      <c r="R9" s="19" t="s">
        <v>53</v>
      </c>
      <c r="S9" s="19" t="s">
        <v>123</v>
      </c>
      <c r="T9" s="19">
        <v>350</v>
      </c>
      <c r="U9" s="19">
        <v>350</v>
      </c>
      <c r="V9" s="19">
        <v>350</v>
      </c>
    </row>
    <row r="10" spans="1:24" s="19" customFormat="1" ht="17" x14ac:dyDescent="0.2">
      <c r="A10" s="19" t="s">
        <v>23</v>
      </c>
      <c r="B10" s="19" t="s">
        <v>0</v>
      </c>
      <c r="C10" s="20">
        <v>42899</v>
      </c>
      <c r="E10" s="19" t="s">
        <v>433</v>
      </c>
      <c r="F10" s="21">
        <v>181622630</v>
      </c>
      <c r="G10" s="19">
        <v>37.200000000000003</v>
      </c>
      <c r="H10" s="19">
        <v>388.8</v>
      </c>
      <c r="I10" s="19">
        <v>415.9</v>
      </c>
      <c r="J10" s="23">
        <f t="shared" si="0"/>
        <v>27.099999999999966</v>
      </c>
      <c r="K10" s="19" t="s">
        <v>79</v>
      </c>
      <c r="L10" s="24"/>
      <c r="M10" s="24" t="s">
        <v>96</v>
      </c>
      <c r="N10" s="21">
        <v>174439596</v>
      </c>
      <c r="O10" s="19">
        <v>40</v>
      </c>
      <c r="P10" s="19">
        <v>511.8</v>
      </c>
      <c r="Q10" s="19" t="s">
        <v>53</v>
      </c>
      <c r="R10" s="19" t="s">
        <v>53</v>
      </c>
      <c r="S10" s="19" t="s">
        <v>123</v>
      </c>
      <c r="T10" s="19">
        <v>350</v>
      </c>
      <c r="U10" s="19">
        <v>350</v>
      </c>
      <c r="V10" s="19">
        <v>350</v>
      </c>
      <c r="W10" s="19">
        <v>5</v>
      </c>
      <c r="X10" s="19">
        <v>20</v>
      </c>
    </row>
    <row r="11" spans="1:24" s="19" customFormat="1" ht="17" x14ac:dyDescent="0.2">
      <c r="A11" s="19" t="s">
        <v>24</v>
      </c>
      <c r="B11" s="19" t="s">
        <v>0</v>
      </c>
      <c r="C11" s="20">
        <v>42899</v>
      </c>
      <c r="E11" s="19" t="s">
        <v>434</v>
      </c>
      <c r="F11" s="21">
        <v>181622526</v>
      </c>
      <c r="G11" s="19">
        <v>35.299999999999997</v>
      </c>
      <c r="H11" s="19">
        <v>338.5</v>
      </c>
      <c r="I11" s="19">
        <v>377.6</v>
      </c>
      <c r="J11" s="23">
        <f t="shared" si="0"/>
        <v>39.100000000000023</v>
      </c>
      <c r="K11" s="19" t="s">
        <v>79</v>
      </c>
      <c r="L11" s="24"/>
      <c r="M11" s="24" t="s">
        <v>96</v>
      </c>
      <c r="N11" s="21">
        <v>174439596</v>
      </c>
      <c r="O11" s="19">
        <v>40</v>
      </c>
      <c r="P11" s="19">
        <v>511.8</v>
      </c>
      <c r="Q11" s="19" t="s">
        <v>53</v>
      </c>
      <c r="R11" s="19" t="s">
        <v>53</v>
      </c>
      <c r="S11" s="19" t="s">
        <v>123</v>
      </c>
      <c r="T11" s="19">
        <v>350</v>
      </c>
      <c r="U11" s="19">
        <v>350</v>
      </c>
      <c r="V11" s="19">
        <v>350</v>
      </c>
      <c r="W11" s="19">
        <v>2</v>
      </c>
      <c r="X11" s="19">
        <v>20</v>
      </c>
    </row>
    <row r="12" spans="1:24" s="19" customFormat="1" ht="51" x14ac:dyDescent="0.2">
      <c r="A12" s="19" t="s">
        <v>25</v>
      </c>
      <c r="B12" s="19" t="s">
        <v>0</v>
      </c>
      <c r="C12" s="20">
        <v>42899</v>
      </c>
      <c r="E12" s="19" t="s">
        <v>435</v>
      </c>
      <c r="F12" s="21">
        <v>181622602</v>
      </c>
      <c r="G12" s="19">
        <v>34.6</v>
      </c>
      <c r="H12" s="19">
        <v>328.1</v>
      </c>
      <c r="I12" s="19">
        <v>352.4</v>
      </c>
      <c r="J12" s="23">
        <f t="shared" si="0"/>
        <v>24.299999999999955</v>
      </c>
      <c r="K12" s="19" t="s">
        <v>79</v>
      </c>
      <c r="L12" s="24" t="s">
        <v>72</v>
      </c>
      <c r="M12" s="24" t="s">
        <v>97</v>
      </c>
      <c r="N12" s="21">
        <v>181622681</v>
      </c>
      <c r="O12" s="19">
        <v>39.1</v>
      </c>
      <c r="P12" s="19">
        <v>486.3</v>
      </c>
      <c r="Q12" s="19" t="s">
        <v>53</v>
      </c>
      <c r="R12" s="19" t="s">
        <v>53</v>
      </c>
      <c r="S12" s="19" t="s">
        <v>124</v>
      </c>
      <c r="T12" s="19">
        <v>350</v>
      </c>
      <c r="U12" s="19">
        <v>350</v>
      </c>
      <c r="V12" s="19">
        <v>350</v>
      </c>
      <c r="W12" s="19">
        <v>8</v>
      </c>
    </row>
    <row r="13" spans="1:24" s="19" customFormat="1" ht="17" x14ac:dyDescent="0.2">
      <c r="A13" s="19" t="s">
        <v>26</v>
      </c>
      <c r="B13" s="19" t="s">
        <v>0</v>
      </c>
      <c r="C13" s="20">
        <v>42899</v>
      </c>
      <c r="E13" s="19" t="s">
        <v>436</v>
      </c>
      <c r="F13" s="21">
        <v>181622603</v>
      </c>
      <c r="G13" s="19">
        <v>36.299999999999997</v>
      </c>
      <c r="H13" s="19">
        <v>346.8</v>
      </c>
      <c r="I13" s="19">
        <v>384.2</v>
      </c>
      <c r="J13" s="23">
        <f t="shared" si="0"/>
        <v>37.399999999999977</v>
      </c>
      <c r="K13" s="19" t="s">
        <v>79</v>
      </c>
      <c r="L13" s="24"/>
      <c r="M13" s="24" t="s">
        <v>97</v>
      </c>
      <c r="N13" s="21">
        <v>181622681</v>
      </c>
      <c r="O13" s="19">
        <v>39.1</v>
      </c>
      <c r="P13" s="19">
        <v>486.3</v>
      </c>
      <c r="Q13" s="19" t="s">
        <v>53</v>
      </c>
      <c r="R13" s="19" t="s">
        <v>53</v>
      </c>
      <c r="S13" s="19" t="s">
        <v>123</v>
      </c>
      <c r="T13" s="19">
        <v>350</v>
      </c>
      <c r="U13" s="19">
        <v>350</v>
      </c>
      <c r="V13" s="19">
        <v>350</v>
      </c>
      <c r="W13" s="19">
        <v>1</v>
      </c>
      <c r="X13" s="19">
        <v>20</v>
      </c>
    </row>
    <row r="14" spans="1:24" s="19" customFormat="1" ht="17" x14ac:dyDescent="0.2">
      <c r="A14" s="19" t="s">
        <v>27</v>
      </c>
      <c r="B14" s="19" t="s">
        <v>0</v>
      </c>
      <c r="C14" s="20">
        <v>42899</v>
      </c>
      <c r="E14" s="19" t="s">
        <v>437</v>
      </c>
      <c r="F14" s="21">
        <v>181622482</v>
      </c>
      <c r="G14" s="19">
        <v>39.1</v>
      </c>
      <c r="H14" s="19">
        <v>431.2</v>
      </c>
      <c r="I14" s="19">
        <v>490.4</v>
      </c>
      <c r="J14" s="23">
        <f t="shared" si="0"/>
        <v>59.199999999999989</v>
      </c>
      <c r="K14" s="19" t="s">
        <v>79</v>
      </c>
      <c r="L14" s="24"/>
      <c r="M14" s="24" t="s">
        <v>98</v>
      </c>
      <c r="N14" s="21">
        <v>181622404</v>
      </c>
      <c r="O14" s="19">
        <v>39.9</v>
      </c>
      <c r="P14" s="19">
        <v>496</v>
      </c>
      <c r="Q14" s="19" t="s">
        <v>53</v>
      </c>
      <c r="R14" s="19" t="s">
        <v>53</v>
      </c>
      <c r="S14" s="19" t="s">
        <v>123</v>
      </c>
      <c r="T14" s="19">
        <v>350</v>
      </c>
      <c r="U14" s="19">
        <v>350</v>
      </c>
      <c r="V14" s="19">
        <v>350</v>
      </c>
      <c r="W14" s="19">
        <v>6</v>
      </c>
    </row>
    <row r="15" spans="1:24" s="19" customFormat="1" ht="17" x14ac:dyDescent="0.2">
      <c r="A15" s="19" t="s">
        <v>28</v>
      </c>
      <c r="B15" s="19" t="s">
        <v>0</v>
      </c>
      <c r="C15" s="20">
        <v>42899</v>
      </c>
      <c r="E15" s="19" t="s">
        <v>438</v>
      </c>
      <c r="F15" s="21">
        <v>157361341</v>
      </c>
      <c r="G15" s="19">
        <v>38.700000000000003</v>
      </c>
      <c r="H15" s="19">
        <v>477.3</v>
      </c>
      <c r="I15" s="19">
        <v>520.9</v>
      </c>
      <c r="J15" s="23">
        <f t="shared" si="0"/>
        <v>43.599999999999966</v>
      </c>
      <c r="K15" s="19" t="s">
        <v>79</v>
      </c>
      <c r="L15" s="24"/>
      <c r="M15" s="24" t="s">
        <v>98</v>
      </c>
      <c r="N15" s="21">
        <v>181622404</v>
      </c>
      <c r="O15" s="19">
        <v>39.9</v>
      </c>
      <c r="P15" s="19">
        <v>496</v>
      </c>
      <c r="Q15" s="19" t="s">
        <v>53</v>
      </c>
      <c r="R15" s="19" t="s">
        <v>53</v>
      </c>
      <c r="S15" s="19" t="s">
        <v>124</v>
      </c>
      <c r="T15" s="19">
        <v>350</v>
      </c>
      <c r="U15" s="19">
        <v>350</v>
      </c>
      <c r="V15" s="19">
        <v>350</v>
      </c>
      <c r="W15" s="19">
        <v>3</v>
      </c>
      <c r="X15" s="19">
        <v>20</v>
      </c>
    </row>
    <row r="16" spans="1:24" s="19" customFormat="1" ht="17" x14ac:dyDescent="0.2">
      <c r="A16" s="19" t="s">
        <v>29</v>
      </c>
      <c r="B16" s="19" t="s">
        <v>0</v>
      </c>
      <c r="C16" s="20">
        <v>42899</v>
      </c>
      <c r="E16" s="19" t="s">
        <v>439</v>
      </c>
      <c r="F16" s="21">
        <v>181622405</v>
      </c>
      <c r="G16" s="19">
        <v>41.1</v>
      </c>
      <c r="H16" s="19">
        <v>555.20000000000005</v>
      </c>
      <c r="I16" s="19">
        <v>594.9</v>
      </c>
      <c r="J16" s="23">
        <f t="shared" si="0"/>
        <v>39.699999999999932</v>
      </c>
      <c r="K16" s="19" t="s">
        <v>79</v>
      </c>
      <c r="L16" s="24"/>
      <c r="M16" s="24" t="s">
        <v>99</v>
      </c>
      <c r="N16" s="21">
        <v>181622587</v>
      </c>
      <c r="O16" s="19">
        <v>39.799999999999997</v>
      </c>
      <c r="P16" s="19">
        <v>493.6</v>
      </c>
      <c r="Q16" s="19" t="s">
        <v>53</v>
      </c>
      <c r="R16" s="19" t="s">
        <v>53</v>
      </c>
      <c r="S16" s="19" t="s">
        <v>123</v>
      </c>
      <c r="T16" s="19">
        <v>350</v>
      </c>
      <c r="U16" s="19">
        <v>350</v>
      </c>
      <c r="V16" s="19">
        <v>350</v>
      </c>
      <c r="W16" s="19">
        <v>4</v>
      </c>
      <c r="X16" s="19">
        <v>20</v>
      </c>
    </row>
    <row r="17" spans="1:24" s="25" customFormat="1" ht="17" x14ac:dyDescent="0.2">
      <c r="A17" s="25" t="s">
        <v>30</v>
      </c>
      <c r="B17" s="25" t="s">
        <v>0</v>
      </c>
      <c r="C17" s="26">
        <v>42899</v>
      </c>
      <c r="E17" s="25" t="s">
        <v>440</v>
      </c>
      <c r="F17" s="27">
        <v>181624272</v>
      </c>
      <c r="G17" s="25">
        <v>36.5</v>
      </c>
      <c r="H17" s="25">
        <v>374.7</v>
      </c>
      <c r="I17" s="25">
        <v>396.7</v>
      </c>
      <c r="J17" s="28">
        <f t="shared" si="0"/>
        <v>22</v>
      </c>
      <c r="K17" s="25" t="s">
        <v>79</v>
      </c>
      <c r="L17" s="29"/>
      <c r="M17" s="29" t="s">
        <v>99</v>
      </c>
      <c r="N17" s="27">
        <v>181622587</v>
      </c>
      <c r="O17" s="25">
        <v>39.799999999999997</v>
      </c>
      <c r="P17" s="25">
        <v>493.6</v>
      </c>
      <c r="Q17" s="19" t="s">
        <v>53</v>
      </c>
      <c r="R17" s="25" t="s">
        <v>53</v>
      </c>
      <c r="S17" s="19" t="s">
        <v>123</v>
      </c>
      <c r="T17" s="25">
        <v>350</v>
      </c>
      <c r="U17" s="25">
        <v>350</v>
      </c>
      <c r="V17" s="25">
        <v>350</v>
      </c>
    </row>
    <row r="18" spans="1:24" s="19" customFormat="1" ht="17" x14ac:dyDescent="0.2">
      <c r="A18" s="19" t="s">
        <v>56</v>
      </c>
      <c r="B18" s="19" t="s">
        <v>47</v>
      </c>
      <c r="C18" s="20">
        <v>42900</v>
      </c>
      <c r="E18" s="19" t="s">
        <v>441</v>
      </c>
      <c r="F18" s="21">
        <v>228000182410</v>
      </c>
      <c r="G18" s="19">
        <v>37</v>
      </c>
      <c r="H18" s="19">
        <v>377.6</v>
      </c>
      <c r="I18" s="19">
        <v>399.2</v>
      </c>
      <c r="J18" s="23">
        <f t="shared" si="0"/>
        <v>21.599999999999966</v>
      </c>
      <c r="K18" s="19" t="s">
        <v>79</v>
      </c>
      <c r="L18" s="24"/>
      <c r="M18" s="24" t="s">
        <v>87</v>
      </c>
      <c r="N18" s="21">
        <v>228000182407</v>
      </c>
      <c r="O18" s="19">
        <v>40.4</v>
      </c>
      <c r="P18" s="19">
        <v>315.8</v>
      </c>
      <c r="Q18" s="19" t="s">
        <v>53</v>
      </c>
      <c r="R18" s="19" t="s">
        <v>53</v>
      </c>
      <c r="S18" s="19" t="s">
        <v>117</v>
      </c>
      <c r="T18" s="19">
        <v>350</v>
      </c>
      <c r="U18" s="19">
        <v>350</v>
      </c>
      <c r="V18" s="19">
        <v>350</v>
      </c>
      <c r="W18" s="19">
        <v>1</v>
      </c>
      <c r="X18" s="19">
        <v>20</v>
      </c>
    </row>
    <row r="19" spans="1:24" s="19" customFormat="1" ht="17" x14ac:dyDescent="0.2">
      <c r="A19" s="19" t="s">
        <v>57</v>
      </c>
      <c r="B19" s="19" t="s">
        <v>47</v>
      </c>
      <c r="C19" s="20">
        <v>42900</v>
      </c>
      <c r="E19" s="19" t="s">
        <v>442</v>
      </c>
      <c r="F19" s="21">
        <v>228000182408</v>
      </c>
      <c r="G19" s="19">
        <v>34.299999999999997</v>
      </c>
      <c r="H19" s="19">
        <v>292.2</v>
      </c>
      <c r="I19" s="19">
        <v>308.39999999999998</v>
      </c>
      <c r="J19" s="23">
        <f t="shared" si="0"/>
        <v>16.199999999999989</v>
      </c>
      <c r="K19" s="19" t="s">
        <v>79</v>
      </c>
      <c r="L19" s="24"/>
      <c r="M19" s="24" t="s">
        <v>87</v>
      </c>
      <c r="N19" s="21">
        <v>228000182407</v>
      </c>
      <c r="O19" s="19">
        <v>40.4</v>
      </c>
      <c r="P19" s="19">
        <v>315.8</v>
      </c>
      <c r="Q19" s="19" t="s">
        <v>53</v>
      </c>
      <c r="R19" s="19" t="s">
        <v>53</v>
      </c>
      <c r="S19" s="19" t="s">
        <v>118</v>
      </c>
      <c r="T19" s="19">
        <v>350</v>
      </c>
      <c r="U19" s="19">
        <v>350</v>
      </c>
      <c r="V19" s="19">
        <v>350</v>
      </c>
      <c r="W19" s="19">
        <v>2</v>
      </c>
      <c r="X19" s="19">
        <v>20</v>
      </c>
    </row>
    <row r="20" spans="1:24" s="19" customFormat="1" ht="27" customHeight="1" x14ac:dyDescent="0.2">
      <c r="A20" s="19" t="s">
        <v>58</v>
      </c>
      <c r="B20" s="19" t="s">
        <v>47</v>
      </c>
      <c r="C20" s="20">
        <v>42900</v>
      </c>
      <c r="D20" s="19" t="s">
        <v>73</v>
      </c>
      <c r="E20" s="19" t="s">
        <v>443</v>
      </c>
      <c r="F20" s="21">
        <v>228000182405</v>
      </c>
      <c r="G20" s="19">
        <v>33.6</v>
      </c>
      <c r="H20" s="19">
        <v>263.10000000000002</v>
      </c>
      <c r="I20" s="19">
        <v>256.39999999999998</v>
      </c>
      <c r="J20" s="23">
        <f t="shared" si="0"/>
        <v>-6.7000000000000455</v>
      </c>
      <c r="K20" s="19" t="s">
        <v>79</v>
      </c>
      <c r="L20" s="24" t="s">
        <v>88</v>
      </c>
      <c r="M20" s="24" t="s">
        <v>463</v>
      </c>
      <c r="N20" s="21">
        <v>228000182406</v>
      </c>
      <c r="O20" s="19">
        <v>40.9</v>
      </c>
      <c r="P20" s="19">
        <v>294.3</v>
      </c>
      <c r="Q20" s="19" t="s">
        <v>55</v>
      </c>
      <c r="R20" s="19" t="s">
        <v>53</v>
      </c>
      <c r="S20" s="19" t="s">
        <v>122</v>
      </c>
    </row>
    <row r="21" spans="1:24" s="19" customFormat="1" ht="17" x14ac:dyDescent="0.2">
      <c r="A21" s="19" t="s">
        <v>59</v>
      </c>
      <c r="B21" s="19" t="s">
        <v>47</v>
      </c>
      <c r="C21" s="20">
        <v>42900</v>
      </c>
      <c r="E21" s="19" t="s">
        <v>446</v>
      </c>
      <c r="F21" s="21">
        <v>228000182404</v>
      </c>
      <c r="G21" s="19">
        <v>31.5</v>
      </c>
      <c r="H21" s="19">
        <v>245.9</v>
      </c>
      <c r="I21" s="19">
        <v>256</v>
      </c>
      <c r="J21" s="23">
        <f t="shared" si="0"/>
        <v>10.099999999999994</v>
      </c>
      <c r="K21" s="19" t="s">
        <v>79</v>
      </c>
      <c r="L21" s="24"/>
      <c r="M21" s="24" t="s">
        <v>463</v>
      </c>
      <c r="N21" s="21">
        <v>228000182406</v>
      </c>
      <c r="O21" s="19">
        <v>40.9</v>
      </c>
      <c r="P21" s="19">
        <v>294.3</v>
      </c>
      <c r="Q21" s="19" t="s">
        <v>53</v>
      </c>
      <c r="R21" s="19" t="s">
        <v>53</v>
      </c>
      <c r="S21" s="19" t="s">
        <v>119</v>
      </c>
      <c r="T21" s="19">
        <v>350</v>
      </c>
      <c r="U21" s="19">
        <v>350</v>
      </c>
      <c r="V21" s="19">
        <v>350</v>
      </c>
      <c r="W21" s="19">
        <v>3</v>
      </c>
      <c r="X21" s="19">
        <v>20</v>
      </c>
    </row>
    <row r="22" spans="1:24" ht="35" customHeight="1" x14ac:dyDescent="0.2">
      <c r="A22" t="s">
        <v>60</v>
      </c>
      <c r="B22" t="s">
        <v>47</v>
      </c>
      <c r="C22" s="4">
        <v>42900</v>
      </c>
      <c r="E22" t="s">
        <v>444</v>
      </c>
      <c r="F22" s="2">
        <v>228000182401</v>
      </c>
      <c r="G22">
        <v>31.5</v>
      </c>
      <c r="H22">
        <v>228.3</v>
      </c>
      <c r="I22" s="5">
        <v>239.1</v>
      </c>
      <c r="J22" s="15">
        <f>I22-H22</f>
        <v>10.799999999999983</v>
      </c>
      <c r="K22" t="s">
        <v>79</v>
      </c>
      <c r="L22" s="1" t="s">
        <v>130</v>
      </c>
      <c r="M22" s="1" t="s">
        <v>462</v>
      </c>
      <c r="N22" s="2">
        <v>228000182403</v>
      </c>
      <c r="O22">
        <v>40.200000000000003</v>
      </c>
      <c r="P22">
        <v>459.6</v>
      </c>
      <c r="Q22" t="s">
        <v>53</v>
      </c>
      <c r="R22" t="s">
        <v>55</v>
      </c>
      <c r="S22" t="s">
        <v>120</v>
      </c>
      <c r="T22">
        <v>97</v>
      </c>
      <c r="U22">
        <v>74</v>
      </c>
      <c r="V22" t="s">
        <v>80</v>
      </c>
    </row>
    <row r="23" spans="1:24" ht="17" x14ac:dyDescent="0.2">
      <c r="A23" t="s">
        <v>61</v>
      </c>
      <c r="B23" t="s">
        <v>47</v>
      </c>
      <c r="C23" s="4">
        <v>42900</v>
      </c>
      <c r="E23" t="s">
        <v>445</v>
      </c>
      <c r="F23" s="2">
        <v>228000182485</v>
      </c>
      <c r="G23">
        <v>33.5</v>
      </c>
      <c r="H23">
        <v>303.3</v>
      </c>
      <c r="I23">
        <v>308.3</v>
      </c>
      <c r="J23" s="16">
        <f t="shared" si="0"/>
        <v>5</v>
      </c>
      <c r="K23" t="s">
        <v>79</v>
      </c>
      <c r="L23" s="1"/>
      <c r="M23" s="1" t="s">
        <v>462</v>
      </c>
      <c r="N23" s="2">
        <v>228000182403</v>
      </c>
      <c r="O23">
        <v>40.200000000000003</v>
      </c>
      <c r="P23">
        <v>459.6</v>
      </c>
      <c r="Q23" t="s">
        <v>53</v>
      </c>
      <c r="R23" t="s">
        <v>53</v>
      </c>
      <c r="S23" t="s">
        <v>121</v>
      </c>
      <c r="T23">
        <v>254</v>
      </c>
      <c r="U23">
        <v>327</v>
      </c>
      <c r="V23">
        <v>290</v>
      </c>
    </row>
    <row r="24" spans="1:24" x14ac:dyDescent="0.2">
      <c r="A24" t="s">
        <v>62</v>
      </c>
      <c r="B24" t="s">
        <v>47</v>
      </c>
      <c r="C24" s="4">
        <v>42900</v>
      </c>
      <c r="D24" s="2" t="s">
        <v>54</v>
      </c>
      <c r="E24" s="2"/>
      <c r="L24" s="1"/>
      <c r="M24" s="1"/>
      <c r="R24" t="s">
        <v>89</v>
      </c>
    </row>
    <row r="25" spans="1:24" x14ac:dyDescent="0.2">
      <c r="A25" t="s">
        <v>63</v>
      </c>
      <c r="B25" t="s">
        <v>47</v>
      </c>
      <c r="C25" s="4">
        <v>42900</v>
      </c>
      <c r="D25" s="2" t="s">
        <v>54</v>
      </c>
      <c r="E25" s="2"/>
      <c r="L25" s="1"/>
      <c r="M25" s="1"/>
      <c r="R25" t="s">
        <v>89</v>
      </c>
    </row>
    <row r="26" spans="1:24" x14ac:dyDescent="0.2">
      <c r="A26" t="s">
        <v>64</v>
      </c>
      <c r="B26" t="s">
        <v>47</v>
      </c>
      <c r="C26" s="4">
        <v>42900</v>
      </c>
      <c r="D26" s="2" t="s">
        <v>54</v>
      </c>
      <c r="E26" s="2"/>
      <c r="L26" s="1"/>
      <c r="M26" s="1"/>
      <c r="R26" t="s">
        <v>89</v>
      </c>
    </row>
    <row r="27" spans="1:24" x14ac:dyDescent="0.2">
      <c r="A27" t="s">
        <v>65</v>
      </c>
      <c r="B27" t="s">
        <v>47</v>
      </c>
      <c r="C27" s="4">
        <v>42900</v>
      </c>
      <c r="D27" s="2" t="s">
        <v>54</v>
      </c>
      <c r="E27" s="2"/>
      <c r="L27" s="1"/>
      <c r="M27" s="1"/>
      <c r="R27" t="s">
        <v>89</v>
      </c>
    </row>
    <row r="28" spans="1:24" x14ac:dyDescent="0.2">
      <c r="A28" t="s">
        <v>66</v>
      </c>
      <c r="B28" t="s">
        <v>47</v>
      </c>
      <c r="C28" s="4">
        <v>42900</v>
      </c>
      <c r="D28" s="2" t="s">
        <v>54</v>
      </c>
      <c r="E28" s="2"/>
      <c r="L28" s="1"/>
      <c r="M28" s="1"/>
      <c r="R28" t="s">
        <v>89</v>
      </c>
    </row>
    <row r="29" spans="1:24" x14ac:dyDescent="0.2">
      <c r="A29" t="s">
        <v>67</v>
      </c>
      <c r="B29" t="s">
        <v>47</v>
      </c>
      <c r="C29" s="4">
        <v>42900</v>
      </c>
      <c r="D29" s="2" t="s">
        <v>54</v>
      </c>
      <c r="E29" s="2"/>
      <c r="L29" s="1"/>
      <c r="M29" s="1"/>
      <c r="R29" t="s">
        <v>89</v>
      </c>
    </row>
    <row r="30" spans="1:24" x14ac:dyDescent="0.2">
      <c r="A30" t="s">
        <v>68</v>
      </c>
      <c r="B30" t="s">
        <v>47</v>
      </c>
      <c r="C30" s="4">
        <v>42900</v>
      </c>
      <c r="D30" s="2" t="s">
        <v>54</v>
      </c>
      <c r="E30" s="2"/>
      <c r="L30" s="1"/>
      <c r="M30" s="1"/>
      <c r="R30" t="s">
        <v>89</v>
      </c>
    </row>
    <row r="31" spans="1:24" x14ac:dyDescent="0.2">
      <c r="A31" t="s">
        <v>69</v>
      </c>
      <c r="B31" t="s">
        <v>47</v>
      </c>
      <c r="C31" s="4">
        <v>42900</v>
      </c>
      <c r="D31" s="2" t="s">
        <v>54</v>
      </c>
      <c r="E31" s="2"/>
      <c r="L31" s="1"/>
      <c r="M31" s="1"/>
      <c r="R31" t="s">
        <v>89</v>
      </c>
    </row>
    <row r="32" spans="1:24" x14ac:dyDescent="0.2">
      <c r="A32" t="s">
        <v>70</v>
      </c>
      <c r="B32" t="s">
        <v>47</v>
      </c>
      <c r="C32" s="4">
        <v>42900</v>
      </c>
      <c r="D32" s="2" t="s">
        <v>54</v>
      </c>
      <c r="E32" s="2"/>
      <c r="L32" s="1"/>
      <c r="M32" s="1"/>
      <c r="R32" t="s">
        <v>89</v>
      </c>
    </row>
    <row r="33" spans="1:25" s="8" customFormat="1" x14ac:dyDescent="0.2">
      <c r="A33" s="8" t="s">
        <v>71</v>
      </c>
      <c r="B33" s="8" t="s">
        <v>47</v>
      </c>
      <c r="C33" s="9">
        <v>42900</v>
      </c>
      <c r="D33" s="10" t="s">
        <v>54</v>
      </c>
      <c r="E33" s="10"/>
      <c r="F33" s="10"/>
      <c r="J33" s="14"/>
      <c r="L33" s="11"/>
      <c r="M33" s="11"/>
      <c r="N33" s="10"/>
      <c r="R33" t="s">
        <v>89</v>
      </c>
    </row>
    <row r="34" spans="1:25" ht="17" x14ac:dyDescent="0.2">
      <c r="A34" t="s">
        <v>31</v>
      </c>
      <c r="B34" t="s">
        <v>48</v>
      </c>
      <c r="C34" s="4">
        <v>42901</v>
      </c>
      <c r="E34" t="s">
        <v>447</v>
      </c>
      <c r="F34" s="2">
        <v>228000182376</v>
      </c>
      <c r="G34">
        <v>38.200000000000003</v>
      </c>
      <c r="H34">
        <v>534.1</v>
      </c>
      <c r="I34">
        <v>606.79999999999995</v>
      </c>
      <c r="J34" s="16">
        <f t="shared" si="0"/>
        <v>72.699999999999932</v>
      </c>
      <c r="K34" t="s">
        <v>79</v>
      </c>
      <c r="L34" s="1"/>
      <c r="M34" s="1" t="s">
        <v>100</v>
      </c>
      <c r="N34" s="2">
        <v>177351903</v>
      </c>
      <c r="O34">
        <v>37.700000000000003</v>
      </c>
      <c r="P34">
        <v>379.8</v>
      </c>
      <c r="Q34" t="s">
        <v>53</v>
      </c>
      <c r="R34" t="s">
        <v>55</v>
      </c>
      <c r="S34" t="s">
        <v>55</v>
      </c>
      <c r="T34">
        <v>350</v>
      </c>
      <c r="U34">
        <v>350</v>
      </c>
      <c r="V34">
        <v>350</v>
      </c>
      <c r="W34">
        <v>1</v>
      </c>
      <c r="X34">
        <v>20</v>
      </c>
      <c r="Y34" t="s">
        <v>108</v>
      </c>
    </row>
    <row r="35" spans="1:25" ht="17" x14ac:dyDescent="0.2">
      <c r="A35" t="s">
        <v>32</v>
      </c>
      <c r="B35" t="s">
        <v>48</v>
      </c>
      <c r="C35" s="4">
        <v>42901</v>
      </c>
      <c r="E35" t="s">
        <v>448</v>
      </c>
      <c r="F35" s="2">
        <v>228000182377</v>
      </c>
      <c r="G35">
        <v>35.700000000000003</v>
      </c>
      <c r="H35">
        <v>345.8</v>
      </c>
      <c r="I35">
        <v>358.2</v>
      </c>
      <c r="J35" s="16">
        <f t="shared" si="0"/>
        <v>12.399999999999977</v>
      </c>
      <c r="K35" t="s">
        <v>79</v>
      </c>
      <c r="L35" s="1"/>
      <c r="M35" s="1" t="s">
        <v>100</v>
      </c>
      <c r="N35" s="2">
        <v>177351903</v>
      </c>
      <c r="O35">
        <v>37.700000000000003</v>
      </c>
      <c r="P35">
        <v>379.8</v>
      </c>
      <c r="Q35" t="s">
        <v>53</v>
      </c>
      <c r="R35" t="s">
        <v>55</v>
      </c>
      <c r="S35" t="s">
        <v>55</v>
      </c>
      <c r="T35">
        <v>350</v>
      </c>
      <c r="U35">
        <v>350</v>
      </c>
      <c r="V35">
        <v>350</v>
      </c>
      <c r="W35">
        <v>2</v>
      </c>
      <c r="X35">
        <v>20</v>
      </c>
    </row>
    <row r="36" spans="1:25" ht="17" x14ac:dyDescent="0.2">
      <c r="A36" t="s">
        <v>33</v>
      </c>
      <c r="B36" t="s">
        <v>48</v>
      </c>
      <c r="C36" s="4">
        <v>42901</v>
      </c>
      <c r="E36" t="s">
        <v>449</v>
      </c>
      <c r="F36" s="2">
        <v>228000182379</v>
      </c>
      <c r="G36">
        <v>35.6</v>
      </c>
      <c r="H36">
        <v>392.6</v>
      </c>
      <c r="I36">
        <v>439.5</v>
      </c>
      <c r="J36" s="16">
        <f t="shared" si="0"/>
        <v>46.899999999999977</v>
      </c>
      <c r="K36" t="s">
        <v>79</v>
      </c>
      <c r="L36" s="1"/>
      <c r="M36" s="1" t="s">
        <v>101</v>
      </c>
      <c r="N36" s="2">
        <v>228000182378</v>
      </c>
      <c r="O36">
        <v>36.299999999999997</v>
      </c>
      <c r="P36">
        <v>361.2</v>
      </c>
      <c r="Q36" t="s">
        <v>53</v>
      </c>
      <c r="R36" t="s">
        <v>55</v>
      </c>
      <c r="S36" t="s">
        <v>55</v>
      </c>
      <c r="T36">
        <v>350</v>
      </c>
      <c r="U36">
        <v>350</v>
      </c>
      <c r="V36">
        <v>350</v>
      </c>
      <c r="W36">
        <v>3</v>
      </c>
      <c r="X36">
        <v>20</v>
      </c>
    </row>
    <row r="37" spans="1:25" ht="17" x14ac:dyDescent="0.2">
      <c r="A37" t="s">
        <v>34</v>
      </c>
      <c r="B37" t="s">
        <v>48</v>
      </c>
      <c r="C37" s="4">
        <v>42901</v>
      </c>
      <c r="E37" t="s">
        <v>450</v>
      </c>
      <c r="F37" s="2">
        <v>228000182380</v>
      </c>
      <c r="G37">
        <v>37.1</v>
      </c>
      <c r="H37">
        <v>442.8</v>
      </c>
      <c r="I37">
        <v>436.9</v>
      </c>
      <c r="J37" s="16">
        <f t="shared" si="0"/>
        <v>-5.9000000000000341</v>
      </c>
      <c r="K37" t="s">
        <v>79</v>
      </c>
      <c r="L37" s="1"/>
      <c r="M37" s="1" t="s">
        <v>101</v>
      </c>
      <c r="N37" s="2">
        <v>228000182378</v>
      </c>
      <c r="O37">
        <v>36.299999999999997</v>
      </c>
      <c r="P37">
        <v>361.2</v>
      </c>
      <c r="Q37" t="s">
        <v>53</v>
      </c>
      <c r="R37" t="s">
        <v>55</v>
      </c>
      <c r="S37" t="s">
        <v>55</v>
      </c>
      <c r="T37">
        <v>135</v>
      </c>
      <c r="U37">
        <v>135</v>
      </c>
      <c r="V37">
        <v>135</v>
      </c>
    </row>
    <row r="38" spans="1:25" ht="17" x14ac:dyDescent="0.2">
      <c r="A38" t="s">
        <v>35</v>
      </c>
      <c r="B38" t="s">
        <v>48</v>
      </c>
      <c r="C38" s="4">
        <v>42901</v>
      </c>
      <c r="E38" t="s">
        <v>451</v>
      </c>
      <c r="F38" s="2">
        <v>228000182382</v>
      </c>
      <c r="G38">
        <v>37.799999999999997</v>
      </c>
      <c r="H38">
        <v>448.2</v>
      </c>
      <c r="I38">
        <v>488.9</v>
      </c>
      <c r="J38" s="16">
        <f t="shared" si="0"/>
        <v>40.699999999999989</v>
      </c>
      <c r="K38" t="s">
        <v>79</v>
      </c>
      <c r="L38" s="1"/>
      <c r="M38" s="1" t="s">
        <v>102</v>
      </c>
      <c r="N38" s="2">
        <v>17440767</v>
      </c>
      <c r="O38">
        <v>40.5</v>
      </c>
      <c r="P38">
        <v>457.9</v>
      </c>
      <c r="Q38" t="s">
        <v>53</v>
      </c>
      <c r="R38" t="s">
        <v>55</v>
      </c>
      <c r="S38" t="s">
        <v>55</v>
      </c>
      <c r="T38">
        <v>350</v>
      </c>
      <c r="U38">
        <v>350</v>
      </c>
      <c r="V38">
        <v>350</v>
      </c>
      <c r="W38">
        <v>4</v>
      </c>
      <c r="X38">
        <v>20</v>
      </c>
    </row>
    <row r="39" spans="1:25" ht="17" x14ac:dyDescent="0.2">
      <c r="A39" t="s">
        <v>36</v>
      </c>
      <c r="B39" t="s">
        <v>48</v>
      </c>
      <c r="C39" s="4">
        <v>42901</v>
      </c>
      <c r="E39" t="s">
        <v>452</v>
      </c>
      <c r="F39" s="2">
        <v>228000182383</v>
      </c>
      <c r="G39">
        <v>35</v>
      </c>
      <c r="H39">
        <v>361.2</v>
      </c>
      <c r="I39">
        <v>375.8</v>
      </c>
      <c r="J39" s="16">
        <f t="shared" si="0"/>
        <v>14.600000000000023</v>
      </c>
      <c r="K39" t="s">
        <v>79</v>
      </c>
      <c r="L39" s="1"/>
      <c r="M39" s="1" t="s">
        <v>102</v>
      </c>
      <c r="N39" s="2">
        <v>17440767</v>
      </c>
      <c r="O39">
        <v>40.5</v>
      </c>
      <c r="P39">
        <v>457.9</v>
      </c>
      <c r="Q39" t="s">
        <v>53</v>
      </c>
      <c r="R39" t="s">
        <v>52</v>
      </c>
      <c r="S39" t="s">
        <v>55</v>
      </c>
      <c r="T39">
        <v>350</v>
      </c>
      <c r="U39">
        <v>350</v>
      </c>
      <c r="V39">
        <v>350</v>
      </c>
      <c r="W39">
        <v>6</v>
      </c>
      <c r="X39">
        <v>20</v>
      </c>
    </row>
    <row r="40" spans="1:25" ht="17" x14ac:dyDescent="0.2">
      <c r="A40" t="s">
        <v>37</v>
      </c>
      <c r="B40" t="s">
        <v>48</v>
      </c>
      <c r="C40" s="4">
        <v>42901</v>
      </c>
      <c r="E40" t="s">
        <v>453</v>
      </c>
      <c r="F40" s="2">
        <v>177352020</v>
      </c>
      <c r="G40">
        <v>34.799999999999997</v>
      </c>
      <c r="H40">
        <v>342.6</v>
      </c>
      <c r="I40">
        <v>352.8</v>
      </c>
      <c r="J40" s="16">
        <f t="shared" si="0"/>
        <v>10.199999999999989</v>
      </c>
      <c r="K40" t="s">
        <v>79</v>
      </c>
      <c r="L40" s="1"/>
      <c r="M40" s="1" t="s">
        <v>103</v>
      </c>
      <c r="N40" s="2">
        <v>228000182387</v>
      </c>
      <c r="O40">
        <v>35.799999999999997</v>
      </c>
      <c r="P40">
        <v>332.6</v>
      </c>
      <c r="Q40" t="s">
        <v>53</v>
      </c>
      <c r="R40" t="s">
        <v>52</v>
      </c>
      <c r="S40" t="s">
        <v>55</v>
      </c>
      <c r="T40">
        <v>230</v>
      </c>
      <c r="U40">
        <v>230</v>
      </c>
      <c r="V40">
        <v>230</v>
      </c>
    </row>
    <row r="41" spans="1:25" ht="34" x14ac:dyDescent="0.2">
      <c r="A41" t="s">
        <v>38</v>
      </c>
      <c r="B41" t="s">
        <v>48</v>
      </c>
      <c r="C41" s="4">
        <v>42901</v>
      </c>
      <c r="D41" s="2" t="s">
        <v>115</v>
      </c>
      <c r="E41" s="2" t="s">
        <v>54</v>
      </c>
      <c r="J41" s="16"/>
      <c r="K41" t="s">
        <v>89</v>
      </c>
      <c r="L41" s="1" t="s">
        <v>116</v>
      </c>
      <c r="M41" s="1"/>
      <c r="Q41" t="s">
        <v>89</v>
      </c>
      <c r="R41" t="s">
        <v>55</v>
      </c>
      <c r="S41" t="s">
        <v>55</v>
      </c>
      <c r="T41" t="s">
        <v>89</v>
      </c>
      <c r="U41" t="s">
        <v>89</v>
      </c>
      <c r="V41" t="s">
        <v>89</v>
      </c>
      <c r="W41" t="s">
        <v>89</v>
      </c>
      <c r="X41" t="s">
        <v>89</v>
      </c>
    </row>
    <row r="42" spans="1:25" ht="30" customHeight="1" x14ac:dyDescent="0.2">
      <c r="A42" t="s">
        <v>39</v>
      </c>
      <c r="B42" t="s">
        <v>48</v>
      </c>
      <c r="C42" s="4">
        <v>42901</v>
      </c>
      <c r="D42" s="3" t="s">
        <v>84</v>
      </c>
      <c r="E42" s="3" t="s">
        <v>454</v>
      </c>
      <c r="F42" s="2">
        <v>228000182391</v>
      </c>
      <c r="G42">
        <v>35.799999999999997</v>
      </c>
      <c r="H42">
        <v>346.8</v>
      </c>
      <c r="I42">
        <v>350.7</v>
      </c>
      <c r="J42" s="16">
        <f t="shared" si="0"/>
        <v>3.8999999999999773</v>
      </c>
      <c r="K42" t="s">
        <v>79</v>
      </c>
      <c r="L42" s="1" t="s">
        <v>75</v>
      </c>
      <c r="M42" s="1" t="s">
        <v>104</v>
      </c>
      <c r="N42" s="2">
        <v>228000182390</v>
      </c>
      <c r="O42">
        <v>38.5</v>
      </c>
      <c r="P42">
        <v>401.1</v>
      </c>
      <c r="Q42" t="s">
        <v>53</v>
      </c>
      <c r="R42" t="s">
        <v>55</v>
      </c>
      <c r="S42" t="s">
        <v>55</v>
      </c>
      <c r="T42" t="s">
        <v>89</v>
      </c>
      <c r="U42" t="s">
        <v>89</v>
      </c>
      <c r="V42" t="s">
        <v>89</v>
      </c>
      <c r="W42" t="s">
        <v>89</v>
      </c>
      <c r="X42" t="s">
        <v>89</v>
      </c>
    </row>
    <row r="43" spans="1:25" ht="17" x14ac:dyDescent="0.2">
      <c r="A43" t="s">
        <v>40</v>
      </c>
      <c r="B43" t="s">
        <v>48</v>
      </c>
      <c r="C43" s="4">
        <v>42901</v>
      </c>
      <c r="E43" t="s">
        <v>455</v>
      </c>
      <c r="F43" s="2">
        <v>228000182392</v>
      </c>
      <c r="G43">
        <v>34.700000000000003</v>
      </c>
      <c r="H43">
        <v>347.1</v>
      </c>
      <c r="I43">
        <v>370.3</v>
      </c>
      <c r="J43" s="16">
        <f t="shared" si="0"/>
        <v>23.199999999999989</v>
      </c>
      <c r="K43" t="s">
        <v>79</v>
      </c>
      <c r="L43" s="1"/>
      <c r="M43" s="1" t="s">
        <v>104</v>
      </c>
      <c r="N43" s="2">
        <v>228000182390</v>
      </c>
      <c r="O43">
        <v>38.5</v>
      </c>
      <c r="P43">
        <v>401.1</v>
      </c>
      <c r="Q43" t="s">
        <v>53</v>
      </c>
      <c r="R43" t="s">
        <v>52</v>
      </c>
      <c r="S43" t="s">
        <v>55</v>
      </c>
      <c r="T43">
        <v>350</v>
      </c>
      <c r="U43">
        <v>350</v>
      </c>
      <c r="V43">
        <v>350</v>
      </c>
      <c r="W43">
        <v>5</v>
      </c>
      <c r="X43">
        <v>20</v>
      </c>
    </row>
    <row r="44" spans="1:25" ht="17" x14ac:dyDescent="0.2">
      <c r="A44" t="s">
        <v>41</v>
      </c>
      <c r="B44" t="s">
        <v>48</v>
      </c>
      <c r="C44" s="4">
        <v>42901</v>
      </c>
      <c r="E44" t="s">
        <v>456</v>
      </c>
      <c r="F44" s="2">
        <v>228000182393</v>
      </c>
      <c r="G44">
        <v>35.799999999999997</v>
      </c>
      <c r="H44">
        <v>359.2</v>
      </c>
      <c r="I44">
        <v>378.4</v>
      </c>
      <c r="J44" s="16">
        <f t="shared" si="0"/>
        <v>19.199999999999989</v>
      </c>
      <c r="K44" t="s">
        <v>79</v>
      </c>
      <c r="L44" s="1"/>
      <c r="M44" s="1" t="s">
        <v>105</v>
      </c>
      <c r="N44" s="2">
        <v>177352016</v>
      </c>
      <c r="O44">
        <v>43.2</v>
      </c>
      <c r="P44">
        <v>537.5</v>
      </c>
      <c r="Q44" t="s">
        <v>53</v>
      </c>
      <c r="R44" t="s">
        <v>52</v>
      </c>
      <c r="S44" t="s">
        <v>55</v>
      </c>
      <c r="T44">
        <v>350</v>
      </c>
      <c r="U44">
        <v>350</v>
      </c>
      <c r="V44">
        <v>350</v>
      </c>
    </row>
    <row r="45" spans="1:25" ht="17" x14ac:dyDescent="0.2">
      <c r="A45" t="s">
        <v>42</v>
      </c>
      <c r="B45" t="s">
        <v>48</v>
      </c>
      <c r="C45" s="4">
        <v>42901</v>
      </c>
      <c r="E45" t="s">
        <v>457</v>
      </c>
      <c r="F45" s="2">
        <v>229000182394</v>
      </c>
      <c r="G45">
        <v>37</v>
      </c>
      <c r="H45">
        <v>359.8</v>
      </c>
      <c r="I45">
        <v>363.8</v>
      </c>
      <c r="J45" s="16">
        <f t="shared" si="0"/>
        <v>4</v>
      </c>
      <c r="K45" t="s">
        <v>79</v>
      </c>
      <c r="L45" s="1"/>
      <c r="M45" s="1" t="s">
        <v>105</v>
      </c>
      <c r="N45" s="6">
        <v>177352016</v>
      </c>
      <c r="O45" s="7">
        <v>43.2</v>
      </c>
      <c r="P45" s="7">
        <v>537.5</v>
      </c>
      <c r="Q45" t="s">
        <v>53</v>
      </c>
      <c r="R45" t="s">
        <v>52</v>
      </c>
      <c r="S45" t="s">
        <v>125</v>
      </c>
      <c r="T45">
        <v>235</v>
      </c>
      <c r="U45">
        <v>235</v>
      </c>
      <c r="V45">
        <v>235</v>
      </c>
      <c r="W45" s="17">
        <v>8</v>
      </c>
      <c r="X45" s="17">
        <v>10</v>
      </c>
      <c r="Y45" t="s">
        <v>90</v>
      </c>
    </row>
    <row r="46" spans="1:25" ht="17" x14ac:dyDescent="0.2">
      <c r="A46" t="s">
        <v>43</v>
      </c>
      <c r="B46" t="s">
        <v>48</v>
      </c>
      <c r="C46" s="4">
        <v>42901</v>
      </c>
      <c r="E46" t="s">
        <v>458</v>
      </c>
      <c r="F46" s="2">
        <v>228000182396</v>
      </c>
      <c r="G46">
        <v>33.4</v>
      </c>
      <c r="H46">
        <v>300.10000000000002</v>
      </c>
      <c r="I46">
        <v>307.8</v>
      </c>
      <c r="J46" s="16">
        <f t="shared" si="0"/>
        <v>7.6999999999999886</v>
      </c>
      <c r="K46" t="s">
        <v>77</v>
      </c>
      <c r="L46" s="1"/>
      <c r="M46" s="1" t="s">
        <v>106</v>
      </c>
      <c r="N46" s="2">
        <v>228000182395</v>
      </c>
      <c r="O46">
        <v>37.799999999999997</v>
      </c>
      <c r="P46">
        <v>371.5</v>
      </c>
      <c r="Q46" t="s">
        <v>53</v>
      </c>
      <c r="R46" t="s">
        <v>55</v>
      </c>
      <c r="S46" t="s">
        <v>126</v>
      </c>
      <c r="T46">
        <v>350</v>
      </c>
      <c r="U46">
        <v>350</v>
      </c>
      <c r="V46">
        <v>350</v>
      </c>
    </row>
    <row r="47" spans="1:25" ht="17" x14ac:dyDescent="0.2">
      <c r="A47" t="s">
        <v>44</v>
      </c>
      <c r="B47" t="s">
        <v>48</v>
      </c>
      <c r="C47" s="4">
        <v>42901</v>
      </c>
      <c r="E47" t="s">
        <v>459</v>
      </c>
      <c r="F47" s="2">
        <v>228000182397</v>
      </c>
      <c r="G47">
        <v>38.9</v>
      </c>
      <c r="H47">
        <v>493.3</v>
      </c>
      <c r="I47">
        <v>569.79999999999995</v>
      </c>
      <c r="J47" s="16">
        <f t="shared" si="0"/>
        <v>76.499999999999943</v>
      </c>
      <c r="K47" t="s">
        <v>77</v>
      </c>
      <c r="L47" s="1"/>
      <c r="M47" s="1" t="s">
        <v>106</v>
      </c>
      <c r="N47" s="2">
        <v>228000182395</v>
      </c>
      <c r="O47">
        <v>37.799999999999997</v>
      </c>
      <c r="P47">
        <v>371.5</v>
      </c>
      <c r="Q47" t="s">
        <v>53</v>
      </c>
      <c r="R47" t="s">
        <v>52</v>
      </c>
      <c r="S47" t="s">
        <v>127</v>
      </c>
      <c r="T47">
        <v>350</v>
      </c>
      <c r="U47">
        <v>350</v>
      </c>
      <c r="V47">
        <v>350</v>
      </c>
    </row>
    <row r="48" spans="1:25" ht="17" x14ac:dyDescent="0.2">
      <c r="A48" t="s">
        <v>45</v>
      </c>
      <c r="B48" t="s">
        <v>48</v>
      </c>
      <c r="C48" s="4">
        <v>42901</v>
      </c>
      <c r="E48" t="s">
        <v>460</v>
      </c>
      <c r="F48" s="2">
        <v>228000182399</v>
      </c>
      <c r="G48">
        <v>36.700000000000003</v>
      </c>
      <c r="H48">
        <v>379.3</v>
      </c>
      <c r="I48">
        <v>402.2</v>
      </c>
      <c r="J48" s="16">
        <f t="shared" si="0"/>
        <v>22.899999999999977</v>
      </c>
      <c r="K48" s="7" t="s">
        <v>79</v>
      </c>
      <c r="L48" s="1"/>
      <c r="M48" s="1" t="s">
        <v>107</v>
      </c>
      <c r="N48" s="2">
        <v>174439990</v>
      </c>
      <c r="O48">
        <v>42.3</v>
      </c>
      <c r="P48">
        <v>382.5</v>
      </c>
      <c r="Q48" t="s">
        <v>53</v>
      </c>
      <c r="R48" t="s">
        <v>52</v>
      </c>
      <c r="S48" t="s">
        <v>128</v>
      </c>
      <c r="T48">
        <v>350</v>
      </c>
      <c r="U48">
        <v>350</v>
      </c>
      <c r="V48">
        <v>350</v>
      </c>
    </row>
    <row r="49" spans="1:22" ht="17" x14ac:dyDescent="0.2">
      <c r="A49" t="s">
        <v>46</v>
      </c>
      <c r="B49" t="s">
        <v>48</v>
      </c>
      <c r="C49" s="4">
        <v>42901</v>
      </c>
      <c r="E49" t="s">
        <v>461</v>
      </c>
      <c r="F49" s="2">
        <v>228000182273</v>
      </c>
      <c r="G49">
        <v>35</v>
      </c>
      <c r="H49">
        <v>340.8</v>
      </c>
      <c r="I49">
        <v>363.6</v>
      </c>
      <c r="J49" s="16">
        <f t="shared" si="0"/>
        <v>22.800000000000011</v>
      </c>
      <c r="K49" t="s">
        <v>78</v>
      </c>
      <c r="L49" s="1"/>
      <c r="M49" s="1" t="s">
        <v>107</v>
      </c>
      <c r="N49" s="2">
        <v>174439990</v>
      </c>
      <c r="O49">
        <v>42.3</v>
      </c>
      <c r="P49">
        <v>382.5</v>
      </c>
      <c r="Q49" t="s">
        <v>53</v>
      </c>
      <c r="R49" t="s">
        <v>52</v>
      </c>
      <c r="S49" t="s">
        <v>129</v>
      </c>
      <c r="T49">
        <v>350</v>
      </c>
      <c r="U49">
        <v>350</v>
      </c>
      <c r="V49">
        <v>350</v>
      </c>
    </row>
    <row r="50" spans="1:22" x14ac:dyDescent="0.2">
      <c r="A50" s="2"/>
      <c r="F50"/>
      <c r="K50" s="2"/>
      <c r="N5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B659-33B2-A748-90E6-D8871881BBE9}">
  <dimension ref="A1:K37"/>
  <sheetViews>
    <sheetView topLeftCell="B1" workbookViewId="0">
      <selection activeCell="B38" sqref="B38"/>
    </sheetView>
  </sheetViews>
  <sheetFormatPr baseColWidth="10" defaultRowHeight="16" x14ac:dyDescent="0.2"/>
  <cols>
    <col min="8" max="8" width="10.6640625" bestFit="1" customWidth="1"/>
    <col min="9" max="9" width="13" bestFit="1" customWidth="1"/>
    <col min="10" max="10" width="10.83203125" style="18"/>
  </cols>
  <sheetData>
    <row r="1" spans="1:11" x14ac:dyDescent="0.2">
      <c r="A1" t="s">
        <v>133</v>
      </c>
      <c r="B1" t="s">
        <v>135</v>
      </c>
      <c r="C1" t="s">
        <v>175</v>
      </c>
      <c r="D1" t="s">
        <v>134</v>
      </c>
      <c r="E1" t="s">
        <v>136</v>
      </c>
      <c r="F1" t="s">
        <v>137</v>
      </c>
      <c r="G1" t="s">
        <v>139</v>
      </c>
      <c r="H1" t="s">
        <v>138</v>
      </c>
      <c r="I1" t="s">
        <v>173</v>
      </c>
      <c r="J1" s="18" t="s">
        <v>174</v>
      </c>
    </row>
    <row r="2" spans="1:11" x14ac:dyDescent="0.2">
      <c r="A2" t="s">
        <v>143</v>
      </c>
      <c r="B2" t="s">
        <v>145</v>
      </c>
      <c r="C2" t="s">
        <v>143</v>
      </c>
      <c r="D2" s="4">
        <v>42899</v>
      </c>
      <c r="E2">
        <v>5.7000000000000002E-2</v>
      </c>
      <c r="F2">
        <v>16</v>
      </c>
      <c r="G2">
        <v>0.214</v>
      </c>
      <c r="H2">
        <v>0.109</v>
      </c>
      <c r="I2">
        <f t="shared" ref="I2:I36" si="0">G2-E2</f>
        <v>0.157</v>
      </c>
      <c r="J2" s="18">
        <f t="shared" ref="J2:J36" si="1">I2/F2</f>
        <v>9.8125E-3</v>
      </c>
      <c r="K2" s="18"/>
    </row>
    <row r="3" spans="1:11" x14ac:dyDescent="0.2">
      <c r="A3" t="s">
        <v>143</v>
      </c>
      <c r="B3" t="s">
        <v>144</v>
      </c>
      <c r="C3" t="s">
        <v>143</v>
      </c>
      <c r="D3" s="4">
        <v>42899</v>
      </c>
      <c r="E3">
        <v>5.7000000000000002E-2</v>
      </c>
      <c r="F3">
        <v>22</v>
      </c>
      <c r="G3">
        <v>0.25700000000000001</v>
      </c>
      <c r="H3">
        <v>0.122</v>
      </c>
      <c r="I3">
        <f t="shared" si="0"/>
        <v>0.2</v>
      </c>
      <c r="J3" s="18">
        <f t="shared" si="1"/>
        <v>9.0909090909090922E-3</v>
      </c>
    </row>
    <row r="4" spans="1:11" x14ac:dyDescent="0.2">
      <c r="A4" t="s">
        <v>143</v>
      </c>
      <c r="B4" t="s">
        <v>146</v>
      </c>
      <c r="C4" t="s">
        <v>143</v>
      </c>
      <c r="D4" s="4">
        <v>42899</v>
      </c>
      <c r="E4">
        <v>6.3E-2</v>
      </c>
      <c r="F4">
        <v>13</v>
      </c>
      <c r="G4">
        <v>0.20200000000000001</v>
      </c>
      <c r="H4">
        <v>0.107</v>
      </c>
      <c r="I4">
        <f t="shared" si="0"/>
        <v>0.13900000000000001</v>
      </c>
      <c r="J4" s="18">
        <f t="shared" si="1"/>
        <v>1.0692307692307694E-2</v>
      </c>
    </row>
    <row r="5" spans="1:11" x14ac:dyDescent="0.2">
      <c r="A5" t="s">
        <v>143</v>
      </c>
      <c r="B5" t="s">
        <v>147</v>
      </c>
      <c r="C5" t="s">
        <v>143</v>
      </c>
      <c r="D5" s="4">
        <v>42899</v>
      </c>
      <c r="E5">
        <v>6.0999999999999999E-2</v>
      </c>
      <c r="F5">
        <v>26</v>
      </c>
      <c r="G5">
        <v>0.27800000000000002</v>
      </c>
      <c r="H5">
        <v>0.13300000000000001</v>
      </c>
      <c r="I5">
        <f t="shared" si="0"/>
        <v>0.21700000000000003</v>
      </c>
      <c r="J5" s="18">
        <f t="shared" si="1"/>
        <v>8.3461538461538469E-3</v>
      </c>
    </row>
    <row r="6" spans="1:11" x14ac:dyDescent="0.2">
      <c r="A6" t="s">
        <v>143</v>
      </c>
      <c r="B6" t="s">
        <v>148</v>
      </c>
      <c r="C6" t="s">
        <v>143</v>
      </c>
      <c r="D6" s="4">
        <v>42899</v>
      </c>
      <c r="E6">
        <v>5.8000000000000003E-2</v>
      </c>
      <c r="F6">
        <v>19</v>
      </c>
      <c r="G6">
        <v>0.22500000000000001</v>
      </c>
      <c r="H6">
        <v>0.112</v>
      </c>
      <c r="I6">
        <f t="shared" si="0"/>
        <v>0.16700000000000001</v>
      </c>
      <c r="J6" s="18">
        <f t="shared" si="1"/>
        <v>8.7894736842105275E-3</v>
      </c>
    </row>
    <row r="7" spans="1:11" x14ac:dyDescent="0.2">
      <c r="A7" t="s">
        <v>143</v>
      </c>
      <c r="B7" t="s">
        <v>149</v>
      </c>
      <c r="C7" t="s">
        <v>143</v>
      </c>
      <c r="D7" s="4">
        <v>42899</v>
      </c>
      <c r="E7">
        <v>5.8999999999999997E-2</v>
      </c>
      <c r="F7">
        <v>31</v>
      </c>
      <c r="G7">
        <v>0.31900000000000001</v>
      </c>
      <c r="H7">
        <v>0.13600000000000001</v>
      </c>
      <c r="I7">
        <f t="shared" si="0"/>
        <v>0.26</v>
      </c>
      <c r="J7" s="18">
        <f t="shared" si="1"/>
        <v>8.3870967741935479E-3</v>
      </c>
    </row>
    <row r="8" spans="1:11" x14ac:dyDescent="0.2">
      <c r="A8" t="s">
        <v>143</v>
      </c>
      <c r="B8" t="s">
        <v>150</v>
      </c>
      <c r="C8" t="s">
        <v>143</v>
      </c>
      <c r="D8" s="4">
        <v>42899</v>
      </c>
      <c r="E8">
        <v>5.8000000000000003E-2</v>
      </c>
      <c r="F8">
        <v>11</v>
      </c>
      <c r="G8">
        <v>0.158</v>
      </c>
      <c r="H8">
        <v>9.0999999999999998E-2</v>
      </c>
      <c r="I8">
        <f t="shared" si="0"/>
        <v>0.1</v>
      </c>
      <c r="J8" s="18">
        <f t="shared" si="1"/>
        <v>9.0909090909090922E-3</v>
      </c>
    </row>
    <row r="9" spans="1:11" x14ac:dyDescent="0.2">
      <c r="A9" t="s">
        <v>143</v>
      </c>
      <c r="B9" t="s">
        <v>151</v>
      </c>
      <c r="C9" t="s">
        <v>143</v>
      </c>
      <c r="D9" s="4">
        <v>42899</v>
      </c>
      <c r="E9">
        <v>6.4000000000000001E-2</v>
      </c>
      <c r="F9">
        <v>16</v>
      </c>
      <c r="G9">
        <v>0.23300000000000001</v>
      </c>
      <c r="H9">
        <v>0.11600000000000001</v>
      </c>
      <c r="I9">
        <f t="shared" si="0"/>
        <v>0.16900000000000001</v>
      </c>
      <c r="J9" s="18">
        <f t="shared" si="1"/>
        <v>1.0562500000000001E-2</v>
      </c>
    </row>
    <row r="10" spans="1:11" x14ac:dyDescent="0.2">
      <c r="A10" t="s">
        <v>143</v>
      </c>
      <c r="B10" t="s">
        <v>152</v>
      </c>
      <c r="C10" t="s">
        <v>143</v>
      </c>
      <c r="D10" s="4">
        <v>42899</v>
      </c>
      <c r="E10">
        <v>5.8000000000000003E-2</v>
      </c>
      <c r="F10">
        <v>14</v>
      </c>
      <c r="G10">
        <v>0.20699999999999999</v>
      </c>
      <c r="H10">
        <v>0.10199999999999999</v>
      </c>
      <c r="I10">
        <f t="shared" si="0"/>
        <v>0.14899999999999999</v>
      </c>
      <c r="J10" s="18">
        <f t="shared" si="1"/>
        <v>1.0642857142857143E-2</v>
      </c>
    </row>
    <row r="11" spans="1:11" x14ac:dyDescent="0.2">
      <c r="A11" t="s">
        <v>143</v>
      </c>
      <c r="B11" t="s">
        <v>24</v>
      </c>
      <c r="C11" t="s">
        <v>143</v>
      </c>
      <c r="D11" s="4">
        <v>42899</v>
      </c>
      <c r="E11">
        <v>6.5000000000000002E-2</v>
      </c>
      <c r="F11">
        <v>14</v>
      </c>
      <c r="G11">
        <v>0.19800000000000001</v>
      </c>
      <c r="H11">
        <v>0.105</v>
      </c>
      <c r="I11">
        <f t="shared" si="0"/>
        <v>0.13300000000000001</v>
      </c>
      <c r="J11" s="18">
        <f t="shared" si="1"/>
        <v>9.4999999999999998E-3</v>
      </c>
    </row>
    <row r="12" spans="1:11" x14ac:dyDescent="0.2">
      <c r="A12" t="s">
        <v>143</v>
      </c>
      <c r="B12" t="s">
        <v>25</v>
      </c>
      <c r="C12" t="s">
        <v>143</v>
      </c>
      <c r="D12" s="4">
        <v>42899</v>
      </c>
      <c r="E12">
        <v>6.5000000000000002E-2</v>
      </c>
      <c r="F12">
        <v>36</v>
      </c>
      <c r="G12">
        <v>0.41699999999999998</v>
      </c>
      <c r="H12">
        <v>0.16700000000000001</v>
      </c>
      <c r="I12">
        <f t="shared" si="0"/>
        <v>0.35199999999999998</v>
      </c>
      <c r="J12" s="18">
        <f t="shared" si="1"/>
        <v>9.7777777777777776E-3</v>
      </c>
    </row>
    <row r="13" spans="1:11" x14ac:dyDescent="0.2">
      <c r="A13" t="s">
        <v>143</v>
      </c>
      <c r="B13" t="s">
        <v>26</v>
      </c>
      <c r="C13" t="s">
        <v>143</v>
      </c>
      <c r="D13" s="4">
        <v>42899</v>
      </c>
      <c r="E13">
        <v>0.06</v>
      </c>
      <c r="F13">
        <v>20</v>
      </c>
      <c r="G13">
        <v>0.23799999999999999</v>
      </c>
      <c r="H13">
        <v>0.115</v>
      </c>
      <c r="I13">
        <f t="shared" si="0"/>
        <v>0.17799999999999999</v>
      </c>
      <c r="J13" s="18">
        <f t="shared" si="1"/>
        <v>8.8999999999999999E-3</v>
      </c>
    </row>
    <row r="14" spans="1:11" x14ac:dyDescent="0.2">
      <c r="A14" t="s">
        <v>143</v>
      </c>
      <c r="B14" t="s">
        <v>27</v>
      </c>
      <c r="C14" t="s">
        <v>143</v>
      </c>
      <c r="D14" s="4">
        <v>42899</v>
      </c>
      <c r="E14">
        <v>0.06</v>
      </c>
      <c r="F14">
        <v>34</v>
      </c>
      <c r="G14">
        <v>0.36799999999999999</v>
      </c>
      <c r="H14">
        <v>0.155</v>
      </c>
      <c r="I14">
        <f t="shared" si="0"/>
        <v>0.308</v>
      </c>
      <c r="J14" s="18">
        <f t="shared" si="1"/>
        <v>9.058823529411765E-3</v>
      </c>
    </row>
    <row r="15" spans="1:11" x14ac:dyDescent="0.2">
      <c r="A15" t="s">
        <v>143</v>
      </c>
      <c r="B15" t="s">
        <v>28</v>
      </c>
      <c r="C15" t="s">
        <v>143</v>
      </c>
      <c r="D15" s="4">
        <v>42899</v>
      </c>
      <c r="E15">
        <v>5.6000000000000001E-2</v>
      </c>
      <c r="F15">
        <v>15</v>
      </c>
      <c r="G15">
        <v>0.22500000000000001</v>
      </c>
      <c r="H15">
        <v>0.104</v>
      </c>
      <c r="I15">
        <f t="shared" si="0"/>
        <v>0.16900000000000001</v>
      </c>
      <c r="J15" s="18">
        <f t="shared" si="1"/>
        <v>1.1266666666666668E-2</v>
      </c>
    </row>
    <row r="16" spans="1:11" x14ac:dyDescent="0.2">
      <c r="A16" t="s">
        <v>143</v>
      </c>
      <c r="B16" t="s">
        <v>29</v>
      </c>
      <c r="C16" t="s">
        <v>143</v>
      </c>
      <c r="D16" s="4">
        <v>42899</v>
      </c>
      <c r="E16">
        <v>5.8999999999999997E-2</v>
      </c>
      <c r="F16">
        <v>10</v>
      </c>
      <c r="G16">
        <v>0.17599999999999999</v>
      </c>
      <c r="H16">
        <v>9.5000000000000001E-2</v>
      </c>
      <c r="I16">
        <f t="shared" si="0"/>
        <v>0.11699999999999999</v>
      </c>
      <c r="J16" s="18">
        <f t="shared" si="1"/>
        <v>1.1699999999999999E-2</v>
      </c>
    </row>
    <row r="17" spans="1:11" x14ac:dyDescent="0.2">
      <c r="A17" t="s">
        <v>143</v>
      </c>
      <c r="B17" t="s">
        <v>30</v>
      </c>
      <c r="C17" t="s">
        <v>143</v>
      </c>
      <c r="D17" s="4">
        <v>42899</v>
      </c>
      <c r="E17">
        <v>0.06</v>
      </c>
      <c r="F17">
        <v>19</v>
      </c>
      <c r="G17">
        <v>0.23699999999999999</v>
      </c>
      <c r="H17">
        <v>0.11799999999999999</v>
      </c>
      <c r="I17">
        <f t="shared" si="0"/>
        <v>0.17699999999999999</v>
      </c>
      <c r="J17" s="18">
        <f t="shared" si="1"/>
        <v>9.3157894736842096E-3</v>
      </c>
    </row>
    <row r="18" spans="1:11" x14ac:dyDescent="0.2">
      <c r="A18" t="s">
        <v>172</v>
      </c>
      <c r="B18" t="s">
        <v>141</v>
      </c>
      <c r="C18" t="s">
        <v>176</v>
      </c>
      <c r="D18" s="4">
        <v>42899</v>
      </c>
      <c r="E18">
        <v>8.2000000000000003E-2</v>
      </c>
      <c r="F18">
        <v>17</v>
      </c>
      <c r="G18">
        <v>0.245</v>
      </c>
      <c r="I18">
        <f t="shared" si="0"/>
        <v>0.16299999999999998</v>
      </c>
      <c r="J18" s="18">
        <f t="shared" si="1"/>
        <v>9.5882352941176457E-3</v>
      </c>
      <c r="K18" s="18"/>
    </row>
    <row r="19" spans="1:11" x14ac:dyDescent="0.2">
      <c r="A19" t="s">
        <v>172</v>
      </c>
      <c r="B19" t="s">
        <v>142</v>
      </c>
      <c r="C19" t="s">
        <v>176</v>
      </c>
      <c r="D19" s="4">
        <v>42899</v>
      </c>
      <c r="E19">
        <v>7.5999999999999998E-2</v>
      </c>
      <c r="F19">
        <v>32</v>
      </c>
      <c r="G19">
        <v>0.35599999999999998</v>
      </c>
      <c r="I19">
        <f t="shared" si="0"/>
        <v>0.27999999999999997</v>
      </c>
      <c r="J19" s="18">
        <f t="shared" si="1"/>
        <v>8.7499999999999991E-3</v>
      </c>
    </row>
    <row r="20" spans="1:11" x14ac:dyDescent="0.2">
      <c r="A20" t="s">
        <v>172</v>
      </c>
      <c r="B20" t="s">
        <v>153</v>
      </c>
      <c r="C20" t="s">
        <v>176</v>
      </c>
      <c r="D20" s="4">
        <v>42901</v>
      </c>
      <c r="E20">
        <v>7.2999999999999995E-2</v>
      </c>
      <c r="F20">
        <v>11</v>
      </c>
      <c r="G20">
        <v>0.17199999999999999</v>
      </c>
      <c r="I20">
        <f t="shared" si="0"/>
        <v>9.8999999999999991E-2</v>
      </c>
      <c r="J20" s="18">
        <f t="shared" si="1"/>
        <v>8.9999999999999993E-3</v>
      </c>
    </row>
    <row r="21" spans="1:11" x14ac:dyDescent="0.2">
      <c r="A21" t="s">
        <v>172</v>
      </c>
      <c r="B21" t="s">
        <v>154</v>
      </c>
      <c r="C21" t="s">
        <v>176</v>
      </c>
      <c r="D21" s="4">
        <v>42901</v>
      </c>
      <c r="E21">
        <v>7.0000000000000007E-2</v>
      </c>
      <c r="F21">
        <v>14</v>
      </c>
      <c r="G21">
        <v>0.17499999999999999</v>
      </c>
      <c r="I21">
        <f t="shared" si="0"/>
        <v>0.10499999999999998</v>
      </c>
      <c r="J21" s="18">
        <f t="shared" si="1"/>
        <v>7.4999999999999989E-3</v>
      </c>
    </row>
    <row r="22" spans="1:11" x14ac:dyDescent="0.2">
      <c r="A22" t="s">
        <v>172</v>
      </c>
      <c r="B22" t="s">
        <v>155</v>
      </c>
      <c r="C22" t="s">
        <v>176</v>
      </c>
      <c r="D22" s="4">
        <v>42901</v>
      </c>
      <c r="E22">
        <v>7.3999999999999996E-2</v>
      </c>
      <c r="F22">
        <v>16</v>
      </c>
      <c r="G22">
        <v>0.20200000000000001</v>
      </c>
      <c r="I22">
        <f t="shared" si="0"/>
        <v>0.128</v>
      </c>
      <c r="J22" s="18">
        <f t="shared" si="1"/>
        <v>8.0000000000000002E-3</v>
      </c>
    </row>
    <row r="23" spans="1:11" x14ac:dyDescent="0.2">
      <c r="A23" t="s">
        <v>140</v>
      </c>
      <c r="B23" t="s">
        <v>156</v>
      </c>
      <c r="C23" t="s">
        <v>157</v>
      </c>
      <c r="D23" s="4">
        <v>42901</v>
      </c>
      <c r="E23">
        <v>7.6999999999999999E-2</v>
      </c>
      <c r="F23">
        <v>31</v>
      </c>
      <c r="G23">
        <v>0.41799999999999998</v>
      </c>
      <c r="I23">
        <f t="shared" si="0"/>
        <v>0.34099999999999997</v>
      </c>
      <c r="J23" s="18">
        <f t="shared" si="1"/>
        <v>1.0999999999999999E-2</v>
      </c>
      <c r="K23" s="18"/>
    </row>
    <row r="24" spans="1:11" x14ac:dyDescent="0.2">
      <c r="A24" t="s">
        <v>140</v>
      </c>
      <c r="B24" t="s">
        <v>158</v>
      </c>
      <c r="C24" t="s">
        <v>157</v>
      </c>
      <c r="D24" s="4">
        <v>42901</v>
      </c>
      <c r="E24">
        <v>8.5999999999999993E-2</v>
      </c>
      <c r="F24">
        <v>31</v>
      </c>
      <c r="G24">
        <v>0.38200000000000001</v>
      </c>
      <c r="I24">
        <f t="shared" si="0"/>
        <v>0.29600000000000004</v>
      </c>
      <c r="J24" s="18">
        <f t="shared" si="1"/>
        <v>9.5483870967741948E-3</v>
      </c>
    </row>
    <row r="25" spans="1:11" x14ac:dyDescent="0.2">
      <c r="A25" t="s">
        <v>140</v>
      </c>
      <c r="B25" t="s">
        <v>159</v>
      </c>
      <c r="C25" t="s">
        <v>157</v>
      </c>
      <c r="D25" s="4">
        <v>42901</v>
      </c>
      <c r="E25">
        <v>8.4000000000000005E-2</v>
      </c>
      <c r="F25">
        <v>13</v>
      </c>
      <c r="G25">
        <v>0.19700000000000001</v>
      </c>
      <c r="I25">
        <f t="shared" si="0"/>
        <v>0.113</v>
      </c>
      <c r="J25" s="18">
        <f t="shared" si="1"/>
        <v>8.6923076923076919E-3</v>
      </c>
    </row>
    <row r="26" spans="1:11" x14ac:dyDescent="0.2">
      <c r="A26" t="s">
        <v>140</v>
      </c>
      <c r="B26" t="s">
        <v>160</v>
      </c>
      <c r="C26" t="s">
        <v>157</v>
      </c>
      <c r="D26" s="4">
        <v>42901</v>
      </c>
      <c r="E26">
        <v>0.08</v>
      </c>
      <c r="F26">
        <v>13</v>
      </c>
      <c r="G26">
        <v>0.249</v>
      </c>
      <c r="I26">
        <f t="shared" si="0"/>
        <v>0.16899999999999998</v>
      </c>
      <c r="J26" s="18">
        <f t="shared" si="1"/>
        <v>1.2999999999999999E-2</v>
      </c>
    </row>
    <row r="27" spans="1:11" x14ac:dyDescent="0.2">
      <c r="A27" t="s">
        <v>140</v>
      </c>
      <c r="B27" t="s">
        <v>161</v>
      </c>
      <c r="C27" t="s">
        <v>157</v>
      </c>
      <c r="D27" s="4">
        <v>42901</v>
      </c>
      <c r="E27">
        <v>8.5999999999999993E-2</v>
      </c>
      <c r="F27">
        <v>15</v>
      </c>
      <c r="G27">
        <v>0.23899999999999999</v>
      </c>
      <c r="I27">
        <f t="shared" si="0"/>
        <v>0.153</v>
      </c>
      <c r="J27" s="18">
        <f t="shared" si="1"/>
        <v>1.0199999999999999E-2</v>
      </c>
    </row>
    <row r="28" spans="1:11" x14ac:dyDescent="0.2">
      <c r="A28" t="s">
        <v>140</v>
      </c>
      <c r="B28" t="s">
        <v>162</v>
      </c>
      <c r="C28" t="s">
        <v>157</v>
      </c>
      <c r="D28" s="4">
        <v>42901</v>
      </c>
      <c r="E28">
        <v>7.3999999999999996E-2</v>
      </c>
      <c r="F28">
        <v>25</v>
      </c>
      <c r="G28">
        <v>0.29499999999999998</v>
      </c>
      <c r="I28">
        <f t="shared" si="0"/>
        <v>0.22099999999999997</v>
      </c>
      <c r="J28" s="18">
        <f t="shared" si="1"/>
        <v>8.8399999999999989E-3</v>
      </c>
    </row>
    <row r="29" spans="1:11" x14ac:dyDescent="0.2">
      <c r="A29" t="s">
        <v>140</v>
      </c>
      <c r="B29" t="s">
        <v>163</v>
      </c>
      <c r="C29" t="s">
        <v>157</v>
      </c>
      <c r="D29" s="4">
        <v>42901</v>
      </c>
      <c r="E29">
        <v>8.1000000000000003E-2</v>
      </c>
      <c r="F29">
        <v>21</v>
      </c>
      <c r="G29">
        <v>0.312</v>
      </c>
      <c r="I29">
        <f t="shared" si="0"/>
        <v>0.23099999999999998</v>
      </c>
      <c r="J29" s="18">
        <f t="shared" si="1"/>
        <v>1.0999999999999999E-2</v>
      </c>
    </row>
    <row r="30" spans="1:11" x14ac:dyDescent="0.2">
      <c r="A30" t="s">
        <v>140</v>
      </c>
      <c r="B30" t="s">
        <v>164</v>
      </c>
      <c r="C30" t="s">
        <v>157</v>
      </c>
      <c r="D30" s="4">
        <v>42901</v>
      </c>
      <c r="E30">
        <v>6.7000000000000004E-2</v>
      </c>
      <c r="F30">
        <v>9</v>
      </c>
      <c r="G30">
        <v>0.16600000000000001</v>
      </c>
      <c r="I30">
        <f t="shared" si="0"/>
        <v>9.9000000000000005E-2</v>
      </c>
      <c r="J30" s="18">
        <f t="shared" si="1"/>
        <v>1.1000000000000001E-2</v>
      </c>
    </row>
    <row r="31" spans="1:11" x14ac:dyDescent="0.2">
      <c r="A31" t="s">
        <v>140</v>
      </c>
      <c r="B31" t="s">
        <v>165</v>
      </c>
      <c r="C31" t="s">
        <v>157</v>
      </c>
      <c r="D31" s="4">
        <v>42901</v>
      </c>
      <c r="E31">
        <v>7.4999999999999997E-2</v>
      </c>
      <c r="F31">
        <v>7</v>
      </c>
      <c r="G31">
        <v>0.14000000000000001</v>
      </c>
      <c r="I31">
        <f t="shared" si="0"/>
        <v>6.5000000000000016E-2</v>
      </c>
      <c r="J31" s="18">
        <f t="shared" si="1"/>
        <v>9.2857142857142878E-3</v>
      </c>
    </row>
    <row r="32" spans="1:11" x14ac:dyDescent="0.2">
      <c r="A32" t="s">
        <v>140</v>
      </c>
      <c r="B32" t="s">
        <v>166</v>
      </c>
      <c r="C32" t="s">
        <v>157</v>
      </c>
      <c r="D32" s="4">
        <v>42901</v>
      </c>
      <c r="E32">
        <v>6.9000000000000006E-2</v>
      </c>
      <c r="F32">
        <v>22</v>
      </c>
      <c r="G32">
        <v>0.29899999999999999</v>
      </c>
      <c r="I32">
        <f t="shared" si="0"/>
        <v>0.22999999999999998</v>
      </c>
      <c r="J32" s="18">
        <f t="shared" si="1"/>
        <v>1.0454545454545454E-2</v>
      </c>
    </row>
    <row r="33" spans="1:10" x14ac:dyDescent="0.2">
      <c r="A33" t="s">
        <v>140</v>
      </c>
      <c r="B33" t="s">
        <v>167</v>
      </c>
      <c r="C33" t="s">
        <v>157</v>
      </c>
      <c r="D33" s="4">
        <v>42901</v>
      </c>
      <c r="E33">
        <v>8.6999999999999994E-2</v>
      </c>
      <c r="F33">
        <v>19</v>
      </c>
      <c r="G33">
        <v>0.26800000000000002</v>
      </c>
      <c r="I33">
        <f t="shared" si="0"/>
        <v>0.18100000000000002</v>
      </c>
      <c r="J33" s="18">
        <f t="shared" si="1"/>
        <v>9.5263157894736848E-3</v>
      </c>
    </row>
    <row r="34" spans="1:10" x14ac:dyDescent="0.2">
      <c r="A34" t="s">
        <v>140</v>
      </c>
      <c r="B34" t="s">
        <v>168</v>
      </c>
      <c r="C34" t="s">
        <v>157</v>
      </c>
      <c r="D34" s="4">
        <v>42901</v>
      </c>
      <c r="E34">
        <v>8.7999999999999995E-2</v>
      </c>
      <c r="F34">
        <v>17</v>
      </c>
      <c r="G34">
        <v>0.255</v>
      </c>
      <c r="I34">
        <f t="shared" si="0"/>
        <v>0.16700000000000001</v>
      </c>
      <c r="J34" s="18">
        <f t="shared" si="1"/>
        <v>9.8235294117647066E-3</v>
      </c>
    </row>
    <row r="35" spans="1:10" x14ac:dyDescent="0.2">
      <c r="A35" t="s">
        <v>140</v>
      </c>
      <c r="B35" t="s">
        <v>169</v>
      </c>
      <c r="C35" t="s">
        <v>157</v>
      </c>
      <c r="D35" s="4">
        <v>42901</v>
      </c>
      <c r="E35">
        <v>7.6999999999999999E-2</v>
      </c>
      <c r="F35">
        <v>19</v>
      </c>
      <c r="G35">
        <v>0.27800000000000002</v>
      </c>
      <c r="I35">
        <f t="shared" si="0"/>
        <v>0.20100000000000001</v>
      </c>
      <c r="J35" s="18">
        <f t="shared" si="1"/>
        <v>1.0578947368421054E-2</v>
      </c>
    </row>
    <row r="36" spans="1:10" x14ac:dyDescent="0.2">
      <c r="A36" t="s">
        <v>140</v>
      </c>
      <c r="B36" t="s">
        <v>170</v>
      </c>
      <c r="C36" t="s">
        <v>157</v>
      </c>
      <c r="D36" s="4">
        <v>42901</v>
      </c>
      <c r="E36">
        <v>8.6999999999999994E-2</v>
      </c>
      <c r="F36">
        <v>10</v>
      </c>
      <c r="G36">
        <v>0.20799999999999999</v>
      </c>
      <c r="I36">
        <f t="shared" si="0"/>
        <v>0.121</v>
      </c>
      <c r="J36" s="18">
        <f t="shared" si="1"/>
        <v>1.21E-2</v>
      </c>
    </row>
    <row r="37" spans="1:10" x14ac:dyDescent="0.2">
      <c r="A37" t="s">
        <v>140</v>
      </c>
      <c r="B37" t="s">
        <v>171</v>
      </c>
      <c r="C37" t="s">
        <v>157</v>
      </c>
      <c r="D37" s="4">
        <v>42901</v>
      </c>
    </row>
  </sheetData>
  <sortState xmlns:xlrd2="http://schemas.microsoft.com/office/spreadsheetml/2017/richdata2" ref="A2:J77">
    <sortCondition ref="C2:C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665F8-CA86-1B43-A773-4814FF8B0A29}">
  <dimension ref="A1:AM177"/>
  <sheetViews>
    <sheetView workbookViewId="0"/>
  </sheetViews>
  <sheetFormatPr baseColWidth="10" defaultRowHeight="16" x14ac:dyDescent="0.2"/>
  <cols>
    <col min="1" max="1" width="13.1640625" bestFit="1" customWidth="1"/>
  </cols>
  <sheetData>
    <row r="1" spans="1:39" x14ac:dyDescent="0.2">
      <c r="A1" t="s">
        <v>265</v>
      </c>
      <c r="B1" t="s">
        <v>186</v>
      </c>
      <c r="C1" t="s">
        <v>183</v>
      </c>
      <c r="D1" t="s">
        <v>175</v>
      </c>
      <c r="E1" t="s">
        <v>184</v>
      </c>
      <c r="F1" t="s">
        <v>185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  <c r="Q1" t="s">
        <v>197</v>
      </c>
      <c r="R1" t="s">
        <v>198</v>
      </c>
      <c r="S1" t="s">
        <v>199</v>
      </c>
      <c r="T1" t="s">
        <v>200</v>
      </c>
      <c r="U1" t="s">
        <v>201</v>
      </c>
      <c r="V1" t="s">
        <v>202</v>
      </c>
      <c r="W1" t="s">
        <v>203</v>
      </c>
      <c r="X1" t="s">
        <v>204</v>
      </c>
      <c r="Y1" t="s">
        <v>205</v>
      </c>
      <c r="Z1" t="s">
        <v>206</v>
      </c>
      <c r="AA1" t="s">
        <v>207</v>
      </c>
      <c r="AB1" t="s">
        <v>208</v>
      </c>
      <c r="AC1" t="s">
        <v>209</v>
      </c>
      <c r="AD1" t="s">
        <v>210</v>
      </c>
      <c r="AE1" t="s">
        <v>211</v>
      </c>
      <c r="AF1" t="s">
        <v>212</v>
      </c>
      <c r="AG1" t="s">
        <v>213</v>
      </c>
      <c r="AH1" t="s">
        <v>214</v>
      </c>
      <c r="AI1" t="s">
        <v>215</v>
      </c>
      <c r="AJ1" t="s">
        <v>216</v>
      </c>
      <c r="AK1" t="s">
        <v>217</v>
      </c>
      <c r="AL1" t="s">
        <v>218</v>
      </c>
      <c r="AM1" t="s">
        <v>219</v>
      </c>
    </row>
    <row r="2" spans="1:39" x14ac:dyDescent="0.2">
      <c r="A2" t="s">
        <v>266</v>
      </c>
      <c r="B2" t="s">
        <v>221</v>
      </c>
      <c r="D2" t="s">
        <v>143</v>
      </c>
      <c r="E2">
        <v>0</v>
      </c>
      <c r="F2" t="s">
        <v>220</v>
      </c>
      <c r="G2">
        <v>1</v>
      </c>
      <c r="H2">
        <v>1</v>
      </c>
      <c r="J2">
        <v>3.6960000000000002</v>
      </c>
      <c r="K2">
        <v>2.9830000000000001</v>
      </c>
      <c r="L2">
        <v>17.220141859999998</v>
      </c>
      <c r="M2" t="s">
        <v>222</v>
      </c>
      <c r="N2" t="s">
        <v>222</v>
      </c>
      <c r="O2" t="s">
        <v>223</v>
      </c>
      <c r="P2" t="s">
        <v>224</v>
      </c>
      <c r="Q2" t="s">
        <v>225</v>
      </c>
      <c r="S2" t="s">
        <v>226</v>
      </c>
      <c r="V2" t="s">
        <v>227</v>
      </c>
      <c r="W2" t="s">
        <v>227</v>
      </c>
      <c r="X2" t="s">
        <v>228</v>
      </c>
      <c r="Y2" t="s">
        <v>228</v>
      </c>
      <c r="Z2" t="s">
        <v>228</v>
      </c>
      <c r="AA2" t="s">
        <v>228</v>
      </c>
      <c r="AC2" t="s">
        <v>229</v>
      </c>
    </row>
    <row r="3" spans="1:39" x14ac:dyDescent="0.2">
      <c r="A3" t="s">
        <v>267</v>
      </c>
      <c r="B3" t="s">
        <v>221</v>
      </c>
      <c r="D3" t="s">
        <v>143</v>
      </c>
      <c r="E3">
        <v>0</v>
      </c>
      <c r="F3" t="s">
        <v>220</v>
      </c>
      <c r="G3">
        <v>2</v>
      </c>
      <c r="H3">
        <v>2</v>
      </c>
      <c r="J3">
        <v>3.387</v>
      </c>
      <c r="K3">
        <v>2.7280000000000002</v>
      </c>
      <c r="L3">
        <v>13.197819490000001</v>
      </c>
      <c r="M3" t="s">
        <v>222</v>
      </c>
      <c r="N3" t="s">
        <v>222</v>
      </c>
      <c r="O3" t="s">
        <v>223</v>
      </c>
      <c r="P3" t="s">
        <v>224</v>
      </c>
      <c r="Q3" t="s">
        <v>225</v>
      </c>
      <c r="S3" t="s">
        <v>226</v>
      </c>
      <c r="V3" t="s">
        <v>227</v>
      </c>
      <c r="W3" t="s">
        <v>227</v>
      </c>
      <c r="X3" t="s">
        <v>228</v>
      </c>
      <c r="Y3" t="s">
        <v>228</v>
      </c>
      <c r="Z3" t="s">
        <v>228</v>
      </c>
      <c r="AA3" t="s">
        <v>228</v>
      </c>
      <c r="AC3" t="s">
        <v>229</v>
      </c>
    </row>
    <row r="4" spans="1:39" x14ac:dyDescent="0.2">
      <c r="A4" t="s">
        <v>268</v>
      </c>
      <c r="B4" t="s">
        <v>221</v>
      </c>
      <c r="D4" t="s">
        <v>143</v>
      </c>
      <c r="E4">
        <v>0</v>
      </c>
      <c r="F4" t="s">
        <v>220</v>
      </c>
      <c r="G4">
        <v>3</v>
      </c>
      <c r="H4">
        <v>3</v>
      </c>
      <c r="J4">
        <v>3.6789999999999998</v>
      </c>
      <c r="K4">
        <v>2.5640000000000001</v>
      </c>
      <c r="L4">
        <v>12.66380122</v>
      </c>
      <c r="M4" t="s">
        <v>222</v>
      </c>
      <c r="N4" t="s">
        <v>222</v>
      </c>
      <c r="O4" t="s">
        <v>223</v>
      </c>
      <c r="P4" t="s">
        <v>224</v>
      </c>
      <c r="Q4" t="s">
        <v>225</v>
      </c>
      <c r="S4" t="s">
        <v>226</v>
      </c>
      <c r="V4" t="s">
        <v>227</v>
      </c>
      <c r="W4" t="s">
        <v>227</v>
      </c>
      <c r="X4" t="s">
        <v>228</v>
      </c>
      <c r="Y4" t="s">
        <v>228</v>
      </c>
      <c r="Z4" t="s">
        <v>228</v>
      </c>
      <c r="AA4" t="s">
        <v>228</v>
      </c>
      <c r="AC4" t="s">
        <v>229</v>
      </c>
    </row>
    <row r="5" spans="1:39" x14ac:dyDescent="0.2">
      <c r="A5" t="s">
        <v>269</v>
      </c>
      <c r="B5" t="s">
        <v>221</v>
      </c>
      <c r="D5" t="s">
        <v>143</v>
      </c>
      <c r="E5">
        <v>0</v>
      </c>
      <c r="F5" t="s">
        <v>220</v>
      </c>
      <c r="G5">
        <v>4</v>
      </c>
      <c r="H5">
        <v>4</v>
      </c>
      <c r="J5">
        <v>2.9329999999999998</v>
      </c>
      <c r="K5">
        <v>2.7050000000000001</v>
      </c>
      <c r="L5">
        <v>11.23685708</v>
      </c>
      <c r="M5" t="s">
        <v>222</v>
      </c>
      <c r="N5" t="s">
        <v>222</v>
      </c>
      <c r="O5" t="s">
        <v>223</v>
      </c>
      <c r="P5" t="s">
        <v>224</v>
      </c>
      <c r="Q5" t="s">
        <v>225</v>
      </c>
      <c r="S5" t="s">
        <v>226</v>
      </c>
      <c r="V5" t="s">
        <v>227</v>
      </c>
      <c r="W5" t="s">
        <v>227</v>
      </c>
      <c r="X5" t="s">
        <v>228</v>
      </c>
      <c r="Y5" t="s">
        <v>228</v>
      </c>
      <c r="Z5" t="s">
        <v>228</v>
      </c>
      <c r="AA5" t="s">
        <v>228</v>
      </c>
      <c r="AC5" t="s">
        <v>229</v>
      </c>
    </row>
    <row r="6" spans="1:39" x14ac:dyDescent="0.2">
      <c r="A6" t="s">
        <v>270</v>
      </c>
      <c r="B6" t="s">
        <v>221</v>
      </c>
      <c r="D6" t="s">
        <v>143</v>
      </c>
      <c r="E6">
        <v>0</v>
      </c>
      <c r="F6" t="s">
        <v>220</v>
      </c>
      <c r="G6">
        <v>5</v>
      </c>
      <c r="H6">
        <v>5</v>
      </c>
      <c r="J6">
        <v>3.113</v>
      </c>
      <c r="K6">
        <v>2.6549999999999998</v>
      </c>
      <c r="L6">
        <v>11.48964015</v>
      </c>
      <c r="M6" t="s">
        <v>222</v>
      </c>
      <c r="N6" t="s">
        <v>222</v>
      </c>
      <c r="O6" t="s">
        <v>223</v>
      </c>
      <c r="P6" t="s">
        <v>224</v>
      </c>
      <c r="Q6" t="s">
        <v>225</v>
      </c>
      <c r="S6" t="s">
        <v>226</v>
      </c>
      <c r="V6" t="s">
        <v>227</v>
      </c>
      <c r="W6" t="s">
        <v>227</v>
      </c>
      <c r="X6" t="s">
        <v>228</v>
      </c>
      <c r="Y6" t="s">
        <v>228</v>
      </c>
      <c r="Z6" t="s">
        <v>228</v>
      </c>
      <c r="AA6" t="s">
        <v>228</v>
      </c>
      <c r="AC6" t="s">
        <v>229</v>
      </c>
    </row>
    <row r="7" spans="1:39" x14ac:dyDescent="0.2">
      <c r="A7" t="s">
        <v>271</v>
      </c>
      <c r="B7" t="s">
        <v>221</v>
      </c>
      <c r="D7" t="s">
        <v>143</v>
      </c>
      <c r="E7">
        <v>0</v>
      </c>
      <c r="F7" t="s">
        <v>220</v>
      </c>
      <c r="G7">
        <v>6</v>
      </c>
      <c r="H7">
        <v>6</v>
      </c>
      <c r="J7">
        <v>3.016</v>
      </c>
      <c r="K7">
        <v>2.2869999999999999</v>
      </c>
      <c r="L7">
        <v>8.2596552729999999</v>
      </c>
      <c r="M7" t="s">
        <v>222</v>
      </c>
      <c r="N7" t="s">
        <v>222</v>
      </c>
      <c r="O7" t="s">
        <v>223</v>
      </c>
      <c r="P7" t="s">
        <v>224</v>
      </c>
      <c r="Q7" t="s">
        <v>225</v>
      </c>
      <c r="S7" t="s">
        <v>226</v>
      </c>
      <c r="V7" t="s">
        <v>227</v>
      </c>
      <c r="W7" t="s">
        <v>227</v>
      </c>
      <c r="X7" t="s">
        <v>228</v>
      </c>
      <c r="Y7" t="s">
        <v>228</v>
      </c>
      <c r="Z7" t="s">
        <v>228</v>
      </c>
      <c r="AA7" t="s">
        <v>228</v>
      </c>
      <c r="AC7" t="s">
        <v>229</v>
      </c>
    </row>
    <row r="8" spans="1:39" x14ac:dyDescent="0.2">
      <c r="A8" t="s">
        <v>272</v>
      </c>
      <c r="B8" t="s">
        <v>230</v>
      </c>
      <c r="D8" t="s">
        <v>143</v>
      </c>
      <c r="E8">
        <v>0</v>
      </c>
      <c r="F8" t="s">
        <v>220</v>
      </c>
      <c r="G8">
        <v>1</v>
      </c>
      <c r="H8">
        <v>1</v>
      </c>
      <c r="J8">
        <v>3.0750000000000002</v>
      </c>
      <c r="K8">
        <v>2.9529999999999998</v>
      </c>
      <c r="L8">
        <v>14.040102210000001</v>
      </c>
      <c r="M8" t="s">
        <v>222</v>
      </c>
      <c r="N8" t="s">
        <v>222</v>
      </c>
      <c r="O8" t="s">
        <v>223</v>
      </c>
      <c r="P8" t="s">
        <v>224</v>
      </c>
      <c r="Q8" t="s">
        <v>231</v>
      </c>
      <c r="S8" t="s">
        <v>226</v>
      </c>
      <c r="V8" t="s">
        <v>227</v>
      </c>
      <c r="W8" t="s">
        <v>227</v>
      </c>
      <c r="X8" t="s">
        <v>228</v>
      </c>
      <c r="Y8" t="s">
        <v>228</v>
      </c>
      <c r="Z8" t="s">
        <v>228</v>
      </c>
      <c r="AA8" t="s">
        <v>228</v>
      </c>
      <c r="AC8" t="s">
        <v>229</v>
      </c>
    </row>
    <row r="9" spans="1:39" x14ac:dyDescent="0.2">
      <c r="A9" t="s">
        <v>273</v>
      </c>
      <c r="B9" t="s">
        <v>230</v>
      </c>
      <c r="D9" t="s">
        <v>143</v>
      </c>
      <c r="E9">
        <v>0</v>
      </c>
      <c r="F9" t="s">
        <v>220</v>
      </c>
      <c r="G9">
        <v>2</v>
      </c>
      <c r="H9">
        <v>2</v>
      </c>
      <c r="J9">
        <v>3.2170000000000001</v>
      </c>
      <c r="K9">
        <v>2.673</v>
      </c>
      <c r="L9">
        <v>12.035031569999999</v>
      </c>
      <c r="M9" t="s">
        <v>222</v>
      </c>
      <c r="N9" t="s">
        <v>222</v>
      </c>
      <c r="O9" t="s">
        <v>223</v>
      </c>
      <c r="P9" t="s">
        <v>224</v>
      </c>
      <c r="Q9" t="s">
        <v>231</v>
      </c>
      <c r="S9" t="s">
        <v>226</v>
      </c>
      <c r="V9" t="s">
        <v>227</v>
      </c>
      <c r="W9" t="s">
        <v>227</v>
      </c>
      <c r="X9" t="s">
        <v>228</v>
      </c>
      <c r="Y9" t="s">
        <v>228</v>
      </c>
      <c r="Z9" t="s">
        <v>228</v>
      </c>
      <c r="AA9" t="s">
        <v>228</v>
      </c>
      <c r="AC9" t="s">
        <v>229</v>
      </c>
    </row>
    <row r="10" spans="1:39" x14ac:dyDescent="0.2">
      <c r="A10" t="s">
        <v>274</v>
      </c>
      <c r="B10" t="s">
        <v>230</v>
      </c>
      <c r="D10" t="s">
        <v>143</v>
      </c>
      <c r="E10">
        <v>0</v>
      </c>
      <c r="F10" t="s">
        <v>220</v>
      </c>
      <c r="G10">
        <v>3</v>
      </c>
      <c r="H10">
        <v>3</v>
      </c>
      <c r="J10">
        <v>2.863</v>
      </c>
      <c r="K10">
        <v>2.71</v>
      </c>
      <c r="L10">
        <v>11.00926144</v>
      </c>
      <c r="M10" t="s">
        <v>222</v>
      </c>
      <c r="N10" t="s">
        <v>222</v>
      </c>
      <c r="O10" t="s">
        <v>223</v>
      </c>
      <c r="P10" t="s">
        <v>224</v>
      </c>
      <c r="Q10" t="s">
        <v>231</v>
      </c>
      <c r="S10" t="s">
        <v>226</v>
      </c>
      <c r="V10" t="s">
        <v>227</v>
      </c>
      <c r="W10" t="s">
        <v>227</v>
      </c>
      <c r="X10" t="s">
        <v>228</v>
      </c>
      <c r="Y10" t="s">
        <v>228</v>
      </c>
      <c r="Z10" t="s">
        <v>228</v>
      </c>
      <c r="AA10" t="s">
        <v>228</v>
      </c>
      <c r="AC10" t="s">
        <v>229</v>
      </c>
    </row>
    <row r="11" spans="1:39" x14ac:dyDescent="0.2">
      <c r="A11" t="s">
        <v>275</v>
      </c>
      <c r="B11" t="s">
        <v>230</v>
      </c>
      <c r="D11" t="s">
        <v>143</v>
      </c>
      <c r="E11">
        <v>0</v>
      </c>
      <c r="F11" t="s">
        <v>220</v>
      </c>
      <c r="G11">
        <v>4</v>
      </c>
      <c r="H11">
        <v>4</v>
      </c>
      <c r="J11">
        <v>3.5049999999999999</v>
      </c>
      <c r="K11">
        <v>3.0960000000000001</v>
      </c>
      <c r="L11">
        <v>17.590904940000001</v>
      </c>
      <c r="M11" t="s">
        <v>222</v>
      </c>
      <c r="N11" t="s">
        <v>222</v>
      </c>
      <c r="O11" t="s">
        <v>223</v>
      </c>
      <c r="P11" t="s">
        <v>224</v>
      </c>
      <c r="Q11" t="s">
        <v>231</v>
      </c>
      <c r="S11" t="s">
        <v>226</v>
      </c>
      <c r="V11" t="s">
        <v>227</v>
      </c>
      <c r="W11" t="s">
        <v>227</v>
      </c>
      <c r="X11" t="s">
        <v>228</v>
      </c>
      <c r="Y11" t="s">
        <v>228</v>
      </c>
      <c r="Z11" t="s">
        <v>228</v>
      </c>
      <c r="AA11" t="s">
        <v>228</v>
      </c>
      <c r="AC11" t="s">
        <v>229</v>
      </c>
    </row>
    <row r="12" spans="1:39" x14ac:dyDescent="0.2">
      <c r="A12" t="s">
        <v>276</v>
      </c>
      <c r="B12" t="s">
        <v>230</v>
      </c>
      <c r="D12" t="s">
        <v>143</v>
      </c>
      <c r="E12">
        <v>0</v>
      </c>
      <c r="F12" t="s">
        <v>220</v>
      </c>
      <c r="G12">
        <v>5</v>
      </c>
      <c r="H12">
        <v>5</v>
      </c>
      <c r="J12">
        <v>2.9060000000000001</v>
      </c>
      <c r="K12">
        <v>2.3180000000000001</v>
      </c>
      <c r="L12">
        <v>8.1756205889999993</v>
      </c>
      <c r="M12" t="s">
        <v>222</v>
      </c>
      <c r="N12" t="s">
        <v>222</v>
      </c>
      <c r="O12" t="s">
        <v>223</v>
      </c>
      <c r="P12" t="s">
        <v>224</v>
      </c>
      <c r="Q12" t="s">
        <v>231</v>
      </c>
      <c r="S12" t="s">
        <v>226</v>
      </c>
      <c r="V12" t="s">
        <v>227</v>
      </c>
      <c r="W12" t="s">
        <v>227</v>
      </c>
      <c r="X12" t="s">
        <v>228</v>
      </c>
      <c r="Y12" t="s">
        <v>228</v>
      </c>
      <c r="Z12" t="s">
        <v>228</v>
      </c>
      <c r="AA12" t="s">
        <v>228</v>
      </c>
      <c r="AC12" t="s">
        <v>229</v>
      </c>
    </row>
    <row r="13" spans="1:39" x14ac:dyDescent="0.2">
      <c r="A13" t="s">
        <v>277</v>
      </c>
      <c r="B13" t="s">
        <v>230</v>
      </c>
      <c r="D13" t="s">
        <v>143</v>
      </c>
      <c r="E13">
        <v>0</v>
      </c>
      <c r="F13" t="s">
        <v>220</v>
      </c>
      <c r="G13">
        <v>6</v>
      </c>
      <c r="H13">
        <v>6</v>
      </c>
      <c r="J13">
        <v>3.4089999999999998</v>
      </c>
      <c r="K13">
        <v>2.7069999999999999</v>
      </c>
      <c r="L13">
        <v>13.07982002</v>
      </c>
      <c r="M13" t="s">
        <v>222</v>
      </c>
      <c r="N13" t="s">
        <v>222</v>
      </c>
      <c r="O13" t="s">
        <v>223</v>
      </c>
      <c r="P13" t="s">
        <v>224</v>
      </c>
      <c r="Q13" t="s">
        <v>231</v>
      </c>
      <c r="S13" t="s">
        <v>226</v>
      </c>
      <c r="V13" t="s">
        <v>227</v>
      </c>
      <c r="W13" t="s">
        <v>227</v>
      </c>
      <c r="X13" t="s">
        <v>228</v>
      </c>
      <c r="Y13" t="s">
        <v>228</v>
      </c>
      <c r="Z13" t="s">
        <v>228</v>
      </c>
      <c r="AA13" t="s">
        <v>228</v>
      </c>
      <c r="AC13" t="s">
        <v>229</v>
      </c>
    </row>
    <row r="14" spans="1:39" x14ac:dyDescent="0.2">
      <c r="A14" t="s">
        <v>278</v>
      </c>
      <c r="B14" t="s">
        <v>230</v>
      </c>
      <c r="D14" t="s">
        <v>143</v>
      </c>
      <c r="E14">
        <v>0</v>
      </c>
      <c r="F14" t="s">
        <v>220</v>
      </c>
      <c r="G14">
        <v>7</v>
      </c>
      <c r="H14">
        <v>7</v>
      </c>
      <c r="J14">
        <v>3.746</v>
      </c>
      <c r="K14">
        <v>2.8580000000000001</v>
      </c>
      <c r="L14">
        <v>16.021031610000001</v>
      </c>
      <c r="M14" t="s">
        <v>222</v>
      </c>
      <c r="N14" t="s">
        <v>222</v>
      </c>
      <c r="O14" t="s">
        <v>223</v>
      </c>
      <c r="P14" t="s">
        <v>224</v>
      </c>
      <c r="Q14" t="s">
        <v>231</v>
      </c>
      <c r="S14" t="s">
        <v>226</v>
      </c>
      <c r="V14" t="s">
        <v>227</v>
      </c>
      <c r="W14" t="s">
        <v>227</v>
      </c>
      <c r="X14" t="s">
        <v>228</v>
      </c>
      <c r="Y14" t="s">
        <v>228</v>
      </c>
      <c r="Z14" t="s">
        <v>228</v>
      </c>
      <c r="AA14" t="s">
        <v>228</v>
      </c>
      <c r="AC14" t="s">
        <v>229</v>
      </c>
    </row>
    <row r="15" spans="1:39" x14ac:dyDescent="0.2">
      <c r="A15" t="s">
        <v>279</v>
      </c>
      <c r="B15" t="s">
        <v>230</v>
      </c>
      <c r="D15" t="s">
        <v>143</v>
      </c>
      <c r="E15">
        <v>0</v>
      </c>
      <c r="F15" t="s">
        <v>220</v>
      </c>
      <c r="G15">
        <v>8</v>
      </c>
      <c r="H15">
        <v>8</v>
      </c>
      <c r="J15">
        <v>3.2839999999999998</v>
      </c>
      <c r="K15">
        <v>3.0059999999999998</v>
      </c>
      <c r="L15">
        <v>15.53743613</v>
      </c>
      <c r="M15" t="s">
        <v>222</v>
      </c>
      <c r="N15" t="s">
        <v>222</v>
      </c>
      <c r="O15" t="s">
        <v>223</v>
      </c>
      <c r="P15" t="s">
        <v>224</v>
      </c>
      <c r="Q15" t="s">
        <v>231</v>
      </c>
      <c r="S15" t="s">
        <v>226</v>
      </c>
      <c r="V15" t="s">
        <v>227</v>
      </c>
      <c r="W15" t="s">
        <v>227</v>
      </c>
      <c r="X15" t="s">
        <v>228</v>
      </c>
      <c r="Y15" t="s">
        <v>228</v>
      </c>
      <c r="Z15" t="s">
        <v>228</v>
      </c>
      <c r="AA15" t="s">
        <v>228</v>
      </c>
      <c r="AC15" t="s">
        <v>229</v>
      </c>
    </row>
    <row r="16" spans="1:39" x14ac:dyDescent="0.2">
      <c r="A16" t="s">
        <v>280</v>
      </c>
      <c r="B16" t="s">
        <v>232</v>
      </c>
      <c r="D16" t="s">
        <v>143</v>
      </c>
      <c r="E16">
        <v>0</v>
      </c>
      <c r="F16" t="s">
        <v>220</v>
      </c>
      <c r="G16">
        <v>1</v>
      </c>
      <c r="H16">
        <v>1</v>
      </c>
      <c r="J16">
        <v>3.53</v>
      </c>
      <c r="K16">
        <v>2.9750000000000001</v>
      </c>
      <c r="L16">
        <v>16.358628920000001</v>
      </c>
      <c r="M16" t="s">
        <v>222</v>
      </c>
      <c r="N16" t="s">
        <v>222</v>
      </c>
      <c r="O16" t="s">
        <v>223</v>
      </c>
      <c r="P16" t="s">
        <v>224</v>
      </c>
      <c r="Q16" t="s">
        <v>233</v>
      </c>
      <c r="S16" t="s">
        <v>226</v>
      </c>
      <c r="V16" t="s">
        <v>227</v>
      </c>
      <c r="W16" t="s">
        <v>227</v>
      </c>
      <c r="X16" t="s">
        <v>228</v>
      </c>
      <c r="Y16" t="s">
        <v>228</v>
      </c>
      <c r="Z16" t="s">
        <v>228</v>
      </c>
      <c r="AA16" t="s">
        <v>228</v>
      </c>
      <c r="AC16" t="s">
        <v>229</v>
      </c>
    </row>
    <row r="17" spans="1:29" x14ac:dyDescent="0.2">
      <c r="A17" t="s">
        <v>281</v>
      </c>
      <c r="B17" t="s">
        <v>232</v>
      </c>
      <c r="D17" t="s">
        <v>143</v>
      </c>
      <c r="E17">
        <v>0</v>
      </c>
      <c r="F17" t="s">
        <v>220</v>
      </c>
      <c r="G17">
        <v>2</v>
      </c>
      <c r="H17">
        <v>2</v>
      </c>
      <c r="J17">
        <v>3.2280000000000002</v>
      </c>
      <c r="K17">
        <v>2.972</v>
      </c>
      <c r="L17">
        <v>14.928954409999999</v>
      </c>
      <c r="M17" t="s">
        <v>222</v>
      </c>
      <c r="N17" t="s">
        <v>222</v>
      </c>
      <c r="O17" t="s">
        <v>223</v>
      </c>
      <c r="P17" t="s">
        <v>224</v>
      </c>
      <c r="Q17" t="s">
        <v>233</v>
      </c>
      <c r="S17" t="s">
        <v>226</v>
      </c>
      <c r="V17" t="s">
        <v>227</v>
      </c>
      <c r="W17" t="s">
        <v>227</v>
      </c>
      <c r="X17" t="s">
        <v>228</v>
      </c>
      <c r="Y17" t="s">
        <v>228</v>
      </c>
      <c r="Z17" t="s">
        <v>228</v>
      </c>
      <c r="AA17" t="s">
        <v>228</v>
      </c>
      <c r="AC17" t="s">
        <v>229</v>
      </c>
    </row>
    <row r="18" spans="1:29" x14ac:dyDescent="0.2">
      <c r="A18" t="s">
        <v>282</v>
      </c>
      <c r="B18" t="s">
        <v>232</v>
      </c>
      <c r="D18" t="s">
        <v>143</v>
      </c>
      <c r="E18">
        <v>0</v>
      </c>
      <c r="F18" t="s">
        <v>220</v>
      </c>
      <c r="G18">
        <v>3</v>
      </c>
      <c r="H18">
        <v>3</v>
      </c>
      <c r="J18">
        <v>2.9950000000000001</v>
      </c>
      <c r="K18">
        <v>2.7919999999999998</v>
      </c>
      <c r="L18">
        <v>12.22435378</v>
      </c>
      <c r="M18" t="s">
        <v>222</v>
      </c>
      <c r="N18" t="s">
        <v>222</v>
      </c>
      <c r="O18" t="s">
        <v>223</v>
      </c>
      <c r="P18" t="s">
        <v>224</v>
      </c>
      <c r="Q18" t="s">
        <v>233</v>
      </c>
      <c r="S18" t="s">
        <v>226</v>
      </c>
      <c r="V18" t="s">
        <v>227</v>
      </c>
      <c r="W18" t="s">
        <v>227</v>
      </c>
      <c r="X18" t="s">
        <v>228</v>
      </c>
      <c r="Y18" t="s">
        <v>228</v>
      </c>
      <c r="Z18" t="s">
        <v>228</v>
      </c>
      <c r="AA18" t="s">
        <v>228</v>
      </c>
      <c r="AC18" t="s">
        <v>229</v>
      </c>
    </row>
    <row r="19" spans="1:29" x14ac:dyDescent="0.2">
      <c r="A19" t="s">
        <v>283</v>
      </c>
      <c r="B19" t="s">
        <v>232</v>
      </c>
      <c r="D19" t="s">
        <v>143</v>
      </c>
      <c r="E19">
        <v>0</v>
      </c>
      <c r="F19" t="s">
        <v>220</v>
      </c>
      <c r="G19">
        <v>4</v>
      </c>
      <c r="H19">
        <v>4</v>
      </c>
      <c r="J19">
        <v>3.3170000000000002</v>
      </c>
      <c r="K19">
        <v>3.2069999999999999</v>
      </c>
      <c r="L19">
        <v>17.862475530000001</v>
      </c>
      <c r="M19" t="s">
        <v>222</v>
      </c>
      <c r="N19" t="s">
        <v>222</v>
      </c>
      <c r="O19" t="s">
        <v>223</v>
      </c>
      <c r="P19" t="s">
        <v>224</v>
      </c>
      <c r="Q19" t="s">
        <v>233</v>
      </c>
      <c r="S19" t="s">
        <v>226</v>
      </c>
      <c r="V19" t="s">
        <v>227</v>
      </c>
      <c r="W19" t="s">
        <v>227</v>
      </c>
      <c r="X19" t="s">
        <v>228</v>
      </c>
      <c r="Y19" t="s">
        <v>228</v>
      </c>
      <c r="Z19" t="s">
        <v>228</v>
      </c>
      <c r="AA19" t="s">
        <v>228</v>
      </c>
      <c r="AC19" t="s">
        <v>229</v>
      </c>
    </row>
    <row r="20" spans="1:29" x14ac:dyDescent="0.2">
      <c r="A20" t="s">
        <v>284</v>
      </c>
      <c r="B20" t="s">
        <v>232</v>
      </c>
      <c r="D20" t="s">
        <v>143</v>
      </c>
      <c r="E20">
        <v>0</v>
      </c>
      <c r="F20" t="s">
        <v>220</v>
      </c>
      <c r="G20">
        <v>5</v>
      </c>
      <c r="H20">
        <v>5</v>
      </c>
      <c r="J20">
        <v>3.129</v>
      </c>
      <c r="K20">
        <v>2.7280000000000002</v>
      </c>
      <c r="L20">
        <v>12.192494</v>
      </c>
      <c r="M20" t="s">
        <v>222</v>
      </c>
      <c r="N20" t="s">
        <v>222</v>
      </c>
      <c r="O20" t="s">
        <v>223</v>
      </c>
      <c r="P20" t="s">
        <v>224</v>
      </c>
      <c r="Q20" t="s">
        <v>233</v>
      </c>
      <c r="S20" t="s">
        <v>226</v>
      </c>
      <c r="V20" t="s">
        <v>227</v>
      </c>
      <c r="W20" t="s">
        <v>227</v>
      </c>
      <c r="X20" t="s">
        <v>228</v>
      </c>
      <c r="Y20" t="s">
        <v>228</v>
      </c>
      <c r="Z20" t="s">
        <v>228</v>
      </c>
      <c r="AA20" t="s">
        <v>228</v>
      </c>
      <c r="AC20" t="s">
        <v>229</v>
      </c>
    </row>
    <row r="21" spans="1:29" x14ac:dyDescent="0.2">
      <c r="A21" t="s">
        <v>285</v>
      </c>
      <c r="B21" t="s">
        <v>232</v>
      </c>
      <c r="D21" t="s">
        <v>143</v>
      </c>
      <c r="E21">
        <v>0</v>
      </c>
      <c r="F21" t="s">
        <v>220</v>
      </c>
      <c r="G21">
        <v>6</v>
      </c>
      <c r="H21">
        <v>6</v>
      </c>
      <c r="J21">
        <v>3.157</v>
      </c>
      <c r="K21">
        <v>2.3959999999999999</v>
      </c>
      <c r="L21">
        <v>9.4895684940000002</v>
      </c>
      <c r="M21" t="s">
        <v>222</v>
      </c>
      <c r="N21" t="s">
        <v>222</v>
      </c>
      <c r="O21" t="s">
        <v>223</v>
      </c>
      <c r="P21" t="s">
        <v>224</v>
      </c>
      <c r="Q21" t="s">
        <v>233</v>
      </c>
      <c r="S21" t="s">
        <v>226</v>
      </c>
      <c r="V21" t="s">
        <v>227</v>
      </c>
      <c r="W21" t="s">
        <v>227</v>
      </c>
      <c r="X21" t="s">
        <v>228</v>
      </c>
      <c r="Y21" t="s">
        <v>228</v>
      </c>
      <c r="Z21" t="s">
        <v>228</v>
      </c>
      <c r="AA21" t="s">
        <v>228</v>
      </c>
      <c r="AC21" t="s">
        <v>229</v>
      </c>
    </row>
    <row r="22" spans="1:29" x14ac:dyDescent="0.2">
      <c r="A22" t="s">
        <v>286</v>
      </c>
      <c r="B22" t="s">
        <v>232</v>
      </c>
      <c r="D22" t="s">
        <v>143</v>
      </c>
      <c r="E22">
        <v>0</v>
      </c>
      <c r="F22" t="s">
        <v>220</v>
      </c>
      <c r="G22">
        <v>7</v>
      </c>
      <c r="H22">
        <v>7</v>
      </c>
      <c r="J22">
        <v>3.726</v>
      </c>
      <c r="K22">
        <v>3.29</v>
      </c>
      <c r="L22">
        <v>21.117033159999998</v>
      </c>
      <c r="M22" t="s">
        <v>222</v>
      </c>
      <c r="N22" t="s">
        <v>222</v>
      </c>
      <c r="O22" t="s">
        <v>223</v>
      </c>
      <c r="P22" t="s">
        <v>224</v>
      </c>
      <c r="Q22" t="s">
        <v>233</v>
      </c>
      <c r="S22" t="s">
        <v>226</v>
      </c>
      <c r="V22" t="s">
        <v>227</v>
      </c>
      <c r="W22" t="s">
        <v>227</v>
      </c>
      <c r="X22" t="s">
        <v>228</v>
      </c>
      <c r="Y22" t="s">
        <v>228</v>
      </c>
      <c r="Z22" t="s">
        <v>228</v>
      </c>
      <c r="AA22" t="s">
        <v>228</v>
      </c>
      <c r="AC22" t="s">
        <v>229</v>
      </c>
    </row>
    <row r="23" spans="1:29" x14ac:dyDescent="0.2">
      <c r="A23" t="s">
        <v>287</v>
      </c>
      <c r="B23" t="s">
        <v>232</v>
      </c>
      <c r="D23" t="s">
        <v>143</v>
      </c>
      <c r="E23">
        <v>0</v>
      </c>
      <c r="F23" t="s">
        <v>220</v>
      </c>
      <c r="G23">
        <v>8</v>
      </c>
      <c r="H23">
        <v>8</v>
      </c>
      <c r="J23">
        <v>3.5169999999999999</v>
      </c>
      <c r="K23">
        <v>2.6320000000000001</v>
      </c>
      <c r="L23">
        <v>12.756819</v>
      </c>
      <c r="M23" t="s">
        <v>222</v>
      </c>
      <c r="N23" t="s">
        <v>222</v>
      </c>
      <c r="O23" t="s">
        <v>223</v>
      </c>
      <c r="P23" t="s">
        <v>224</v>
      </c>
      <c r="Q23" t="s">
        <v>233</v>
      </c>
      <c r="S23" t="s">
        <v>226</v>
      </c>
      <c r="V23" t="s">
        <v>227</v>
      </c>
      <c r="W23" t="s">
        <v>227</v>
      </c>
      <c r="X23" t="s">
        <v>228</v>
      </c>
      <c r="Y23" t="s">
        <v>228</v>
      </c>
      <c r="Z23" t="s">
        <v>228</v>
      </c>
      <c r="AA23" t="s">
        <v>228</v>
      </c>
      <c r="AC23" t="s">
        <v>229</v>
      </c>
    </row>
    <row r="24" spans="1:29" x14ac:dyDescent="0.2">
      <c r="A24" t="s">
        <v>288</v>
      </c>
      <c r="B24" t="s">
        <v>234</v>
      </c>
      <c r="D24" t="s">
        <v>143</v>
      </c>
      <c r="E24">
        <v>0</v>
      </c>
      <c r="F24" t="s">
        <v>220</v>
      </c>
      <c r="G24">
        <v>1</v>
      </c>
      <c r="H24">
        <v>1</v>
      </c>
      <c r="J24">
        <v>3.6840000000000002</v>
      </c>
      <c r="K24">
        <v>2.37</v>
      </c>
      <c r="L24">
        <v>10.83464208</v>
      </c>
      <c r="M24" t="s">
        <v>222</v>
      </c>
      <c r="N24" t="s">
        <v>222</v>
      </c>
      <c r="O24" t="s">
        <v>223</v>
      </c>
      <c r="P24" t="s">
        <v>224</v>
      </c>
      <c r="Q24" t="s">
        <v>235</v>
      </c>
      <c r="S24" t="s">
        <v>226</v>
      </c>
      <c r="V24" t="s">
        <v>227</v>
      </c>
      <c r="W24" t="s">
        <v>227</v>
      </c>
      <c r="X24" t="s">
        <v>228</v>
      </c>
      <c r="Y24" t="s">
        <v>228</v>
      </c>
      <c r="Z24" t="s">
        <v>228</v>
      </c>
      <c r="AA24" t="s">
        <v>228</v>
      </c>
      <c r="AC24" t="s">
        <v>229</v>
      </c>
    </row>
    <row r="25" spans="1:29" x14ac:dyDescent="0.2">
      <c r="A25" t="s">
        <v>289</v>
      </c>
      <c r="B25" t="s">
        <v>234</v>
      </c>
      <c r="D25" t="s">
        <v>143</v>
      </c>
      <c r="E25">
        <v>0</v>
      </c>
      <c r="F25" t="s">
        <v>220</v>
      </c>
      <c r="G25">
        <v>2</v>
      </c>
      <c r="H25">
        <v>2</v>
      </c>
      <c r="J25">
        <v>3.6680000000000001</v>
      </c>
      <c r="K25">
        <v>2.9540000000000002</v>
      </c>
      <c r="L25">
        <v>16.759017879999998</v>
      </c>
      <c r="M25" t="s">
        <v>222</v>
      </c>
      <c r="N25" t="s">
        <v>222</v>
      </c>
      <c r="O25" t="s">
        <v>223</v>
      </c>
      <c r="P25" t="s">
        <v>224</v>
      </c>
      <c r="Q25" t="s">
        <v>235</v>
      </c>
      <c r="S25" t="s">
        <v>226</v>
      </c>
      <c r="V25" t="s">
        <v>227</v>
      </c>
      <c r="W25" t="s">
        <v>227</v>
      </c>
      <c r="X25" t="s">
        <v>228</v>
      </c>
      <c r="Y25" t="s">
        <v>228</v>
      </c>
      <c r="Z25" t="s">
        <v>228</v>
      </c>
      <c r="AA25" t="s">
        <v>228</v>
      </c>
      <c r="AC25" t="s">
        <v>229</v>
      </c>
    </row>
    <row r="26" spans="1:29" x14ac:dyDescent="0.2">
      <c r="A26" t="s">
        <v>290</v>
      </c>
      <c r="B26" t="s">
        <v>234</v>
      </c>
      <c r="D26" t="s">
        <v>143</v>
      </c>
      <c r="E26">
        <v>0</v>
      </c>
      <c r="F26" t="s">
        <v>220</v>
      </c>
      <c r="G26">
        <v>3</v>
      </c>
      <c r="H26">
        <v>3</v>
      </c>
      <c r="J26">
        <v>3.4660000000000002</v>
      </c>
      <c r="K26">
        <v>3.0209999999999999</v>
      </c>
      <c r="L26">
        <v>16.562590499999999</v>
      </c>
      <c r="M26" t="s">
        <v>222</v>
      </c>
      <c r="N26" t="s">
        <v>222</v>
      </c>
      <c r="O26" t="s">
        <v>223</v>
      </c>
      <c r="P26" t="s">
        <v>224</v>
      </c>
      <c r="Q26" t="s">
        <v>235</v>
      </c>
      <c r="S26" t="s">
        <v>226</v>
      </c>
      <c r="V26" t="s">
        <v>227</v>
      </c>
      <c r="W26" t="s">
        <v>227</v>
      </c>
      <c r="X26" t="s">
        <v>228</v>
      </c>
      <c r="Y26" t="s">
        <v>228</v>
      </c>
      <c r="Z26" t="s">
        <v>228</v>
      </c>
      <c r="AA26" t="s">
        <v>228</v>
      </c>
      <c r="AC26" t="s">
        <v>229</v>
      </c>
    </row>
    <row r="27" spans="1:29" x14ac:dyDescent="0.2">
      <c r="A27" t="s">
        <v>291</v>
      </c>
      <c r="B27" t="s">
        <v>234</v>
      </c>
      <c r="D27" t="s">
        <v>143</v>
      </c>
      <c r="E27">
        <v>0</v>
      </c>
      <c r="F27" t="s">
        <v>220</v>
      </c>
      <c r="G27">
        <v>4</v>
      </c>
      <c r="H27">
        <v>4</v>
      </c>
      <c r="J27">
        <v>2.9609999999999999</v>
      </c>
      <c r="K27">
        <v>2.1890000000000001</v>
      </c>
      <c r="L27">
        <v>7.4289628399999996</v>
      </c>
      <c r="M27" t="s">
        <v>222</v>
      </c>
      <c r="N27" t="s">
        <v>222</v>
      </c>
      <c r="O27" t="s">
        <v>223</v>
      </c>
      <c r="P27" t="s">
        <v>224</v>
      </c>
      <c r="Q27" t="s">
        <v>235</v>
      </c>
      <c r="S27" t="s">
        <v>226</v>
      </c>
      <c r="V27" t="s">
        <v>227</v>
      </c>
      <c r="W27" t="s">
        <v>227</v>
      </c>
      <c r="X27" t="s">
        <v>228</v>
      </c>
      <c r="Y27" t="s">
        <v>228</v>
      </c>
      <c r="Z27" t="s">
        <v>228</v>
      </c>
      <c r="AA27" t="s">
        <v>228</v>
      </c>
      <c r="AC27" t="s">
        <v>229</v>
      </c>
    </row>
    <row r="28" spans="1:29" x14ac:dyDescent="0.2">
      <c r="A28" t="s">
        <v>292</v>
      </c>
      <c r="B28" t="s">
        <v>234</v>
      </c>
      <c r="D28" t="s">
        <v>143</v>
      </c>
      <c r="E28">
        <v>0</v>
      </c>
      <c r="F28" t="s">
        <v>220</v>
      </c>
      <c r="G28">
        <v>5</v>
      </c>
      <c r="H28">
        <v>5</v>
      </c>
      <c r="J28">
        <v>3.31</v>
      </c>
      <c r="K28">
        <v>3.048</v>
      </c>
      <c r="L28">
        <v>16.101123260000001</v>
      </c>
      <c r="M28" t="s">
        <v>222</v>
      </c>
      <c r="N28" t="s">
        <v>222</v>
      </c>
      <c r="O28" t="s">
        <v>223</v>
      </c>
      <c r="P28" t="s">
        <v>224</v>
      </c>
      <c r="Q28" t="s">
        <v>235</v>
      </c>
      <c r="S28" t="s">
        <v>226</v>
      </c>
      <c r="V28" t="s">
        <v>227</v>
      </c>
      <c r="W28" t="s">
        <v>227</v>
      </c>
      <c r="X28" t="s">
        <v>228</v>
      </c>
      <c r="Y28" t="s">
        <v>228</v>
      </c>
      <c r="Z28" t="s">
        <v>228</v>
      </c>
      <c r="AA28" t="s">
        <v>228</v>
      </c>
      <c r="AC28" t="s">
        <v>229</v>
      </c>
    </row>
    <row r="29" spans="1:29" x14ac:dyDescent="0.2">
      <c r="A29" t="s">
        <v>293</v>
      </c>
      <c r="B29" t="s">
        <v>234</v>
      </c>
      <c r="D29" t="s">
        <v>143</v>
      </c>
      <c r="E29">
        <v>0</v>
      </c>
      <c r="F29" t="s">
        <v>220</v>
      </c>
      <c r="G29">
        <v>6</v>
      </c>
      <c r="H29">
        <v>6</v>
      </c>
      <c r="J29">
        <v>3.4380000000000002</v>
      </c>
      <c r="K29">
        <v>3.306</v>
      </c>
      <c r="L29">
        <v>19.674777349999999</v>
      </c>
      <c r="M29" t="s">
        <v>222</v>
      </c>
      <c r="N29" t="s">
        <v>222</v>
      </c>
      <c r="O29" t="s">
        <v>223</v>
      </c>
      <c r="P29" t="s">
        <v>224</v>
      </c>
      <c r="Q29" t="s">
        <v>235</v>
      </c>
      <c r="S29" t="s">
        <v>226</v>
      </c>
      <c r="V29" t="s">
        <v>227</v>
      </c>
      <c r="W29" t="s">
        <v>227</v>
      </c>
      <c r="X29" t="s">
        <v>228</v>
      </c>
      <c r="Y29" t="s">
        <v>228</v>
      </c>
      <c r="Z29" t="s">
        <v>228</v>
      </c>
      <c r="AA29" t="s">
        <v>228</v>
      </c>
      <c r="AC29" t="s">
        <v>229</v>
      </c>
    </row>
    <row r="30" spans="1:29" x14ac:dyDescent="0.2">
      <c r="A30" t="s">
        <v>294</v>
      </c>
      <c r="B30" t="s">
        <v>234</v>
      </c>
      <c r="D30" t="s">
        <v>143</v>
      </c>
      <c r="E30">
        <v>0</v>
      </c>
      <c r="F30" t="s">
        <v>220</v>
      </c>
      <c r="G30">
        <v>7</v>
      </c>
      <c r="H30">
        <v>7</v>
      </c>
      <c r="J30">
        <v>3.653</v>
      </c>
      <c r="K30">
        <v>3.3740000000000001</v>
      </c>
      <c r="L30">
        <v>21.773993260000001</v>
      </c>
      <c r="M30" t="s">
        <v>222</v>
      </c>
      <c r="N30" t="s">
        <v>222</v>
      </c>
      <c r="O30" t="s">
        <v>223</v>
      </c>
      <c r="P30" t="s">
        <v>224</v>
      </c>
      <c r="Q30" t="s">
        <v>235</v>
      </c>
      <c r="S30" t="s">
        <v>226</v>
      </c>
      <c r="V30" t="s">
        <v>227</v>
      </c>
      <c r="W30" t="s">
        <v>227</v>
      </c>
      <c r="X30" t="s">
        <v>228</v>
      </c>
      <c r="Y30" t="s">
        <v>228</v>
      </c>
      <c r="Z30" t="s">
        <v>228</v>
      </c>
      <c r="AA30" t="s">
        <v>228</v>
      </c>
      <c r="AC30" t="s">
        <v>229</v>
      </c>
    </row>
    <row r="31" spans="1:29" x14ac:dyDescent="0.2">
      <c r="A31" t="s">
        <v>295</v>
      </c>
      <c r="B31" t="s">
        <v>234</v>
      </c>
      <c r="D31" t="s">
        <v>143</v>
      </c>
      <c r="E31">
        <v>0</v>
      </c>
      <c r="F31" t="s">
        <v>220</v>
      </c>
      <c r="G31">
        <v>8</v>
      </c>
      <c r="H31">
        <v>8</v>
      </c>
      <c r="J31">
        <v>3.9350000000000001</v>
      </c>
      <c r="K31">
        <v>3.2970000000000002</v>
      </c>
      <c r="L31">
        <v>22.39653775</v>
      </c>
      <c r="M31" t="s">
        <v>222</v>
      </c>
      <c r="N31" t="s">
        <v>222</v>
      </c>
      <c r="O31" t="s">
        <v>223</v>
      </c>
      <c r="P31" t="s">
        <v>224</v>
      </c>
      <c r="Q31" t="s">
        <v>235</v>
      </c>
      <c r="S31" t="s">
        <v>226</v>
      </c>
      <c r="V31" t="s">
        <v>227</v>
      </c>
      <c r="W31" t="s">
        <v>227</v>
      </c>
      <c r="X31" t="s">
        <v>228</v>
      </c>
      <c r="Y31" t="s">
        <v>228</v>
      </c>
      <c r="Z31" t="s">
        <v>228</v>
      </c>
      <c r="AA31" t="s">
        <v>228</v>
      </c>
      <c r="AC31" t="s">
        <v>229</v>
      </c>
    </row>
    <row r="32" spans="1:29" x14ac:dyDescent="0.2">
      <c r="A32" t="s">
        <v>296</v>
      </c>
      <c r="B32" t="s">
        <v>234</v>
      </c>
      <c r="D32" t="s">
        <v>143</v>
      </c>
      <c r="E32">
        <v>0</v>
      </c>
      <c r="F32" t="s">
        <v>220</v>
      </c>
      <c r="G32">
        <v>9</v>
      </c>
      <c r="H32">
        <v>9</v>
      </c>
      <c r="J32">
        <v>3.827</v>
      </c>
      <c r="K32">
        <v>3.375</v>
      </c>
      <c r="L32">
        <v>22.824657640000002</v>
      </c>
      <c r="M32" t="s">
        <v>222</v>
      </c>
      <c r="N32" t="s">
        <v>222</v>
      </c>
      <c r="O32" t="s">
        <v>223</v>
      </c>
      <c r="P32" t="s">
        <v>224</v>
      </c>
      <c r="Q32" t="s">
        <v>235</v>
      </c>
      <c r="S32" t="s">
        <v>226</v>
      </c>
      <c r="V32" t="s">
        <v>227</v>
      </c>
      <c r="W32" t="s">
        <v>227</v>
      </c>
      <c r="X32" t="s">
        <v>228</v>
      </c>
      <c r="Y32" t="s">
        <v>228</v>
      </c>
      <c r="Z32" t="s">
        <v>228</v>
      </c>
      <c r="AA32" t="s">
        <v>228</v>
      </c>
      <c r="AC32" t="s">
        <v>229</v>
      </c>
    </row>
    <row r="33" spans="1:29" x14ac:dyDescent="0.2">
      <c r="A33" t="s">
        <v>297</v>
      </c>
      <c r="B33" t="s">
        <v>236</v>
      </c>
      <c r="D33" t="s">
        <v>143</v>
      </c>
      <c r="E33">
        <v>0</v>
      </c>
      <c r="F33" t="s">
        <v>220</v>
      </c>
      <c r="G33">
        <v>1</v>
      </c>
      <c r="H33">
        <v>1</v>
      </c>
      <c r="J33">
        <v>3.286</v>
      </c>
      <c r="K33">
        <v>3.0019999999999998</v>
      </c>
      <c r="L33">
        <v>15.50555052</v>
      </c>
      <c r="M33" t="s">
        <v>222</v>
      </c>
      <c r="N33" t="s">
        <v>222</v>
      </c>
      <c r="O33" t="s">
        <v>223</v>
      </c>
      <c r="P33" t="s">
        <v>224</v>
      </c>
      <c r="Q33" t="s">
        <v>237</v>
      </c>
      <c r="S33" t="s">
        <v>226</v>
      </c>
      <c r="V33" t="s">
        <v>227</v>
      </c>
      <c r="W33" t="s">
        <v>227</v>
      </c>
      <c r="X33" t="s">
        <v>228</v>
      </c>
      <c r="Y33" t="s">
        <v>228</v>
      </c>
      <c r="Z33" t="s">
        <v>228</v>
      </c>
      <c r="AA33" t="s">
        <v>228</v>
      </c>
      <c r="AC33" t="s">
        <v>229</v>
      </c>
    </row>
    <row r="34" spans="1:29" x14ac:dyDescent="0.2">
      <c r="A34" t="s">
        <v>298</v>
      </c>
      <c r="B34" t="s">
        <v>236</v>
      </c>
      <c r="D34" t="s">
        <v>143</v>
      </c>
      <c r="E34">
        <v>0</v>
      </c>
      <c r="F34" t="s">
        <v>220</v>
      </c>
      <c r="G34">
        <v>2</v>
      </c>
      <c r="H34">
        <v>2</v>
      </c>
      <c r="J34">
        <v>2.9460000000000002</v>
      </c>
      <c r="K34">
        <v>2.379</v>
      </c>
      <c r="L34">
        <v>8.7301133400000008</v>
      </c>
      <c r="M34" t="s">
        <v>222</v>
      </c>
      <c r="N34" t="s">
        <v>222</v>
      </c>
      <c r="O34" t="s">
        <v>223</v>
      </c>
      <c r="P34" t="s">
        <v>224</v>
      </c>
      <c r="Q34" t="s">
        <v>237</v>
      </c>
      <c r="S34" t="s">
        <v>226</v>
      </c>
      <c r="V34" t="s">
        <v>227</v>
      </c>
      <c r="W34" t="s">
        <v>227</v>
      </c>
      <c r="X34" t="s">
        <v>228</v>
      </c>
      <c r="Y34" t="s">
        <v>228</v>
      </c>
      <c r="Z34" t="s">
        <v>228</v>
      </c>
      <c r="AA34" t="s">
        <v>228</v>
      </c>
      <c r="AC34" t="s">
        <v>229</v>
      </c>
    </row>
    <row r="35" spans="1:29" x14ac:dyDescent="0.2">
      <c r="A35" t="s">
        <v>299</v>
      </c>
      <c r="B35" t="s">
        <v>236</v>
      </c>
      <c r="D35" t="s">
        <v>143</v>
      </c>
      <c r="E35">
        <v>0</v>
      </c>
      <c r="F35" t="s">
        <v>220</v>
      </c>
      <c r="G35">
        <v>3</v>
      </c>
      <c r="H35">
        <v>3</v>
      </c>
      <c r="J35">
        <v>3.2610000000000001</v>
      </c>
      <c r="K35">
        <v>2.9350000000000001</v>
      </c>
      <c r="L35">
        <v>14.708394350000001</v>
      </c>
      <c r="M35" t="s">
        <v>222</v>
      </c>
      <c r="N35" t="s">
        <v>222</v>
      </c>
      <c r="O35" t="s">
        <v>223</v>
      </c>
      <c r="P35" t="s">
        <v>224</v>
      </c>
      <c r="Q35" t="s">
        <v>237</v>
      </c>
      <c r="S35" t="s">
        <v>226</v>
      </c>
      <c r="V35" t="s">
        <v>227</v>
      </c>
      <c r="W35" t="s">
        <v>227</v>
      </c>
      <c r="X35" t="s">
        <v>228</v>
      </c>
      <c r="Y35" t="s">
        <v>228</v>
      </c>
      <c r="Z35" t="s">
        <v>228</v>
      </c>
      <c r="AA35" t="s">
        <v>228</v>
      </c>
      <c r="AC35" t="s">
        <v>229</v>
      </c>
    </row>
    <row r="36" spans="1:29" x14ac:dyDescent="0.2">
      <c r="A36" t="s">
        <v>300</v>
      </c>
      <c r="B36" t="s">
        <v>236</v>
      </c>
      <c r="D36" t="s">
        <v>143</v>
      </c>
      <c r="E36">
        <v>0</v>
      </c>
      <c r="F36" t="s">
        <v>220</v>
      </c>
      <c r="G36">
        <v>4</v>
      </c>
      <c r="H36">
        <v>4</v>
      </c>
      <c r="J36">
        <v>3.24</v>
      </c>
      <c r="K36">
        <v>3.0419999999999998</v>
      </c>
      <c r="L36">
        <v>15.698627520000001</v>
      </c>
      <c r="M36" t="s">
        <v>222</v>
      </c>
      <c r="N36" t="s">
        <v>222</v>
      </c>
      <c r="O36" t="s">
        <v>223</v>
      </c>
      <c r="P36" t="s">
        <v>224</v>
      </c>
      <c r="Q36" t="s">
        <v>237</v>
      </c>
      <c r="S36" t="s">
        <v>226</v>
      </c>
      <c r="V36" t="s">
        <v>227</v>
      </c>
      <c r="W36" t="s">
        <v>227</v>
      </c>
      <c r="X36" t="s">
        <v>228</v>
      </c>
      <c r="Y36" t="s">
        <v>228</v>
      </c>
      <c r="Z36" t="s">
        <v>228</v>
      </c>
      <c r="AA36" t="s">
        <v>228</v>
      </c>
      <c r="AC36" t="s">
        <v>229</v>
      </c>
    </row>
    <row r="37" spans="1:29" x14ac:dyDescent="0.2">
      <c r="A37" t="s">
        <v>301</v>
      </c>
      <c r="B37" t="s">
        <v>236</v>
      </c>
      <c r="D37" t="s">
        <v>143</v>
      </c>
      <c r="E37">
        <v>0</v>
      </c>
      <c r="F37" t="s">
        <v>220</v>
      </c>
      <c r="G37">
        <v>5</v>
      </c>
      <c r="H37">
        <v>5</v>
      </c>
      <c r="J37">
        <v>2.8820000000000001</v>
      </c>
      <c r="K37">
        <v>2.0310000000000001</v>
      </c>
      <c r="L37">
        <v>6.2246090350000003</v>
      </c>
      <c r="M37" t="s">
        <v>222</v>
      </c>
      <c r="N37" t="s">
        <v>222</v>
      </c>
      <c r="O37" t="s">
        <v>223</v>
      </c>
      <c r="P37" t="s">
        <v>224</v>
      </c>
      <c r="Q37" t="s">
        <v>237</v>
      </c>
      <c r="S37" t="s">
        <v>226</v>
      </c>
      <c r="V37" t="s">
        <v>227</v>
      </c>
      <c r="W37" t="s">
        <v>227</v>
      </c>
      <c r="X37" t="s">
        <v>228</v>
      </c>
      <c r="Y37" t="s">
        <v>228</v>
      </c>
      <c r="Z37" t="s">
        <v>228</v>
      </c>
      <c r="AA37" t="s">
        <v>228</v>
      </c>
      <c r="AC37" t="s">
        <v>229</v>
      </c>
    </row>
    <row r="38" spans="1:29" x14ac:dyDescent="0.2">
      <c r="A38" t="s">
        <v>302</v>
      </c>
      <c r="B38" t="s">
        <v>236</v>
      </c>
      <c r="D38" t="s">
        <v>143</v>
      </c>
      <c r="E38">
        <v>0</v>
      </c>
      <c r="F38" t="s">
        <v>220</v>
      </c>
      <c r="G38">
        <v>6</v>
      </c>
      <c r="H38">
        <v>6</v>
      </c>
      <c r="J38">
        <v>3.2189999999999999</v>
      </c>
      <c r="K38">
        <v>2.9249999999999998</v>
      </c>
      <c r="L38">
        <v>14.42018968</v>
      </c>
      <c r="M38" t="s">
        <v>222</v>
      </c>
      <c r="N38" t="s">
        <v>222</v>
      </c>
      <c r="O38" t="s">
        <v>223</v>
      </c>
      <c r="P38" t="s">
        <v>224</v>
      </c>
      <c r="Q38" t="s">
        <v>237</v>
      </c>
      <c r="S38" t="s">
        <v>226</v>
      </c>
      <c r="V38" t="s">
        <v>227</v>
      </c>
      <c r="W38" t="s">
        <v>227</v>
      </c>
      <c r="X38" t="s">
        <v>228</v>
      </c>
      <c r="Y38" t="s">
        <v>228</v>
      </c>
      <c r="Z38" t="s">
        <v>228</v>
      </c>
      <c r="AA38" t="s">
        <v>228</v>
      </c>
      <c r="AC38" t="s">
        <v>229</v>
      </c>
    </row>
    <row r="39" spans="1:29" x14ac:dyDescent="0.2">
      <c r="A39" t="s">
        <v>303</v>
      </c>
      <c r="B39" t="s">
        <v>236</v>
      </c>
      <c r="D39" t="s">
        <v>143</v>
      </c>
      <c r="E39">
        <v>0</v>
      </c>
      <c r="F39" t="s">
        <v>220</v>
      </c>
      <c r="G39">
        <v>7</v>
      </c>
      <c r="H39">
        <v>7</v>
      </c>
      <c r="J39">
        <v>3.0859999999999999</v>
      </c>
      <c r="K39">
        <v>2.9540000000000002</v>
      </c>
      <c r="L39">
        <v>14.09987164</v>
      </c>
      <c r="M39" t="s">
        <v>222</v>
      </c>
      <c r="N39" t="s">
        <v>222</v>
      </c>
      <c r="O39" t="s">
        <v>223</v>
      </c>
      <c r="P39" t="s">
        <v>224</v>
      </c>
      <c r="Q39" t="s">
        <v>237</v>
      </c>
      <c r="S39" t="s">
        <v>226</v>
      </c>
      <c r="V39" t="s">
        <v>227</v>
      </c>
      <c r="W39" t="s">
        <v>227</v>
      </c>
      <c r="X39" t="s">
        <v>228</v>
      </c>
      <c r="Y39" t="s">
        <v>228</v>
      </c>
      <c r="Z39" t="s">
        <v>228</v>
      </c>
      <c r="AA39" t="s">
        <v>228</v>
      </c>
      <c r="AC39" t="s">
        <v>229</v>
      </c>
    </row>
    <row r="40" spans="1:29" x14ac:dyDescent="0.2">
      <c r="A40" t="s">
        <v>304</v>
      </c>
      <c r="B40" t="s">
        <v>236</v>
      </c>
      <c r="D40" t="s">
        <v>143</v>
      </c>
      <c r="E40">
        <v>0</v>
      </c>
      <c r="F40" t="s">
        <v>220</v>
      </c>
      <c r="G40">
        <v>8</v>
      </c>
      <c r="H40">
        <v>8</v>
      </c>
      <c r="J40">
        <v>3.355</v>
      </c>
      <c r="K40">
        <v>2.7149999999999999</v>
      </c>
      <c r="L40">
        <v>12.948827570000001</v>
      </c>
      <c r="M40" t="s">
        <v>222</v>
      </c>
      <c r="N40" t="s">
        <v>222</v>
      </c>
      <c r="O40" t="s">
        <v>223</v>
      </c>
      <c r="P40" t="s">
        <v>224</v>
      </c>
      <c r="Q40" t="s">
        <v>237</v>
      </c>
      <c r="S40" t="s">
        <v>226</v>
      </c>
      <c r="V40" t="s">
        <v>227</v>
      </c>
      <c r="W40" t="s">
        <v>227</v>
      </c>
      <c r="X40" t="s">
        <v>228</v>
      </c>
      <c r="Y40" t="s">
        <v>228</v>
      </c>
      <c r="Z40" t="s">
        <v>228</v>
      </c>
      <c r="AA40" t="s">
        <v>228</v>
      </c>
      <c r="AC40" t="s">
        <v>229</v>
      </c>
    </row>
    <row r="41" spans="1:29" x14ac:dyDescent="0.2">
      <c r="A41" t="s">
        <v>305</v>
      </c>
      <c r="B41" t="s">
        <v>236</v>
      </c>
      <c r="D41" t="s">
        <v>143</v>
      </c>
      <c r="E41">
        <v>0</v>
      </c>
      <c r="F41" t="s">
        <v>220</v>
      </c>
      <c r="G41">
        <v>9</v>
      </c>
      <c r="H41">
        <v>9</v>
      </c>
      <c r="J41">
        <v>3.194</v>
      </c>
      <c r="K41">
        <v>2.8180000000000001</v>
      </c>
      <c r="L41">
        <v>13.28052198</v>
      </c>
      <c r="M41" t="s">
        <v>222</v>
      </c>
      <c r="N41" t="s">
        <v>222</v>
      </c>
      <c r="O41" t="s">
        <v>223</v>
      </c>
      <c r="P41" t="s">
        <v>224</v>
      </c>
      <c r="Q41" t="s">
        <v>237</v>
      </c>
      <c r="S41" t="s">
        <v>226</v>
      </c>
      <c r="V41" t="s">
        <v>227</v>
      </c>
      <c r="W41" t="s">
        <v>227</v>
      </c>
      <c r="X41" t="s">
        <v>228</v>
      </c>
      <c r="Y41" t="s">
        <v>228</v>
      </c>
      <c r="Z41" t="s">
        <v>228</v>
      </c>
      <c r="AA41" t="s">
        <v>228</v>
      </c>
      <c r="AC41" t="s">
        <v>229</v>
      </c>
    </row>
    <row r="42" spans="1:29" x14ac:dyDescent="0.2">
      <c r="A42" t="s">
        <v>306</v>
      </c>
      <c r="B42" t="s">
        <v>238</v>
      </c>
      <c r="D42" t="s">
        <v>143</v>
      </c>
      <c r="E42">
        <v>0</v>
      </c>
      <c r="F42" t="s">
        <v>220</v>
      </c>
      <c r="G42">
        <v>1</v>
      </c>
      <c r="H42">
        <v>1</v>
      </c>
      <c r="J42">
        <v>3.4009999999999998</v>
      </c>
      <c r="K42">
        <v>3.266</v>
      </c>
      <c r="L42">
        <v>18.994910350000001</v>
      </c>
      <c r="M42" t="s">
        <v>222</v>
      </c>
      <c r="N42" t="s">
        <v>222</v>
      </c>
      <c r="O42" t="s">
        <v>223</v>
      </c>
      <c r="P42" t="s">
        <v>224</v>
      </c>
      <c r="Q42" t="s">
        <v>239</v>
      </c>
      <c r="S42" t="s">
        <v>226</v>
      </c>
      <c r="V42" t="s">
        <v>227</v>
      </c>
      <c r="W42" t="s">
        <v>227</v>
      </c>
      <c r="X42" t="s">
        <v>228</v>
      </c>
      <c r="Y42" t="s">
        <v>228</v>
      </c>
      <c r="Z42" t="s">
        <v>228</v>
      </c>
      <c r="AA42" t="s">
        <v>228</v>
      </c>
      <c r="AC42" t="s">
        <v>229</v>
      </c>
    </row>
    <row r="43" spans="1:29" x14ac:dyDescent="0.2">
      <c r="A43" t="s">
        <v>307</v>
      </c>
      <c r="B43" t="s">
        <v>238</v>
      </c>
      <c r="D43" t="s">
        <v>143</v>
      </c>
      <c r="E43">
        <v>0</v>
      </c>
      <c r="F43" t="s">
        <v>220</v>
      </c>
      <c r="G43">
        <v>2</v>
      </c>
      <c r="H43">
        <v>2</v>
      </c>
      <c r="J43">
        <v>3.5920000000000001</v>
      </c>
      <c r="K43">
        <v>3.444</v>
      </c>
      <c r="L43">
        <v>22.30801198</v>
      </c>
      <c r="M43" t="s">
        <v>222</v>
      </c>
      <c r="N43" t="s">
        <v>222</v>
      </c>
      <c r="O43" t="s">
        <v>223</v>
      </c>
      <c r="P43" t="s">
        <v>224</v>
      </c>
      <c r="Q43" t="s">
        <v>239</v>
      </c>
      <c r="S43" t="s">
        <v>226</v>
      </c>
      <c r="V43" t="s">
        <v>227</v>
      </c>
      <c r="W43" t="s">
        <v>227</v>
      </c>
      <c r="X43" t="s">
        <v>228</v>
      </c>
      <c r="Y43" t="s">
        <v>228</v>
      </c>
      <c r="Z43" t="s">
        <v>228</v>
      </c>
      <c r="AA43" t="s">
        <v>228</v>
      </c>
      <c r="AC43" t="s">
        <v>229</v>
      </c>
    </row>
    <row r="44" spans="1:29" x14ac:dyDescent="0.2">
      <c r="A44" t="s">
        <v>308</v>
      </c>
      <c r="B44" t="s">
        <v>238</v>
      </c>
      <c r="D44" t="s">
        <v>143</v>
      </c>
      <c r="E44">
        <v>0</v>
      </c>
      <c r="F44" t="s">
        <v>220</v>
      </c>
      <c r="G44">
        <v>3</v>
      </c>
      <c r="H44">
        <v>3</v>
      </c>
      <c r="J44">
        <v>3.6259999999999999</v>
      </c>
      <c r="K44">
        <v>3.4409999999999998</v>
      </c>
      <c r="L44">
        <v>22.479953080000001</v>
      </c>
      <c r="M44" t="s">
        <v>222</v>
      </c>
      <c r="N44" t="s">
        <v>222</v>
      </c>
      <c r="O44" t="s">
        <v>223</v>
      </c>
      <c r="P44" t="s">
        <v>224</v>
      </c>
      <c r="Q44" t="s">
        <v>239</v>
      </c>
      <c r="S44" t="s">
        <v>226</v>
      </c>
      <c r="V44" t="s">
        <v>227</v>
      </c>
      <c r="W44" t="s">
        <v>227</v>
      </c>
      <c r="X44" t="s">
        <v>228</v>
      </c>
      <c r="Y44" t="s">
        <v>228</v>
      </c>
      <c r="Z44" t="s">
        <v>228</v>
      </c>
      <c r="AA44" t="s">
        <v>228</v>
      </c>
      <c r="AC44" t="s">
        <v>229</v>
      </c>
    </row>
    <row r="45" spans="1:29" x14ac:dyDescent="0.2">
      <c r="A45" t="s">
        <v>309</v>
      </c>
      <c r="B45" t="s">
        <v>238</v>
      </c>
      <c r="D45" t="s">
        <v>143</v>
      </c>
      <c r="E45">
        <v>0</v>
      </c>
      <c r="F45" t="s">
        <v>220</v>
      </c>
      <c r="G45">
        <v>4</v>
      </c>
      <c r="H45">
        <v>4</v>
      </c>
      <c r="J45">
        <v>3.5760000000000001</v>
      </c>
      <c r="K45">
        <v>3.399</v>
      </c>
      <c r="L45">
        <v>21.63207075</v>
      </c>
      <c r="M45" t="s">
        <v>222</v>
      </c>
      <c r="N45" t="s">
        <v>222</v>
      </c>
      <c r="O45" t="s">
        <v>223</v>
      </c>
      <c r="P45" t="s">
        <v>224</v>
      </c>
      <c r="Q45" t="s">
        <v>239</v>
      </c>
      <c r="S45" t="s">
        <v>226</v>
      </c>
      <c r="V45" t="s">
        <v>227</v>
      </c>
      <c r="W45" t="s">
        <v>227</v>
      </c>
      <c r="X45" t="s">
        <v>228</v>
      </c>
      <c r="Y45" t="s">
        <v>228</v>
      </c>
      <c r="Z45" t="s">
        <v>228</v>
      </c>
      <c r="AA45" t="s">
        <v>228</v>
      </c>
      <c r="AC45" t="s">
        <v>229</v>
      </c>
    </row>
    <row r="46" spans="1:29" x14ac:dyDescent="0.2">
      <c r="A46" t="s">
        <v>310</v>
      </c>
      <c r="B46" t="s">
        <v>238</v>
      </c>
      <c r="D46" t="s">
        <v>143</v>
      </c>
      <c r="E46">
        <v>0</v>
      </c>
      <c r="F46" t="s">
        <v>220</v>
      </c>
      <c r="G46">
        <v>5</v>
      </c>
      <c r="H46">
        <v>5</v>
      </c>
      <c r="J46">
        <v>3.5329999999999999</v>
      </c>
      <c r="K46">
        <v>2.8820000000000001</v>
      </c>
      <c r="L46">
        <v>15.364903809999999</v>
      </c>
      <c r="M46" t="s">
        <v>222</v>
      </c>
      <c r="N46" t="s">
        <v>222</v>
      </c>
      <c r="O46" t="s">
        <v>223</v>
      </c>
      <c r="P46" t="s">
        <v>224</v>
      </c>
      <c r="Q46" t="s">
        <v>239</v>
      </c>
      <c r="S46" t="s">
        <v>226</v>
      </c>
      <c r="V46" t="s">
        <v>227</v>
      </c>
      <c r="W46" t="s">
        <v>227</v>
      </c>
      <c r="X46" t="s">
        <v>228</v>
      </c>
      <c r="Y46" t="s">
        <v>228</v>
      </c>
      <c r="Z46" t="s">
        <v>228</v>
      </c>
      <c r="AA46" t="s">
        <v>228</v>
      </c>
      <c r="AC46" t="s">
        <v>229</v>
      </c>
    </row>
    <row r="47" spans="1:29" x14ac:dyDescent="0.2">
      <c r="A47" t="s">
        <v>311</v>
      </c>
      <c r="B47" t="s">
        <v>238</v>
      </c>
      <c r="D47" t="s">
        <v>143</v>
      </c>
      <c r="E47">
        <v>0</v>
      </c>
      <c r="F47" t="s">
        <v>220</v>
      </c>
      <c r="G47">
        <v>6</v>
      </c>
      <c r="H47">
        <v>6</v>
      </c>
      <c r="J47">
        <v>3.238</v>
      </c>
      <c r="K47">
        <v>2.419</v>
      </c>
      <c r="L47">
        <v>9.9208032470000003</v>
      </c>
      <c r="M47" t="s">
        <v>222</v>
      </c>
      <c r="N47" t="s">
        <v>222</v>
      </c>
      <c r="O47" t="s">
        <v>223</v>
      </c>
      <c r="P47" t="s">
        <v>224</v>
      </c>
      <c r="Q47" t="s">
        <v>239</v>
      </c>
      <c r="S47" t="s">
        <v>226</v>
      </c>
      <c r="V47" t="s">
        <v>227</v>
      </c>
      <c r="W47" t="s">
        <v>227</v>
      </c>
      <c r="X47" t="s">
        <v>228</v>
      </c>
      <c r="Y47" t="s">
        <v>228</v>
      </c>
      <c r="Z47" t="s">
        <v>228</v>
      </c>
      <c r="AA47" t="s">
        <v>228</v>
      </c>
      <c r="AC47" t="s">
        <v>229</v>
      </c>
    </row>
    <row r="48" spans="1:29" x14ac:dyDescent="0.2">
      <c r="A48" t="s">
        <v>312</v>
      </c>
      <c r="B48" t="s">
        <v>238</v>
      </c>
      <c r="D48" t="s">
        <v>143</v>
      </c>
      <c r="E48">
        <v>0</v>
      </c>
      <c r="F48" t="s">
        <v>220</v>
      </c>
      <c r="G48">
        <v>7</v>
      </c>
      <c r="H48">
        <v>7</v>
      </c>
      <c r="J48">
        <v>3.4689999999999999</v>
      </c>
      <c r="K48">
        <v>3.0369999999999999</v>
      </c>
      <c r="L48">
        <v>16.752982670000002</v>
      </c>
      <c r="M48" t="s">
        <v>222</v>
      </c>
      <c r="N48" t="s">
        <v>222</v>
      </c>
      <c r="O48" t="s">
        <v>223</v>
      </c>
      <c r="P48" t="s">
        <v>224</v>
      </c>
      <c r="Q48" t="s">
        <v>239</v>
      </c>
      <c r="S48" t="s">
        <v>226</v>
      </c>
      <c r="V48" t="s">
        <v>227</v>
      </c>
      <c r="W48" t="s">
        <v>227</v>
      </c>
      <c r="X48" t="s">
        <v>228</v>
      </c>
      <c r="Y48" t="s">
        <v>228</v>
      </c>
      <c r="Z48" t="s">
        <v>228</v>
      </c>
      <c r="AA48" t="s">
        <v>228</v>
      </c>
      <c r="AC48" t="s">
        <v>229</v>
      </c>
    </row>
    <row r="49" spans="1:29" x14ac:dyDescent="0.2">
      <c r="A49" t="s">
        <v>313</v>
      </c>
      <c r="B49" t="s">
        <v>238</v>
      </c>
      <c r="D49" t="s">
        <v>143</v>
      </c>
      <c r="E49">
        <v>0</v>
      </c>
      <c r="F49" t="s">
        <v>220</v>
      </c>
      <c r="G49">
        <v>8</v>
      </c>
      <c r="H49">
        <v>8</v>
      </c>
      <c r="J49">
        <v>3.3740000000000001</v>
      </c>
      <c r="K49">
        <v>2.621</v>
      </c>
      <c r="L49">
        <v>12.13605052</v>
      </c>
      <c r="M49" t="s">
        <v>222</v>
      </c>
      <c r="N49" t="s">
        <v>222</v>
      </c>
      <c r="O49" t="s">
        <v>223</v>
      </c>
      <c r="P49" t="s">
        <v>224</v>
      </c>
      <c r="Q49" t="s">
        <v>239</v>
      </c>
      <c r="S49" t="s">
        <v>226</v>
      </c>
      <c r="V49" t="s">
        <v>227</v>
      </c>
      <c r="W49" t="s">
        <v>227</v>
      </c>
      <c r="X49" t="s">
        <v>228</v>
      </c>
      <c r="Y49" t="s">
        <v>228</v>
      </c>
      <c r="Z49" t="s">
        <v>228</v>
      </c>
      <c r="AA49" t="s">
        <v>228</v>
      </c>
      <c r="AC49" t="s">
        <v>229</v>
      </c>
    </row>
    <row r="50" spans="1:29" x14ac:dyDescent="0.2">
      <c r="A50" t="s">
        <v>314</v>
      </c>
      <c r="B50" t="s">
        <v>238</v>
      </c>
      <c r="D50" t="s">
        <v>143</v>
      </c>
      <c r="E50">
        <v>0</v>
      </c>
      <c r="F50" t="s">
        <v>220</v>
      </c>
      <c r="G50">
        <v>9</v>
      </c>
      <c r="H50">
        <v>9</v>
      </c>
      <c r="J50">
        <v>3.7040000000000002</v>
      </c>
      <c r="K50">
        <v>3.5419999999999998</v>
      </c>
      <c r="L50">
        <v>24.331357910000001</v>
      </c>
      <c r="M50" t="s">
        <v>222</v>
      </c>
      <c r="N50" t="s">
        <v>222</v>
      </c>
      <c r="O50" t="s">
        <v>223</v>
      </c>
      <c r="P50" t="s">
        <v>224</v>
      </c>
      <c r="Q50" t="s">
        <v>239</v>
      </c>
      <c r="S50" t="s">
        <v>226</v>
      </c>
      <c r="V50" t="s">
        <v>227</v>
      </c>
      <c r="W50" t="s">
        <v>227</v>
      </c>
      <c r="X50" t="s">
        <v>228</v>
      </c>
      <c r="Y50" t="s">
        <v>228</v>
      </c>
      <c r="Z50" t="s">
        <v>228</v>
      </c>
      <c r="AA50" t="s">
        <v>228</v>
      </c>
      <c r="AC50" t="s">
        <v>229</v>
      </c>
    </row>
    <row r="51" spans="1:29" x14ac:dyDescent="0.2">
      <c r="A51" t="s">
        <v>315</v>
      </c>
      <c r="B51" t="s">
        <v>240</v>
      </c>
      <c r="D51" t="s">
        <v>143</v>
      </c>
      <c r="E51">
        <v>0</v>
      </c>
      <c r="F51" t="s">
        <v>220</v>
      </c>
      <c r="G51">
        <v>1</v>
      </c>
      <c r="H51">
        <v>1</v>
      </c>
      <c r="J51">
        <v>3.4279999999999999</v>
      </c>
      <c r="K51">
        <v>2.9089999999999998</v>
      </c>
      <c r="L51">
        <v>15.18890659</v>
      </c>
      <c r="M51" t="s">
        <v>222</v>
      </c>
      <c r="N51" t="s">
        <v>222</v>
      </c>
      <c r="O51" t="s">
        <v>223</v>
      </c>
      <c r="P51" t="s">
        <v>224</v>
      </c>
      <c r="Q51" t="s">
        <v>241</v>
      </c>
      <c r="S51" t="s">
        <v>226</v>
      </c>
      <c r="V51" t="s">
        <v>227</v>
      </c>
      <c r="W51" t="s">
        <v>227</v>
      </c>
      <c r="X51" t="s">
        <v>228</v>
      </c>
      <c r="Y51" t="s">
        <v>228</v>
      </c>
      <c r="Z51" t="s">
        <v>228</v>
      </c>
      <c r="AA51" t="s">
        <v>228</v>
      </c>
      <c r="AC51" t="s">
        <v>229</v>
      </c>
    </row>
    <row r="52" spans="1:29" x14ac:dyDescent="0.2">
      <c r="A52" t="s">
        <v>316</v>
      </c>
      <c r="B52" t="s">
        <v>240</v>
      </c>
      <c r="D52" t="s">
        <v>143</v>
      </c>
      <c r="E52">
        <v>0</v>
      </c>
      <c r="F52" t="s">
        <v>220</v>
      </c>
      <c r="G52">
        <v>2</v>
      </c>
      <c r="H52">
        <v>2</v>
      </c>
      <c r="J52">
        <v>3.556</v>
      </c>
      <c r="K52">
        <v>2.8170000000000002</v>
      </c>
      <c r="L52">
        <v>14.77521134</v>
      </c>
      <c r="M52" t="s">
        <v>222</v>
      </c>
      <c r="N52" t="s">
        <v>222</v>
      </c>
      <c r="O52" t="s">
        <v>223</v>
      </c>
      <c r="P52" t="s">
        <v>224</v>
      </c>
      <c r="Q52" t="s">
        <v>241</v>
      </c>
      <c r="S52" t="s">
        <v>226</v>
      </c>
      <c r="V52" t="s">
        <v>227</v>
      </c>
      <c r="W52" t="s">
        <v>227</v>
      </c>
      <c r="X52" t="s">
        <v>228</v>
      </c>
      <c r="Y52" t="s">
        <v>228</v>
      </c>
      <c r="Z52" t="s">
        <v>228</v>
      </c>
      <c r="AA52" t="s">
        <v>228</v>
      </c>
      <c r="AC52" t="s">
        <v>229</v>
      </c>
    </row>
    <row r="53" spans="1:29" x14ac:dyDescent="0.2">
      <c r="A53" t="s">
        <v>317</v>
      </c>
      <c r="B53" t="s">
        <v>240</v>
      </c>
      <c r="D53" t="s">
        <v>143</v>
      </c>
      <c r="E53">
        <v>0</v>
      </c>
      <c r="F53" t="s">
        <v>220</v>
      </c>
      <c r="G53">
        <v>3</v>
      </c>
      <c r="H53">
        <v>3</v>
      </c>
      <c r="J53">
        <v>3.5230000000000001</v>
      </c>
      <c r="K53">
        <v>3.0779999999999998</v>
      </c>
      <c r="L53">
        <v>17.476245209999998</v>
      </c>
      <c r="M53" t="s">
        <v>222</v>
      </c>
      <c r="N53" t="s">
        <v>222</v>
      </c>
      <c r="O53" t="s">
        <v>223</v>
      </c>
      <c r="P53" t="s">
        <v>224</v>
      </c>
      <c r="Q53" t="s">
        <v>241</v>
      </c>
      <c r="S53" t="s">
        <v>226</v>
      </c>
      <c r="V53" t="s">
        <v>227</v>
      </c>
      <c r="W53" t="s">
        <v>227</v>
      </c>
      <c r="X53" t="s">
        <v>228</v>
      </c>
      <c r="Y53" t="s">
        <v>228</v>
      </c>
      <c r="Z53" t="s">
        <v>228</v>
      </c>
      <c r="AA53" t="s">
        <v>228</v>
      </c>
      <c r="AC53" t="s">
        <v>229</v>
      </c>
    </row>
    <row r="54" spans="1:29" x14ac:dyDescent="0.2">
      <c r="A54" t="s">
        <v>318</v>
      </c>
      <c r="B54" t="s">
        <v>240</v>
      </c>
      <c r="D54" t="s">
        <v>143</v>
      </c>
      <c r="E54">
        <v>0</v>
      </c>
      <c r="F54" t="s">
        <v>220</v>
      </c>
      <c r="G54">
        <v>4</v>
      </c>
      <c r="H54">
        <v>4</v>
      </c>
      <c r="J54">
        <v>3.3359999999999999</v>
      </c>
      <c r="K54">
        <v>3.173</v>
      </c>
      <c r="L54">
        <v>17.58589362</v>
      </c>
      <c r="M54" t="s">
        <v>222</v>
      </c>
      <c r="N54" t="s">
        <v>222</v>
      </c>
      <c r="O54" t="s">
        <v>223</v>
      </c>
      <c r="P54" t="s">
        <v>224</v>
      </c>
      <c r="Q54" t="s">
        <v>241</v>
      </c>
      <c r="S54" t="s">
        <v>226</v>
      </c>
      <c r="V54" t="s">
        <v>227</v>
      </c>
      <c r="W54" t="s">
        <v>227</v>
      </c>
      <c r="X54" t="s">
        <v>228</v>
      </c>
      <c r="Y54" t="s">
        <v>228</v>
      </c>
      <c r="Z54" t="s">
        <v>228</v>
      </c>
      <c r="AA54" t="s">
        <v>228</v>
      </c>
      <c r="AC54" t="s">
        <v>229</v>
      </c>
    </row>
    <row r="55" spans="1:29" x14ac:dyDescent="0.2">
      <c r="A55" t="s">
        <v>319</v>
      </c>
      <c r="B55" t="s">
        <v>240</v>
      </c>
      <c r="D55" t="s">
        <v>143</v>
      </c>
      <c r="E55">
        <v>0</v>
      </c>
      <c r="F55" t="s">
        <v>220</v>
      </c>
      <c r="G55">
        <v>5</v>
      </c>
      <c r="H55">
        <v>5</v>
      </c>
      <c r="J55">
        <v>3.2589999999999999</v>
      </c>
      <c r="K55">
        <v>3.1960000000000002</v>
      </c>
      <c r="L55">
        <v>17.429950640000001</v>
      </c>
      <c r="M55" t="s">
        <v>222</v>
      </c>
      <c r="N55" t="s">
        <v>222</v>
      </c>
      <c r="O55" t="s">
        <v>223</v>
      </c>
      <c r="P55" t="s">
        <v>224</v>
      </c>
      <c r="Q55" t="s">
        <v>241</v>
      </c>
      <c r="S55" t="s">
        <v>226</v>
      </c>
      <c r="V55" t="s">
        <v>227</v>
      </c>
      <c r="W55" t="s">
        <v>227</v>
      </c>
      <c r="X55" t="s">
        <v>228</v>
      </c>
      <c r="Y55" t="s">
        <v>228</v>
      </c>
      <c r="Z55" t="s">
        <v>228</v>
      </c>
      <c r="AA55" t="s">
        <v>228</v>
      </c>
      <c r="AC55" t="s">
        <v>229</v>
      </c>
    </row>
    <row r="56" spans="1:29" x14ac:dyDescent="0.2">
      <c r="A56" t="s">
        <v>320</v>
      </c>
      <c r="B56" t="s">
        <v>240</v>
      </c>
      <c r="D56" t="s">
        <v>143</v>
      </c>
      <c r="E56">
        <v>0</v>
      </c>
      <c r="F56" t="s">
        <v>220</v>
      </c>
      <c r="G56">
        <v>6</v>
      </c>
      <c r="H56">
        <v>6</v>
      </c>
      <c r="J56">
        <v>3.661</v>
      </c>
      <c r="K56">
        <v>3.3980000000000001</v>
      </c>
      <c r="L56">
        <v>22.133226759999999</v>
      </c>
      <c r="M56" t="s">
        <v>222</v>
      </c>
      <c r="N56" t="s">
        <v>222</v>
      </c>
      <c r="O56" t="s">
        <v>223</v>
      </c>
      <c r="P56" t="s">
        <v>224</v>
      </c>
      <c r="Q56" t="s">
        <v>241</v>
      </c>
      <c r="S56" t="s">
        <v>226</v>
      </c>
      <c r="V56" t="s">
        <v>227</v>
      </c>
      <c r="W56" t="s">
        <v>227</v>
      </c>
      <c r="X56" t="s">
        <v>228</v>
      </c>
      <c r="Y56" t="s">
        <v>228</v>
      </c>
      <c r="Z56" t="s">
        <v>228</v>
      </c>
      <c r="AA56" t="s">
        <v>228</v>
      </c>
      <c r="AC56" t="s">
        <v>229</v>
      </c>
    </row>
    <row r="57" spans="1:29" x14ac:dyDescent="0.2">
      <c r="A57" t="s">
        <v>321</v>
      </c>
      <c r="B57" t="s">
        <v>240</v>
      </c>
      <c r="D57" t="s">
        <v>143</v>
      </c>
      <c r="E57">
        <v>0</v>
      </c>
      <c r="F57" t="s">
        <v>220</v>
      </c>
      <c r="G57">
        <v>7</v>
      </c>
      <c r="H57">
        <v>7</v>
      </c>
      <c r="J57">
        <v>3.79</v>
      </c>
      <c r="K57">
        <v>3.339</v>
      </c>
      <c r="L57">
        <v>22.124338959999999</v>
      </c>
      <c r="M57" t="s">
        <v>222</v>
      </c>
      <c r="N57" t="s">
        <v>222</v>
      </c>
      <c r="O57" t="s">
        <v>223</v>
      </c>
      <c r="P57" t="s">
        <v>224</v>
      </c>
      <c r="Q57" t="s">
        <v>241</v>
      </c>
      <c r="S57" t="s">
        <v>226</v>
      </c>
      <c r="V57" t="s">
        <v>227</v>
      </c>
      <c r="W57" t="s">
        <v>227</v>
      </c>
      <c r="X57" t="s">
        <v>228</v>
      </c>
      <c r="Y57" t="s">
        <v>228</v>
      </c>
      <c r="Z57" t="s">
        <v>228</v>
      </c>
      <c r="AA57" t="s">
        <v>228</v>
      </c>
      <c r="AC57" t="s">
        <v>229</v>
      </c>
    </row>
    <row r="58" spans="1:29" x14ac:dyDescent="0.2">
      <c r="A58" t="s">
        <v>322</v>
      </c>
      <c r="B58" t="s">
        <v>240</v>
      </c>
      <c r="D58" t="s">
        <v>143</v>
      </c>
      <c r="E58">
        <v>0</v>
      </c>
      <c r="F58" t="s">
        <v>220</v>
      </c>
      <c r="G58">
        <v>8</v>
      </c>
      <c r="H58">
        <v>8</v>
      </c>
      <c r="J58">
        <v>3.5790000000000002</v>
      </c>
      <c r="K58">
        <v>3.032</v>
      </c>
      <c r="L58">
        <v>17.22734487</v>
      </c>
      <c r="M58" t="s">
        <v>222</v>
      </c>
      <c r="N58" t="s">
        <v>222</v>
      </c>
      <c r="O58" t="s">
        <v>223</v>
      </c>
      <c r="P58" t="s">
        <v>224</v>
      </c>
      <c r="Q58" t="s">
        <v>241</v>
      </c>
      <c r="S58" t="s">
        <v>226</v>
      </c>
      <c r="V58" t="s">
        <v>227</v>
      </c>
      <c r="W58" t="s">
        <v>227</v>
      </c>
      <c r="X58" t="s">
        <v>228</v>
      </c>
      <c r="Y58" t="s">
        <v>228</v>
      </c>
      <c r="Z58" t="s">
        <v>228</v>
      </c>
      <c r="AA58" t="s">
        <v>228</v>
      </c>
      <c r="AC58" t="s">
        <v>229</v>
      </c>
    </row>
    <row r="59" spans="1:29" x14ac:dyDescent="0.2">
      <c r="A59" t="s">
        <v>323</v>
      </c>
      <c r="B59" t="s">
        <v>242</v>
      </c>
      <c r="D59" t="s">
        <v>143</v>
      </c>
      <c r="E59">
        <v>0</v>
      </c>
      <c r="F59" t="s">
        <v>220</v>
      </c>
      <c r="G59">
        <v>1</v>
      </c>
      <c r="H59">
        <v>1</v>
      </c>
      <c r="J59">
        <v>2.9319999999999999</v>
      </c>
      <c r="K59">
        <v>2.4140000000000001</v>
      </c>
      <c r="L59">
        <v>8.9461618909999991</v>
      </c>
      <c r="M59" t="s">
        <v>222</v>
      </c>
      <c r="N59" t="s">
        <v>222</v>
      </c>
      <c r="O59" t="s">
        <v>223</v>
      </c>
      <c r="P59" t="s">
        <v>224</v>
      </c>
      <c r="Q59" t="s">
        <v>243</v>
      </c>
      <c r="S59" t="s">
        <v>226</v>
      </c>
      <c r="V59" t="s">
        <v>227</v>
      </c>
      <c r="W59" t="s">
        <v>227</v>
      </c>
      <c r="X59" t="s">
        <v>228</v>
      </c>
      <c r="Y59" t="s">
        <v>228</v>
      </c>
      <c r="Z59" t="s">
        <v>228</v>
      </c>
      <c r="AA59" t="s">
        <v>228</v>
      </c>
      <c r="AC59" t="s">
        <v>229</v>
      </c>
    </row>
    <row r="60" spans="1:29" x14ac:dyDescent="0.2">
      <c r="A60" t="s">
        <v>324</v>
      </c>
      <c r="B60" t="s">
        <v>242</v>
      </c>
      <c r="D60" t="s">
        <v>143</v>
      </c>
      <c r="E60">
        <v>0</v>
      </c>
      <c r="F60" t="s">
        <v>220</v>
      </c>
      <c r="G60">
        <v>2</v>
      </c>
      <c r="H60">
        <v>2</v>
      </c>
      <c r="J60">
        <v>2.911</v>
      </c>
      <c r="K60">
        <v>2.6859999999999999</v>
      </c>
      <c r="L60">
        <v>10.996449330000001</v>
      </c>
      <c r="M60" t="s">
        <v>222</v>
      </c>
      <c r="N60" t="s">
        <v>222</v>
      </c>
      <c r="O60" t="s">
        <v>223</v>
      </c>
      <c r="P60" t="s">
        <v>224</v>
      </c>
      <c r="Q60" t="s">
        <v>243</v>
      </c>
      <c r="S60" t="s">
        <v>226</v>
      </c>
      <c r="V60" t="s">
        <v>227</v>
      </c>
      <c r="W60" t="s">
        <v>227</v>
      </c>
      <c r="X60" t="s">
        <v>228</v>
      </c>
      <c r="Y60" t="s">
        <v>228</v>
      </c>
      <c r="Z60" t="s">
        <v>228</v>
      </c>
      <c r="AA60" t="s">
        <v>228</v>
      </c>
      <c r="AC60" t="s">
        <v>229</v>
      </c>
    </row>
    <row r="61" spans="1:29" x14ac:dyDescent="0.2">
      <c r="A61" t="s">
        <v>325</v>
      </c>
      <c r="B61" t="s">
        <v>242</v>
      </c>
      <c r="D61" t="s">
        <v>143</v>
      </c>
      <c r="E61">
        <v>0</v>
      </c>
      <c r="F61" t="s">
        <v>220</v>
      </c>
      <c r="G61">
        <v>3</v>
      </c>
      <c r="H61">
        <v>3</v>
      </c>
      <c r="J61">
        <v>3.117</v>
      </c>
      <c r="K61">
        <v>2.714</v>
      </c>
      <c r="L61">
        <v>12.02139159</v>
      </c>
      <c r="M61" t="s">
        <v>222</v>
      </c>
      <c r="N61" t="s">
        <v>222</v>
      </c>
      <c r="O61" t="s">
        <v>223</v>
      </c>
      <c r="P61" t="s">
        <v>224</v>
      </c>
      <c r="Q61" t="s">
        <v>243</v>
      </c>
      <c r="S61" t="s">
        <v>226</v>
      </c>
      <c r="V61" t="s">
        <v>227</v>
      </c>
      <c r="W61" t="s">
        <v>227</v>
      </c>
      <c r="X61" t="s">
        <v>228</v>
      </c>
      <c r="Y61" t="s">
        <v>228</v>
      </c>
      <c r="Z61" t="s">
        <v>228</v>
      </c>
      <c r="AA61" t="s">
        <v>228</v>
      </c>
      <c r="AC61" t="s">
        <v>229</v>
      </c>
    </row>
    <row r="62" spans="1:29" x14ac:dyDescent="0.2">
      <c r="A62" t="s">
        <v>326</v>
      </c>
      <c r="B62" t="s">
        <v>242</v>
      </c>
      <c r="D62" t="s">
        <v>143</v>
      </c>
      <c r="E62">
        <v>0</v>
      </c>
      <c r="F62" t="s">
        <v>220</v>
      </c>
      <c r="G62">
        <v>4</v>
      </c>
      <c r="H62">
        <v>4</v>
      </c>
      <c r="J62">
        <v>2.8980000000000001</v>
      </c>
      <c r="K62">
        <v>2.31</v>
      </c>
      <c r="L62">
        <v>8.0969339470000001</v>
      </c>
      <c r="M62" t="s">
        <v>222</v>
      </c>
      <c r="N62" t="s">
        <v>222</v>
      </c>
      <c r="O62" t="s">
        <v>223</v>
      </c>
      <c r="P62" t="s">
        <v>224</v>
      </c>
      <c r="Q62" t="s">
        <v>243</v>
      </c>
      <c r="S62" t="s">
        <v>226</v>
      </c>
      <c r="V62" t="s">
        <v>227</v>
      </c>
      <c r="W62" t="s">
        <v>227</v>
      </c>
      <c r="X62" t="s">
        <v>228</v>
      </c>
      <c r="Y62" t="s">
        <v>228</v>
      </c>
      <c r="Z62" t="s">
        <v>228</v>
      </c>
      <c r="AA62" t="s">
        <v>228</v>
      </c>
      <c r="AC62" t="s">
        <v>229</v>
      </c>
    </row>
    <row r="63" spans="1:29" x14ac:dyDescent="0.2">
      <c r="A63" t="s">
        <v>327</v>
      </c>
      <c r="B63" t="s">
        <v>242</v>
      </c>
      <c r="D63" t="s">
        <v>143</v>
      </c>
      <c r="E63">
        <v>0</v>
      </c>
      <c r="F63" t="s">
        <v>220</v>
      </c>
      <c r="G63">
        <v>5</v>
      </c>
      <c r="H63">
        <v>5</v>
      </c>
      <c r="J63">
        <v>3.0169999999999999</v>
      </c>
      <c r="K63">
        <v>2.86</v>
      </c>
      <c r="L63">
        <v>12.921282809999999</v>
      </c>
      <c r="M63" t="s">
        <v>222</v>
      </c>
      <c r="N63" t="s">
        <v>222</v>
      </c>
      <c r="O63" t="s">
        <v>223</v>
      </c>
      <c r="P63" t="s">
        <v>224</v>
      </c>
      <c r="Q63" t="s">
        <v>243</v>
      </c>
      <c r="S63" t="s">
        <v>226</v>
      </c>
      <c r="V63" t="s">
        <v>227</v>
      </c>
      <c r="W63" t="s">
        <v>227</v>
      </c>
      <c r="X63" t="s">
        <v>228</v>
      </c>
      <c r="Y63" t="s">
        <v>228</v>
      </c>
      <c r="Z63" t="s">
        <v>228</v>
      </c>
      <c r="AA63" t="s">
        <v>228</v>
      </c>
      <c r="AC63" t="s">
        <v>229</v>
      </c>
    </row>
    <row r="64" spans="1:29" x14ac:dyDescent="0.2">
      <c r="A64" t="s">
        <v>328</v>
      </c>
      <c r="B64" t="s">
        <v>242</v>
      </c>
      <c r="D64" t="s">
        <v>143</v>
      </c>
      <c r="E64">
        <v>0</v>
      </c>
      <c r="F64" t="s">
        <v>220</v>
      </c>
      <c r="G64">
        <v>6</v>
      </c>
      <c r="H64">
        <v>6</v>
      </c>
      <c r="J64">
        <v>2.8410000000000002</v>
      </c>
      <c r="K64">
        <v>2.54</v>
      </c>
      <c r="L64">
        <v>9.5970315480000004</v>
      </c>
      <c r="M64" t="s">
        <v>222</v>
      </c>
      <c r="N64" t="s">
        <v>222</v>
      </c>
      <c r="O64" t="s">
        <v>223</v>
      </c>
      <c r="P64" t="s">
        <v>224</v>
      </c>
      <c r="Q64" t="s">
        <v>243</v>
      </c>
      <c r="S64" t="s">
        <v>226</v>
      </c>
      <c r="V64" t="s">
        <v>227</v>
      </c>
      <c r="W64" t="s">
        <v>227</v>
      </c>
      <c r="X64" t="s">
        <v>228</v>
      </c>
      <c r="Y64" t="s">
        <v>228</v>
      </c>
      <c r="Z64" t="s">
        <v>228</v>
      </c>
      <c r="AA64" t="s">
        <v>228</v>
      </c>
      <c r="AC64" t="s">
        <v>229</v>
      </c>
    </row>
    <row r="65" spans="1:34" x14ac:dyDescent="0.2">
      <c r="A65" t="s">
        <v>329</v>
      </c>
      <c r="B65" t="s">
        <v>242</v>
      </c>
      <c r="D65" t="s">
        <v>143</v>
      </c>
      <c r="E65">
        <v>0</v>
      </c>
      <c r="F65" t="s">
        <v>220</v>
      </c>
      <c r="G65">
        <v>7</v>
      </c>
      <c r="H65">
        <v>7</v>
      </c>
      <c r="J65">
        <v>2.9409999999999998</v>
      </c>
      <c r="K65">
        <v>2.5270000000000001</v>
      </c>
      <c r="L65">
        <v>9.8334013179999999</v>
      </c>
      <c r="M65" t="s">
        <v>222</v>
      </c>
      <c r="N65" t="s">
        <v>222</v>
      </c>
      <c r="O65" t="s">
        <v>223</v>
      </c>
      <c r="P65" t="s">
        <v>224</v>
      </c>
      <c r="Q65" t="s">
        <v>243</v>
      </c>
      <c r="S65" t="s">
        <v>226</v>
      </c>
      <c r="V65" t="s">
        <v>227</v>
      </c>
      <c r="W65" t="s">
        <v>227</v>
      </c>
      <c r="X65" t="s">
        <v>228</v>
      </c>
      <c r="Y65" t="s">
        <v>228</v>
      </c>
      <c r="Z65" t="s">
        <v>228</v>
      </c>
      <c r="AA65" t="s">
        <v>228</v>
      </c>
      <c r="AC65" t="s">
        <v>229</v>
      </c>
    </row>
    <row r="66" spans="1:34" x14ac:dyDescent="0.2">
      <c r="A66" t="s">
        <v>330</v>
      </c>
      <c r="B66" t="s">
        <v>242</v>
      </c>
      <c r="D66" t="s">
        <v>143</v>
      </c>
      <c r="E66">
        <v>0</v>
      </c>
      <c r="F66" t="s">
        <v>220</v>
      </c>
      <c r="G66">
        <v>8</v>
      </c>
      <c r="H66">
        <v>8</v>
      </c>
      <c r="J66">
        <v>3.556</v>
      </c>
      <c r="K66">
        <v>3.121</v>
      </c>
      <c r="L66">
        <v>18.136252150000001</v>
      </c>
      <c r="M66" t="s">
        <v>222</v>
      </c>
      <c r="N66" t="s">
        <v>222</v>
      </c>
      <c r="O66" t="s">
        <v>223</v>
      </c>
      <c r="P66" t="s">
        <v>224</v>
      </c>
      <c r="Q66" t="s">
        <v>243</v>
      </c>
      <c r="S66" t="s">
        <v>226</v>
      </c>
      <c r="V66" t="s">
        <v>227</v>
      </c>
      <c r="W66" t="s">
        <v>227</v>
      </c>
      <c r="X66" t="s">
        <v>228</v>
      </c>
      <c r="Y66" t="s">
        <v>228</v>
      </c>
      <c r="Z66" t="s">
        <v>228</v>
      </c>
      <c r="AA66" t="s">
        <v>228</v>
      </c>
      <c r="AC66" t="s">
        <v>229</v>
      </c>
    </row>
    <row r="67" spans="1:34" x14ac:dyDescent="0.2">
      <c r="A67" t="s">
        <v>331</v>
      </c>
      <c r="B67" t="s">
        <v>242</v>
      </c>
      <c r="D67" t="s">
        <v>143</v>
      </c>
      <c r="E67">
        <v>0</v>
      </c>
      <c r="F67" t="s">
        <v>220</v>
      </c>
      <c r="G67">
        <v>9</v>
      </c>
      <c r="H67">
        <v>9</v>
      </c>
      <c r="J67">
        <v>3.1669999999999998</v>
      </c>
      <c r="K67">
        <v>2.4929999999999999</v>
      </c>
      <c r="L67">
        <v>10.30601751</v>
      </c>
      <c r="M67" t="s">
        <v>222</v>
      </c>
      <c r="N67" t="s">
        <v>222</v>
      </c>
      <c r="O67" t="s">
        <v>223</v>
      </c>
      <c r="P67" t="s">
        <v>224</v>
      </c>
      <c r="Q67" t="s">
        <v>243</v>
      </c>
      <c r="S67" t="s">
        <v>226</v>
      </c>
      <c r="V67" t="s">
        <v>227</v>
      </c>
      <c r="W67" t="s">
        <v>227</v>
      </c>
      <c r="X67" t="s">
        <v>228</v>
      </c>
      <c r="Y67" t="s">
        <v>228</v>
      </c>
      <c r="Z67" t="s">
        <v>228</v>
      </c>
      <c r="AA67" t="s">
        <v>228</v>
      </c>
      <c r="AC67" t="s">
        <v>229</v>
      </c>
    </row>
    <row r="68" spans="1:34" x14ac:dyDescent="0.2">
      <c r="A68" t="s">
        <v>332</v>
      </c>
      <c r="B68" t="s">
        <v>244</v>
      </c>
      <c r="D68" t="s">
        <v>143</v>
      </c>
      <c r="E68">
        <v>0</v>
      </c>
      <c r="F68" t="s">
        <v>220</v>
      </c>
      <c r="G68">
        <v>1</v>
      </c>
      <c r="H68">
        <v>1</v>
      </c>
      <c r="J68">
        <v>3.452</v>
      </c>
      <c r="K68">
        <v>2.863</v>
      </c>
      <c r="L68">
        <v>14.815343950000001</v>
      </c>
      <c r="M68" t="s">
        <v>222</v>
      </c>
      <c r="N68" t="s">
        <v>222</v>
      </c>
      <c r="O68" t="s">
        <v>223</v>
      </c>
      <c r="P68" t="s">
        <v>224</v>
      </c>
      <c r="Q68" t="s">
        <v>245</v>
      </c>
      <c r="S68" t="s">
        <v>226</v>
      </c>
      <c r="V68" t="s">
        <v>227</v>
      </c>
      <c r="W68" t="s">
        <v>227</v>
      </c>
      <c r="X68" t="s">
        <v>228</v>
      </c>
      <c r="Y68" t="s">
        <v>228</v>
      </c>
      <c r="Z68" t="s">
        <v>228</v>
      </c>
      <c r="AA68" t="s">
        <v>228</v>
      </c>
      <c r="AC68" t="s">
        <v>229</v>
      </c>
      <c r="AG68" t="s">
        <v>246</v>
      </c>
      <c r="AH68" t="s">
        <v>247</v>
      </c>
    </row>
    <row r="69" spans="1:34" x14ac:dyDescent="0.2">
      <c r="A69" t="s">
        <v>333</v>
      </c>
      <c r="B69" t="s">
        <v>244</v>
      </c>
      <c r="D69" t="s">
        <v>143</v>
      </c>
      <c r="E69">
        <v>0</v>
      </c>
      <c r="F69" t="s">
        <v>220</v>
      </c>
      <c r="G69">
        <v>2</v>
      </c>
      <c r="H69">
        <v>2</v>
      </c>
      <c r="J69">
        <v>3.427</v>
      </c>
      <c r="K69">
        <v>2.863</v>
      </c>
      <c r="L69">
        <v>14.708048590000001</v>
      </c>
      <c r="M69" t="s">
        <v>222</v>
      </c>
      <c r="N69" t="s">
        <v>222</v>
      </c>
      <c r="O69" t="s">
        <v>223</v>
      </c>
      <c r="P69" t="s">
        <v>224</v>
      </c>
      <c r="Q69" t="s">
        <v>245</v>
      </c>
      <c r="S69" t="s">
        <v>226</v>
      </c>
      <c r="V69" t="s">
        <v>227</v>
      </c>
      <c r="W69" t="s">
        <v>227</v>
      </c>
      <c r="X69" t="s">
        <v>228</v>
      </c>
      <c r="Y69" t="s">
        <v>228</v>
      </c>
      <c r="Z69" t="s">
        <v>228</v>
      </c>
      <c r="AA69" t="s">
        <v>228</v>
      </c>
      <c r="AC69" t="s">
        <v>229</v>
      </c>
    </row>
    <row r="70" spans="1:34" x14ac:dyDescent="0.2">
      <c r="A70" t="s">
        <v>334</v>
      </c>
      <c r="B70" t="s">
        <v>244</v>
      </c>
      <c r="D70" t="s">
        <v>143</v>
      </c>
      <c r="E70">
        <v>0</v>
      </c>
      <c r="F70" t="s">
        <v>220</v>
      </c>
      <c r="G70">
        <v>3</v>
      </c>
      <c r="H70">
        <v>3</v>
      </c>
      <c r="J70">
        <v>3.4279999999999999</v>
      </c>
      <c r="K70">
        <v>3.28</v>
      </c>
      <c r="L70">
        <v>19.310199300000001</v>
      </c>
      <c r="M70" t="s">
        <v>222</v>
      </c>
      <c r="N70" t="s">
        <v>222</v>
      </c>
      <c r="O70" t="s">
        <v>223</v>
      </c>
      <c r="P70" t="s">
        <v>224</v>
      </c>
      <c r="Q70" t="s">
        <v>245</v>
      </c>
      <c r="S70" t="s">
        <v>226</v>
      </c>
      <c r="V70" t="s">
        <v>227</v>
      </c>
      <c r="W70" t="s">
        <v>227</v>
      </c>
      <c r="X70" t="s">
        <v>228</v>
      </c>
      <c r="Y70" t="s">
        <v>228</v>
      </c>
      <c r="Z70" t="s">
        <v>228</v>
      </c>
      <c r="AA70" t="s">
        <v>228</v>
      </c>
      <c r="AC70" t="s">
        <v>229</v>
      </c>
    </row>
    <row r="71" spans="1:34" x14ac:dyDescent="0.2">
      <c r="A71" t="s">
        <v>335</v>
      </c>
      <c r="B71" t="s">
        <v>244</v>
      </c>
      <c r="D71" t="s">
        <v>143</v>
      </c>
      <c r="E71">
        <v>0</v>
      </c>
      <c r="F71" t="s">
        <v>220</v>
      </c>
      <c r="G71">
        <v>4</v>
      </c>
      <c r="H71">
        <v>4</v>
      </c>
      <c r="J71">
        <v>3.641</v>
      </c>
      <c r="K71">
        <v>3.3420000000000001</v>
      </c>
      <c r="L71">
        <v>21.29275346</v>
      </c>
      <c r="M71" t="s">
        <v>222</v>
      </c>
      <c r="N71" t="s">
        <v>222</v>
      </c>
      <c r="O71" t="s">
        <v>223</v>
      </c>
      <c r="P71" t="s">
        <v>224</v>
      </c>
      <c r="Q71" t="s">
        <v>245</v>
      </c>
      <c r="S71" t="s">
        <v>226</v>
      </c>
      <c r="V71" t="s">
        <v>227</v>
      </c>
      <c r="W71" t="s">
        <v>227</v>
      </c>
      <c r="X71" t="s">
        <v>228</v>
      </c>
      <c r="Y71" t="s">
        <v>228</v>
      </c>
      <c r="Z71" t="s">
        <v>228</v>
      </c>
      <c r="AA71" t="s">
        <v>228</v>
      </c>
      <c r="AC71" t="s">
        <v>229</v>
      </c>
    </row>
    <row r="72" spans="1:34" x14ac:dyDescent="0.2">
      <c r="A72" t="s">
        <v>336</v>
      </c>
      <c r="B72" t="s">
        <v>244</v>
      </c>
      <c r="D72" t="s">
        <v>143</v>
      </c>
      <c r="E72">
        <v>0</v>
      </c>
      <c r="F72" t="s">
        <v>220</v>
      </c>
      <c r="G72">
        <v>5</v>
      </c>
      <c r="H72">
        <v>5</v>
      </c>
      <c r="J72">
        <v>3.7709999999999999</v>
      </c>
      <c r="K72">
        <v>3.4380000000000002</v>
      </c>
      <c r="L72">
        <v>23.33815568</v>
      </c>
      <c r="M72" t="s">
        <v>222</v>
      </c>
      <c r="N72" t="s">
        <v>222</v>
      </c>
      <c r="O72" t="s">
        <v>223</v>
      </c>
      <c r="P72" t="s">
        <v>224</v>
      </c>
      <c r="Q72" t="s">
        <v>245</v>
      </c>
      <c r="S72" t="s">
        <v>226</v>
      </c>
      <c r="V72" t="s">
        <v>227</v>
      </c>
      <c r="W72" t="s">
        <v>227</v>
      </c>
      <c r="X72" t="s">
        <v>228</v>
      </c>
      <c r="Y72" t="s">
        <v>228</v>
      </c>
      <c r="Z72" t="s">
        <v>228</v>
      </c>
      <c r="AA72" t="s">
        <v>228</v>
      </c>
      <c r="AC72" t="s">
        <v>229</v>
      </c>
    </row>
    <row r="73" spans="1:34" x14ac:dyDescent="0.2">
      <c r="A73" t="s">
        <v>337</v>
      </c>
      <c r="B73" t="s">
        <v>244</v>
      </c>
      <c r="D73" t="s">
        <v>143</v>
      </c>
      <c r="E73">
        <v>0</v>
      </c>
      <c r="F73" t="s">
        <v>220</v>
      </c>
      <c r="G73">
        <v>6</v>
      </c>
      <c r="H73">
        <v>6</v>
      </c>
      <c r="J73">
        <v>3.3029999999999999</v>
      </c>
      <c r="K73">
        <v>2.8719999999999999</v>
      </c>
      <c r="L73">
        <v>14.265128900000001</v>
      </c>
      <c r="M73" t="s">
        <v>222</v>
      </c>
      <c r="N73" t="s">
        <v>222</v>
      </c>
      <c r="O73" t="s">
        <v>223</v>
      </c>
      <c r="P73" t="s">
        <v>224</v>
      </c>
      <c r="Q73" t="s">
        <v>245</v>
      </c>
      <c r="S73" t="s">
        <v>226</v>
      </c>
      <c r="V73" t="s">
        <v>227</v>
      </c>
      <c r="W73" t="s">
        <v>227</v>
      </c>
      <c r="X73" t="s">
        <v>228</v>
      </c>
      <c r="Y73" t="s">
        <v>228</v>
      </c>
      <c r="Z73" t="s">
        <v>228</v>
      </c>
      <c r="AA73" t="s">
        <v>228</v>
      </c>
      <c r="AC73" t="s">
        <v>229</v>
      </c>
    </row>
    <row r="74" spans="1:34" x14ac:dyDescent="0.2">
      <c r="A74" t="s">
        <v>338</v>
      </c>
      <c r="B74" t="s">
        <v>244</v>
      </c>
      <c r="D74" t="s">
        <v>143</v>
      </c>
      <c r="E74">
        <v>0</v>
      </c>
      <c r="F74" t="s">
        <v>220</v>
      </c>
      <c r="G74">
        <v>7</v>
      </c>
      <c r="H74">
        <v>7</v>
      </c>
      <c r="J74">
        <v>3.4329999999999998</v>
      </c>
      <c r="K74">
        <v>3.0139999999999998</v>
      </c>
      <c r="L74">
        <v>16.328961119999999</v>
      </c>
      <c r="M74" t="s">
        <v>222</v>
      </c>
      <c r="N74" t="s">
        <v>222</v>
      </c>
      <c r="O74" t="s">
        <v>223</v>
      </c>
      <c r="P74" t="s">
        <v>224</v>
      </c>
      <c r="Q74" t="s">
        <v>245</v>
      </c>
      <c r="S74" t="s">
        <v>226</v>
      </c>
      <c r="V74" t="s">
        <v>227</v>
      </c>
      <c r="W74" t="s">
        <v>227</v>
      </c>
      <c r="X74" t="s">
        <v>228</v>
      </c>
      <c r="Y74" t="s">
        <v>228</v>
      </c>
      <c r="Z74" t="s">
        <v>228</v>
      </c>
      <c r="AA74" t="s">
        <v>228</v>
      </c>
      <c r="AC74" t="s">
        <v>229</v>
      </c>
    </row>
    <row r="75" spans="1:34" x14ac:dyDescent="0.2">
      <c r="A75" t="s">
        <v>339</v>
      </c>
      <c r="B75" t="s">
        <v>244</v>
      </c>
      <c r="D75" t="s">
        <v>143</v>
      </c>
      <c r="E75">
        <v>0</v>
      </c>
      <c r="F75" t="s">
        <v>220</v>
      </c>
      <c r="G75">
        <v>8</v>
      </c>
      <c r="H75">
        <v>8</v>
      </c>
      <c r="J75">
        <v>3.1640000000000001</v>
      </c>
      <c r="K75">
        <v>2.3149999999999999</v>
      </c>
      <c r="L75">
        <v>8.8784411629999997</v>
      </c>
      <c r="M75" t="s">
        <v>222</v>
      </c>
      <c r="N75" t="s">
        <v>222</v>
      </c>
      <c r="O75" t="s">
        <v>223</v>
      </c>
      <c r="P75" t="s">
        <v>224</v>
      </c>
      <c r="Q75" t="s">
        <v>245</v>
      </c>
      <c r="S75" t="s">
        <v>226</v>
      </c>
      <c r="V75" t="s">
        <v>227</v>
      </c>
      <c r="W75" t="s">
        <v>227</v>
      </c>
      <c r="X75" t="s">
        <v>228</v>
      </c>
      <c r="Y75" t="s">
        <v>228</v>
      </c>
      <c r="Z75" t="s">
        <v>228</v>
      </c>
      <c r="AA75" t="s">
        <v>228</v>
      </c>
      <c r="AC75" t="s">
        <v>229</v>
      </c>
    </row>
    <row r="76" spans="1:34" x14ac:dyDescent="0.2">
      <c r="A76" t="s">
        <v>340</v>
      </c>
      <c r="B76" t="s">
        <v>248</v>
      </c>
      <c r="D76" t="s">
        <v>143</v>
      </c>
      <c r="E76">
        <v>0</v>
      </c>
      <c r="F76" t="s">
        <v>220</v>
      </c>
      <c r="G76">
        <v>1</v>
      </c>
      <c r="H76">
        <v>1</v>
      </c>
      <c r="J76">
        <v>2.9670000000000001</v>
      </c>
      <c r="K76">
        <v>2.9159999999999999</v>
      </c>
      <c r="L76">
        <v>13.209635710000001</v>
      </c>
      <c r="M76" t="s">
        <v>222</v>
      </c>
      <c r="N76" t="s">
        <v>222</v>
      </c>
      <c r="O76" t="s">
        <v>223</v>
      </c>
      <c r="P76" t="s">
        <v>224</v>
      </c>
      <c r="Q76" t="s">
        <v>249</v>
      </c>
      <c r="S76" t="s">
        <v>226</v>
      </c>
      <c r="V76" t="s">
        <v>227</v>
      </c>
      <c r="W76" t="s">
        <v>227</v>
      </c>
      <c r="X76" t="s">
        <v>228</v>
      </c>
      <c r="Y76" t="s">
        <v>228</v>
      </c>
      <c r="Z76" t="s">
        <v>228</v>
      </c>
      <c r="AA76" t="s">
        <v>228</v>
      </c>
      <c r="AC76" t="s">
        <v>229</v>
      </c>
    </row>
    <row r="77" spans="1:34" x14ac:dyDescent="0.2">
      <c r="A77" t="s">
        <v>341</v>
      </c>
      <c r="B77" t="s">
        <v>248</v>
      </c>
      <c r="D77" t="s">
        <v>143</v>
      </c>
      <c r="E77">
        <v>0</v>
      </c>
      <c r="F77" t="s">
        <v>220</v>
      </c>
      <c r="G77">
        <v>2</v>
      </c>
      <c r="H77">
        <v>2</v>
      </c>
      <c r="J77">
        <v>2.8149999999999999</v>
      </c>
      <c r="K77">
        <v>2.149</v>
      </c>
      <c r="L77">
        <v>6.8069018059999999</v>
      </c>
      <c r="M77" t="s">
        <v>222</v>
      </c>
      <c r="N77" t="s">
        <v>222</v>
      </c>
      <c r="O77" t="s">
        <v>223</v>
      </c>
      <c r="P77" t="s">
        <v>224</v>
      </c>
      <c r="Q77" t="s">
        <v>249</v>
      </c>
      <c r="S77" t="s">
        <v>226</v>
      </c>
      <c r="V77" t="s">
        <v>227</v>
      </c>
      <c r="W77" t="s">
        <v>227</v>
      </c>
      <c r="X77" t="s">
        <v>228</v>
      </c>
      <c r="Y77" t="s">
        <v>228</v>
      </c>
      <c r="Z77" t="s">
        <v>228</v>
      </c>
      <c r="AA77" t="s">
        <v>228</v>
      </c>
      <c r="AC77" t="s">
        <v>229</v>
      </c>
    </row>
    <row r="78" spans="1:34" x14ac:dyDescent="0.2">
      <c r="A78" t="s">
        <v>342</v>
      </c>
      <c r="B78" t="s">
        <v>248</v>
      </c>
      <c r="D78" t="s">
        <v>143</v>
      </c>
      <c r="E78">
        <v>0</v>
      </c>
      <c r="F78" t="s">
        <v>220</v>
      </c>
      <c r="G78">
        <v>3</v>
      </c>
      <c r="H78">
        <v>3</v>
      </c>
      <c r="J78">
        <v>3.306</v>
      </c>
      <c r="K78">
        <v>2.9990000000000001</v>
      </c>
      <c r="L78">
        <v>15.56876044</v>
      </c>
      <c r="M78" t="s">
        <v>222</v>
      </c>
      <c r="N78" t="s">
        <v>222</v>
      </c>
      <c r="O78" t="s">
        <v>223</v>
      </c>
      <c r="P78" t="s">
        <v>224</v>
      </c>
      <c r="Q78" t="s">
        <v>249</v>
      </c>
      <c r="S78" t="s">
        <v>226</v>
      </c>
      <c r="V78" t="s">
        <v>227</v>
      </c>
      <c r="W78" t="s">
        <v>227</v>
      </c>
      <c r="X78" t="s">
        <v>228</v>
      </c>
      <c r="Y78" t="s">
        <v>228</v>
      </c>
      <c r="Z78" t="s">
        <v>228</v>
      </c>
      <c r="AA78" t="s">
        <v>228</v>
      </c>
      <c r="AC78" t="s">
        <v>229</v>
      </c>
    </row>
    <row r="79" spans="1:34" x14ac:dyDescent="0.2">
      <c r="A79" t="s">
        <v>343</v>
      </c>
      <c r="B79" t="s">
        <v>248</v>
      </c>
      <c r="D79" t="s">
        <v>143</v>
      </c>
      <c r="E79">
        <v>0</v>
      </c>
      <c r="F79" t="s">
        <v>220</v>
      </c>
      <c r="G79">
        <v>4</v>
      </c>
      <c r="H79">
        <v>4</v>
      </c>
      <c r="J79">
        <v>2.9329999999999998</v>
      </c>
      <c r="K79">
        <v>2.7549999999999999</v>
      </c>
      <c r="L79">
        <v>11.656106980000001</v>
      </c>
      <c r="M79" t="s">
        <v>222</v>
      </c>
      <c r="N79" t="s">
        <v>222</v>
      </c>
      <c r="O79" t="s">
        <v>223</v>
      </c>
      <c r="P79" t="s">
        <v>224</v>
      </c>
      <c r="Q79" t="s">
        <v>249</v>
      </c>
      <c r="S79" t="s">
        <v>226</v>
      </c>
      <c r="V79" t="s">
        <v>227</v>
      </c>
      <c r="W79" t="s">
        <v>227</v>
      </c>
      <c r="X79" t="s">
        <v>228</v>
      </c>
      <c r="Y79" t="s">
        <v>228</v>
      </c>
      <c r="Z79" t="s">
        <v>228</v>
      </c>
      <c r="AA79" t="s">
        <v>228</v>
      </c>
      <c r="AC79" t="s">
        <v>229</v>
      </c>
    </row>
    <row r="80" spans="1:34" x14ac:dyDescent="0.2">
      <c r="A80" t="s">
        <v>344</v>
      </c>
      <c r="B80" t="s">
        <v>248</v>
      </c>
      <c r="D80" t="s">
        <v>143</v>
      </c>
      <c r="E80">
        <v>0</v>
      </c>
      <c r="F80" t="s">
        <v>220</v>
      </c>
      <c r="G80">
        <v>5</v>
      </c>
      <c r="H80">
        <v>5</v>
      </c>
      <c r="J80">
        <v>3.2570000000000001</v>
      </c>
      <c r="K80">
        <v>2.927</v>
      </c>
      <c r="L80">
        <v>14.61037823</v>
      </c>
      <c r="M80" t="s">
        <v>222</v>
      </c>
      <c r="N80" t="s">
        <v>222</v>
      </c>
      <c r="O80" t="s">
        <v>223</v>
      </c>
      <c r="P80" t="s">
        <v>224</v>
      </c>
      <c r="Q80" t="s">
        <v>249</v>
      </c>
      <c r="S80" t="s">
        <v>226</v>
      </c>
      <c r="V80" t="s">
        <v>227</v>
      </c>
      <c r="W80" t="s">
        <v>227</v>
      </c>
      <c r="X80" t="s">
        <v>228</v>
      </c>
      <c r="Y80" t="s">
        <v>228</v>
      </c>
      <c r="Z80" t="s">
        <v>228</v>
      </c>
      <c r="AA80" t="s">
        <v>228</v>
      </c>
      <c r="AC80" t="s">
        <v>229</v>
      </c>
    </row>
    <row r="81" spans="1:29" x14ac:dyDescent="0.2">
      <c r="A81" t="s">
        <v>345</v>
      </c>
      <c r="B81" t="s">
        <v>248</v>
      </c>
      <c r="D81" t="s">
        <v>143</v>
      </c>
      <c r="E81">
        <v>0</v>
      </c>
      <c r="F81" t="s">
        <v>220</v>
      </c>
      <c r="G81">
        <v>6</v>
      </c>
      <c r="H81">
        <v>6</v>
      </c>
      <c r="J81">
        <v>3.5059999999999998</v>
      </c>
      <c r="K81">
        <v>3.0760000000000001</v>
      </c>
      <c r="L81">
        <v>17.369320519999999</v>
      </c>
      <c r="M81" t="s">
        <v>222</v>
      </c>
      <c r="N81" t="s">
        <v>222</v>
      </c>
      <c r="O81" t="s">
        <v>223</v>
      </c>
      <c r="P81" t="s">
        <v>224</v>
      </c>
      <c r="Q81" t="s">
        <v>249</v>
      </c>
      <c r="S81" t="s">
        <v>226</v>
      </c>
      <c r="V81" t="s">
        <v>227</v>
      </c>
      <c r="W81" t="s">
        <v>227</v>
      </c>
      <c r="X81" t="s">
        <v>228</v>
      </c>
      <c r="Y81" t="s">
        <v>228</v>
      </c>
      <c r="Z81" t="s">
        <v>228</v>
      </c>
      <c r="AA81" t="s">
        <v>228</v>
      </c>
      <c r="AC81" t="s">
        <v>229</v>
      </c>
    </row>
    <row r="82" spans="1:29" x14ac:dyDescent="0.2">
      <c r="A82" t="s">
        <v>346</v>
      </c>
      <c r="B82" t="s">
        <v>248</v>
      </c>
      <c r="D82" t="s">
        <v>143</v>
      </c>
      <c r="E82">
        <v>0</v>
      </c>
      <c r="F82" t="s">
        <v>220</v>
      </c>
      <c r="G82">
        <v>7</v>
      </c>
      <c r="H82">
        <v>7</v>
      </c>
      <c r="J82">
        <v>3.34</v>
      </c>
      <c r="K82">
        <v>2.1070000000000002</v>
      </c>
      <c r="L82">
        <v>7.763790245</v>
      </c>
      <c r="M82" t="s">
        <v>222</v>
      </c>
      <c r="N82" t="s">
        <v>222</v>
      </c>
      <c r="O82" t="s">
        <v>223</v>
      </c>
      <c r="P82" t="s">
        <v>224</v>
      </c>
      <c r="Q82" t="s">
        <v>249</v>
      </c>
      <c r="S82" t="s">
        <v>226</v>
      </c>
      <c r="V82" t="s">
        <v>227</v>
      </c>
      <c r="W82" t="s">
        <v>227</v>
      </c>
      <c r="X82" t="s">
        <v>228</v>
      </c>
      <c r="Y82" t="s">
        <v>228</v>
      </c>
      <c r="Z82" t="s">
        <v>228</v>
      </c>
      <c r="AA82" t="s">
        <v>228</v>
      </c>
      <c r="AC82" t="s">
        <v>229</v>
      </c>
    </row>
    <row r="83" spans="1:29" x14ac:dyDescent="0.2">
      <c r="A83" t="s">
        <v>347</v>
      </c>
      <c r="B83" t="s">
        <v>248</v>
      </c>
      <c r="D83" t="s">
        <v>143</v>
      </c>
      <c r="E83">
        <v>0</v>
      </c>
      <c r="F83" t="s">
        <v>220</v>
      </c>
      <c r="G83">
        <v>8</v>
      </c>
      <c r="H83">
        <v>8</v>
      </c>
      <c r="J83">
        <v>3.2210000000000001</v>
      </c>
      <c r="K83">
        <v>2.2719999999999998</v>
      </c>
      <c r="L83">
        <v>8.7057388319999998</v>
      </c>
      <c r="M83" t="s">
        <v>222</v>
      </c>
      <c r="N83" t="s">
        <v>222</v>
      </c>
      <c r="O83" t="s">
        <v>223</v>
      </c>
      <c r="P83" t="s">
        <v>224</v>
      </c>
      <c r="Q83" t="s">
        <v>249</v>
      </c>
      <c r="S83" t="s">
        <v>226</v>
      </c>
      <c r="V83" t="s">
        <v>227</v>
      </c>
      <c r="W83" t="s">
        <v>227</v>
      </c>
      <c r="X83" t="s">
        <v>228</v>
      </c>
      <c r="Y83" t="s">
        <v>228</v>
      </c>
      <c r="Z83" t="s">
        <v>228</v>
      </c>
      <c r="AA83" t="s">
        <v>228</v>
      </c>
      <c r="AC83" t="s">
        <v>229</v>
      </c>
    </row>
    <row r="84" spans="1:29" x14ac:dyDescent="0.2">
      <c r="A84" t="s">
        <v>348</v>
      </c>
      <c r="B84" t="s">
        <v>248</v>
      </c>
      <c r="D84" t="s">
        <v>143</v>
      </c>
      <c r="E84">
        <v>0</v>
      </c>
      <c r="F84" t="s">
        <v>220</v>
      </c>
      <c r="G84">
        <v>9</v>
      </c>
      <c r="H84">
        <v>9</v>
      </c>
      <c r="J84">
        <v>3.415</v>
      </c>
      <c r="K84">
        <v>2.9380000000000002</v>
      </c>
      <c r="L84">
        <v>15.43449934</v>
      </c>
      <c r="M84" t="s">
        <v>222</v>
      </c>
      <c r="N84" t="s">
        <v>222</v>
      </c>
      <c r="O84" t="s">
        <v>223</v>
      </c>
      <c r="P84" t="s">
        <v>224</v>
      </c>
      <c r="Q84" t="s">
        <v>249</v>
      </c>
      <c r="S84" t="s">
        <v>226</v>
      </c>
      <c r="V84" t="s">
        <v>227</v>
      </c>
      <c r="W84" t="s">
        <v>227</v>
      </c>
      <c r="X84" t="s">
        <v>228</v>
      </c>
      <c r="Y84" t="s">
        <v>228</v>
      </c>
      <c r="Z84" t="s">
        <v>228</v>
      </c>
      <c r="AA84" t="s">
        <v>228</v>
      </c>
      <c r="AC84" t="s">
        <v>229</v>
      </c>
    </row>
    <row r="85" spans="1:29" x14ac:dyDescent="0.2">
      <c r="A85" t="s">
        <v>349</v>
      </c>
      <c r="B85" t="s">
        <v>248</v>
      </c>
      <c r="D85" t="s">
        <v>143</v>
      </c>
      <c r="E85">
        <v>0</v>
      </c>
      <c r="F85" t="s">
        <v>220</v>
      </c>
      <c r="G85">
        <v>10</v>
      </c>
      <c r="H85">
        <v>10</v>
      </c>
      <c r="J85">
        <v>3.2829999999999999</v>
      </c>
      <c r="K85">
        <v>3.1349999999999998</v>
      </c>
      <c r="L85">
        <v>16.894456640000001</v>
      </c>
      <c r="M85" t="s">
        <v>222</v>
      </c>
      <c r="N85" t="s">
        <v>222</v>
      </c>
      <c r="O85" t="s">
        <v>223</v>
      </c>
      <c r="P85" t="s">
        <v>224</v>
      </c>
      <c r="Q85" t="s">
        <v>249</v>
      </c>
      <c r="S85" t="s">
        <v>226</v>
      </c>
      <c r="V85" t="s">
        <v>227</v>
      </c>
      <c r="W85" t="s">
        <v>227</v>
      </c>
      <c r="X85" t="s">
        <v>228</v>
      </c>
      <c r="Y85" t="s">
        <v>228</v>
      </c>
      <c r="Z85" t="s">
        <v>228</v>
      </c>
      <c r="AA85" t="s">
        <v>228</v>
      </c>
      <c r="AC85" t="s">
        <v>229</v>
      </c>
    </row>
    <row r="86" spans="1:29" x14ac:dyDescent="0.2">
      <c r="A86" t="s">
        <v>350</v>
      </c>
      <c r="B86" t="s">
        <v>250</v>
      </c>
      <c r="D86" t="s">
        <v>143</v>
      </c>
      <c r="E86">
        <v>0</v>
      </c>
      <c r="F86" t="s">
        <v>220</v>
      </c>
      <c r="G86">
        <v>1</v>
      </c>
      <c r="H86">
        <v>1</v>
      </c>
      <c r="J86">
        <v>3.5870000000000002</v>
      </c>
      <c r="K86">
        <v>2.9420000000000002</v>
      </c>
      <c r="L86">
        <v>16.256047850000002</v>
      </c>
      <c r="M86" t="s">
        <v>222</v>
      </c>
      <c r="N86" t="s">
        <v>222</v>
      </c>
      <c r="O86" t="s">
        <v>223</v>
      </c>
      <c r="P86" t="s">
        <v>224</v>
      </c>
      <c r="Q86" t="s">
        <v>251</v>
      </c>
      <c r="S86" t="s">
        <v>226</v>
      </c>
      <c r="V86" t="s">
        <v>227</v>
      </c>
      <c r="W86" t="s">
        <v>227</v>
      </c>
      <c r="X86" t="s">
        <v>228</v>
      </c>
      <c r="Y86" t="s">
        <v>228</v>
      </c>
      <c r="Z86" t="s">
        <v>228</v>
      </c>
      <c r="AA86" t="s">
        <v>228</v>
      </c>
      <c r="AC86" t="s">
        <v>229</v>
      </c>
    </row>
    <row r="87" spans="1:29" x14ac:dyDescent="0.2">
      <c r="A87" t="s">
        <v>351</v>
      </c>
      <c r="B87" t="s">
        <v>250</v>
      </c>
      <c r="D87" t="s">
        <v>143</v>
      </c>
      <c r="E87">
        <v>0</v>
      </c>
      <c r="F87" t="s">
        <v>220</v>
      </c>
      <c r="G87">
        <v>2</v>
      </c>
      <c r="H87">
        <v>2</v>
      </c>
      <c r="J87">
        <v>3.6019999999999999</v>
      </c>
      <c r="K87">
        <v>2.8029999999999999</v>
      </c>
      <c r="L87">
        <v>14.81795118</v>
      </c>
      <c r="M87" t="s">
        <v>222</v>
      </c>
      <c r="N87" t="s">
        <v>222</v>
      </c>
      <c r="O87" t="s">
        <v>223</v>
      </c>
      <c r="P87" t="s">
        <v>224</v>
      </c>
      <c r="Q87" t="s">
        <v>251</v>
      </c>
      <c r="S87" t="s">
        <v>226</v>
      </c>
      <c r="V87" t="s">
        <v>227</v>
      </c>
      <c r="W87" t="s">
        <v>227</v>
      </c>
      <c r="X87" t="s">
        <v>228</v>
      </c>
      <c r="Y87" t="s">
        <v>228</v>
      </c>
      <c r="Z87" t="s">
        <v>228</v>
      </c>
      <c r="AA87" t="s">
        <v>228</v>
      </c>
      <c r="AC87" t="s">
        <v>229</v>
      </c>
    </row>
    <row r="88" spans="1:29" x14ac:dyDescent="0.2">
      <c r="A88" t="s">
        <v>352</v>
      </c>
      <c r="B88" t="s">
        <v>250</v>
      </c>
      <c r="D88" t="s">
        <v>143</v>
      </c>
      <c r="E88">
        <v>0</v>
      </c>
      <c r="F88" t="s">
        <v>220</v>
      </c>
      <c r="G88">
        <v>3</v>
      </c>
      <c r="H88">
        <v>3</v>
      </c>
      <c r="J88">
        <v>3.74</v>
      </c>
      <c r="K88">
        <v>3.4820000000000002</v>
      </c>
      <c r="L88">
        <v>23.742551639999999</v>
      </c>
      <c r="M88" t="s">
        <v>222</v>
      </c>
      <c r="N88" t="s">
        <v>222</v>
      </c>
      <c r="O88" t="s">
        <v>223</v>
      </c>
      <c r="P88" t="s">
        <v>224</v>
      </c>
      <c r="Q88" t="s">
        <v>251</v>
      </c>
      <c r="S88" t="s">
        <v>226</v>
      </c>
      <c r="V88" t="s">
        <v>227</v>
      </c>
      <c r="W88" t="s">
        <v>227</v>
      </c>
      <c r="X88" t="s">
        <v>228</v>
      </c>
      <c r="Y88" t="s">
        <v>228</v>
      </c>
      <c r="Z88" t="s">
        <v>228</v>
      </c>
      <c r="AA88" t="s">
        <v>228</v>
      </c>
      <c r="AC88" t="s">
        <v>229</v>
      </c>
    </row>
    <row r="89" spans="1:29" x14ac:dyDescent="0.2">
      <c r="A89" t="s">
        <v>353</v>
      </c>
      <c r="B89" t="s">
        <v>250</v>
      </c>
      <c r="D89" t="s">
        <v>143</v>
      </c>
      <c r="E89">
        <v>0</v>
      </c>
      <c r="F89" t="s">
        <v>220</v>
      </c>
      <c r="G89">
        <v>4</v>
      </c>
      <c r="H89">
        <v>4</v>
      </c>
      <c r="J89">
        <v>3.4279999999999999</v>
      </c>
      <c r="K89">
        <v>2.371</v>
      </c>
      <c r="L89">
        <v>10.09025581</v>
      </c>
      <c r="M89" t="s">
        <v>222</v>
      </c>
      <c r="N89" t="s">
        <v>222</v>
      </c>
      <c r="O89" t="s">
        <v>223</v>
      </c>
      <c r="P89" t="s">
        <v>224</v>
      </c>
      <c r="Q89" t="s">
        <v>251</v>
      </c>
      <c r="S89" t="s">
        <v>226</v>
      </c>
      <c r="V89" t="s">
        <v>227</v>
      </c>
      <c r="W89" t="s">
        <v>227</v>
      </c>
      <c r="X89" t="s">
        <v>228</v>
      </c>
      <c r="Y89" t="s">
        <v>228</v>
      </c>
      <c r="Z89" t="s">
        <v>228</v>
      </c>
      <c r="AA89" t="s">
        <v>228</v>
      </c>
      <c r="AC89" t="s">
        <v>229</v>
      </c>
    </row>
    <row r="90" spans="1:29" x14ac:dyDescent="0.2">
      <c r="A90" t="s">
        <v>354</v>
      </c>
      <c r="B90" t="s">
        <v>250</v>
      </c>
      <c r="D90" t="s">
        <v>143</v>
      </c>
      <c r="E90">
        <v>0</v>
      </c>
      <c r="F90" t="s">
        <v>220</v>
      </c>
      <c r="G90">
        <v>5</v>
      </c>
      <c r="H90">
        <v>5</v>
      </c>
      <c r="J90">
        <v>3.2349999999999999</v>
      </c>
      <c r="K90">
        <v>1.909</v>
      </c>
      <c r="L90">
        <v>6.172831146</v>
      </c>
      <c r="M90" t="s">
        <v>222</v>
      </c>
      <c r="N90" t="s">
        <v>222</v>
      </c>
      <c r="O90" t="s">
        <v>223</v>
      </c>
      <c r="P90" t="s">
        <v>224</v>
      </c>
      <c r="Q90" t="s">
        <v>251</v>
      </c>
      <c r="S90" t="s">
        <v>226</v>
      </c>
      <c r="V90" t="s">
        <v>227</v>
      </c>
      <c r="W90" t="s">
        <v>227</v>
      </c>
      <c r="X90" t="s">
        <v>228</v>
      </c>
      <c r="Y90" t="s">
        <v>228</v>
      </c>
      <c r="Z90" t="s">
        <v>228</v>
      </c>
      <c r="AA90" t="s">
        <v>228</v>
      </c>
      <c r="AC90" t="s">
        <v>229</v>
      </c>
    </row>
    <row r="91" spans="1:29" x14ac:dyDescent="0.2">
      <c r="A91" t="s">
        <v>355</v>
      </c>
      <c r="B91" t="s">
        <v>250</v>
      </c>
      <c r="D91" t="s">
        <v>143</v>
      </c>
      <c r="E91">
        <v>0</v>
      </c>
      <c r="F91" t="s">
        <v>220</v>
      </c>
      <c r="G91">
        <v>6</v>
      </c>
      <c r="H91">
        <v>6</v>
      </c>
      <c r="J91">
        <v>3.4420000000000002</v>
      </c>
      <c r="K91">
        <v>2.5790000000000002</v>
      </c>
      <c r="L91">
        <v>11.98703589</v>
      </c>
      <c r="M91" t="s">
        <v>222</v>
      </c>
      <c r="N91" t="s">
        <v>222</v>
      </c>
      <c r="O91" t="s">
        <v>223</v>
      </c>
      <c r="P91" t="s">
        <v>224</v>
      </c>
      <c r="Q91" t="s">
        <v>251</v>
      </c>
      <c r="S91" t="s">
        <v>226</v>
      </c>
      <c r="V91" t="s">
        <v>227</v>
      </c>
      <c r="W91" t="s">
        <v>227</v>
      </c>
      <c r="X91" t="s">
        <v>228</v>
      </c>
      <c r="Y91" t="s">
        <v>228</v>
      </c>
      <c r="Z91" t="s">
        <v>228</v>
      </c>
      <c r="AA91" t="s">
        <v>228</v>
      </c>
      <c r="AC91" t="s">
        <v>229</v>
      </c>
    </row>
    <row r="92" spans="1:29" x14ac:dyDescent="0.2">
      <c r="A92" t="s">
        <v>356</v>
      </c>
      <c r="B92" t="s">
        <v>250</v>
      </c>
      <c r="D92" t="s">
        <v>143</v>
      </c>
      <c r="E92">
        <v>0</v>
      </c>
      <c r="F92" t="s">
        <v>220</v>
      </c>
      <c r="G92">
        <v>7</v>
      </c>
      <c r="H92">
        <v>7</v>
      </c>
      <c r="J92">
        <v>3.6749999999999998</v>
      </c>
      <c r="K92">
        <v>3.1930000000000001</v>
      </c>
      <c r="L92">
        <v>19.61794154</v>
      </c>
      <c r="M92" t="s">
        <v>222</v>
      </c>
      <c r="N92" t="s">
        <v>222</v>
      </c>
      <c r="O92" t="s">
        <v>223</v>
      </c>
      <c r="P92" t="s">
        <v>224</v>
      </c>
      <c r="Q92" t="s">
        <v>251</v>
      </c>
      <c r="S92" t="s">
        <v>226</v>
      </c>
      <c r="V92" t="s">
        <v>227</v>
      </c>
      <c r="W92" t="s">
        <v>227</v>
      </c>
      <c r="X92" t="s">
        <v>228</v>
      </c>
      <c r="Y92" t="s">
        <v>228</v>
      </c>
      <c r="Z92" t="s">
        <v>228</v>
      </c>
      <c r="AA92" t="s">
        <v>228</v>
      </c>
      <c r="AC92" t="s">
        <v>229</v>
      </c>
    </row>
    <row r="93" spans="1:29" x14ac:dyDescent="0.2">
      <c r="A93" t="s">
        <v>357</v>
      </c>
      <c r="B93" t="s">
        <v>252</v>
      </c>
      <c r="D93" t="s">
        <v>143</v>
      </c>
      <c r="E93">
        <v>0</v>
      </c>
      <c r="F93" t="s">
        <v>220</v>
      </c>
      <c r="G93">
        <v>1</v>
      </c>
      <c r="H93">
        <v>1</v>
      </c>
      <c r="J93">
        <v>2.569</v>
      </c>
      <c r="K93">
        <v>2.1509999999999998</v>
      </c>
      <c r="L93">
        <v>6.223621616</v>
      </c>
      <c r="M93" t="s">
        <v>222</v>
      </c>
      <c r="N93" t="s">
        <v>222</v>
      </c>
      <c r="O93" t="s">
        <v>223</v>
      </c>
      <c r="P93" t="s">
        <v>224</v>
      </c>
      <c r="Q93" t="s">
        <v>253</v>
      </c>
      <c r="S93" t="s">
        <v>226</v>
      </c>
      <c r="V93" t="s">
        <v>227</v>
      </c>
      <c r="W93" t="s">
        <v>227</v>
      </c>
      <c r="X93" t="s">
        <v>228</v>
      </c>
      <c r="Y93" t="s">
        <v>228</v>
      </c>
      <c r="Z93" t="s">
        <v>228</v>
      </c>
      <c r="AA93" t="s">
        <v>228</v>
      </c>
      <c r="AC93" t="s">
        <v>229</v>
      </c>
    </row>
    <row r="94" spans="1:29" x14ac:dyDescent="0.2">
      <c r="A94" t="s">
        <v>358</v>
      </c>
      <c r="B94" t="s">
        <v>252</v>
      </c>
      <c r="D94" t="s">
        <v>143</v>
      </c>
      <c r="E94">
        <v>0</v>
      </c>
      <c r="F94" t="s">
        <v>220</v>
      </c>
      <c r="G94">
        <v>2</v>
      </c>
      <c r="H94">
        <v>2</v>
      </c>
      <c r="J94">
        <v>3.1320000000000001</v>
      </c>
      <c r="K94">
        <v>2.6739999999999999</v>
      </c>
      <c r="L94">
        <v>11.725808969999999</v>
      </c>
      <c r="M94" t="s">
        <v>222</v>
      </c>
      <c r="N94" t="s">
        <v>222</v>
      </c>
      <c r="O94" t="s">
        <v>223</v>
      </c>
      <c r="P94" t="s">
        <v>224</v>
      </c>
      <c r="Q94" t="s">
        <v>253</v>
      </c>
      <c r="S94" t="s">
        <v>226</v>
      </c>
      <c r="V94" t="s">
        <v>227</v>
      </c>
      <c r="W94" t="s">
        <v>227</v>
      </c>
      <c r="X94" t="s">
        <v>228</v>
      </c>
      <c r="Y94" t="s">
        <v>228</v>
      </c>
      <c r="Z94" t="s">
        <v>228</v>
      </c>
      <c r="AA94" t="s">
        <v>228</v>
      </c>
      <c r="AC94" t="s">
        <v>229</v>
      </c>
    </row>
    <row r="95" spans="1:29" x14ac:dyDescent="0.2">
      <c r="A95" t="s">
        <v>359</v>
      </c>
      <c r="B95" t="s">
        <v>252</v>
      </c>
      <c r="D95" t="s">
        <v>143</v>
      </c>
      <c r="E95">
        <v>0</v>
      </c>
      <c r="F95" t="s">
        <v>220</v>
      </c>
      <c r="G95">
        <v>3</v>
      </c>
      <c r="H95">
        <v>3</v>
      </c>
      <c r="J95">
        <v>2.976</v>
      </c>
      <c r="K95">
        <v>2.383</v>
      </c>
      <c r="L95">
        <v>8.8486958369999993</v>
      </c>
      <c r="M95" t="s">
        <v>222</v>
      </c>
      <c r="N95" t="s">
        <v>222</v>
      </c>
      <c r="O95" t="s">
        <v>223</v>
      </c>
      <c r="P95" t="s">
        <v>224</v>
      </c>
      <c r="Q95" t="s">
        <v>253</v>
      </c>
      <c r="S95" t="s">
        <v>226</v>
      </c>
      <c r="V95" t="s">
        <v>227</v>
      </c>
      <c r="W95" t="s">
        <v>227</v>
      </c>
      <c r="X95" t="s">
        <v>228</v>
      </c>
      <c r="Y95" t="s">
        <v>228</v>
      </c>
      <c r="Z95" t="s">
        <v>228</v>
      </c>
      <c r="AA95" t="s">
        <v>228</v>
      </c>
      <c r="AC95" t="s">
        <v>229</v>
      </c>
    </row>
    <row r="96" spans="1:29" x14ac:dyDescent="0.2">
      <c r="A96" t="s">
        <v>360</v>
      </c>
      <c r="B96" t="s">
        <v>252</v>
      </c>
      <c r="D96" t="s">
        <v>143</v>
      </c>
      <c r="E96">
        <v>0</v>
      </c>
      <c r="F96" t="s">
        <v>220</v>
      </c>
      <c r="G96">
        <v>4</v>
      </c>
      <c r="H96">
        <v>4</v>
      </c>
      <c r="J96">
        <v>3.1560000000000001</v>
      </c>
      <c r="K96">
        <v>2.778</v>
      </c>
      <c r="L96">
        <v>12.752629219999999</v>
      </c>
      <c r="M96" t="s">
        <v>222</v>
      </c>
      <c r="N96" t="s">
        <v>222</v>
      </c>
      <c r="O96" t="s">
        <v>223</v>
      </c>
      <c r="P96" t="s">
        <v>224</v>
      </c>
      <c r="Q96" t="s">
        <v>253</v>
      </c>
      <c r="S96" t="s">
        <v>226</v>
      </c>
      <c r="V96" t="s">
        <v>227</v>
      </c>
      <c r="W96" t="s">
        <v>227</v>
      </c>
      <c r="X96" t="s">
        <v>228</v>
      </c>
      <c r="Y96" t="s">
        <v>228</v>
      </c>
      <c r="Z96" t="s">
        <v>228</v>
      </c>
      <c r="AA96" t="s">
        <v>228</v>
      </c>
      <c r="AC96" t="s">
        <v>229</v>
      </c>
    </row>
    <row r="97" spans="1:29" x14ac:dyDescent="0.2">
      <c r="A97" t="s">
        <v>361</v>
      </c>
      <c r="B97" t="s">
        <v>252</v>
      </c>
      <c r="D97" t="s">
        <v>143</v>
      </c>
      <c r="E97">
        <v>0</v>
      </c>
      <c r="F97" t="s">
        <v>220</v>
      </c>
      <c r="G97">
        <v>5</v>
      </c>
      <c r="H97">
        <v>5</v>
      </c>
      <c r="J97">
        <v>2.9020000000000001</v>
      </c>
      <c r="K97">
        <v>2.613</v>
      </c>
      <c r="L97">
        <v>10.374674580000001</v>
      </c>
      <c r="M97" t="s">
        <v>222</v>
      </c>
      <c r="N97" t="s">
        <v>222</v>
      </c>
      <c r="O97" t="s">
        <v>223</v>
      </c>
      <c r="P97" t="s">
        <v>224</v>
      </c>
      <c r="Q97" t="s">
        <v>253</v>
      </c>
      <c r="S97" t="s">
        <v>226</v>
      </c>
      <c r="V97" t="s">
        <v>227</v>
      </c>
      <c r="W97" t="s">
        <v>227</v>
      </c>
      <c r="X97" t="s">
        <v>228</v>
      </c>
      <c r="Y97" t="s">
        <v>228</v>
      </c>
      <c r="Z97" t="s">
        <v>228</v>
      </c>
      <c r="AA97" t="s">
        <v>228</v>
      </c>
      <c r="AC97" t="s">
        <v>229</v>
      </c>
    </row>
    <row r="98" spans="1:29" x14ac:dyDescent="0.2">
      <c r="A98" t="s">
        <v>362</v>
      </c>
      <c r="B98" t="s">
        <v>252</v>
      </c>
      <c r="D98" t="s">
        <v>143</v>
      </c>
      <c r="E98">
        <v>0</v>
      </c>
      <c r="F98" t="s">
        <v>220</v>
      </c>
      <c r="G98">
        <v>6</v>
      </c>
      <c r="H98">
        <v>6</v>
      </c>
      <c r="J98">
        <v>2.7749999999999999</v>
      </c>
      <c r="K98">
        <v>2.754</v>
      </c>
      <c r="L98">
        <v>11.02019082</v>
      </c>
      <c r="M98" t="s">
        <v>222</v>
      </c>
      <c r="N98" t="s">
        <v>222</v>
      </c>
      <c r="O98" t="s">
        <v>223</v>
      </c>
      <c r="P98" t="s">
        <v>224</v>
      </c>
      <c r="Q98" t="s">
        <v>253</v>
      </c>
      <c r="S98" t="s">
        <v>226</v>
      </c>
      <c r="V98" t="s">
        <v>227</v>
      </c>
      <c r="W98" t="s">
        <v>227</v>
      </c>
      <c r="X98" t="s">
        <v>228</v>
      </c>
      <c r="Y98" t="s">
        <v>228</v>
      </c>
      <c r="Z98" t="s">
        <v>228</v>
      </c>
      <c r="AA98" t="s">
        <v>228</v>
      </c>
      <c r="AC98" t="s">
        <v>229</v>
      </c>
    </row>
    <row r="99" spans="1:29" x14ac:dyDescent="0.2">
      <c r="A99" t="s">
        <v>363</v>
      </c>
      <c r="B99" t="s">
        <v>252</v>
      </c>
      <c r="D99" t="s">
        <v>143</v>
      </c>
      <c r="E99">
        <v>0</v>
      </c>
      <c r="F99" t="s">
        <v>220</v>
      </c>
      <c r="G99">
        <v>7</v>
      </c>
      <c r="H99">
        <v>7</v>
      </c>
      <c r="J99">
        <v>3.1179999999999999</v>
      </c>
      <c r="K99">
        <v>2.8210000000000002</v>
      </c>
      <c r="L99">
        <v>12.99213542</v>
      </c>
      <c r="M99" t="s">
        <v>222</v>
      </c>
      <c r="N99" t="s">
        <v>222</v>
      </c>
      <c r="O99" t="s">
        <v>223</v>
      </c>
      <c r="P99" t="s">
        <v>224</v>
      </c>
      <c r="Q99" t="s">
        <v>253</v>
      </c>
      <c r="S99" t="s">
        <v>226</v>
      </c>
      <c r="V99" t="s">
        <v>227</v>
      </c>
      <c r="W99" t="s">
        <v>227</v>
      </c>
      <c r="X99" t="s">
        <v>228</v>
      </c>
      <c r="Y99" t="s">
        <v>228</v>
      </c>
      <c r="Z99" t="s">
        <v>228</v>
      </c>
      <c r="AA99" t="s">
        <v>228</v>
      </c>
      <c r="AC99" t="s">
        <v>229</v>
      </c>
    </row>
    <row r="100" spans="1:29" x14ac:dyDescent="0.2">
      <c r="A100" t="s">
        <v>364</v>
      </c>
      <c r="B100" t="s">
        <v>254</v>
      </c>
      <c r="D100" t="s">
        <v>143</v>
      </c>
      <c r="E100">
        <v>0</v>
      </c>
      <c r="F100" t="s">
        <v>220</v>
      </c>
      <c r="G100">
        <v>1</v>
      </c>
      <c r="H100">
        <v>1</v>
      </c>
      <c r="J100">
        <v>2.9750000000000001</v>
      </c>
      <c r="K100">
        <v>2.3039999999999998</v>
      </c>
      <c r="L100">
        <v>8.2689463659999998</v>
      </c>
      <c r="M100" t="s">
        <v>222</v>
      </c>
      <c r="N100" t="s">
        <v>222</v>
      </c>
      <c r="O100" t="s">
        <v>223</v>
      </c>
      <c r="P100" t="s">
        <v>224</v>
      </c>
      <c r="Q100" t="s">
        <v>255</v>
      </c>
      <c r="S100" t="s">
        <v>226</v>
      </c>
      <c r="V100" t="s">
        <v>227</v>
      </c>
      <c r="W100" t="s">
        <v>227</v>
      </c>
      <c r="X100" t="s">
        <v>228</v>
      </c>
      <c r="Y100" t="s">
        <v>228</v>
      </c>
      <c r="Z100" t="s">
        <v>228</v>
      </c>
      <c r="AA100" t="s">
        <v>228</v>
      </c>
      <c r="AC100" t="s">
        <v>229</v>
      </c>
    </row>
    <row r="101" spans="1:29" x14ac:dyDescent="0.2">
      <c r="A101" t="s">
        <v>365</v>
      </c>
      <c r="B101" t="s">
        <v>254</v>
      </c>
      <c r="D101" t="s">
        <v>143</v>
      </c>
      <c r="E101">
        <v>0</v>
      </c>
      <c r="F101" t="s">
        <v>220</v>
      </c>
      <c r="G101">
        <v>2</v>
      </c>
      <c r="H101">
        <v>2</v>
      </c>
      <c r="J101">
        <v>3.2970000000000002</v>
      </c>
      <c r="K101">
        <v>2.734</v>
      </c>
      <c r="L101">
        <v>12.90369898</v>
      </c>
      <c r="M101" t="s">
        <v>222</v>
      </c>
      <c r="N101" t="s">
        <v>222</v>
      </c>
      <c r="O101" t="s">
        <v>223</v>
      </c>
      <c r="P101" t="s">
        <v>224</v>
      </c>
      <c r="Q101" t="s">
        <v>255</v>
      </c>
      <c r="S101" t="s">
        <v>226</v>
      </c>
      <c r="V101" t="s">
        <v>227</v>
      </c>
      <c r="W101" t="s">
        <v>227</v>
      </c>
      <c r="X101" t="s">
        <v>228</v>
      </c>
      <c r="Y101" t="s">
        <v>228</v>
      </c>
      <c r="Z101" t="s">
        <v>228</v>
      </c>
      <c r="AA101" t="s">
        <v>228</v>
      </c>
      <c r="AC101" t="s">
        <v>229</v>
      </c>
    </row>
    <row r="102" spans="1:29" x14ac:dyDescent="0.2">
      <c r="A102" t="s">
        <v>366</v>
      </c>
      <c r="B102" t="s">
        <v>254</v>
      </c>
      <c r="D102" t="s">
        <v>143</v>
      </c>
      <c r="E102">
        <v>0</v>
      </c>
      <c r="F102" t="s">
        <v>220</v>
      </c>
      <c r="G102">
        <v>3</v>
      </c>
      <c r="H102">
        <v>3</v>
      </c>
      <c r="J102">
        <v>3.1760000000000002</v>
      </c>
      <c r="K102">
        <v>2.64</v>
      </c>
      <c r="L102">
        <v>11.59008452</v>
      </c>
      <c r="M102" t="s">
        <v>222</v>
      </c>
      <c r="N102" t="s">
        <v>222</v>
      </c>
      <c r="O102" t="s">
        <v>223</v>
      </c>
      <c r="P102" t="s">
        <v>224</v>
      </c>
      <c r="Q102" t="s">
        <v>255</v>
      </c>
      <c r="S102" t="s">
        <v>226</v>
      </c>
      <c r="V102" t="s">
        <v>227</v>
      </c>
      <c r="W102" t="s">
        <v>227</v>
      </c>
      <c r="X102" t="s">
        <v>228</v>
      </c>
      <c r="Y102" t="s">
        <v>228</v>
      </c>
      <c r="Z102" t="s">
        <v>228</v>
      </c>
      <c r="AA102" t="s">
        <v>228</v>
      </c>
      <c r="AC102" t="s">
        <v>229</v>
      </c>
    </row>
    <row r="103" spans="1:29" x14ac:dyDescent="0.2">
      <c r="A103" t="s">
        <v>367</v>
      </c>
      <c r="B103" t="s">
        <v>254</v>
      </c>
      <c r="D103" t="s">
        <v>143</v>
      </c>
      <c r="E103">
        <v>0</v>
      </c>
      <c r="F103" t="s">
        <v>220</v>
      </c>
      <c r="G103">
        <v>4</v>
      </c>
      <c r="H103">
        <v>4</v>
      </c>
      <c r="J103">
        <v>3.6890000000000001</v>
      </c>
      <c r="K103">
        <v>3.35</v>
      </c>
      <c r="L103">
        <v>21.676867590000001</v>
      </c>
      <c r="M103" t="s">
        <v>222</v>
      </c>
      <c r="N103" t="s">
        <v>222</v>
      </c>
      <c r="O103" t="s">
        <v>223</v>
      </c>
      <c r="P103" t="s">
        <v>224</v>
      </c>
      <c r="Q103" t="s">
        <v>255</v>
      </c>
      <c r="S103" t="s">
        <v>226</v>
      </c>
      <c r="V103" t="s">
        <v>227</v>
      </c>
      <c r="W103" t="s">
        <v>227</v>
      </c>
      <c r="X103" t="s">
        <v>228</v>
      </c>
      <c r="Y103" t="s">
        <v>228</v>
      </c>
      <c r="Z103" t="s">
        <v>228</v>
      </c>
      <c r="AA103" t="s">
        <v>228</v>
      </c>
      <c r="AC103" t="s">
        <v>229</v>
      </c>
    </row>
    <row r="104" spans="1:29" x14ac:dyDescent="0.2">
      <c r="A104" t="s">
        <v>368</v>
      </c>
      <c r="B104" t="s">
        <v>254</v>
      </c>
      <c r="D104" t="s">
        <v>143</v>
      </c>
      <c r="E104">
        <v>0</v>
      </c>
      <c r="F104" t="s">
        <v>220</v>
      </c>
      <c r="G104">
        <v>5</v>
      </c>
      <c r="H104">
        <v>5</v>
      </c>
      <c r="J104">
        <v>2.9969999999999999</v>
      </c>
      <c r="K104">
        <v>2.4060000000000001</v>
      </c>
      <c r="L104">
        <v>9.0839815700000006</v>
      </c>
      <c r="M104" t="s">
        <v>222</v>
      </c>
      <c r="N104" t="s">
        <v>222</v>
      </c>
      <c r="O104" t="s">
        <v>223</v>
      </c>
      <c r="P104" t="s">
        <v>224</v>
      </c>
      <c r="Q104" t="s">
        <v>255</v>
      </c>
      <c r="S104" t="s">
        <v>226</v>
      </c>
      <c r="V104" t="s">
        <v>227</v>
      </c>
      <c r="W104" t="s">
        <v>227</v>
      </c>
      <c r="X104" t="s">
        <v>228</v>
      </c>
      <c r="Y104" t="s">
        <v>228</v>
      </c>
      <c r="Z104" t="s">
        <v>228</v>
      </c>
      <c r="AA104" t="s">
        <v>228</v>
      </c>
      <c r="AC104" t="s">
        <v>229</v>
      </c>
    </row>
    <row r="105" spans="1:29" x14ac:dyDescent="0.2">
      <c r="A105" t="s">
        <v>369</v>
      </c>
      <c r="B105" t="s">
        <v>254</v>
      </c>
      <c r="D105" t="s">
        <v>143</v>
      </c>
      <c r="E105">
        <v>0</v>
      </c>
      <c r="F105" t="s">
        <v>220</v>
      </c>
      <c r="G105">
        <v>6</v>
      </c>
      <c r="H105">
        <v>6</v>
      </c>
      <c r="J105">
        <v>3.3839999999999999</v>
      </c>
      <c r="K105">
        <v>2.9470000000000001</v>
      </c>
      <c r="L105">
        <v>15.38823754</v>
      </c>
      <c r="M105" t="s">
        <v>222</v>
      </c>
      <c r="N105" t="s">
        <v>222</v>
      </c>
      <c r="O105" t="s">
        <v>223</v>
      </c>
      <c r="P105" t="s">
        <v>224</v>
      </c>
      <c r="Q105" t="s">
        <v>255</v>
      </c>
      <c r="S105" t="s">
        <v>226</v>
      </c>
      <c r="V105" t="s">
        <v>227</v>
      </c>
      <c r="W105" t="s">
        <v>227</v>
      </c>
      <c r="X105" t="s">
        <v>228</v>
      </c>
      <c r="Y105" t="s">
        <v>228</v>
      </c>
      <c r="Z105" t="s">
        <v>228</v>
      </c>
      <c r="AA105" t="s">
        <v>228</v>
      </c>
      <c r="AC105" t="s">
        <v>229</v>
      </c>
    </row>
    <row r="106" spans="1:29" x14ac:dyDescent="0.2">
      <c r="A106" t="s">
        <v>370</v>
      </c>
      <c r="B106" t="s">
        <v>254</v>
      </c>
      <c r="D106" t="s">
        <v>143</v>
      </c>
      <c r="E106">
        <v>0</v>
      </c>
      <c r="F106" t="s">
        <v>220</v>
      </c>
      <c r="G106">
        <v>7</v>
      </c>
      <c r="H106">
        <v>7</v>
      </c>
      <c r="J106">
        <v>2.512</v>
      </c>
      <c r="K106">
        <v>1.9910000000000001</v>
      </c>
      <c r="L106">
        <v>5.2138725460000002</v>
      </c>
      <c r="M106" t="s">
        <v>222</v>
      </c>
      <c r="N106" t="s">
        <v>222</v>
      </c>
      <c r="O106" t="s">
        <v>223</v>
      </c>
      <c r="P106" t="s">
        <v>224</v>
      </c>
      <c r="Q106" t="s">
        <v>255</v>
      </c>
      <c r="S106" t="s">
        <v>226</v>
      </c>
      <c r="V106" t="s">
        <v>227</v>
      </c>
      <c r="W106" t="s">
        <v>227</v>
      </c>
      <c r="X106" t="s">
        <v>228</v>
      </c>
      <c r="Y106" t="s">
        <v>228</v>
      </c>
      <c r="Z106" t="s">
        <v>228</v>
      </c>
      <c r="AA106" t="s">
        <v>228</v>
      </c>
      <c r="AC106" t="s">
        <v>229</v>
      </c>
    </row>
    <row r="107" spans="1:29" x14ac:dyDescent="0.2">
      <c r="A107" t="s">
        <v>371</v>
      </c>
      <c r="B107" t="s">
        <v>256</v>
      </c>
      <c r="D107" t="s">
        <v>143</v>
      </c>
      <c r="E107">
        <v>0</v>
      </c>
      <c r="F107" t="s">
        <v>220</v>
      </c>
      <c r="G107">
        <v>1</v>
      </c>
      <c r="H107">
        <v>1</v>
      </c>
      <c r="J107">
        <v>3.2090000000000001</v>
      </c>
      <c r="K107">
        <v>2.6429999999999998</v>
      </c>
      <c r="L107">
        <v>11.73714038</v>
      </c>
      <c r="M107" t="s">
        <v>222</v>
      </c>
      <c r="N107" t="s">
        <v>222</v>
      </c>
      <c r="O107" t="s">
        <v>223</v>
      </c>
      <c r="P107" t="s">
        <v>224</v>
      </c>
      <c r="Q107" t="s">
        <v>257</v>
      </c>
      <c r="S107" t="s">
        <v>226</v>
      </c>
      <c r="V107" t="s">
        <v>227</v>
      </c>
      <c r="W107" t="s">
        <v>227</v>
      </c>
      <c r="X107" t="s">
        <v>228</v>
      </c>
      <c r="Y107" t="s">
        <v>228</v>
      </c>
      <c r="Z107" t="s">
        <v>228</v>
      </c>
      <c r="AA107" t="s">
        <v>228</v>
      </c>
      <c r="AC107" t="s">
        <v>229</v>
      </c>
    </row>
    <row r="108" spans="1:29" x14ac:dyDescent="0.2">
      <c r="A108" t="s">
        <v>372</v>
      </c>
      <c r="B108" t="s">
        <v>256</v>
      </c>
      <c r="D108" t="s">
        <v>143</v>
      </c>
      <c r="E108">
        <v>0</v>
      </c>
      <c r="F108" t="s">
        <v>220</v>
      </c>
      <c r="G108">
        <v>2</v>
      </c>
      <c r="H108">
        <v>2</v>
      </c>
      <c r="J108">
        <v>3.0710000000000002</v>
      </c>
      <c r="K108">
        <v>2.7269999999999999</v>
      </c>
      <c r="L108">
        <v>11.95771912</v>
      </c>
      <c r="M108" t="s">
        <v>222</v>
      </c>
      <c r="N108" t="s">
        <v>222</v>
      </c>
      <c r="O108" t="s">
        <v>223</v>
      </c>
      <c r="P108" t="s">
        <v>224</v>
      </c>
      <c r="Q108" t="s">
        <v>257</v>
      </c>
      <c r="S108" t="s">
        <v>226</v>
      </c>
      <c r="V108" t="s">
        <v>227</v>
      </c>
      <c r="W108" t="s">
        <v>227</v>
      </c>
      <c r="X108" t="s">
        <v>228</v>
      </c>
      <c r="Y108" t="s">
        <v>228</v>
      </c>
      <c r="Z108" t="s">
        <v>228</v>
      </c>
      <c r="AA108" t="s">
        <v>228</v>
      </c>
      <c r="AC108" t="s">
        <v>229</v>
      </c>
    </row>
    <row r="109" spans="1:29" x14ac:dyDescent="0.2">
      <c r="A109" t="s">
        <v>373</v>
      </c>
      <c r="B109" t="s">
        <v>256</v>
      </c>
      <c r="D109" t="s">
        <v>143</v>
      </c>
      <c r="E109">
        <v>0</v>
      </c>
      <c r="F109" t="s">
        <v>220</v>
      </c>
      <c r="G109">
        <v>3</v>
      </c>
      <c r="H109">
        <v>3</v>
      </c>
      <c r="J109">
        <v>3.1080000000000001</v>
      </c>
      <c r="K109">
        <v>2.0470000000000002</v>
      </c>
      <c r="L109">
        <v>6.8189098829999999</v>
      </c>
      <c r="M109" t="s">
        <v>222</v>
      </c>
      <c r="N109" t="s">
        <v>222</v>
      </c>
      <c r="O109" t="s">
        <v>223</v>
      </c>
      <c r="P109" t="s">
        <v>224</v>
      </c>
      <c r="Q109" t="s">
        <v>257</v>
      </c>
      <c r="S109" t="s">
        <v>226</v>
      </c>
      <c r="V109" t="s">
        <v>227</v>
      </c>
      <c r="W109" t="s">
        <v>227</v>
      </c>
      <c r="X109" t="s">
        <v>228</v>
      </c>
      <c r="Y109" t="s">
        <v>228</v>
      </c>
      <c r="Z109" t="s">
        <v>228</v>
      </c>
      <c r="AA109" t="s">
        <v>228</v>
      </c>
      <c r="AC109" t="s">
        <v>229</v>
      </c>
    </row>
    <row r="110" spans="1:29" x14ac:dyDescent="0.2">
      <c r="A110" t="s">
        <v>374</v>
      </c>
      <c r="B110" t="s">
        <v>256</v>
      </c>
      <c r="D110" t="s">
        <v>143</v>
      </c>
      <c r="E110">
        <v>0</v>
      </c>
      <c r="F110" t="s">
        <v>220</v>
      </c>
      <c r="G110">
        <v>4</v>
      </c>
      <c r="H110">
        <v>4</v>
      </c>
      <c r="J110">
        <v>3.2</v>
      </c>
      <c r="K110">
        <v>3.004</v>
      </c>
      <c r="L110">
        <v>15.119871160000001</v>
      </c>
      <c r="M110" t="s">
        <v>222</v>
      </c>
      <c r="N110" t="s">
        <v>222</v>
      </c>
      <c r="O110" t="s">
        <v>223</v>
      </c>
      <c r="P110" t="s">
        <v>224</v>
      </c>
      <c r="Q110" t="s">
        <v>257</v>
      </c>
      <c r="S110" t="s">
        <v>226</v>
      </c>
      <c r="V110" t="s">
        <v>227</v>
      </c>
      <c r="W110" t="s">
        <v>227</v>
      </c>
      <c r="X110" t="s">
        <v>228</v>
      </c>
      <c r="Y110" t="s">
        <v>228</v>
      </c>
      <c r="Z110" t="s">
        <v>228</v>
      </c>
      <c r="AA110" t="s">
        <v>228</v>
      </c>
      <c r="AC110" t="s">
        <v>229</v>
      </c>
    </row>
    <row r="111" spans="1:29" x14ac:dyDescent="0.2">
      <c r="A111" t="s">
        <v>375</v>
      </c>
      <c r="B111" t="s">
        <v>256</v>
      </c>
      <c r="D111" t="s">
        <v>143</v>
      </c>
      <c r="E111">
        <v>0</v>
      </c>
      <c r="F111" t="s">
        <v>220</v>
      </c>
      <c r="G111">
        <v>5</v>
      </c>
      <c r="H111">
        <v>5</v>
      </c>
      <c r="J111">
        <v>3.4609999999999999</v>
      </c>
      <c r="K111">
        <v>3.2189999999999999</v>
      </c>
      <c r="L111">
        <v>18.777674569999999</v>
      </c>
      <c r="M111" t="s">
        <v>222</v>
      </c>
      <c r="N111" t="s">
        <v>222</v>
      </c>
      <c r="O111" t="s">
        <v>223</v>
      </c>
      <c r="P111" t="s">
        <v>224</v>
      </c>
      <c r="Q111" t="s">
        <v>257</v>
      </c>
      <c r="S111" t="s">
        <v>226</v>
      </c>
      <c r="V111" t="s">
        <v>227</v>
      </c>
      <c r="W111" t="s">
        <v>227</v>
      </c>
      <c r="X111" t="s">
        <v>228</v>
      </c>
      <c r="Y111" t="s">
        <v>228</v>
      </c>
      <c r="Z111" t="s">
        <v>228</v>
      </c>
      <c r="AA111" t="s">
        <v>228</v>
      </c>
      <c r="AC111" t="s">
        <v>229</v>
      </c>
    </row>
    <row r="112" spans="1:29" x14ac:dyDescent="0.2">
      <c r="A112" t="s">
        <v>376</v>
      </c>
      <c r="B112" t="s">
        <v>256</v>
      </c>
      <c r="D112" t="s">
        <v>143</v>
      </c>
      <c r="E112">
        <v>0</v>
      </c>
      <c r="F112" t="s">
        <v>220</v>
      </c>
      <c r="G112">
        <v>6</v>
      </c>
      <c r="H112">
        <v>6</v>
      </c>
      <c r="J112">
        <v>3.1779999999999999</v>
      </c>
      <c r="K112">
        <v>2.4409999999999998</v>
      </c>
      <c r="L112">
        <v>9.9148855910000009</v>
      </c>
      <c r="M112" t="s">
        <v>222</v>
      </c>
      <c r="N112" t="s">
        <v>222</v>
      </c>
      <c r="O112" t="s">
        <v>223</v>
      </c>
      <c r="P112" t="s">
        <v>224</v>
      </c>
      <c r="Q112" t="s">
        <v>257</v>
      </c>
      <c r="S112" t="s">
        <v>226</v>
      </c>
      <c r="V112" t="s">
        <v>227</v>
      </c>
      <c r="W112" t="s">
        <v>227</v>
      </c>
      <c r="X112" t="s">
        <v>228</v>
      </c>
      <c r="Y112" t="s">
        <v>228</v>
      </c>
      <c r="Z112" t="s">
        <v>228</v>
      </c>
      <c r="AA112" t="s">
        <v>228</v>
      </c>
      <c r="AC112" t="s">
        <v>229</v>
      </c>
    </row>
    <row r="113" spans="1:29" x14ac:dyDescent="0.2">
      <c r="A113" t="s">
        <v>377</v>
      </c>
      <c r="B113" t="s">
        <v>256</v>
      </c>
      <c r="D113" t="s">
        <v>143</v>
      </c>
      <c r="E113">
        <v>0</v>
      </c>
      <c r="F113" t="s">
        <v>220</v>
      </c>
      <c r="G113">
        <v>7</v>
      </c>
      <c r="H113">
        <v>7</v>
      </c>
      <c r="J113">
        <v>3.3660000000000001</v>
      </c>
      <c r="K113">
        <v>3.24</v>
      </c>
      <c r="L113">
        <v>18.501306060000001</v>
      </c>
      <c r="M113" t="s">
        <v>222</v>
      </c>
      <c r="N113" t="s">
        <v>222</v>
      </c>
      <c r="O113" t="s">
        <v>223</v>
      </c>
      <c r="P113" t="s">
        <v>224</v>
      </c>
      <c r="Q113" t="s">
        <v>257</v>
      </c>
      <c r="S113" t="s">
        <v>226</v>
      </c>
      <c r="V113" t="s">
        <v>227</v>
      </c>
      <c r="W113" t="s">
        <v>227</v>
      </c>
      <c r="X113" t="s">
        <v>228</v>
      </c>
      <c r="Y113" t="s">
        <v>228</v>
      </c>
      <c r="Z113" t="s">
        <v>228</v>
      </c>
      <c r="AA113" t="s">
        <v>228</v>
      </c>
      <c r="AC113" t="s">
        <v>229</v>
      </c>
    </row>
    <row r="114" spans="1:29" x14ac:dyDescent="0.2">
      <c r="A114" t="s">
        <v>378</v>
      </c>
      <c r="B114" t="s">
        <v>256</v>
      </c>
      <c r="D114" t="s">
        <v>143</v>
      </c>
      <c r="E114">
        <v>0</v>
      </c>
      <c r="F114" t="s">
        <v>220</v>
      </c>
      <c r="G114">
        <v>8</v>
      </c>
      <c r="H114">
        <v>8</v>
      </c>
      <c r="J114">
        <v>3.0369999999999999</v>
      </c>
      <c r="K114">
        <v>2.9140000000000001</v>
      </c>
      <c r="L114">
        <v>13.50274737</v>
      </c>
      <c r="M114" t="s">
        <v>222</v>
      </c>
      <c r="N114" t="s">
        <v>222</v>
      </c>
      <c r="O114" t="s">
        <v>223</v>
      </c>
      <c r="P114" t="s">
        <v>224</v>
      </c>
      <c r="Q114" t="s">
        <v>257</v>
      </c>
      <c r="S114" t="s">
        <v>226</v>
      </c>
      <c r="V114" t="s">
        <v>227</v>
      </c>
      <c r="W114" t="s">
        <v>227</v>
      </c>
      <c r="X114" t="s">
        <v>228</v>
      </c>
      <c r="Y114" t="s">
        <v>228</v>
      </c>
      <c r="Z114" t="s">
        <v>228</v>
      </c>
      <c r="AA114" t="s">
        <v>228</v>
      </c>
      <c r="AC114" t="s">
        <v>229</v>
      </c>
    </row>
    <row r="115" spans="1:29" x14ac:dyDescent="0.2">
      <c r="A115" t="s">
        <v>379</v>
      </c>
      <c r="B115" t="s">
        <v>256</v>
      </c>
      <c r="D115" t="s">
        <v>143</v>
      </c>
      <c r="E115">
        <v>0</v>
      </c>
      <c r="F115" t="s">
        <v>220</v>
      </c>
      <c r="G115">
        <v>9</v>
      </c>
      <c r="H115">
        <v>9</v>
      </c>
      <c r="J115">
        <v>2.742</v>
      </c>
      <c r="K115">
        <v>2.6629999999999998</v>
      </c>
      <c r="L115">
        <v>10.181412630000001</v>
      </c>
      <c r="M115" t="s">
        <v>222</v>
      </c>
      <c r="N115" t="s">
        <v>222</v>
      </c>
      <c r="O115" t="s">
        <v>223</v>
      </c>
      <c r="P115" t="s">
        <v>224</v>
      </c>
      <c r="Q115" t="s">
        <v>257</v>
      </c>
      <c r="S115" t="s">
        <v>226</v>
      </c>
      <c r="V115" t="s">
        <v>227</v>
      </c>
      <c r="W115" t="s">
        <v>227</v>
      </c>
      <c r="X115" t="s">
        <v>228</v>
      </c>
      <c r="Y115" t="s">
        <v>228</v>
      </c>
      <c r="Z115" t="s">
        <v>228</v>
      </c>
      <c r="AA115" t="s">
        <v>228</v>
      </c>
      <c r="AC115" t="s">
        <v>229</v>
      </c>
    </row>
    <row r="116" spans="1:29" x14ac:dyDescent="0.2">
      <c r="A116" t="s">
        <v>380</v>
      </c>
      <c r="B116" t="s">
        <v>256</v>
      </c>
      <c r="D116" t="s">
        <v>143</v>
      </c>
      <c r="E116">
        <v>0</v>
      </c>
      <c r="F116" t="s">
        <v>220</v>
      </c>
      <c r="G116">
        <v>10</v>
      </c>
      <c r="H116">
        <v>10</v>
      </c>
      <c r="J116">
        <v>3.56</v>
      </c>
      <c r="K116">
        <v>3.2829999999999999</v>
      </c>
      <c r="L116">
        <v>20.0904664</v>
      </c>
      <c r="M116" t="s">
        <v>222</v>
      </c>
      <c r="N116" t="s">
        <v>222</v>
      </c>
      <c r="O116" t="s">
        <v>223</v>
      </c>
      <c r="P116" t="s">
        <v>224</v>
      </c>
      <c r="Q116" t="s">
        <v>257</v>
      </c>
      <c r="S116" t="s">
        <v>226</v>
      </c>
      <c r="V116" t="s">
        <v>227</v>
      </c>
      <c r="W116" t="s">
        <v>227</v>
      </c>
      <c r="X116" t="s">
        <v>228</v>
      </c>
      <c r="Y116" t="s">
        <v>228</v>
      </c>
      <c r="Z116" t="s">
        <v>228</v>
      </c>
      <c r="AA116" t="s">
        <v>228</v>
      </c>
      <c r="AC116" t="s">
        <v>229</v>
      </c>
    </row>
    <row r="117" spans="1:29" x14ac:dyDescent="0.2">
      <c r="A117" t="s">
        <v>381</v>
      </c>
      <c r="B117" t="s">
        <v>258</v>
      </c>
      <c r="D117" t="s">
        <v>143</v>
      </c>
      <c r="E117">
        <v>0</v>
      </c>
      <c r="F117" t="s">
        <v>220</v>
      </c>
      <c r="G117">
        <v>1</v>
      </c>
      <c r="H117">
        <v>1</v>
      </c>
      <c r="J117">
        <v>3.774</v>
      </c>
      <c r="K117">
        <v>3.17</v>
      </c>
      <c r="L117">
        <v>19.857230439999999</v>
      </c>
      <c r="M117" t="s">
        <v>222</v>
      </c>
      <c r="N117" t="s">
        <v>222</v>
      </c>
      <c r="O117" t="s">
        <v>223</v>
      </c>
      <c r="P117" t="s">
        <v>224</v>
      </c>
      <c r="Q117" t="s">
        <v>259</v>
      </c>
      <c r="S117" t="s">
        <v>226</v>
      </c>
      <c r="V117" t="s">
        <v>227</v>
      </c>
      <c r="W117" t="s">
        <v>227</v>
      </c>
      <c r="X117" t="s">
        <v>228</v>
      </c>
      <c r="Y117" t="s">
        <v>228</v>
      </c>
      <c r="Z117" t="s">
        <v>228</v>
      </c>
      <c r="AA117" t="s">
        <v>228</v>
      </c>
      <c r="AC117" t="s">
        <v>229</v>
      </c>
    </row>
    <row r="118" spans="1:29" x14ac:dyDescent="0.2">
      <c r="A118" t="s">
        <v>382</v>
      </c>
      <c r="B118" t="s">
        <v>258</v>
      </c>
      <c r="D118" t="s">
        <v>143</v>
      </c>
      <c r="E118">
        <v>0</v>
      </c>
      <c r="F118" t="s">
        <v>220</v>
      </c>
      <c r="G118">
        <v>2</v>
      </c>
      <c r="H118">
        <v>2</v>
      </c>
      <c r="J118">
        <v>3.8690000000000002</v>
      </c>
      <c r="K118">
        <v>3.2370000000000001</v>
      </c>
      <c r="L118">
        <v>21.226695209999999</v>
      </c>
      <c r="M118" t="s">
        <v>222</v>
      </c>
      <c r="N118" t="s">
        <v>222</v>
      </c>
      <c r="O118" t="s">
        <v>223</v>
      </c>
      <c r="P118" t="s">
        <v>224</v>
      </c>
      <c r="Q118" t="s">
        <v>259</v>
      </c>
      <c r="S118" t="s">
        <v>226</v>
      </c>
      <c r="V118" t="s">
        <v>227</v>
      </c>
      <c r="W118" t="s">
        <v>227</v>
      </c>
      <c r="X118" t="s">
        <v>228</v>
      </c>
      <c r="Y118" t="s">
        <v>228</v>
      </c>
      <c r="Z118" t="s">
        <v>228</v>
      </c>
      <c r="AA118" t="s">
        <v>228</v>
      </c>
      <c r="AC118" t="s">
        <v>229</v>
      </c>
    </row>
    <row r="119" spans="1:29" x14ac:dyDescent="0.2">
      <c r="A119" t="s">
        <v>383</v>
      </c>
      <c r="B119" t="s">
        <v>258</v>
      </c>
      <c r="D119" t="s">
        <v>143</v>
      </c>
      <c r="E119">
        <v>0</v>
      </c>
      <c r="F119" t="s">
        <v>220</v>
      </c>
      <c r="G119">
        <v>3</v>
      </c>
      <c r="H119">
        <v>3</v>
      </c>
      <c r="J119">
        <v>3.2309999999999999</v>
      </c>
      <c r="K119">
        <v>3.0609999999999999</v>
      </c>
      <c r="L119">
        <v>15.851190040000001</v>
      </c>
      <c r="M119" t="s">
        <v>222</v>
      </c>
      <c r="N119" t="s">
        <v>222</v>
      </c>
      <c r="O119" t="s">
        <v>223</v>
      </c>
      <c r="P119" t="s">
        <v>224</v>
      </c>
      <c r="Q119" t="s">
        <v>259</v>
      </c>
      <c r="S119" t="s">
        <v>226</v>
      </c>
      <c r="V119" t="s">
        <v>227</v>
      </c>
      <c r="W119" t="s">
        <v>227</v>
      </c>
      <c r="X119" t="s">
        <v>228</v>
      </c>
      <c r="Y119" t="s">
        <v>228</v>
      </c>
      <c r="Z119" t="s">
        <v>228</v>
      </c>
      <c r="AA119" t="s">
        <v>228</v>
      </c>
      <c r="AC119" t="s">
        <v>229</v>
      </c>
    </row>
    <row r="120" spans="1:29" x14ac:dyDescent="0.2">
      <c r="A120" t="s">
        <v>384</v>
      </c>
      <c r="B120" t="s">
        <v>258</v>
      </c>
      <c r="D120" t="s">
        <v>143</v>
      </c>
      <c r="E120">
        <v>0</v>
      </c>
      <c r="F120" t="s">
        <v>220</v>
      </c>
      <c r="G120">
        <v>4</v>
      </c>
      <c r="H120">
        <v>4</v>
      </c>
      <c r="J120">
        <v>3.605</v>
      </c>
      <c r="K120">
        <v>2.9289999999999998</v>
      </c>
      <c r="L120">
        <v>16.193557510000002</v>
      </c>
      <c r="M120" t="s">
        <v>222</v>
      </c>
      <c r="N120" t="s">
        <v>222</v>
      </c>
      <c r="O120" t="s">
        <v>223</v>
      </c>
      <c r="P120" t="s">
        <v>224</v>
      </c>
      <c r="Q120" t="s">
        <v>259</v>
      </c>
      <c r="S120" t="s">
        <v>226</v>
      </c>
      <c r="V120" t="s">
        <v>227</v>
      </c>
      <c r="W120" t="s">
        <v>227</v>
      </c>
      <c r="X120" t="s">
        <v>228</v>
      </c>
      <c r="Y120" t="s">
        <v>228</v>
      </c>
      <c r="Z120" t="s">
        <v>228</v>
      </c>
      <c r="AA120" t="s">
        <v>228</v>
      </c>
      <c r="AC120" t="s">
        <v>229</v>
      </c>
    </row>
    <row r="121" spans="1:29" x14ac:dyDescent="0.2">
      <c r="A121" t="s">
        <v>385</v>
      </c>
      <c r="B121" t="s">
        <v>258</v>
      </c>
      <c r="D121" t="s">
        <v>143</v>
      </c>
      <c r="E121">
        <v>0</v>
      </c>
      <c r="F121" t="s">
        <v>220</v>
      </c>
      <c r="G121">
        <v>5</v>
      </c>
      <c r="H121">
        <v>5</v>
      </c>
      <c r="J121">
        <v>3.383</v>
      </c>
      <c r="K121">
        <v>2.8639999999999999</v>
      </c>
      <c r="L121">
        <v>14.52935317</v>
      </c>
      <c r="M121" t="s">
        <v>222</v>
      </c>
      <c r="N121" t="s">
        <v>222</v>
      </c>
      <c r="O121" t="s">
        <v>223</v>
      </c>
      <c r="P121" t="s">
        <v>224</v>
      </c>
      <c r="Q121" t="s">
        <v>259</v>
      </c>
      <c r="S121" t="s">
        <v>226</v>
      </c>
      <c r="V121" t="s">
        <v>227</v>
      </c>
      <c r="W121" t="s">
        <v>227</v>
      </c>
      <c r="X121" t="s">
        <v>228</v>
      </c>
      <c r="Y121" t="s">
        <v>228</v>
      </c>
      <c r="Z121" t="s">
        <v>228</v>
      </c>
      <c r="AA121" t="s">
        <v>228</v>
      </c>
      <c r="AC121" t="s">
        <v>229</v>
      </c>
    </row>
    <row r="122" spans="1:29" x14ac:dyDescent="0.2">
      <c r="A122" t="s">
        <v>386</v>
      </c>
      <c r="B122" t="s">
        <v>258</v>
      </c>
      <c r="D122" t="s">
        <v>143</v>
      </c>
      <c r="E122">
        <v>0</v>
      </c>
      <c r="F122" t="s">
        <v>220</v>
      </c>
      <c r="G122">
        <v>6</v>
      </c>
      <c r="H122">
        <v>6</v>
      </c>
      <c r="J122">
        <v>3.1779999999999999</v>
      </c>
      <c r="K122">
        <v>2.9929999999999999</v>
      </c>
      <c r="L122">
        <v>14.906153249999999</v>
      </c>
      <c r="M122" t="s">
        <v>222</v>
      </c>
      <c r="N122" t="s">
        <v>222</v>
      </c>
      <c r="O122" t="s">
        <v>223</v>
      </c>
      <c r="P122" t="s">
        <v>224</v>
      </c>
      <c r="Q122" t="s">
        <v>259</v>
      </c>
      <c r="S122" t="s">
        <v>226</v>
      </c>
      <c r="V122" t="s">
        <v>227</v>
      </c>
      <c r="W122" t="s">
        <v>227</v>
      </c>
      <c r="X122" t="s">
        <v>228</v>
      </c>
      <c r="Y122" t="s">
        <v>228</v>
      </c>
      <c r="Z122" t="s">
        <v>228</v>
      </c>
      <c r="AA122" t="s">
        <v>228</v>
      </c>
      <c r="AC122" t="s">
        <v>229</v>
      </c>
    </row>
    <row r="123" spans="1:29" x14ac:dyDescent="0.2">
      <c r="A123" t="s">
        <v>387</v>
      </c>
      <c r="B123" t="s">
        <v>258</v>
      </c>
      <c r="D123" t="s">
        <v>143</v>
      </c>
      <c r="E123">
        <v>0</v>
      </c>
      <c r="F123" t="s">
        <v>220</v>
      </c>
      <c r="G123">
        <v>7</v>
      </c>
      <c r="H123">
        <v>7</v>
      </c>
      <c r="J123">
        <v>3.5649999999999999</v>
      </c>
      <c r="K123">
        <v>2.5760000000000001</v>
      </c>
      <c r="L123">
        <v>12.386525669999999</v>
      </c>
      <c r="M123" t="s">
        <v>222</v>
      </c>
      <c r="N123" t="s">
        <v>222</v>
      </c>
      <c r="O123" t="s">
        <v>223</v>
      </c>
      <c r="P123" t="s">
        <v>224</v>
      </c>
      <c r="Q123" t="s">
        <v>259</v>
      </c>
      <c r="S123" t="s">
        <v>226</v>
      </c>
      <c r="V123" t="s">
        <v>227</v>
      </c>
      <c r="W123" t="s">
        <v>227</v>
      </c>
      <c r="X123" t="s">
        <v>228</v>
      </c>
      <c r="Y123" t="s">
        <v>228</v>
      </c>
      <c r="Z123" t="s">
        <v>228</v>
      </c>
      <c r="AA123" t="s">
        <v>228</v>
      </c>
      <c r="AC123" t="s">
        <v>229</v>
      </c>
    </row>
    <row r="124" spans="1:29" x14ac:dyDescent="0.2">
      <c r="A124" t="s">
        <v>388</v>
      </c>
      <c r="B124" t="s">
        <v>258</v>
      </c>
      <c r="D124" t="s">
        <v>143</v>
      </c>
      <c r="E124">
        <v>0</v>
      </c>
      <c r="F124" t="s">
        <v>220</v>
      </c>
      <c r="G124">
        <v>8</v>
      </c>
      <c r="H124">
        <v>8</v>
      </c>
      <c r="J124">
        <v>3.593</v>
      </c>
      <c r="K124">
        <v>2.93</v>
      </c>
      <c r="L124">
        <v>16.150676319999999</v>
      </c>
      <c r="M124" t="s">
        <v>222</v>
      </c>
      <c r="N124" t="s">
        <v>222</v>
      </c>
      <c r="O124" t="s">
        <v>223</v>
      </c>
      <c r="P124" t="s">
        <v>224</v>
      </c>
      <c r="Q124" t="s">
        <v>259</v>
      </c>
      <c r="S124" t="s">
        <v>226</v>
      </c>
      <c r="V124" t="s">
        <v>227</v>
      </c>
      <c r="W124" t="s">
        <v>227</v>
      </c>
      <c r="X124" t="s">
        <v>228</v>
      </c>
      <c r="Y124" t="s">
        <v>228</v>
      </c>
      <c r="Z124" t="s">
        <v>228</v>
      </c>
      <c r="AA124" t="s">
        <v>228</v>
      </c>
      <c r="AC124" t="s">
        <v>229</v>
      </c>
    </row>
    <row r="125" spans="1:29" x14ac:dyDescent="0.2">
      <c r="A125" t="s">
        <v>389</v>
      </c>
      <c r="B125" t="s">
        <v>260</v>
      </c>
      <c r="D125" t="s">
        <v>140</v>
      </c>
      <c r="E125">
        <v>0</v>
      </c>
      <c r="F125" t="s">
        <v>220</v>
      </c>
      <c r="G125">
        <v>1</v>
      </c>
      <c r="H125">
        <v>1</v>
      </c>
      <c r="J125">
        <v>3.4340000000000002</v>
      </c>
      <c r="K125">
        <v>3.2890000000000001</v>
      </c>
      <c r="L125">
        <v>19.450299510000001</v>
      </c>
      <c r="M125" t="s">
        <v>222</v>
      </c>
      <c r="N125" t="s">
        <v>222</v>
      </c>
      <c r="O125" t="s">
        <v>223</v>
      </c>
      <c r="P125" t="s">
        <v>224</v>
      </c>
      <c r="Q125" t="s">
        <v>261</v>
      </c>
      <c r="S125" t="s">
        <v>226</v>
      </c>
      <c r="V125" t="s">
        <v>227</v>
      </c>
      <c r="W125" t="s">
        <v>227</v>
      </c>
      <c r="X125" t="s">
        <v>228</v>
      </c>
      <c r="Y125" t="s">
        <v>228</v>
      </c>
      <c r="Z125" t="s">
        <v>228</v>
      </c>
      <c r="AA125" t="s">
        <v>228</v>
      </c>
      <c r="AC125" t="s">
        <v>229</v>
      </c>
    </row>
    <row r="126" spans="1:29" x14ac:dyDescent="0.2">
      <c r="A126" t="s">
        <v>390</v>
      </c>
      <c r="B126" t="s">
        <v>260</v>
      </c>
      <c r="D126" t="s">
        <v>140</v>
      </c>
      <c r="E126">
        <v>0</v>
      </c>
      <c r="F126" t="s">
        <v>220</v>
      </c>
      <c r="G126">
        <v>2</v>
      </c>
      <c r="H126">
        <v>2</v>
      </c>
      <c r="J126">
        <v>3.2610000000000001</v>
      </c>
      <c r="K126">
        <v>2.931</v>
      </c>
      <c r="L126">
        <v>14.66833065</v>
      </c>
      <c r="M126" t="s">
        <v>222</v>
      </c>
      <c r="N126" t="s">
        <v>222</v>
      </c>
      <c r="O126" t="s">
        <v>223</v>
      </c>
      <c r="P126" t="s">
        <v>224</v>
      </c>
      <c r="Q126" t="s">
        <v>261</v>
      </c>
      <c r="S126" t="s">
        <v>226</v>
      </c>
      <c r="V126" t="s">
        <v>227</v>
      </c>
      <c r="W126" t="s">
        <v>227</v>
      </c>
      <c r="X126" t="s">
        <v>228</v>
      </c>
      <c r="Y126" t="s">
        <v>228</v>
      </c>
      <c r="Z126" t="s">
        <v>228</v>
      </c>
      <c r="AA126" t="s">
        <v>228</v>
      </c>
      <c r="AC126" t="s">
        <v>229</v>
      </c>
    </row>
    <row r="127" spans="1:29" x14ac:dyDescent="0.2">
      <c r="A127" t="s">
        <v>391</v>
      </c>
      <c r="B127" t="s">
        <v>260</v>
      </c>
      <c r="D127" t="s">
        <v>140</v>
      </c>
      <c r="E127">
        <v>0</v>
      </c>
      <c r="F127" t="s">
        <v>220</v>
      </c>
      <c r="G127">
        <v>3</v>
      </c>
      <c r="H127">
        <v>3</v>
      </c>
      <c r="J127">
        <v>3.2320000000000002</v>
      </c>
      <c r="K127">
        <v>2.98</v>
      </c>
      <c r="L127">
        <v>15.028032850000001</v>
      </c>
      <c r="M127" t="s">
        <v>222</v>
      </c>
      <c r="N127" t="s">
        <v>222</v>
      </c>
      <c r="O127" t="s">
        <v>223</v>
      </c>
      <c r="P127" t="s">
        <v>224</v>
      </c>
      <c r="Q127" t="s">
        <v>261</v>
      </c>
      <c r="S127" t="s">
        <v>226</v>
      </c>
      <c r="V127" t="s">
        <v>227</v>
      </c>
      <c r="W127" t="s">
        <v>227</v>
      </c>
      <c r="X127" t="s">
        <v>228</v>
      </c>
      <c r="Y127" t="s">
        <v>228</v>
      </c>
      <c r="Z127" t="s">
        <v>228</v>
      </c>
      <c r="AA127" t="s">
        <v>228</v>
      </c>
      <c r="AC127" t="s">
        <v>229</v>
      </c>
    </row>
    <row r="128" spans="1:29" x14ac:dyDescent="0.2">
      <c r="A128" t="s">
        <v>392</v>
      </c>
      <c r="B128" t="s">
        <v>260</v>
      </c>
      <c r="D128" t="s">
        <v>140</v>
      </c>
      <c r="E128">
        <v>0</v>
      </c>
      <c r="F128" t="s">
        <v>220</v>
      </c>
      <c r="G128">
        <v>4</v>
      </c>
      <c r="H128">
        <v>4</v>
      </c>
      <c r="J128">
        <v>2.9849999999999999</v>
      </c>
      <c r="K128">
        <v>2.5830000000000002</v>
      </c>
      <c r="L128">
        <v>10.42776903</v>
      </c>
      <c r="M128" t="s">
        <v>222</v>
      </c>
      <c r="N128" t="s">
        <v>222</v>
      </c>
      <c r="O128" t="s">
        <v>223</v>
      </c>
      <c r="P128" t="s">
        <v>224</v>
      </c>
      <c r="Q128" t="s">
        <v>261</v>
      </c>
      <c r="S128" t="s">
        <v>226</v>
      </c>
      <c r="V128" t="s">
        <v>227</v>
      </c>
      <c r="W128" t="s">
        <v>227</v>
      </c>
      <c r="X128" t="s">
        <v>228</v>
      </c>
      <c r="Y128" t="s">
        <v>228</v>
      </c>
      <c r="Z128" t="s">
        <v>228</v>
      </c>
      <c r="AA128" t="s">
        <v>228</v>
      </c>
      <c r="AC128" t="s">
        <v>229</v>
      </c>
    </row>
    <row r="129" spans="1:29" x14ac:dyDescent="0.2">
      <c r="A129" t="s">
        <v>393</v>
      </c>
      <c r="B129" t="s">
        <v>260</v>
      </c>
      <c r="D129" t="s">
        <v>140</v>
      </c>
      <c r="E129">
        <v>0</v>
      </c>
      <c r="F129" t="s">
        <v>220</v>
      </c>
      <c r="G129">
        <v>7</v>
      </c>
      <c r="H129">
        <v>7</v>
      </c>
      <c r="J129">
        <v>3.2959999999999998</v>
      </c>
      <c r="K129">
        <v>2.823</v>
      </c>
      <c r="L129">
        <v>13.75330945</v>
      </c>
      <c r="M129" t="s">
        <v>222</v>
      </c>
      <c r="N129" t="s">
        <v>222</v>
      </c>
      <c r="O129" t="s">
        <v>223</v>
      </c>
      <c r="P129" t="s">
        <v>224</v>
      </c>
      <c r="Q129" t="s">
        <v>261</v>
      </c>
      <c r="S129" t="s">
        <v>226</v>
      </c>
      <c r="V129" t="s">
        <v>227</v>
      </c>
      <c r="W129" t="s">
        <v>227</v>
      </c>
      <c r="X129" t="s">
        <v>228</v>
      </c>
      <c r="Y129" t="s">
        <v>228</v>
      </c>
      <c r="Z129" t="s">
        <v>228</v>
      </c>
      <c r="AA129" t="s">
        <v>228</v>
      </c>
      <c r="AC129" t="s">
        <v>229</v>
      </c>
    </row>
    <row r="130" spans="1:29" x14ac:dyDescent="0.2">
      <c r="A130" t="s">
        <v>394</v>
      </c>
      <c r="B130" t="s">
        <v>260</v>
      </c>
      <c r="D130" t="s">
        <v>140</v>
      </c>
      <c r="E130">
        <v>0</v>
      </c>
      <c r="F130" t="s">
        <v>220</v>
      </c>
      <c r="G130">
        <v>8</v>
      </c>
      <c r="H130">
        <v>8</v>
      </c>
      <c r="J130">
        <v>3.3279999999999998</v>
      </c>
      <c r="K130">
        <v>2.6150000000000002</v>
      </c>
      <c r="L130">
        <v>11.915848130000001</v>
      </c>
      <c r="M130" t="s">
        <v>222</v>
      </c>
      <c r="N130" t="s">
        <v>222</v>
      </c>
      <c r="O130" t="s">
        <v>223</v>
      </c>
      <c r="P130" t="s">
        <v>224</v>
      </c>
      <c r="Q130" t="s">
        <v>261</v>
      </c>
      <c r="S130" t="s">
        <v>226</v>
      </c>
      <c r="V130" t="s">
        <v>227</v>
      </c>
      <c r="W130" t="s">
        <v>227</v>
      </c>
      <c r="X130" t="s">
        <v>228</v>
      </c>
      <c r="Y130" t="s">
        <v>228</v>
      </c>
      <c r="Z130" t="s">
        <v>228</v>
      </c>
      <c r="AA130" t="s">
        <v>228</v>
      </c>
      <c r="AC130" t="s">
        <v>229</v>
      </c>
    </row>
    <row r="131" spans="1:29" x14ac:dyDescent="0.2">
      <c r="A131" t="s">
        <v>395</v>
      </c>
      <c r="B131" t="s">
        <v>260</v>
      </c>
      <c r="D131" t="s">
        <v>140</v>
      </c>
      <c r="E131">
        <v>0</v>
      </c>
      <c r="F131" t="s">
        <v>220</v>
      </c>
      <c r="G131">
        <v>9</v>
      </c>
      <c r="H131">
        <v>9</v>
      </c>
      <c r="J131">
        <v>3.2349999999999999</v>
      </c>
      <c r="K131">
        <v>2.7509999999999999</v>
      </c>
      <c r="L131">
        <v>12.818987419999999</v>
      </c>
      <c r="M131" t="s">
        <v>222</v>
      </c>
      <c r="N131" t="s">
        <v>222</v>
      </c>
      <c r="O131" t="s">
        <v>223</v>
      </c>
      <c r="P131" t="s">
        <v>224</v>
      </c>
      <c r="Q131" t="s">
        <v>261</v>
      </c>
      <c r="S131" t="s">
        <v>226</v>
      </c>
      <c r="V131" t="s">
        <v>227</v>
      </c>
      <c r="W131" t="s">
        <v>227</v>
      </c>
      <c r="X131" t="s">
        <v>228</v>
      </c>
      <c r="Y131" t="s">
        <v>228</v>
      </c>
      <c r="Z131" t="s">
        <v>228</v>
      </c>
      <c r="AA131" t="s">
        <v>228</v>
      </c>
      <c r="AC131" t="s">
        <v>229</v>
      </c>
    </row>
    <row r="132" spans="1:29" x14ac:dyDescent="0.2">
      <c r="A132" t="s">
        <v>396</v>
      </c>
      <c r="B132" t="s">
        <v>260</v>
      </c>
      <c r="D132" t="s">
        <v>140</v>
      </c>
      <c r="E132">
        <v>0</v>
      </c>
      <c r="F132" t="s">
        <v>220</v>
      </c>
      <c r="G132">
        <v>10</v>
      </c>
      <c r="H132">
        <v>10</v>
      </c>
      <c r="J132">
        <v>3.4359999999999999</v>
      </c>
      <c r="K132">
        <v>3.2909999999999999</v>
      </c>
      <c r="L132">
        <v>19.485303519999999</v>
      </c>
      <c r="M132" t="s">
        <v>222</v>
      </c>
      <c r="N132" t="s">
        <v>222</v>
      </c>
      <c r="O132" t="s">
        <v>223</v>
      </c>
      <c r="P132" t="s">
        <v>224</v>
      </c>
      <c r="Q132" t="s">
        <v>261</v>
      </c>
      <c r="S132" t="s">
        <v>226</v>
      </c>
      <c r="V132" t="s">
        <v>227</v>
      </c>
      <c r="W132" t="s">
        <v>227</v>
      </c>
      <c r="X132" t="s">
        <v>228</v>
      </c>
      <c r="Y132" t="s">
        <v>228</v>
      </c>
      <c r="Z132" t="s">
        <v>228</v>
      </c>
      <c r="AA132" t="s">
        <v>228</v>
      </c>
      <c r="AC132" t="s">
        <v>229</v>
      </c>
    </row>
    <row r="133" spans="1:29" x14ac:dyDescent="0.2">
      <c r="A133" t="s">
        <v>397</v>
      </c>
      <c r="B133" t="s">
        <v>260</v>
      </c>
      <c r="D133" t="s">
        <v>140</v>
      </c>
      <c r="E133">
        <v>0</v>
      </c>
      <c r="F133" t="s">
        <v>220</v>
      </c>
      <c r="G133">
        <v>11</v>
      </c>
      <c r="H133">
        <v>11</v>
      </c>
      <c r="J133">
        <v>3.0190000000000001</v>
      </c>
      <c r="K133">
        <v>2.411</v>
      </c>
      <c r="L133">
        <v>9.1887363210000004</v>
      </c>
      <c r="M133" t="s">
        <v>222</v>
      </c>
      <c r="N133" t="s">
        <v>222</v>
      </c>
      <c r="O133" t="s">
        <v>223</v>
      </c>
      <c r="P133" t="s">
        <v>224</v>
      </c>
      <c r="Q133" t="s">
        <v>261</v>
      </c>
      <c r="S133" t="s">
        <v>226</v>
      </c>
      <c r="V133" t="s">
        <v>227</v>
      </c>
      <c r="W133" t="s">
        <v>227</v>
      </c>
      <c r="X133" t="s">
        <v>228</v>
      </c>
      <c r="Y133" t="s">
        <v>228</v>
      </c>
      <c r="Z133" t="s">
        <v>228</v>
      </c>
      <c r="AA133" t="s">
        <v>228</v>
      </c>
      <c r="AC133" t="s">
        <v>229</v>
      </c>
    </row>
    <row r="134" spans="1:29" x14ac:dyDescent="0.2">
      <c r="A134" t="s">
        <v>398</v>
      </c>
      <c r="B134" t="s">
        <v>176</v>
      </c>
      <c r="D134" t="s">
        <v>140</v>
      </c>
      <c r="E134">
        <v>0</v>
      </c>
      <c r="F134" t="s">
        <v>220</v>
      </c>
      <c r="G134">
        <v>1</v>
      </c>
      <c r="H134">
        <v>1</v>
      </c>
      <c r="J134">
        <v>3.782</v>
      </c>
      <c r="K134">
        <v>3.2589999999999999</v>
      </c>
      <c r="L134">
        <v>21.032383930000002</v>
      </c>
      <c r="M134" t="s">
        <v>222</v>
      </c>
      <c r="N134" t="s">
        <v>222</v>
      </c>
      <c r="O134" t="s">
        <v>223</v>
      </c>
      <c r="P134" t="s">
        <v>224</v>
      </c>
      <c r="Q134" t="s">
        <v>262</v>
      </c>
      <c r="S134" t="s">
        <v>226</v>
      </c>
      <c r="V134" t="s">
        <v>227</v>
      </c>
      <c r="W134" t="s">
        <v>227</v>
      </c>
      <c r="X134" t="s">
        <v>228</v>
      </c>
      <c r="Y134" t="s">
        <v>228</v>
      </c>
      <c r="Z134" t="s">
        <v>228</v>
      </c>
      <c r="AA134" t="s">
        <v>228</v>
      </c>
      <c r="AC134" t="s">
        <v>229</v>
      </c>
    </row>
    <row r="135" spans="1:29" x14ac:dyDescent="0.2">
      <c r="A135" t="s">
        <v>398</v>
      </c>
      <c r="B135" t="s">
        <v>176</v>
      </c>
      <c r="D135" t="s">
        <v>140</v>
      </c>
      <c r="E135">
        <v>0</v>
      </c>
      <c r="F135" t="s">
        <v>220</v>
      </c>
      <c r="G135">
        <v>1</v>
      </c>
      <c r="H135">
        <v>1</v>
      </c>
      <c r="J135">
        <v>3.8290000000000002</v>
      </c>
      <c r="K135">
        <v>3.4169999999999998</v>
      </c>
      <c r="L135">
        <v>23.408499679999998</v>
      </c>
      <c r="M135" t="s">
        <v>222</v>
      </c>
      <c r="N135" t="s">
        <v>222</v>
      </c>
      <c r="O135" t="s">
        <v>223</v>
      </c>
      <c r="P135" t="s">
        <v>224</v>
      </c>
      <c r="Q135" t="s">
        <v>262</v>
      </c>
      <c r="S135" t="s">
        <v>226</v>
      </c>
      <c r="V135" t="s">
        <v>227</v>
      </c>
      <c r="W135" t="s">
        <v>227</v>
      </c>
      <c r="X135" t="s">
        <v>228</v>
      </c>
      <c r="Y135" t="s">
        <v>228</v>
      </c>
      <c r="Z135" t="s">
        <v>228</v>
      </c>
      <c r="AA135" t="s">
        <v>228</v>
      </c>
      <c r="AC135" t="s">
        <v>229</v>
      </c>
    </row>
    <row r="136" spans="1:29" x14ac:dyDescent="0.2">
      <c r="A136" t="s">
        <v>399</v>
      </c>
      <c r="B136" t="s">
        <v>176</v>
      </c>
      <c r="D136" t="s">
        <v>140</v>
      </c>
      <c r="E136">
        <v>0</v>
      </c>
      <c r="F136" t="s">
        <v>220</v>
      </c>
      <c r="G136">
        <v>2</v>
      </c>
      <c r="H136">
        <v>2</v>
      </c>
      <c r="J136">
        <v>3.294</v>
      </c>
      <c r="K136">
        <v>2.7730000000000001</v>
      </c>
      <c r="L136">
        <v>13.26238373</v>
      </c>
      <c r="M136" t="s">
        <v>222</v>
      </c>
      <c r="N136" t="s">
        <v>222</v>
      </c>
      <c r="O136" t="s">
        <v>223</v>
      </c>
      <c r="P136" t="s">
        <v>224</v>
      </c>
      <c r="Q136" t="s">
        <v>262</v>
      </c>
      <c r="S136" t="s">
        <v>226</v>
      </c>
      <c r="V136" t="s">
        <v>227</v>
      </c>
      <c r="W136" t="s">
        <v>227</v>
      </c>
      <c r="X136" t="s">
        <v>228</v>
      </c>
      <c r="Y136" t="s">
        <v>228</v>
      </c>
      <c r="Z136" t="s">
        <v>228</v>
      </c>
      <c r="AA136" t="s">
        <v>228</v>
      </c>
      <c r="AC136" t="s">
        <v>229</v>
      </c>
    </row>
    <row r="137" spans="1:29" x14ac:dyDescent="0.2">
      <c r="A137" t="s">
        <v>400</v>
      </c>
      <c r="B137" t="s">
        <v>176</v>
      </c>
      <c r="D137" t="s">
        <v>140</v>
      </c>
      <c r="E137">
        <v>0</v>
      </c>
      <c r="F137" t="s">
        <v>220</v>
      </c>
      <c r="G137">
        <v>3</v>
      </c>
      <c r="H137">
        <v>2</v>
      </c>
      <c r="J137">
        <v>3.3730000000000002</v>
      </c>
      <c r="K137">
        <v>2.8340000000000001</v>
      </c>
      <c r="L137">
        <v>14.18450839</v>
      </c>
      <c r="M137" t="s">
        <v>222</v>
      </c>
      <c r="N137" t="s">
        <v>222</v>
      </c>
      <c r="O137" t="s">
        <v>223</v>
      </c>
      <c r="P137" t="s">
        <v>224</v>
      </c>
      <c r="Q137" t="s">
        <v>262</v>
      </c>
      <c r="S137" t="s">
        <v>226</v>
      </c>
      <c r="V137" t="s">
        <v>227</v>
      </c>
      <c r="W137" t="s">
        <v>227</v>
      </c>
      <c r="X137" t="s">
        <v>228</v>
      </c>
      <c r="Y137" t="s">
        <v>228</v>
      </c>
      <c r="Z137" t="s">
        <v>228</v>
      </c>
      <c r="AA137" t="s">
        <v>228</v>
      </c>
      <c r="AC137" t="s">
        <v>229</v>
      </c>
    </row>
    <row r="138" spans="1:29" x14ac:dyDescent="0.2">
      <c r="A138" t="s">
        <v>400</v>
      </c>
      <c r="B138" t="s">
        <v>176</v>
      </c>
      <c r="D138" t="s">
        <v>140</v>
      </c>
      <c r="E138">
        <v>0</v>
      </c>
      <c r="F138" t="s">
        <v>220</v>
      </c>
      <c r="G138">
        <v>3</v>
      </c>
      <c r="H138">
        <v>3</v>
      </c>
      <c r="J138">
        <v>3.4649999999999999</v>
      </c>
      <c r="K138">
        <v>2.8460000000000001</v>
      </c>
      <c r="L138">
        <v>14.695057370000001</v>
      </c>
      <c r="M138" t="s">
        <v>222</v>
      </c>
      <c r="N138" t="s">
        <v>222</v>
      </c>
      <c r="O138" t="s">
        <v>223</v>
      </c>
      <c r="P138" t="s">
        <v>224</v>
      </c>
      <c r="Q138" t="s">
        <v>262</v>
      </c>
      <c r="S138" t="s">
        <v>226</v>
      </c>
      <c r="V138" t="s">
        <v>227</v>
      </c>
      <c r="W138" t="s">
        <v>227</v>
      </c>
      <c r="X138" t="s">
        <v>228</v>
      </c>
      <c r="Y138" t="s">
        <v>228</v>
      </c>
      <c r="Z138" t="s">
        <v>228</v>
      </c>
      <c r="AA138" t="s">
        <v>228</v>
      </c>
      <c r="AC138" t="s">
        <v>229</v>
      </c>
    </row>
    <row r="139" spans="1:29" x14ac:dyDescent="0.2">
      <c r="A139" t="s">
        <v>400</v>
      </c>
      <c r="B139" t="s">
        <v>176</v>
      </c>
      <c r="D139" t="s">
        <v>140</v>
      </c>
      <c r="E139">
        <v>0</v>
      </c>
      <c r="F139" t="s">
        <v>220</v>
      </c>
      <c r="G139">
        <v>3</v>
      </c>
      <c r="H139">
        <v>3</v>
      </c>
      <c r="J139">
        <v>3.5110000000000001</v>
      </c>
      <c r="K139">
        <v>3.097</v>
      </c>
      <c r="L139">
        <v>17.632402689999999</v>
      </c>
      <c r="M139" t="s">
        <v>222</v>
      </c>
      <c r="N139" t="s">
        <v>222</v>
      </c>
      <c r="O139" t="s">
        <v>223</v>
      </c>
      <c r="P139" t="s">
        <v>224</v>
      </c>
      <c r="Q139" t="s">
        <v>262</v>
      </c>
      <c r="S139" t="s">
        <v>226</v>
      </c>
      <c r="V139" t="s">
        <v>227</v>
      </c>
      <c r="W139" t="s">
        <v>227</v>
      </c>
      <c r="X139" t="s">
        <v>228</v>
      </c>
      <c r="Y139" t="s">
        <v>228</v>
      </c>
      <c r="Z139" t="s">
        <v>228</v>
      </c>
      <c r="AA139" t="s">
        <v>228</v>
      </c>
      <c r="AC139" t="s">
        <v>229</v>
      </c>
    </row>
    <row r="140" spans="1:29" x14ac:dyDescent="0.2">
      <c r="A140" t="s">
        <v>401</v>
      </c>
      <c r="B140" t="s">
        <v>176</v>
      </c>
      <c r="D140" t="s">
        <v>140</v>
      </c>
      <c r="E140">
        <v>0</v>
      </c>
      <c r="F140" t="s">
        <v>220</v>
      </c>
      <c r="G140">
        <v>4</v>
      </c>
      <c r="H140">
        <v>4</v>
      </c>
      <c r="J140">
        <v>3.4609999999999999</v>
      </c>
      <c r="K140">
        <v>2.2850000000000001</v>
      </c>
      <c r="L140">
        <v>9.4617673139999994</v>
      </c>
      <c r="M140" t="s">
        <v>222</v>
      </c>
      <c r="N140" t="s">
        <v>222</v>
      </c>
      <c r="O140" t="s">
        <v>223</v>
      </c>
      <c r="P140" t="s">
        <v>224</v>
      </c>
      <c r="Q140" t="s">
        <v>262</v>
      </c>
      <c r="S140" t="s">
        <v>226</v>
      </c>
      <c r="V140" t="s">
        <v>227</v>
      </c>
      <c r="W140" t="s">
        <v>227</v>
      </c>
      <c r="X140" t="s">
        <v>228</v>
      </c>
      <c r="Y140" t="s">
        <v>228</v>
      </c>
      <c r="Z140" t="s">
        <v>228</v>
      </c>
      <c r="AA140" t="s">
        <v>228</v>
      </c>
      <c r="AC140" t="s">
        <v>229</v>
      </c>
    </row>
    <row r="141" spans="1:29" x14ac:dyDescent="0.2">
      <c r="A141" t="s">
        <v>401</v>
      </c>
      <c r="B141" t="s">
        <v>176</v>
      </c>
      <c r="D141" t="s">
        <v>140</v>
      </c>
      <c r="E141">
        <v>0</v>
      </c>
      <c r="F141" t="s">
        <v>220</v>
      </c>
      <c r="G141">
        <v>4</v>
      </c>
      <c r="H141">
        <v>4</v>
      </c>
      <c r="J141">
        <v>3.698</v>
      </c>
      <c r="K141">
        <v>3.4390000000000001</v>
      </c>
      <c r="L141">
        <v>22.899685290000001</v>
      </c>
      <c r="M141" t="s">
        <v>222</v>
      </c>
      <c r="N141" t="s">
        <v>222</v>
      </c>
      <c r="O141" t="s">
        <v>223</v>
      </c>
      <c r="P141" t="s">
        <v>224</v>
      </c>
      <c r="Q141" t="s">
        <v>262</v>
      </c>
      <c r="S141" t="s">
        <v>226</v>
      </c>
      <c r="V141" t="s">
        <v>227</v>
      </c>
      <c r="W141" t="s">
        <v>227</v>
      </c>
      <c r="X141" t="s">
        <v>228</v>
      </c>
      <c r="Y141" t="s">
        <v>228</v>
      </c>
      <c r="Z141" t="s">
        <v>228</v>
      </c>
      <c r="AA141" t="s">
        <v>228</v>
      </c>
      <c r="AC141" t="s">
        <v>229</v>
      </c>
    </row>
    <row r="142" spans="1:29" x14ac:dyDescent="0.2">
      <c r="A142" t="s">
        <v>402</v>
      </c>
      <c r="B142" t="s">
        <v>176</v>
      </c>
      <c r="D142" t="s">
        <v>140</v>
      </c>
      <c r="E142">
        <v>0</v>
      </c>
      <c r="F142" t="s">
        <v>220</v>
      </c>
      <c r="G142">
        <v>5</v>
      </c>
      <c r="H142">
        <v>5</v>
      </c>
      <c r="J142">
        <v>3.2650000000000001</v>
      </c>
      <c r="K142">
        <v>3.0870000000000002</v>
      </c>
      <c r="L142">
        <v>16.291260950000002</v>
      </c>
      <c r="M142" t="s">
        <v>222</v>
      </c>
      <c r="N142" t="s">
        <v>222</v>
      </c>
      <c r="O142" t="s">
        <v>223</v>
      </c>
      <c r="P142" t="s">
        <v>224</v>
      </c>
      <c r="Q142" t="s">
        <v>262</v>
      </c>
      <c r="S142" t="s">
        <v>226</v>
      </c>
      <c r="V142" t="s">
        <v>227</v>
      </c>
      <c r="W142" t="s">
        <v>227</v>
      </c>
      <c r="X142" t="s">
        <v>228</v>
      </c>
      <c r="Y142" t="s">
        <v>228</v>
      </c>
      <c r="Z142" t="s">
        <v>228</v>
      </c>
      <c r="AA142" t="s">
        <v>228</v>
      </c>
      <c r="AC142" t="s">
        <v>229</v>
      </c>
    </row>
    <row r="143" spans="1:29" x14ac:dyDescent="0.2">
      <c r="A143" t="s">
        <v>402</v>
      </c>
      <c r="B143" t="s">
        <v>176</v>
      </c>
      <c r="D143" t="s">
        <v>140</v>
      </c>
      <c r="E143">
        <v>0</v>
      </c>
      <c r="F143" t="s">
        <v>220</v>
      </c>
      <c r="G143">
        <v>5</v>
      </c>
      <c r="H143">
        <v>5</v>
      </c>
      <c r="J143">
        <v>3.3879999999999999</v>
      </c>
      <c r="K143">
        <v>3.0680000000000001</v>
      </c>
      <c r="L143">
        <v>16.697535200000001</v>
      </c>
      <c r="M143" t="s">
        <v>222</v>
      </c>
      <c r="N143" t="s">
        <v>222</v>
      </c>
      <c r="O143" t="s">
        <v>223</v>
      </c>
      <c r="P143" t="s">
        <v>224</v>
      </c>
      <c r="Q143" t="s">
        <v>262</v>
      </c>
      <c r="S143" t="s">
        <v>226</v>
      </c>
      <c r="V143" t="s">
        <v>227</v>
      </c>
      <c r="W143" t="s">
        <v>227</v>
      </c>
      <c r="X143" t="s">
        <v>228</v>
      </c>
      <c r="Y143" t="s">
        <v>228</v>
      </c>
      <c r="Z143" t="s">
        <v>228</v>
      </c>
      <c r="AA143" t="s">
        <v>228</v>
      </c>
      <c r="AC143" t="s">
        <v>229</v>
      </c>
    </row>
    <row r="144" spans="1:29" x14ac:dyDescent="0.2">
      <c r="A144" t="s">
        <v>403</v>
      </c>
      <c r="B144" t="s">
        <v>176</v>
      </c>
      <c r="D144" t="s">
        <v>140</v>
      </c>
      <c r="E144">
        <v>0</v>
      </c>
      <c r="F144" t="s">
        <v>220</v>
      </c>
      <c r="G144">
        <v>6</v>
      </c>
      <c r="H144">
        <v>6</v>
      </c>
      <c r="J144">
        <v>3.1269999999999998</v>
      </c>
      <c r="K144">
        <v>2.1360000000000001</v>
      </c>
      <c r="L144">
        <v>7.4701381480000002</v>
      </c>
      <c r="M144" t="s">
        <v>222</v>
      </c>
      <c r="N144" t="s">
        <v>222</v>
      </c>
      <c r="O144" t="s">
        <v>223</v>
      </c>
      <c r="P144" t="s">
        <v>224</v>
      </c>
      <c r="Q144" t="s">
        <v>262</v>
      </c>
      <c r="S144" t="s">
        <v>226</v>
      </c>
      <c r="V144" t="s">
        <v>227</v>
      </c>
      <c r="W144" t="s">
        <v>227</v>
      </c>
      <c r="X144" t="s">
        <v>228</v>
      </c>
      <c r="Y144" t="s">
        <v>228</v>
      </c>
      <c r="Z144" t="s">
        <v>228</v>
      </c>
      <c r="AA144" t="s">
        <v>228</v>
      </c>
      <c r="AC144" t="s">
        <v>229</v>
      </c>
    </row>
    <row r="145" spans="1:29" x14ac:dyDescent="0.2">
      <c r="A145" t="s">
        <v>403</v>
      </c>
      <c r="B145" t="s">
        <v>176</v>
      </c>
      <c r="D145" t="s">
        <v>140</v>
      </c>
      <c r="E145">
        <v>0</v>
      </c>
      <c r="F145" t="s">
        <v>220</v>
      </c>
      <c r="G145">
        <v>6</v>
      </c>
      <c r="H145">
        <v>6</v>
      </c>
      <c r="J145">
        <v>3.35</v>
      </c>
      <c r="K145">
        <v>2.3439999999999999</v>
      </c>
      <c r="L145">
        <v>9.6373643270000002</v>
      </c>
      <c r="M145" t="s">
        <v>222</v>
      </c>
      <c r="N145" t="s">
        <v>222</v>
      </c>
      <c r="O145" t="s">
        <v>223</v>
      </c>
      <c r="P145" t="s">
        <v>224</v>
      </c>
      <c r="Q145" t="s">
        <v>262</v>
      </c>
      <c r="S145" t="s">
        <v>226</v>
      </c>
      <c r="V145" t="s">
        <v>227</v>
      </c>
      <c r="W145" t="s">
        <v>227</v>
      </c>
      <c r="X145" t="s">
        <v>228</v>
      </c>
      <c r="Y145" t="s">
        <v>228</v>
      </c>
      <c r="Z145" t="s">
        <v>228</v>
      </c>
      <c r="AA145" t="s">
        <v>228</v>
      </c>
      <c r="AC145" t="s">
        <v>229</v>
      </c>
    </row>
    <row r="146" spans="1:29" x14ac:dyDescent="0.2">
      <c r="A146" t="s">
        <v>404</v>
      </c>
      <c r="B146" t="s">
        <v>176</v>
      </c>
      <c r="D146" t="s">
        <v>140</v>
      </c>
      <c r="E146">
        <v>0</v>
      </c>
      <c r="F146" t="s">
        <v>220</v>
      </c>
      <c r="G146">
        <v>7</v>
      </c>
      <c r="H146">
        <v>7</v>
      </c>
      <c r="J146">
        <v>3.38</v>
      </c>
      <c r="K146">
        <v>2.931</v>
      </c>
      <c r="L146">
        <v>15.20360552</v>
      </c>
      <c r="M146" t="s">
        <v>222</v>
      </c>
      <c r="N146" t="s">
        <v>222</v>
      </c>
      <c r="O146" t="s">
        <v>223</v>
      </c>
      <c r="P146" t="s">
        <v>224</v>
      </c>
      <c r="Q146" t="s">
        <v>262</v>
      </c>
      <c r="S146" t="s">
        <v>226</v>
      </c>
      <c r="V146" t="s">
        <v>227</v>
      </c>
      <c r="W146" t="s">
        <v>227</v>
      </c>
      <c r="X146" t="s">
        <v>228</v>
      </c>
      <c r="Y146" t="s">
        <v>228</v>
      </c>
      <c r="Z146" t="s">
        <v>228</v>
      </c>
      <c r="AA146" t="s">
        <v>228</v>
      </c>
      <c r="AC146" t="s">
        <v>229</v>
      </c>
    </row>
    <row r="147" spans="1:29" x14ac:dyDescent="0.2">
      <c r="A147" t="s">
        <v>404</v>
      </c>
      <c r="B147" t="s">
        <v>176</v>
      </c>
      <c r="D147" t="s">
        <v>140</v>
      </c>
      <c r="E147">
        <v>0</v>
      </c>
      <c r="F147" t="s">
        <v>220</v>
      </c>
      <c r="G147">
        <v>7</v>
      </c>
      <c r="H147">
        <v>7</v>
      </c>
      <c r="J147">
        <v>3.4660000000000002</v>
      </c>
      <c r="K147">
        <v>3.4390000000000001</v>
      </c>
      <c r="L147">
        <v>21.46303657</v>
      </c>
      <c r="M147" t="s">
        <v>222</v>
      </c>
      <c r="N147" t="s">
        <v>222</v>
      </c>
      <c r="O147" t="s">
        <v>223</v>
      </c>
      <c r="P147" t="s">
        <v>224</v>
      </c>
      <c r="Q147" t="s">
        <v>262</v>
      </c>
      <c r="S147" t="s">
        <v>226</v>
      </c>
      <c r="V147" t="s">
        <v>227</v>
      </c>
      <c r="W147" t="s">
        <v>227</v>
      </c>
      <c r="X147" t="s">
        <v>228</v>
      </c>
      <c r="Y147" t="s">
        <v>228</v>
      </c>
      <c r="Z147" t="s">
        <v>228</v>
      </c>
      <c r="AA147" t="s">
        <v>228</v>
      </c>
      <c r="AC147" t="s">
        <v>229</v>
      </c>
    </row>
    <row r="148" spans="1:29" x14ac:dyDescent="0.2">
      <c r="A148" t="s">
        <v>405</v>
      </c>
      <c r="B148" t="s">
        <v>176</v>
      </c>
      <c r="D148" t="s">
        <v>140</v>
      </c>
      <c r="E148">
        <v>0</v>
      </c>
      <c r="F148" t="s">
        <v>220</v>
      </c>
      <c r="G148">
        <v>8</v>
      </c>
      <c r="H148">
        <v>8</v>
      </c>
      <c r="J148">
        <v>3.2160000000000002</v>
      </c>
      <c r="K148">
        <v>2.9039999999999999</v>
      </c>
      <c r="L148">
        <v>14.200626979999999</v>
      </c>
      <c r="M148" t="s">
        <v>222</v>
      </c>
      <c r="N148" t="s">
        <v>222</v>
      </c>
      <c r="O148" t="s">
        <v>223</v>
      </c>
      <c r="P148" t="s">
        <v>224</v>
      </c>
      <c r="Q148" t="s">
        <v>262</v>
      </c>
      <c r="S148" t="s">
        <v>226</v>
      </c>
      <c r="V148" t="s">
        <v>227</v>
      </c>
      <c r="W148" t="s">
        <v>227</v>
      </c>
      <c r="X148" t="s">
        <v>228</v>
      </c>
      <c r="Y148" t="s">
        <v>228</v>
      </c>
      <c r="Z148" t="s">
        <v>228</v>
      </c>
      <c r="AA148" t="s">
        <v>228</v>
      </c>
      <c r="AC148" t="s">
        <v>229</v>
      </c>
    </row>
    <row r="149" spans="1:29" x14ac:dyDescent="0.2">
      <c r="A149" t="s">
        <v>405</v>
      </c>
      <c r="B149" t="s">
        <v>176</v>
      </c>
      <c r="D149" t="s">
        <v>140</v>
      </c>
      <c r="E149">
        <v>0</v>
      </c>
      <c r="F149" t="s">
        <v>220</v>
      </c>
      <c r="G149">
        <v>8</v>
      </c>
      <c r="H149">
        <v>8</v>
      </c>
      <c r="J149">
        <v>3.7029999999999998</v>
      </c>
      <c r="K149">
        <v>3.2170000000000001</v>
      </c>
      <c r="L149">
        <v>20.065689580000001</v>
      </c>
      <c r="M149" t="s">
        <v>222</v>
      </c>
      <c r="N149" t="s">
        <v>222</v>
      </c>
      <c r="O149" t="s">
        <v>223</v>
      </c>
      <c r="P149" t="s">
        <v>224</v>
      </c>
      <c r="Q149" t="s">
        <v>262</v>
      </c>
      <c r="S149" t="s">
        <v>226</v>
      </c>
      <c r="V149" t="s">
        <v>227</v>
      </c>
      <c r="W149" t="s">
        <v>227</v>
      </c>
      <c r="X149" t="s">
        <v>228</v>
      </c>
      <c r="Y149" t="s">
        <v>228</v>
      </c>
      <c r="Z149" t="s">
        <v>228</v>
      </c>
      <c r="AA149" t="s">
        <v>228</v>
      </c>
      <c r="AC149" t="s">
        <v>229</v>
      </c>
    </row>
    <row r="150" spans="1:29" x14ac:dyDescent="0.2">
      <c r="A150" t="s">
        <v>406</v>
      </c>
      <c r="B150" t="s">
        <v>176</v>
      </c>
      <c r="D150" t="s">
        <v>140</v>
      </c>
      <c r="E150">
        <v>0</v>
      </c>
      <c r="F150" t="s">
        <v>220</v>
      </c>
      <c r="G150">
        <v>9</v>
      </c>
      <c r="H150">
        <v>9</v>
      </c>
      <c r="J150">
        <v>3.2349999999999999</v>
      </c>
      <c r="K150">
        <v>2.5390000000000001</v>
      </c>
      <c r="L150">
        <v>10.91937905</v>
      </c>
      <c r="M150" t="s">
        <v>222</v>
      </c>
      <c r="N150" t="s">
        <v>222</v>
      </c>
      <c r="O150" t="s">
        <v>223</v>
      </c>
      <c r="P150" t="s">
        <v>224</v>
      </c>
      <c r="Q150" t="s">
        <v>262</v>
      </c>
      <c r="S150" t="s">
        <v>226</v>
      </c>
      <c r="V150" t="s">
        <v>227</v>
      </c>
      <c r="W150" t="s">
        <v>227</v>
      </c>
      <c r="X150" t="s">
        <v>228</v>
      </c>
      <c r="Y150" t="s">
        <v>228</v>
      </c>
      <c r="Z150" t="s">
        <v>228</v>
      </c>
      <c r="AA150" t="s">
        <v>228</v>
      </c>
      <c r="AC150" t="s">
        <v>229</v>
      </c>
    </row>
    <row r="151" spans="1:29" x14ac:dyDescent="0.2">
      <c r="A151" t="s">
        <v>406</v>
      </c>
      <c r="B151" t="s">
        <v>176</v>
      </c>
      <c r="D151" t="s">
        <v>140</v>
      </c>
      <c r="E151">
        <v>0</v>
      </c>
      <c r="F151" t="s">
        <v>220</v>
      </c>
      <c r="G151">
        <v>9</v>
      </c>
      <c r="H151">
        <v>9</v>
      </c>
      <c r="J151">
        <v>3.403</v>
      </c>
      <c r="K151">
        <v>2.7839999999999998</v>
      </c>
      <c r="L151">
        <v>13.81015861</v>
      </c>
      <c r="M151" t="s">
        <v>222</v>
      </c>
      <c r="N151" t="s">
        <v>222</v>
      </c>
      <c r="O151" t="s">
        <v>223</v>
      </c>
      <c r="P151" t="s">
        <v>224</v>
      </c>
      <c r="Q151" t="s">
        <v>262</v>
      </c>
      <c r="S151" t="s">
        <v>226</v>
      </c>
      <c r="V151" t="s">
        <v>227</v>
      </c>
      <c r="W151" t="s">
        <v>227</v>
      </c>
      <c r="X151" t="s">
        <v>228</v>
      </c>
      <c r="Y151" t="s">
        <v>228</v>
      </c>
      <c r="Z151" t="s">
        <v>228</v>
      </c>
      <c r="AA151" t="s">
        <v>228</v>
      </c>
      <c r="AC151" t="s">
        <v>229</v>
      </c>
    </row>
    <row r="152" spans="1:29" x14ac:dyDescent="0.2">
      <c r="A152" t="s">
        <v>407</v>
      </c>
      <c r="B152" t="s">
        <v>176</v>
      </c>
      <c r="D152" t="s">
        <v>140</v>
      </c>
      <c r="E152">
        <v>0</v>
      </c>
      <c r="F152" t="s">
        <v>220</v>
      </c>
      <c r="G152">
        <v>10</v>
      </c>
      <c r="H152">
        <v>10</v>
      </c>
      <c r="J152">
        <v>3.6080000000000001</v>
      </c>
      <c r="K152">
        <v>3.0139999999999998</v>
      </c>
      <c r="L152">
        <v>17.161343349999999</v>
      </c>
      <c r="M152" t="s">
        <v>222</v>
      </c>
      <c r="N152" t="s">
        <v>222</v>
      </c>
      <c r="O152" t="s">
        <v>223</v>
      </c>
      <c r="P152" t="s">
        <v>224</v>
      </c>
      <c r="Q152" t="s">
        <v>262</v>
      </c>
      <c r="S152" t="s">
        <v>226</v>
      </c>
      <c r="V152" t="s">
        <v>227</v>
      </c>
      <c r="W152" t="s">
        <v>227</v>
      </c>
      <c r="X152" t="s">
        <v>228</v>
      </c>
      <c r="Y152" t="s">
        <v>228</v>
      </c>
      <c r="Z152" t="s">
        <v>228</v>
      </c>
      <c r="AA152" t="s">
        <v>228</v>
      </c>
      <c r="AC152" t="s">
        <v>229</v>
      </c>
    </row>
    <row r="153" spans="1:29" x14ac:dyDescent="0.2">
      <c r="A153" t="s">
        <v>408</v>
      </c>
      <c r="B153" t="s">
        <v>176</v>
      </c>
      <c r="D153" t="s">
        <v>140</v>
      </c>
      <c r="E153">
        <v>0</v>
      </c>
      <c r="F153" t="s">
        <v>220</v>
      </c>
      <c r="G153">
        <v>11</v>
      </c>
      <c r="H153">
        <v>11</v>
      </c>
      <c r="J153">
        <v>2.7360000000000002</v>
      </c>
      <c r="K153">
        <v>2.468</v>
      </c>
      <c r="L153">
        <v>8.7257880399999994</v>
      </c>
      <c r="M153" t="s">
        <v>222</v>
      </c>
      <c r="N153" t="s">
        <v>222</v>
      </c>
      <c r="O153" t="s">
        <v>223</v>
      </c>
      <c r="P153" t="s">
        <v>224</v>
      </c>
      <c r="Q153" t="s">
        <v>262</v>
      </c>
      <c r="S153" t="s">
        <v>226</v>
      </c>
      <c r="V153" t="s">
        <v>227</v>
      </c>
      <c r="W153" t="s">
        <v>227</v>
      </c>
      <c r="X153" t="s">
        <v>228</v>
      </c>
      <c r="Y153" t="s">
        <v>228</v>
      </c>
      <c r="Z153" t="s">
        <v>228</v>
      </c>
      <c r="AA153" t="s">
        <v>228</v>
      </c>
      <c r="AC153" t="s">
        <v>229</v>
      </c>
    </row>
    <row r="154" spans="1:29" x14ac:dyDescent="0.2">
      <c r="A154" t="s">
        <v>408</v>
      </c>
      <c r="B154" t="s">
        <v>176</v>
      </c>
      <c r="D154" t="s">
        <v>140</v>
      </c>
      <c r="E154">
        <v>0</v>
      </c>
      <c r="F154" t="s">
        <v>220</v>
      </c>
      <c r="G154">
        <v>11</v>
      </c>
      <c r="H154">
        <v>11</v>
      </c>
      <c r="J154">
        <v>2.7549999999999999</v>
      </c>
      <c r="K154">
        <v>2.4740000000000002</v>
      </c>
      <c r="L154">
        <v>8.8291571980000008</v>
      </c>
      <c r="M154" t="s">
        <v>222</v>
      </c>
      <c r="N154" t="s">
        <v>222</v>
      </c>
      <c r="O154" t="s">
        <v>223</v>
      </c>
      <c r="P154" t="s">
        <v>224</v>
      </c>
      <c r="Q154" t="s">
        <v>262</v>
      </c>
      <c r="S154" t="s">
        <v>226</v>
      </c>
      <c r="V154" t="s">
        <v>227</v>
      </c>
      <c r="W154" t="s">
        <v>227</v>
      </c>
      <c r="X154" t="s">
        <v>228</v>
      </c>
      <c r="Y154" t="s">
        <v>228</v>
      </c>
      <c r="Z154" t="s">
        <v>228</v>
      </c>
      <c r="AA154" t="s">
        <v>228</v>
      </c>
      <c r="AC154" t="s">
        <v>229</v>
      </c>
    </row>
    <row r="155" spans="1:29" x14ac:dyDescent="0.2">
      <c r="A155" t="s">
        <v>409</v>
      </c>
      <c r="B155" t="s">
        <v>176</v>
      </c>
      <c r="D155" t="s">
        <v>140</v>
      </c>
      <c r="E155">
        <v>0</v>
      </c>
      <c r="F155" t="s">
        <v>220</v>
      </c>
      <c r="G155">
        <v>12</v>
      </c>
      <c r="H155">
        <v>12</v>
      </c>
      <c r="J155">
        <v>3.2050000000000001</v>
      </c>
      <c r="K155">
        <v>2.8820000000000001</v>
      </c>
      <c r="L155">
        <v>13.93844232</v>
      </c>
      <c r="M155" t="s">
        <v>222</v>
      </c>
      <c r="N155" t="s">
        <v>222</v>
      </c>
      <c r="O155" t="s">
        <v>223</v>
      </c>
      <c r="P155" t="s">
        <v>224</v>
      </c>
      <c r="Q155" t="s">
        <v>262</v>
      </c>
      <c r="S155" t="s">
        <v>226</v>
      </c>
      <c r="V155" t="s">
        <v>227</v>
      </c>
      <c r="W155" t="s">
        <v>227</v>
      </c>
      <c r="X155" t="s">
        <v>228</v>
      </c>
      <c r="Y155" t="s">
        <v>228</v>
      </c>
      <c r="Z155" t="s">
        <v>228</v>
      </c>
      <c r="AA155" t="s">
        <v>228</v>
      </c>
      <c r="AC155" t="s">
        <v>229</v>
      </c>
    </row>
    <row r="156" spans="1:29" x14ac:dyDescent="0.2">
      <c r="A156" t="s">
        <v>409</v>
      </c>
      <c r="B156" t="s">
        <v>176</v>
      </c>
      <c r="D156" t="s">
        <v>140</v>
      </c>
      <c r="E156">
        <v>0</v>
      </c>
      <c r="F156" t="s">
        <v>220</v>
      </c>
      <c r="G156">
        <v>12</v>
      </c>
      <c r="H156">
        <v>12</v>
      </c>
      <c r="J156">
        <v>3.5720000000000001</v>
      </c>
      <c r="K156">
        <v>3.222</v>
      </c>
      <c r="L156">
        <v>19.416045359999998</v>
      </c>
      <c r="M156" t="s">
        <v>222</v>
      </c>
      <c r="N156" t="s">
        <v>222</v>
      </c>
      <c r="O156" t="s">
        <v>223</v>
      </c>
      <c r="P156" t="s">
        <v>224</v>
      </c>
      <c r="Q156" t="s">
        <v>262</v>
      </c>
      <c r="S156" t="s">
        <v>226</v>
      </c>
      <c r="V156" t="s">
        <v>227</v>
      </c>
      <c r="W156" t="s">
        <v>227</v>
      </c>
      <c r="X156" t="s">
        <v>228</v>
      </c>
      <c r="Y156" t="s">
        <v>228</v>
      </c>
      <c r="Z156" t="s">
        <v>228</v>
      </c>
      <c r="AA156" t="s">
        <v>228</v>
      </c>
      <c r="AC156" t="s">
        <v>229</v>
      </c>
    </row>
    <row r="157" spans="1:29" x14ac:dyDescent="0.2">
      <c r="A157" t="s">
        <v>410</v>
      </c>
      <c r="B157" t="s">
        <v>176</v>
      </c>
      <c r="D157" t="s">
        <v>140</v>
      </c>
      <c r="E157">
        <v>0</v>
      </c>
      <c r="F157" t="s">
        <v>220</v>
      </c>
      <c r="G157">
        <v>13</v>
      </c>
      <c r="H157">
        <v>13</v>
      </c>
      <c r="J157">
        <v>3.6749999999999998</v>
      </c>
      <c r="K157">
        <v>3.1150000000000002</v>
      </c>
      <c r="L157">
        <v>18.67117721</v>
      </c>
      <c r="M157" t="s">
        <v>222</v>
      </c>
      <c r="N157" t="s">
        <v>222</v>
      </c>
      <c r="O157" t="s">
        <v>223</v>
      </c>
      <c r="P157" t="s">
        <v>224</v>
      </c>
      <c r="Q157" t="s">
        <v>262</v>
      </c>
      <c r="S157" t="s">
        <v>226</v>
      </c>
      <c r="V157" t="s">
        <v>227</v>
      </c>
      <c r="W157" t="s">
        <v>227</v>
      </c>
      <c r="X157" t="s">
        <v>228</v>
      </c>
      <c r="Y157" t="s">
        <v>228</v>
      </c>
      <c r="Z157" t="s">
        <v>228</v>
      </c>
      <c r="AA157" t="s">
        <v>228</v>
      </c>
      <c r="AC157" t="s">
        <v>229</v>
      </c>
    </row>
    <row r="158" spans="1:29" x14ac:dyDescent="0.2">
      <c r="A158" t="s">
        <v>410</v>
      </c>
      <c r="B158" t="s">
        <v>176</v>
      </c>
      <c r="D158" t="s">
        <v>140</v>
      </c>
      <c r="E158">
        <v>0</v>
      </c>
      <c r="F158" t="s">
        <v>220</v>
      </c>
      <c r="G158">
        <v>13</v>
      </c>
      <c r="H158">
        <v>13</v>
      </c>
      <c r="J158">
        <v>2.988</v>
      </c>
      <c r="K158">
        <v>2.2029999999999998</v>
      </c>
      <c r="L158">
        <v>7.5929028450000002</v>
      </c>
      <c r="M158" t="s">
        <v>222</v>
      </c>
      <c r="N158" t="s">
        <v>222</v>
      </c>
      <c r="O158" t="s">
        <v>223</v>
      </c>
      <c r="P158" t="s">
        <v>224</v>
      </c>
      <c r="Q158" t="s">
        <v>262</v>
      </c>
      <c r="S158" t="s">
        <v>226</v>
      </c>
      <c r="V158" t="s">
        <v>227</v>
      </c>
      <c r="W158" t="s">
        <v>227</v>
      </c>
      <c r="X158" t="s">
        <v>228</v>
      </c>
      <c r="Y158" t="s">
        <v>228</v>
      </c>
      <c r="Z158" t="s">
        <v>228</v>
      </c>
      <c r="AA158" t="s">
        <v>228</v>
      </c>
      <c r="AC158" t="s">
        <v>229</v>
      </c>
    </row>
    <row r="159" spans="1:29" x14ac:dyDescent="0.2">
      <c r="A159" t="s">
        <v>411</v>
      </c>
      <c r="B159" t="s">
        <v>176</v>
      </c>
      <c r="D159" t="s">
        <v>140</v>
      </c>
      <c r="E159">
        <v>0</v>
      </c>
      <c r="F159" t="s">
        <v>220</v>
      </c>
      <c r="G159">
        <v>14</v>
      </c>
      <c r="H159">
        <v>14</v>
      </c>
      <c r="J159">
        <v>3.3340000000000001</v>
      </c>
      <c r="K159">
        <v>2.5019999999999998</v>
      </c>
      <c r="L159">
        <v>10.92794402</v>
      </c>
      <c r="M159" t="s">
        <v>222</v>
      </c>
      <c r="N159" t="s">
        <v>222</v>
      </c>
      <c r="O159" t="s">
        <v>223</v>
      </c>
      <c r="P159" t="s">
        <v>224</v>
      </c>
      <c r="Q159" t="s">
        <v>262</v>
      </c>
      <c r="S159" t="s">
        <v>226</v>
      </c>
      <c r="V159" t="s">
        <v>227</v>
      </c>
      <c r="W159" t="s">
        <v>227</v>
      </c>
      <c r="X159" t="s">
        <v>228</v>
      </c>
      <c r="Y159" t="s">
        <v>228</v>
      </c>
      <c r="Z159" t="s">
        <v>228</v>
      </c>
      <c r="AA159" t="s">
        <v>228</v>
      </c>
      <c r="AC159" t="s">
        <v>229</v>
      </c>
    </row>
    <row r="160" spans="1:29" x14ac:dyDescent="0.2">
      <c r="A160" t="s">
        <v>411</v>
      </c>
      <c r="B160" t="s">
        <v>176</v>
      </c>
      <c r="D160" t="s">
        <v>140</v>
      </c>
      <c r="E160">
        <v>0</v>
      </c>
      <c r="F160" t="s">
        <v>220</v>
      </c>
      <c r="G160">
        <v>14</v>
      </c>
      <c r="H160">
        <v>14</v>
      </c>
      <c r="J160">
        <v>3.2010000000000001</v>
      </c>
      <c r="K160">
        <v>3.101</v>
      </c>
      <c r="L160">
        <v>16.117120839999998</v>
      </c>
      <c r="M160" t="s">
        <v>222</v>
      </c>
      <c r="N160" t="s">
        <v>222</v>
      </c>
      <c r="O160" t="s">
        <v>223</v>
      </c>
      <c r="P160" t="s">
        <v>224</v>
      </c>
      <c r="Q160" t="s">
        <v>262</v>
      </c>
      <c r="S160" t="s">
        <v>226</v>
      </c>
      <c r="V160" t="s">
        <v>227</v>
      </c>
      <c r="W160" t="s">
        <v>227</v>
      </c>
      <c r="X160" t="s">
        <v>228</v>
      </c>
      <c r="Y160" t="s">
        <v>228</v>
      </c>
      <c r="Z160" t="s">
        <v>228</v>
      </c>
      <c r="AA160" t="s">
        <v>228</v>
      </c>
      <c r="AC160" t="s">
        <v>229</v>
      </c>
    </row>
    <row r="161" spans="1:29" x14ac:dyDescent="0.2">
      <c r="A161" t="s">
        <v>412</v>
      </c>
      <c r="B161" t="s">
        <v>176</v>
      </c>
      <c r="D161" t="s">
        <v>140</v>
      </c>
      <c r="E161">
        <v>0</v>
      </c>
      <c r="F161" t="s">
        <v>220</v>
      </c>
      <c r="G161">
        <v>15</v>
      </c>
      <c r="H161">
        <v>15</v>
      </c>
      <c r="J161">
        <v>2.9950000000000001</v>
      </c>
      <c r="K161">
        <v>2.3290000000000002</v>
      </c>
      <c r="L161">
        <v>8.5061700239999993</v>
      </c>
      <c r="M161" t="s">
        <v>222</v>
      </c>
      <c r="N161" t="s">
        <v>222</v>
      </c>
      <c r="O161" t="s">
        <v>223</v>
      </c>
      <c r="P161" t="s">
        <v>224</v>
      </c>
      <c r="Q161" t="s">
        <v>262</v>
      </c>
      <c r="S161" t="s">
        <v>226</v>
      </c>
      <c r="V161" t="s">
        <v>227</v>
      </c>
      <c r="W161" t="s">
        <v>227</v>
      </c>
      <c r="X161" t="s">
        <v>228</v>
      </c>
      <c r="Y161" t="s">
        <v>228</v>
      </c>
      <c r="Z161" t="s">
        <v>228</v>
      </c>
      <c r="AA161" t="s">
        <v>228</v>
      </c>
      <c r="AC161" t="s">
        <v>229</v>
      </c>
    </row>
    <row r="162" spans="1:29" x14ac:dyDescent="0.2">
      <c r="A162" t="s">
        <v>412</v>
      </c>
      <c r="B162" t="s">
        <v>176</v>
      </c>
      <c r="D162" t="s">
        <v>140</v>
      </c>
      <c r="E162">
        <v>0</v>
      </c>
      <c r="F162" t="s">
        <v>220</v>
      </c>
      <c r="G162">
        <v>15</v>
      </c>
      <c r="H162">
        <v>15</v>
      </c>
      <c r="J162">
        <v>3.33</v>
      </c>
      <c r="K162">
        <v>3.972</v>
      </c>
      <c r="L162">
        <v>27.508123699999999</v>
      </c>
      <c r="M162" t="s">
        <v>222</v>
      </c>
      <c r="N162" t="s">
        <v>222</v>
      </c>
      <c r="O162" t="s">
        <v>223</v>
      </c>
      <c r="P162" t="s">
        <v>224</v>
      </c>
      <c r="Q162" t="s">
        <v>262</v>
      </c>
      <c r="S162" t="s">
        <v>226</v>
      </c>
      <c r="V162" t="s">
        <v>227</v>
      </c>
      <c r="W162" t="s">
        <v>227</v>
      </c>
      <c r="X162" t="s">
        <v>228</v>
      </c>
      <c r="Y162" t="s">
        <v>228</v>
      </c>
      <c r="Z162" t="s">
        <v>228</v>
      </c>
      <c r="AA162" t="s">
        <v>228</v>
      </c>
      <c r="AC162" t="s">
        <v>229</v>
      </c>
    </row>
    <row r="163" spans="1:29" x14ac:dyDescent="0.2">
      <c r="A163" t="s">
        <v>413</v>
      </c>
      <c r="B163" t="s">
        <v>176</v>
      </c>
      <c r="D163" t="s">
        <v>140</v>
      </c>
      <c r="E163">
        <v>0</v>
      </c>
      <c r="F163" t="s">
        <v>220</v>
      </c>
      <c r="G163">
        <v>16</v>
      </c>
      <c r="H163">
        <v>16</v>
      </c>
      <c r="J163">
        <v>3.2669999999999999</v>
      </c>
      <c r="K163">
        <v>2.3359999999999999</v>
      </c>
      <c r="L163">
        <v>9.3345431330000004</v>
      </c>
      <c r="M163" t="s">
        <v>222</v>
      </c>
      <c r="N163" t="s">
        <v>222</v>
      </c>
      <c r="O163" t="s">
        <v>223</v>
      </c>
      <c r="P163" t="s">
        <v>224</v>
      </c>
      <c r="Q163" t="s">
        <v>262</v>
      </c>
      <c r="S163" t="s">
        <v>226</v>
      </c>
      <c r="V163" t="s">
        <v>227</v>
      </c>
      <c r="W163" t="s">
        <v>227</v>
      </c>
      <c r="X163" t="s">
        <v>228</v>
      </c>
      <c r="Y163" t="s">
        <v>228</v>
      </c>
      <c r="Z163" t="s">
        <v>228</v>
      </c>
      <c r="AA163" t="s">
        <v>228</v>
      </c>
      <c r="AC163" t="s">
        <v>229</v>
      </c>
    </row>
    <row r="164" spans="1:29" x14ac:dyDescent="0.2">
      <c r="A164" t="s">
        <v>413</v>
      </c>
      <c r="B164" t="s">
        <v>176</v>
      </c>
      <c r="D164" t="s">
        <v>140</v>
      </c>
      <c r="E164">
        <v>0</v>
      </c>
      <c r="F164" t="s">
        <v>220</v>
      </c>
      <c r="G164">
        <v>16</v>
      </c>
      <c r="H164">
        <v>16</v>
      </c>
      <c r="J164">
        <v>3.4380000000000002</v>
      </c>
      <c r="K164">
        <v>2.879</v>
      </c>
      <c r="L164">
        <v>14.92064019</v>
      </c>
      <c r="M164" t="s">
        <v>222</v>
      </c>
      <c r="N164" t="s">
        <v>222</v>
      </c>
      <c r="O164" t="s">
        <v>223</v>
      </c>
      <c r="P164" t="s">
        <v>224</v>
      </c>
      <c r="Q164" t="s">
        <v>262</v>
      </c>
      <c r="S164" t="s">
        <v>226</v>
      </c>
      <c r="V164" t="s">
        <v>227</v>
      </c>
      <c r="W164" t="s">
        <v>227</v>
      </c>
      <c r="X164" t="s">
        <v>228</v>
      </c>
      <c r="Y164" t="s">
        <v>228</v>
      </c>
      <c r="Z164" t="s">
        <v>228</v>
      </c>
      <c r="AA164" t="s">
        <v>228</v>
      </c>
      <c r="AC164" t="s">
        <v>229</v>
      </c>
    </row>
    <row r="165" spans="1:29" x14ac:dyDescent="0.2">
      <c r="A165" t="s">
        <v>414</v>
      </c>
      <c r="B165" t="s">
        <v>176</v>
      </c>
      <c r="D165" t="s">
        <v>140</v>
      </c>
      <c r="E165">
        <v>0</v>
      </c>
      <c r="F165" t="s">
        <v>220</v>
      </c>
      <c r="G165">
        <v>17</v>
      </c>
      <c r="H165">
        <v>17</v>
      </c>
      <c r="J165">
        <v>3.4119999999999999</v>
      </c>
      <c r="K165">
        <v>2.69</v>
      </c>
      <c r="L165">
        <v>12.92741938</v>
      </c>
      <c r="M165" t="s">
        <v>222</v>
      </c>
      <c r="N165" t="s">
        <v>222</v>
      </c>
      <c r="O165" t="s">
        <v>223</v>
      </c>
      <c r="P165" t="s">
        <v>224</v>
      </c>
      <c r="Q165" t="s">
        <v>262</v>
      </c>
      <c r="S165" t="s">
        <v>226</v>
      </c>
      <c r="V165" t="s">
        <v>227</v>
      </c>
      <c r="W165" t="s">
        <v>227</v>
      </c>
      <c r="X165" t="s">
        <v>228</v>
      </c>
      <c r="Y165" t="s">
        <v>228</v>
      </c>
      <c r="Z165" t="s">
        <v>228</v>
      </c>
      <c r="AA165" t="s">
        <v>228</v>
      </c>
      <c r="AC165" t="s">
        <v>229</v>
      </c>
    </row>
    <row r="166" spans="1:29" x14ac:dyDescent="0.2">
      <c r="A166" t="s">
        <v>414</v>
      </c>
      <c r="B166" t="s">
        <v>176</v>
      </c>
      <c r="D166" t="s">
        <v>140</v>
      </c>
      <c r="E166">
        <v>0</v>
      </c>
      <c r="F166" t="s">
        <v>220</v>
      </c>
      <c r="G166">
        <v>17</v>
      </c>
      <c r="H166">
        <v>17</v>
      </c>
      <c r="J166">
        <v>3.5070000000000001</v>
      </c>
      <c r="K166">
        <v>2.8690000000000002</v>
      </c>
      <c r="L166">
        <v>15.114546389999999</v>
      </c>
      <c r="M166" t="s">
        <v>222</v>
      </c>
      <c r="N166" t="s">
        <v>222</v>
      </c>
      <c r="O166" t="s">
        <v>223</v>
      </c>
      <c r="P166" t="s">
        <v>224</v>
      </c>
      <c r="Q166" t="s">
        <v>262</v>
      </c>
      <c r="S166" t="s">
        <v>226</v>
      </c>
      <c r="V166" t="s">
        <v>227</v>
      </c>
      <c r="W166" t="s">
        <v>227</v>
      </c>
      <c r="X166" t="s">
        <v>228</v>
      </c>
      <c r="Y166" t="s">
        <v>228</v>
      </c>
      <c r="Z166" t="s">
        <v>228</v>
      </c>
      <c r="AA166" t="s">
        <v>228</v>
      </c>
      <c r="AC166" t="s">
        <v>229</v>
      </c>
    </row>
    <row r="167" spans="1:29" x14ac:dyDescent="0.2">
      <c r="A167" t="s">
        <v>415</v>
      </c>
      <c r="B167" t="s">
        <v>176</v>
      </c>
      <c r="D167" t="s">
        <v>140</v>
      </c>
      <c r="E167">
        <v>0</v>
      </c>
      <c r="F167" t="s">
        <v>220</v>
      </c>
      <c r="G167">
        <v>18</v>
      </c>
      <c r="H167">
        <v>18</v>
      </c>
      <c r="J167">
        <v>2.871</v>
      </c>
      <c r="K167">
        <v>2.8519999999999999</v>
      </c>
      <c r="L167">
        <v>12.22729782</v>
      </c>
      <c r="M167" t="s">
        <v>222</v>
      </c>
      <c r="N167" t="s">
        <v>222</v>
      </c>
      <c r="O167" t="s">
        <v>223</v>
      </c>
      <c r="P167" t="s">
        <v>224</v>
      </c>
      <c r="Q167" t="s">
        <v>262</v>
      </c>
      <c r="S167" t="s">
        <v>226</v>
      </c>
      <c r="V167" t="s">
        <v>227</v>
      </c>
      <c r="W167" t="s">
        <v>227</v>
      </c>
      <c r="X167" t="s">
        <v>228</v>
      </c>
      <c r="Y167" t="s">
        <v>228</v>
      </c>
      <c r="Z167" t="s">
        <v>228</v>
      </c>
      <c r="AA167" t="s">
        <v>228</v>
      </c>
      <c r="AC167" t="s">
        <v>229</v>
      </c>
    </row>
    <row r="168" spans="1:29" x14ac:dyDescent="0.2">
      <c r="A168" t="s">
        <v>416</v>
      </c>
      <c r="B168" t="s">
        <v>263</v>
      </c>
      <c r="D168" t="s">
        <v>140</v>
      </c>
      <c r="E168">
        <v>0</v>
      </c>
      <c r="F168" t="s">
        <v>220</v>
      </c>
      <c r="G168">
        <v>1</v>
      </c>
      <c r="H168">
        <v>1</v>
      </c>
      <c r="J168">
        <v>3.133</v>
      </c>
      <c r="K168">
        <v>3.0270000000000001</v>
      </c>
      <c r="L168">
        <v>15.03084832</v>
      </c>
      <c r="M168" t="s">
        <v>222</v>
      </c>
      <c r="N168" t="s">
        <v>222</v>
      </c>
      <c r="O168" t="s">
        <v>223</v>
      </c>
      <c r="P168" t="s">
        <v>224</v>
      </c>
      <c r="Q168" t="s">
        <v>264</v>
      </c>
      <c r="S168" t="s">
        <v>226</v>
      </c>
      <c r="V168" t="s">
        <v>227</v>
      </c>
      <c r="W168" t="s">
        <v>227</v>
      </c>
      <c r="X168" t="s">
        <v>228</v>
      </c>
      <c r="Y168" t="s">
        <v>228</v>
      </c>
      <c r="Z168" t="s">
        <v>228</v>
      </c>
      <c r="AA168" t="s">
        <v>228</v>
      </c>
      <c r="AC168" t="s">
        <v>229</v>
      </c>
    </row>
    <row r="169" spans="1:29" x14ac:dyDescent="0.2">
      <c r="A169" t="s">
        <v>417</v>
      </c>
      <c r="B169" t="s">
        <v>263</v>
      </c>
      <c r="D169" t="s">
        <v>140</v>
      </c>
      <c r="E169">
        <v>0</v>
      </c>
      <c r="F169" t="s">
        <v>220</v>
      </c>
      <c r="G169">
        <v>2</v>
      </c>
      <c r="H169">
        <v>2</v>
      </c>
      <c r="J169">
        <v>3.3959999999999999</v>
      </c>
      <c r="K169">
        <v>3.3769999999999998</v>
      </c>
      <c r="L169">
        <v>20.278137260000001</v>
      </c>
      <c r="M169" t="s">
        <v>222</v>
      </c>
      <c r="N169" t="s">
        <v>222</v>
      </c>
      <c r="O169" t="s">
        <v>223</v>
      </c>
      <c r="P169" t="s">
        <v>224</v>
      </c>
      <c r="Q169" t="s">
        <v>264</v>
      </c>
      <c r="S169" t="s">
        <v>226</v>
      </c>
      <c r="V169" t="s">
        <v>227</v>
      </c>
      <c r="W169" t="s">
        <v>227</v>
      </c>
      <c r="X169" t="s">
        <v>228</v>
      </c>
      <c r="Y169" t="s">
        <v>228</v>
      </c>
      <c r="Z169" t="s">
        <v>228</v>
      </c>
      <c r="AA169" t="s">
        <v>228</v>
      </c>
      <c r="AC169" t="s">
        <v>229</v>
      </c>
    </row>
    <row r="170" spans="1:29" x14ac:dyDescent="0.2">
      <c r="A170" t="s">
        <v>418</v>
      </c>
      <c r="B170" t="s">
        <v>263</v>
      </c>
      <c r="D170" t="s">
        <v>140</v>
      </c>
      <c r="E170">
        <v>0</v>
      </c>
      <c r="F170" t="s">
        <v>220</v>
      </c>
      <c r="G170">
        <v>3</v>
      </c>
      <c r="H170">
        <v>3</v>
      </c>
      <c r="J170">
        <v>3.0590000000000002</v>
      </c>
      <c r="K170">
        <v>2.6379999999999999</v>
      </c>
      <c r="L170">
        <v>11.14621241</v>
      </c>
      <c r="M170" t="s">
        <v>222</v>
      </c>
      <c r="N170" t="s">
        <v>222</v>
      </c>
      <c r="O170" t="s">
        <v>223</v>
      </c>
      <c r="P170" t="s">
        <v>224</v>
      </c>
      <c r="Q170" t="s">
        <v>264</v>
      </c>
      <c r="S170" t="s">
        <v>226</v>
      </c>
      <c r="V170" t="s">
        <v>227</v>
      </c>
      <c r="W170" t="s">
        <v>227</v>
      </c>
      <c r="X170" t="s">
        <v>228</v>
      </c>
      <c r="Y170" t="s">
        <v>228</v>
      </c>
      <c r="Z170" t="s">
        <v>228</v>
      </c>
      <c r="AA170" t="s">
        <v>228</v>
      </c>
      <c r="AC170" t="s">
        <v>229</v>
      </c>
    </row>
    <row r="171" spans="1:29" x14ac:dyDescent="0.2">
      <c r="A171" t="s">
        <v>419</v>
      </c>
      <c r="B171" t="s">
        <v>263</v>
      </c>
      <c r="D171" t="s">
        <v>140</v>
      </c>
      <c r="E171">
        <v>0</v>
      </c>
      <c r="F171" t="s">
        <v>220</v>
      </c>
      <c r="G171">
        <v>4</v>
      </c>
      <c r="H171">
        <v>4</v>
      </c>
      <c r="J171">
        <v>3.1789999999999998</v>
      </c>
      <c r="K171">
        <v>2.7229999999999999</v>
      </c>
      <c r="L171">
        <v>12.341958050000001</v>
      </c>
      <c r="M171" t="s">
        <v>222</v>
      </c>
      <c r="N171" t="s">
        <v>222</v>
      </c>
      <c r="O171" t="s">
        <v>223</v>
      </c>
      <c r="P171" t="s">
        <v>224</v>
      </c>
      <c r="Q171" t="s">
        <v>264</v>
      </c>
      <c r="S171" t="s">
        <v>226</v>
      </c>
      <c r="V171" t="s">
        <v>227</v>
      </c>
      <c r="W171" t="s">
        <v>227</v>
      </c>
      <c r="X171" t="s">
        <v>228</v>
      </c>
      <c r="Y171" t="s">
        <v>228</v>
      </c>
      <c r="Z171" t="s">
        <v>228</v>
      </c>
      <c r="AA171" t="s">
        <v>228</v>
      </c>
      <c r="AC171" t="s">
        <v>229</v>
      </c>
    </row>
    <row r="172" spans="1:29" x14ac:dyDescent="0.2">
      <c r="A172" t="s">
        <v>420</v>
      </c>
      <c r="B172" t="s">
        <v>263</v>
      </c>
      <c r="D172" t="s">
        <v>140</v>
      </c>
      <c r="E172">
        <v>0</v>
      </c>
      <c r="F172" t="s">
        <v>220</v>
      </c>
      <c r="G172">
        <v>5</v>
      </c>
      <c r="H172">
        <v>5</v>
      </c>
      <c r="J172">
        <v>2.976</v>
      </c>
      <c r="K172">
        <v>2.855</v>
      </c>
      <c r="L172">
        <v>12.7011606</v>
      </c>
      <c r="M172" t="s">
        <v>222</v>
      </c>
      <c r="N172" t="s">
        <v>222</v>
      </c>
      <c r="O172" t="s">
        <v>223</v>
      </c>
      <c r="P172" t="s">
        <v>224</v>
      </c>
      <c r="Q172" t="s">
        <v>264</v>
      </c>
      <c r="S172" t="s">
        <v>226</v>
      </c>
      <c r="V172" t="s">
        <v>227</v>
      </c>
      <c r="W172" t="s">
        <v>227</v>
      </c>
      <c r="X172" t="s">
        <v>228</v>
      </c>
      <c r="Y172" t="s">
        <v>228</v>
      </c>
      <c r="Z172" t="s">
        <v>228</v>
      </c>
      <c r="AA172" t="s">
        <v>228</v>
      </c>
      <c r="AC172" t="s">
        <v>229</v>
      </c>
    </row>
    <row r="173" spans="1:29" x14ac:dyDescent="0.2">
      <c r="A173" t="s">
        <v>421</v>
      </c>
      <c r="B173" t="s">
        <v>263</v>
      </c>
      <c r="D173" t="s">
        <v>140</v>
      </c>
      <c r="E173">
        <v>0</v>
      </c>
      <c r="F173" t="s">
        <v>220</v>
      </c>
      <c r="G173">
        <v>6</v>
      </c>
      <c r="H173">
        <v>6</v>
      </c>
      <c r="J173">
        <v>3.0590000000000002</v>
      </c>
      <c r="K173">
        <v>2.8</v>
      </c>
      <c r="L173">
        <v>12.55722845</v>
      </c>
      <c r="M173" t="s">
        <v>222</v>
      </c>
      <c r="N173" t="s">
        <v>222</v>
      </c>
      <c r="O173" t="s">
        <v>223</v>
      </c>
      <c r="P173" t="s">
        <v>224</v>
      </c>
      <c r="Q173" t="s">
        <v>264</v>
      </c>
      <c r="S173" t="s">
        <v>226</v>
      </c>
      <c r="V173" t="s">
        <v>227</v>
      </c>
      <c r="W173" t="s">
        <v>227</v>
      </c>
      <c r="X173" t="s">
        <v>228</v>
      </c>
      <c r="Y173" t="s">
        <v>228</v>
      </c>
      <c r="Z173" t="s">
        <v>228</v>
      </c>
      <c r="AA173" t="s">
        <v>228</v>
      </c>
      <c r="AC173" t="s">
        <v>229</v>
      </c>
    </row>
    <row r="174" spans="1:29" x14ac:dyDescent="0.2">
      <c r="A174" t="s">
        <v>422</v>
      </c>
      <c r="B174" t="s">
        <v>263</v>
      </c>
      <c r="D174" t="s">
        <v>140</v>
      </c>
      <c r="E174">
        <v>0</v>
      </c>
      <c r="F174" t="s">
        <v>220</v>
      </c>
      <c r="G174">
        <v>7</v>
      </c>
      <c r="H174">
        <v>7</v>
      </c>
      <c r="J174">
        <v>3.141</v>
      </c>
      <c r="K174">
        <v>2.831</v>
      </c>
      <c r="L174">
        <v>13.18092627</v>
      </c>
      <c r="M174" t="s">
        <v>222</v>
      </c>
      <c r="N174" t="s">
        <v>222</v>
      </c>
      <c r="O174" t="s">
        <v>223</v>
      </c>
      <c r="P174" t="s">
        <v>224</v>
      </c>
      <c r="Q174" t="s">
        <v>264</v>
      </c>
      <c r="S174" t="s">
        <v>226</v>
      </c>
      <c r="V174" t="s">
        <v>227</v>
      </c>
      <c r="W174" t="s">
        <v>227</v>
      </c>
      <c r="X174" t="s">
        <v>228</v>
      </c>
      <c r="Y174" t="s">
        <v>228</v>
      </c>
      <c r="Z174" t="s">
        <v>228</v>
      </c>
      <c r="AA174" t="s">
        <v>228</v>
      </c>
      <c r="AC174" t="s">
        <v>229</v>
      </c>
    </row>
    <row r="175" spans="1:29" x14ac:dyDescent="0.2">
      <c r="A175" t="s">
        <v>423</v>
      </c>
      <c r="B175" t="s">
        <v>263</v>
      </c>
      <c r="D175" t="s">
        <v>140</v>
      </c>
      <c r="E175">
        <v>0</v>
      </c>
      <c r="F175" t="s">
        <v>220</v>
      </c>
      <c r="G175">
        <v>8</v>
      </c>
      <c r="H175">
        <v>8</v>
      </c>
      <c r="J175">
        <v>2.843</v>
      </c>
      <c r="K175">
        <v>2.278</v>
      </c>
      <c r="L175">
        <v>7.7247165899999999</v>
      </c>
      <c r="M175" t="s">
        <v>222</v>
      </c>
      <c r="N175" t="s">
        <v>222</v>
      </c>
      <c r="O175" t="s">
        <v>223</v>
      </c>
      <c r="P175" t="s">
        <v>224</v>
      </c>
      <c r="Q175" t="s">
        <v>264</v>
      </c>
      <c r="S175" t="s">
        <v>226</v>
      </c>
      <c r="V175" t="s">
        <v>227</v>
      </c>
      <c r="W175" t="s">
        <v>227</v>
      </c>
      <c r="X175" t="s">
        <v>228</v>
      </c>
      <c r="Y175" t="s">
        <v>228</v>
      </c>
      <c r="Z175" t="s">
        <v>228</v>
      </c>
      <c r="AA175" t="s">
        <v>228</v>
      </c>
      <c r="AC175" t="s">
        <v>229</v>
      </c>
    </row>
    <row r="176" spans="1:29" x14ac:dyDescent="0.2">
      <c r="A176" t="s">
        <v>424</v>
      </c>
      <c r="B176" t="s">
        <v>263</v>
      </c>
      <c r="D176" t="s">
        <v>140</v>
      </c>
      <c r="E176">
        <v>0</v>
      </c>
      <c r="F176" t="s">
        <v>220</v>
      </c>
      <c r="G176">
        <v>9</v>
      </c>
      <c r="H176">
        <v>9</v>
      </c>
      <c r="J176">
        <v>3.323</v>
      </c>
      <c r="K176">
        <v>2.7389999999999999</v>
      </c>
      <c r="L176">
        <v>13.05306983</v>
      </c>
      <c r="M176" t="s">
        <v>222</v>
      </c>
      <c r="N176" t="s">
        <v>222</v>
      </c>
      <c r="O176" t="s">
        <v>223</v>
      </c>
      <c r="P176" t="s">
        <v>224</v>
      </c>
      <c r="Q176" t="s">
        <v>264</v>
      </c>
      <c r="S176" t="s">
        <v>226</v>
      </c>
      <c r="V176" t="s">
        <v>227</v>
      </c>
      <c r="W176" t="s">
        <v>227</v>
      </c>
      <c r="X176" t="s">
        <v>228</v>
      </c>
      <c r="Y176" t="s">
        <v>228</v>
      </c>
      <c r="Z176" t="s">
        <v>228</v>
      </c>
      <c r="AA176" t="s">
        <v>228</v>
      </c>
      <c r="AC176" t="s">
        <v>229</v>
      </c>
    </row>
    <row r="177" spans="1:29" x14ac:dyDescent="0.2">
      <c r="A177" t="s">
        <v>425</v>
      </c>
      <c r="B177" t="s">
        <v>263</v>
      </c>
      <c r="D177" t="s">
        <v>140</v>
      </c>
      <c r="E177">
        <v>0</v>
      </c>
      <c r="F177" t="s">
        <v>220</v>
      </c>
      <c r="G177">
        <v>10</v>
      </c>
      <c r="H177">
        <v>10</v>
      </c>
      <c r="J177">
        <v>3.0739999999999998</v>
      </c>
      <c r="K177">
        <v>2.4169999999999998</v>
      </c>
      <c r="L177">
        <v>9.4027614790000005</v>
      </c>
      <c r="M177" t="s">
        <v>222</v>
      </c>
      <c r="N177" t="s">
        <v>222</v>
      </c>
      <c r="O177" t="s">
        <v>223</v>
      </c>
      <c r="P177" t="s">
        <v>224</v>
      </c>
      <c r="Q177" t="s">
        <v>264</v>
      </c>
      <c r="S177" t="s">
        <v>226</v>
      </c>
      <c r="V177" t="s">
        <v>227</v>
      </c>
      <c r="W177" t="s">
        <v>227</v>
      </c>
      <c r="X177" t="s">
        <v>228</v>
      </c>
      <c r="Y177" t="s">
        <v>228</v>
      </c>
      <c r="Z177" t="s">
        <v>228</v>
      </c>
      <c r="AA177" t="s">
        <v>228</v>
      </c>
      <c r="AC177" t="s">
        <v>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D158C-A34C-6946-997C-43FE84F3FF8F}">
  <dimension ref="A1:D37"/>
  <sheetViews>
    <sheetView workbookViewId="0">
      <selection activeCell="L18" sqref="L18"/>
    </sheetView>
  </sheetViews>
  <sheetFormatPr baseColWidth="10" defaultRowHeight="16" x14ac:dyDescent="0.2"/>
  <sheetData>
    <row r="1" spans="2:4" x14ac:dyDescent="0.2">
      <c r="B1" s="18" t="s">
        <v>180</v>
      </c>
      <c r="C1" t="s">
        <v>181</v>
      </c>
      <c r="D1" t="s">
        <v>182</v>
      </c>
    </row>
    <row r="2" spans="2:4" x14ac:dyDescent="0.2">
      <c r="B2" s="18">
        <v>9.8125E-3</v>
      </c>
      <c r="C2" s="18">
        <v>9.5882352941176457E-3</v>
      </c>
      <c r="D2" s="18">
        <v>1.0999999999999999E-2</v>
      </c>
    </row>
    <row r="3" spans="2:4" x14ac:dyDescent="0.2">
      <c r="B3" s="18">
        <v>9.0909090909090922E-3</v>
      </c>
      <c r="C3" s="18">
        <v>8.7499999999999991E-3</v>
      </c>
      <c r="D3" s="18">
        <v>9.5483870967741948E-3</v>
      </c>
    </row>
    <row r="4" spans="2:4" x14ac:dyDescent="0.2">
      <c r="B4" s="18">
        <v>1.0692307692307694E-2</v>
      </c>
      <c r="C4" s="18">
        <v>8.9999999999999993E-3</v>
      </c>
      <c r="D4" s="18">
        <v>8.6923076923076919E-3</v>
      </c>
    </row>
    <row r="5" spans="2:4" x14ac:dyDescent="0.2">
      <c r="B5" s="18">
        <v>8.3461538461538469E-3</v>
      </c>
      <c r="C5" s="18">
        <v>7.4999999999999989E-3</v>
      </c>
      <c r="D5" s="18">
        <v>1.2999999999999999E-2</v>
      </c>
    </row>
    <row r="6" spans="2:4" x14ac:dyDescent="0.2">
      <c r="B6" s="18">
        <v>8.7894736842105275E-3</v>
      </c>
      <c r="C6" s="18">
        <v>8.0000000000000002E-3</v>
      </c>
      <c r="D6" s="18">
        <v>1.0199999999999999E-2</v>
      </c>
    </row>
    <row r="7" spans="2:4" x14ac:dyDescent="0.2">
      <c r="B7" s="18">
        <v>8.3870967741935479E-3</v>
      </c>
      <c r="D7" s="18">
        <v>8.8399999999999989E-3</v>
      </c>
    </row>
    <row r="8" spans="2:4" x14ac:dyDescent="0.2">
      <c r="B8" s="18">
        <v>9.0909090909090922E-3</v>
      </c>
      <c r="D8" s="18">
        <v>1.0999999999999999E-2</v>
      </c>
    </row>
    <row r="9" spans="2:4" x14ac:dyDescent="0.2">
      <c r="B9" s="18">
        <v>1.0562500000000001E-2</v>
      </c>
      <c r="D9" s="18">
        <v>1.1000000000000001E-2</v>
      </c>
    </row>
    <row r="10" spans="2:4" x14ac:dyDescent="0.2">
      <c r="B10" s="18">
        <v>1.0642857142857143E-2</v>
      </c>
      <c r="D10" s="18">
        <v>9.2857142857142878E-3</v>
      </c>
    </row>
    <row r="11" spans="2:4" x14ac:dyDescent="0.2">
      <c r="B11" s="18">
        <v>9.4999999999999998E-3</v>
      </c>
      <c r="D11" s="18">
        <v>1.0454545454545454E-2</v>
      </c>
    </row>
    <row r="12" spans="2:4" x14ac:dyDescent="0.2">
      <c r="B12" s="18">
        <v>9.7777777777777776E-3</v>
      </c>
      <c r="D12" s="18">
        <v>9.5263157894736848E-3</v>
      </c>
    </row>
    <row r="13" spans="2:4" x14ac:dyDescent="0.2">
      <c r="B13" s="18">
        <v>8.8999999999999999E-3</v>
      </c>
      <c r="D13" s="18">
        <v>9.8235294117647066E-3</v>
      </c>
    </row>
    <row r="14" spans="2:4" x14ac:dyDescent="0.2">
      <c r="B14" s="18">
        <v>9.058823529411765E-3</v>
      </c>
      <c r="D14" s="18">
        <v>1.0578947368421054E-2</v>
      </c>
    </row>
    <row r="15" spans="2:4" x14ac:dyDescent="0.2">
      <c r="B15" s="18">
        <v>1.1266666666666668E-2</v>
      </c>
      <c r="D15" s="18">
        <v>1.21E-2</v>
      </c>
    </row>
    <row r="16" spans="2:4" x14ac:dyDescent="0.2">
      <c r="B16" s="18">
        <v>1.1699999999999999E-2</v>
      </c>
    </row>
    <row r="17" spans="1:4" x14ac:dyDescent="0.2">
      <c r="B17" s="18">
        <v>9.3157894736842096E-3</v>
      </c>
    </row>
    <row r="18" spans="1:4" x14ac:dyDescent="0.2">
      <c r="A18" t="s">
        <v>177</v>
      </c>
      <c r="B18" s="18">
        <f>AVERAGE(B2:B17)</f>
        <v>9.6833602980675847E-3</v>
      </c>
      <c r="C18" s="18">
        <f t="shared" ref="C18:D18" si="0">AVERAGE(C2:C17)</f>
        <v>8.5676470588235288E-3</v>
      </c>
      <c r="D18" s="18">
        <f t="shared" si="0"/>
        <v>1.0360696221357218E-2</v>
      </c>
    </row>
    <row r="19" spans="1:4" x14ac:dyDescent="0.2">
      <c r="A19" t="s">
        <v>178</v>
      </c>
      <c r="B19" s="18">
        <f>STDEV(B2:B18)</f>
        <v>9.8274683053191001E-4</v>
      </c>
      <c r="C19" s="18">
        <f>STDEV(C2:C18)</f>
        <v>7.3808880665214669E-4</v>
      </c>
      <c r="D19" s="18">
        <f>STDEV(D2:D18)</f>
        <v>1.170949034990565E-3</v>
      </c>
    </row>
    <row r="20" spans="1:4" x14ac:dyDescent="0.2">
      <c r="A20" t="s">
        <v>179</v>
      </c>
      <c r="B20" s="18">
        <f>B19/SQRT(COUNT(B2:B17))</f>
        <v>2.456867076329775E-4</v>
      </c>
      <c r="C20" s="18">
        <f t="shared" ref="C20:D20" si="1">C19/SQRT(COUNT(C2:C17))</f>
        <v>3.300833490211798E-4</v>
      </c>
      <c r="D20" s="18">
        <f t="shared" si="1"/>
        <v>3.1294929330773327E-4</v>
      </c>
    </row>
    <row r="37" spans="2:2" x14ac:dyDescent="0.2">
      <c r="B37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</vt:lpstr>
      <vt:lpstr>Accounting</vt:lpstr>
      <vt:lpstr>CommonGarden_InitialEggWeight_2</vt:lpstr>
      <vt:lpstr>CommonGarden_InitialEggVolume</vt:lpstr>
      <vt:lpstr>EggWeigtGraph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</dc:creator>
  <cp:lastModifiedBy>Heidi Golden</cp:lastModifiedBy>
  <dcterms:created xsi:type="dcterms:W3CDTF">2017-06-18T04:24:01Z</dcterms:created>
  <dcterms:modified xsi:type="dcterms:W3CDTF">2023-09-15T16:26:26Z</dcterms:modified>
</cp:coreProperties>
</file>