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120" yWindow="105" windowWidth="15120" windowHeight="8010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D18" i="1"/>
  <c r="F18" s="1"/>
  <c r="D19"/>
  <c r="F19" s="1"/>
  <c r="D20"/>
  <c r="F20" s="1"/>
  <c r="D21"/>
  <c r="F21" s="1"/>
  <c r="D22"/>
  <c r="F22" s="1"/>
  <c r="D23"/>
  <c r="F23" s="1"/>
  <c r="D17"/>
  <c r="F17" s="1"/>
  <c r="F16"/>
  <c r="D10"/>
  <c r="E10" s="1"/>
  <c r="D9"/>
  <c r="E9" s="1"/>
  <c r="D8"/>
  <c r="E8" s="1"/>
  <c r="D7"/>
  <c r="E7" s="1"/>
  <c r="D6"/>
  <c r="E6" s="1"/>
  <c r="D11"/>
  <c r="E11" s="1"/>
  <c r="D5"/>
  <c r="E5" s="1"/>
  <c r="F5" s="1"/>
  <c r="G5" s="1"/>
  <c r="F24" l="1"/>
  <c r="F10"/>
  <c r="G10" s="1"/>
  <c r="F6"/>
  <c r="G6" s="1"/>
  <c r="F9"/>
  <c r="G9" s="1"/>
  <c r="F11"/>
  <c r="G11" s="1"/>
  <c r="F8"/>
  <c r="G8" s="1"/>
  <c r="F7"/>
  <c r="G7" s="1"/>
  <c r="G12" l="1"/>
</calcChain>
</file>

<file path=xl/sharedStrings.xml><?xml version="1.0" encoding="utf-8"?>
<sst xmlns="http://schemas.openxmlformats.org/spreadsheetml/2006/main" count="31" uniqueCount="31">
  <si>
    <t>Ведомость начисления заработной платы за май 2016</t>
  </si>
  <si>
    <t>Табельный номер</t>
  </si>
  <si>
    <t>ФИО</t>
  </si>
  <si>
    <t>Оклад(руб.)</t>
  </si>
  <si>
    <t>Премия(руб.)</t>
  </si>
  <si>
    <t>Всего начисленно(руб.)</t>
  </si>
  <si>
    <t>Удержания(руб.)</t>
  </si>
  <si>
    <t>К выдаче(руб.)</t>
  </si>
  <si>
    <t>Всего:</t>
  </si>
  <si>
    <t>Иванов</t>
  </si>
  <si>
    <t>Петров</t>
  </si>
  <si>
    <t>Сидоров</t>
  </si>
  <si>
    <t>Кузьмин</t>
  </si>
  <si>
    <t>Федоров</t>
  </si>
  <si>
    <t>Лапин</t>
  </si>
  <si>
    <t>Сафронов</t>
  </si>
  <si>
    <t>Должность</t>
  </si>
  <si>
    <t>Коэффицент А</t>
  </si>
  <si>
    <t>Коэффицент В</t>
  </si>
  <si>
    <t xml:space="preserve">З/п сотрудника </t>
  </si>
  <si>
    <t>Кол-во сотрудников</t>
  </si>
  <si>
    <t>Суммарная з/п</t>
  </si>
  <si>
    <t>Курьер</t>
  </si>
  <si>
    <t>Млад. Менеджер</t>
  </si>
  <si>
    <t>Менеджер</t>
  </si>
  <si>
    <t>Зав. Отделом</t>
  </si>
  <si>
    <t>Главбух</t>
  </si>
  <si>
    <t>Программист</t>
  </si>
  <si>
    <t>Системный аналитик</t>
  </si>
  <si>
    <t>Ген. Дир.</t>
  </si>
  <si>
    <t>Фонд заработной платы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</si>
</sst>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9" fontId="0" fillId="0" borderId="0" xfId="0" applyNumberFormat="1"/>
    <xf numFmtId="0" fontId="0" fillId="0" borderId="0" xfId="0" applyAlignment="1">
      <alignment horizontal="center"/>
    </xf>
    <xf numFmtId="0" fontId="0" fillId="0" borderId="0" xfId="0" applyNumberFormat="1"/>
    <xf numFmtId="0" fontId="0" fillId="0" borderId="0" xfId="0" applyAlignment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4"/>
  <sheetViews>
    <sheetView tabSelected="1" topLeftCell="A13" workbookViewId="0">
      <selection activeCell="D17" sqref="D17"/>
    </sheetView>
  </sheetViews>
  <sheetFormatPr defaultRowHeight="15"/>
  <cols>
    <col min="1" max="1" width="20" customWidth="1"/>
    <col min="2" max="3" width="18.5703125" customWidth="1"/>
    <col min="4" max="4" width="18.140625" customWidth="1"/>
    <col min="5" max="5" width="21.85546875" customWidth="1"/>
    <col min="6" max="6" width="18.42578125" customWidth="1"/>
    <col min="7" max="7" width="18.140625" customWidth="1"/>
  </cols>
  <sheetData>
    <row r="1" spans="1:7">
      <c r="A1" s="2" t="s">
        <v>0</v>
      </c>
      <c r="B1" s="2"/>
      <c r="C1" s="2"/>
      <c r="D1" s="2"/>
      <c r="E1" s="2"/>
      <c r="F1" s="2"/>
      <c r="G1" s="2"/>
    </row>
    <row r="2" spans="1:7" ht="17.25" customHeight="1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</row>
    <row r="3" spans="1:7">
      <c r="A3">
        <v>1</v>
      </c>
      <c r="B3">
        <v>2</v>
      </c>
      <c r="C3">
        <v>3</v>
      </c>
      <c r="D3">
        <v>4</v>
      </c>
      <c r="E3">
        <v>5</v>
      </c>
      <c r="F3">
        <v>6</v>
      </c>
      <c r="G3">
        <v>7</v>
      </c>
    </row>
    <row r="4" spans="1:7">
      <c r="D4" s="1">
        <v>6.3492665431989899</v>
      </c>
      <c r="F4" s="1">
        <v>0.13</v>
      </c>
    </row>
    <row r="5" spans="1:7">
      <c r="A5">
        <v>200</v>
      </c>
      <c r="B5" t="s">
        <v>9</v>
      </c>
      <c r="C5">
        <v>4500</v>
      </c>
      <c r="D5">
        <f>C5*D4</f>
        <v>28571.699444395454</v>
      </c>
      <c r="E5">
        <f>D5+C5</f>
        <v>33071.699444395454</v>
      </c>
      <c r="F5">
        <f>E5*$F$4</f>
        <v>4299.3209277714095</v>
      </c>
      <c r="G5">
        <f>E5-F5</f>
        <v>28772.378516624045</v>
      </c>
    </row>
    <row r="6" spans="1:7">
      <c r="A6">
        <v>201</v>
      </c>
      <c r="B6" t="s">
        <v>10</v>
      </c>
      <c r="C6">
        <v>4850</v>
      </c>
      <c r="D6">
        <f>C6*D4</f>
        <v>30793.942734515102</v>
      </c>
      <c r="E6">
        <f>D6+C6</f>
        <v>35643.942734515105</v>
      </c>
      <c r="F6">
        <f t="shared" ref="F6:F11" si="0">E6*$F$4</f>
        <v>4633.7125554869635</v>
      </c>
      <c r="G6">
        <f t="shared" ref="G6:G11" si="1">E6-F6</f>
        <v>31010.230179028142</v>
      </c>
    </row>
    <row r="7" spans="1:7">
      <c r="A7">
        <v>202</v>
      </c>
      <c r="B7" t="s">
        <v>11</v>
      </c>
      <c r="C7">
        <v>5200</v>
      </c>
      <c r="D7">
        <f>C7*D4</f>
        <v>33016.18602463475</v>
      </c>
      <c r="E7">
        <f>D7+C7</f>
        <v>38216.18602463475</v>
      </c>
      <c r="F7">
        <f t="shared" si="0"/>
        <v>4968.1041832025176</v>
      </c>
      <c r="G7">
        <f t="shared" si="1"/>
        <v>33248.081841432235</v>
      </c>
    </row>
    <row r="8" spans="1:7">
      <c r="A8">
        <v>203</v>
      </c>
      <c r="B8" t="s">
        <v>12</v>
      </c>
      <c r="C8">
        <v>5550</v>
      </c>
      <c r="D8">
        <f>C8*D4</f>
        <v>35238.429314754394</v>
      </c>
      <c r="E8">
        <f t="shared" ref="E8:E11" si="2">D8+C8</f>
        <v>40788.429314754394</v>
      </c>
      <c r="F8">
        <f t="shared" si="0"/>
        <v>5302.4958109180716</v>
      </c>
      <c r="G8">
        <f t="shared" si="1"/>
        <v>35485.933503836321</v>
      </c>
    </row>
    <row r="9" spans="1:7">
      <c r="A9">
        <v>204</v>
      </c>
      <c r="B9" t="s">
        <v>13</v>
      </c>
      <c r="C9">
        <v>5900</v>
      </c>
      <c r="D9">
        <f>C9*D4</f>
        <v>37460.672604874038</v>
      </c>
      <c r="E9">
        <f t="shared" si="2"/>
        <v>43360.672604874038</v>
      </c>
      <c r="F9">
        <f t="shared" si="0"/>
        <v>5636.8874386336256</v>
      </c>
      <c r="G9">
        <f t="shared" si="1"/>
        <v>37723.785166240414</v>
      </c>
    </row>
    <row r="10" spans="1:7">
      <c r="A10">
        <v>205</v>
      </c>
      <c r="B10" t="s">
        <v>14</v>
      </c>
      <c r="C10">
        <v>6200</v>
      </c>
      <c r="D10">
        <f>C10*D4</f>
        <v>39365.452567833738</v>
      </c>
      <c r="E10">
        <f t="shared" si="2"/>
        <v>45565.452567833738</v>
      </c>
      <c r="F10">
        <f t="shared" si="0"/>
        <v>5923.5088338183859</v>
      </c>
      <c r="G10">
        <f t="shared" si="1"/>
        <v>39641.943734015353</v>
      </c>
    </row>
    <row r="11" spans="1:7">
      <c r="A11">
        <v>206</v>
      </c>
      <c r="B11" t="s">
        <v>15</v>
      </c>
      <c r="C11">
        <v>6900</v>
      </c>
      <c r="D11">
        <f>C11*D4</f>
        <v>43809.939148073026</v>
      </c>
      <c r="E11">
        <f t="shared" si="2"/>
        <v>50709.939148073026</v>
      </c>
      <c r="F11">
        <f t="shared" si="0"/>
        <v>6592.292089249494</v>
      </c>
      <c r="G11">
        <f t="shared" si="1"/>
        <v>44117.647058823532</v>
      </c>
    </row>
    <row r="12" spans="1:7">
      <c r="B12" t="s">
        <v>8</v>
      </c>
      <c r="G12">
        <f>G5+G6+G7+G8+G9+G10+G11</f>
        <v>250000.00000000003</v>
      </c>
    </row>
    <row r="14" spans="1:7">
      <c r="A14" t="s">
        <v>16</v>
      </c>
      <c r="B14" t="s">
        <v>17</v>
      </c>
      <c r="C14" t="s">
        <v>18</v>
      </c>
      <c r="D14" t="s">
        <v>19</v>
      </c>
      <c r="E14" t="s">
        <v>20</v>
      </c>
      <c r="F14" t="s">
        <v>21</v>
      </c>
    </row>
    <row r="16" spans="1:7">
      <c r="A16" t="s">
        <v>22</v>
      </c>
      <c r="B16">
        <v>1</v>
      </c>
      <c r="C16">
        <v>0</v>
      </c>
      <c r="D16">
        <v>1379.3103448275863</v>
      </c>
      <c r="E16">
        <v>6</v>
      </c>
      <c r="F16">
        <f>D16*E16</f>
        <v>8275.8620689655181</v>
      </c>
    </row>
    <row r="17" spans="1:6">
      <c r="A17" t="s">
        <v>23</v>
      </c>
      <c r="B17" s="3">
        <v>1.5</v>
      </c>
      <c r="C17">
        <v>0</v>
      </c>
      <c r="D17">
        <f>B17*$D$16</f>
        <v>2068.9655172413795</v>
      </c>
      <c r="E17">
        <v>8</v>
      </c>
      <c r="F17">
        <f t="shared" ref="F17:F23" si="3">D17*E17</f>
        <v>16551.724137931036</v>
      </c>
    </row>
    <row r="18" spans="1:6">
      <c r="A18" t="s">
        <v>24</v>
      </c>
      <c r="B18">
        <v>3</v>
      </c>
      <c r="C18">
        <v>0</v>
      </c>
      <c r="D18">
        <f t="shared" ref="D18:D23" si="4">B18*$D$16</f>
        <v>4137.9310344827591</v>
      </c>
      <c r="E18">
        <v>10</v>
      </c>
      <c r="F18">
        <f t="shared" si="3"/>
        <v>41379.310344827594</v>
      </c>
    </row>
    <row r="19" spans="1:6">
      <c r="A19" t="s">
        <v>25</v>
      </c>
      <c r="B19">
        <v>3</v>
      </c>
      <c r="C19">
        <v>1000</v>
      </c>
      <c r="D19">
        <f t="shared" si="4"/>
        <v>4137.9310344827591</v>
      </c>
      <c r="E19">
        <v>3</v>
      </c>
      <c r="F19">
        <f t="shared" si="3"/>
        <v>12413.793103448277</v>
      </c>
    </row>
    <row r="20" spans="1:6">
      <c r="A20" t="s">
        <v>26</v>
      </c>
      <c r="B20">
        <v>5</v>
      </c>
      <c r="C20">
        <v>0</v>
      </c>
      <c r="D20">
        <f t="shared" si="4"/>
        <v>6896.5517241379312</v>
      </c>
      <c r="E20">
        <v>1</v>
      </c>
      <c r="F20">
        <f t="shared" si="3"/>
        <v>6896.5517241379312</v>
      </c>
    </row>
    <row r="21" spans="1:6">
      <c r="A21" t="s">
        <v>27</v>
      </c>
      <c r="B21" s="3">
        <v>1.5</v>
      </c>
      <c r="C21">
        <v>1500</v>
      </c>
      <c r="D21">
        <f t="shared" si="4"/>
        <v>2068.9655172413795</v>
      </c>
      <c r="E21">
        <v>1</v>
      </c>
      <c r="F21">
        <f t="shared" si="3"/>
        <v>2068.9655172413795</v>
      </c>
    </row>
    <row r="22" spans="1:6" ht="15" customHeight="1">
      <c r="A22" t="s">
        <v>28</v>
      </c>
      <c r="B22" s="3">
        <v>4</v>
      </c>
      <c r="C22">
        <v>0</v>
      </c>
      <c r="D22">
        <f t="shared" si="4"/>
        <v>5517.2413793103451</v>
      </c>
      <c r="E22">
        <v>1</v>
      </c>
      <c r="F22">
        <f t="shared" si="3"/>
        <v>5517.2413793103451</v>
      </c>
    </row>
    <row r="23" spans="1:6">
      <c r="A23" t="s">
        <v>29</v>
      </c>
      <c r="B23" s="3">
        <v>5</v>
      </c>
      <c r="C23">
        <v>2000</v>
      </c>
      <c r="D23">
        <f t="shared" si="4"/>
        <v>6896.5517241379312</v>
      </c>
      <c r="E23">
        <v>1</v>
      </c>
      <c r="F23">
        <f t="shared" si="3"/>
        <v>6896.5517241379312</v>
      </c>
    </row>
    <row r="24" spans="1:6">
      <c r="D24" s="2" t="s">
        <v>30</v>
      </c>
      <c r="E24" s="2"/>
      <c r="F24" s="4">
        <f>F16+F17+F18+F19+F20+F21+F22+F23</f>
        <v>100000</v>
      </c>
    </row>
  </sheetData>
  <mergeCells count="2">
    <mergeCell ref="A1:G1"/>
    <mergeCell ref="D24:E24"/>
  </mergeCells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2017-11-13T11:43:29Z</dcterms:modified>
</cp:coreProperties>
</file>