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3380" windowHeight="7050" activeTab="4"/>
  </bookViews>
  <sheets>
    <sheet name="ATL" sheetId="15" r:id="rId1"/>
    <sheet name="BAL" sheetId="16" r:id="rId2"/>
    <sheet name="LA" sheetId="17" r:id="rId3"/>
    <sheet name="MIA" sheetId="18" r:id="rId4"/>
    <sheet name="NYC" sheetId="19" r:id="rId5"/>
    <sheet name="SEA" sheetId="14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7" i="19" l="1"/>
  <c r="O6" i="19"/>
  <c r="O8" i="18"/>
  <c r="O6" i="18"/>
  <c r="O10" i="17"/>
  <c r="O8" i="17"/>
  <c r="O7" i="17"/>
  <c r="O10" i="16"/>
  <c r="O8" i="16"/>
  <c r="O7" i="16"/>
  <c r="O7" i="15"/>
  <c r="O6" i="15"/>
  <c r="O30" i="14"/>
  <c r="O11" i="14"/>
  <c r="O9" i="14"/>
  <c r="O8" i="14"/>
</calcChain>
</file>

<file path=xl/sharedStrings.xml><?xml version="1.0" encoding="utf-8"?>
<sst xmlns="http://schemas.openxmlformats.org/spreadsheetml/2006/main" count="1635" uniqueCount="140">
  <si>
    <t>par</t>
  </si>
  <si>
    <t>gender</t>
  </si>
  <si>
    <t>ethnicity</t>
  </si>
  <si>
    <t>risk</t>
  </si>
  <si>
    <t>sexual.intensity</t>
  </si>
  <si>
    <t>pe</t>
  </si>
  <si>
    <t>lower</t>
  </si>
  <si>
    <t>upper</t>
  </si>
  <si>
    <t>dist</t>
  </si>
  <si>
    <t>no.par</t>
  </si>
  <si>
    <t>par1</t>
  </si>
  <si>
    <t>par2</t>
  </si>
  <si>
    <t>dist_fit</t>
  </si>
  <si>
    <t>b</t>
  </si>
  <si>
    <t>high</t>
  </si>
  <si>
    <t>h</t>
  </si>
  <si>
    <t>kappa_H</t>
  </si>
  <si>
    <t>kappa_M</t>
  </si>
  <si>
    <t>noG</t>
  </si>
  <si>
    <t>nsG</t>
  </si>
  <si>
    <t>m</t>
  </si>
  <si>
    <t>msm</t>
  </si>
  <si>
    <t>w</t>
  </si>
  <si>
    <t>sigmaO.FM</t>
  </si>
  <si>
    <t>sigmaO.MF</t>
  </si>
  <si>
    <t>sigmaS</t>
  </si>
  <si>
    <t>theta.ai</t>
  </si>
  <si>
    <t>na</t>
  </si>
  <si>
    <t>beta</t>
  </si>
  <si>
    <t>pert</t>
  </si>
  <si>
    <t>1-lognormal (-1.61, 0.403^2)</t>
  </si>
  <si>
    <t>gamma</t>
  </si>
  <si>
    <t>Beta4 (1.64, 4.45, 0.005, 0.07)</t>
  </si>
  <si>
    <t>Beta4 (1.97, 4.59, 0.02, 0.07)</t>
  </si>
  <si>
    <t>Beta4 (2.46, 4.76, 0.025, 0.1)</t>
  </si>
  <si>
    <t>Beta4 (4.17, 3.81, 0.025, 0.1)</t>
  </si>
  <si>
    <t>Beta4 (4, 4, 0.05, 0.2)</t>
  </si>
  <si>
    <t>1/pert</t>
  </si>
  <si>
    <t>1/beta4(1.408, 4.290, 1, 6.8)</t>
  </si>
  <si>
    <t>trans.acute</t>
  </si>
  <si>
    <t>cd4</t>
  </si>
  <si>
    <t>1-lognormal</t>
  </si>
  <si>
    <t>par3</t>
  </si>
  <si>
    <t>beta4(3.944, 4.054, 0.79, 10)</t>
  </si>
  <si>
    <t>delta_sex</t>
  </si>
  <si>
    <t>mor_I2</t>
  </si>
  <si>
    <t>mor_I3</t>
  </si>
  <si>
    <t>pwid_mor3</t>
  </si>
  <si>
    <t>uni</t>
  </si>
  <si>
    <t>psi.slope</t>
  </si>
  <si>
    <t>original</t>
  </si>
  <si>
    <t>Beta4 (1.16, 4.062, 1.18, 6.1)</t>
  </si>
  <si>
    <t>Beta4 (3.226, 4.522, 0.203, 2.083)</t>
  </si>
  <si>
    <t>Beta4 (2.385, 4.671, 0.294, 1.495)</t>
  </si>
  <si>
    <t>Beta4 (3.511, 4.38, 0.208, 1.667)</t>
  </si>
  <si>
    <t>1 - lognormal (-1.221, 0.178^2)</t>
  </si>
  <si>
    <t>epsilonS</t>
  </si>
  <si>
    <t>het</t>
  </si>
  <si>
    <t>1-lognormal (-1.139, 0.137^2)</t>
  </si>
  <si>
    <t>d</t>
  </si>
  <si>
    <t>pwid_mor2</t>
  </si>
  <si>
    <t>uis</t>
  </si>
  <si>
    <t>Beta4 (2.94, 4.62, 15, 60)</t>
  </si>
  <si>
    <t>Beta (198, 226)</t>
  </si>
  <si>
    <t>Beta4 (2.66, 4.67, 000125, 0.14)</t>
  </si>
  <si>
    <t>Beta4 (4.44, 3.40, 0.02, 0.07)</t>
  </si>
  <si>
    <t>Beta4 (4.27, 3.68, 0.05, 0.14)</t>
  </si>
  <si>
    <t>uio</t>
  </si>
  <si>
    <t>Beta4 (2.75, 4.65, 0.005, 0.07)</t>
  </si>
  <si>
    <t>x</t>
  </si>
  <si>
    <t>orginal</t>
  </si>
  <si>
    <t>f</t>
  </si>
  <si>
    <t>Gamma (75.861, 0.008)</t>
  </si>
  <si>
    <t>noG.pwid</t>
  </si>
  <si>
    <t>uniform (0.1, 2)</t>
  </si>
  <si>
    <t>Beta4 (2.522, 4.673, 0.294, 1.524)</t>
  </si>
  <si>
    <t>Beta4 (3.505, 4.384, 0.208, 1.449)</t>
  </si>
  <si>
    <t>Beta4 (3.348, 4.467, 0.203, 1.868)</t>
  </si>
  <si>
    <t>s.multi</t>
  </si>
  <si>
    <t>Beta4(4, 4, 0.1, 0.9)</t>
  </si>
  <si>
    <t>tau</t>
  </si>
  <si>
    <t>Beta4 (3.51, 0.76, 0.0092, 0.0014)</t>
  </si>
  <si>
    <t>Gamma (8.84, 0.0716)</t>
  </si>
  <si>
    <t>Gamma (5.129, 0.1063)</t>
  </si>
  <si>
    <t>Beta4 (1.32, 4.22, 0.294, 1.8)</t>
  </si>
  <si>
    <t>Beta4 (3.234, 4.519, 0.203, 1.797)</t>
  </si>
  <si>
    <t>Beta4 (3.063, 4.582, 0.208, 1.667)</t>
  </si>
  <si>
    <t>X5</t>
  </si>
  <si>
    <t>Beta4 (3.476, 4.4, 0.294, 1.495)</t>
  </si>
  <si>
    <t>low</t>
  </si>
  <si>
    <t>Gamma (26.4840, 0.0081)</t>
  </si>
  <si>
    <t>Beta4 (3.106, 4.568, 0.208, 1.667)</t>
  </si>
  <si>
    <t>Beta4 (2.551, 4.673, 0.203, 3.019)</t>
  </si>
  <si>
    <t>Gamma (133.1521, 0.0013)</t>
  </si>
  <si>
    <t>Beta (7, 16)</t>
  </si>
  <si>
    <t>Beta (4, 3)</t>
  </si>
  <si>
    <t>Beta (56, 73)</t>
  </si>
  <si>
    <t>Beta (36, 40)</t>
  </si>
  <si>
    <t>Beta (20, 33)</t>
  </si>
  <si>
    <t>Beta 4 (1.126, 4.024)</t>
  </si>
  <si>
    <t>Beta4 (3.429, 4.426, 0.012, 0.16)</t>
  </si>
  <si>
    <t>Beta4 (3.27, 4.50, 0.294, 2.3)</t>
  </si>
  <si>
    <t>Beta4 (3.189, 4.537, 0.208, 2.46)</t>
  </si>
  <si>
    <t>Beta4 (3.316, 4.483, 0.203, 3.019)</t>
  </si>
  <si>
    <t>Beta4 (4.366, 3.534, 0.009, 0.066)</t>
  </si>
  <si>
    <t>Beta4 (1.913, 4.573, 0.294, 1.667)</t>
  </si>
  <si>
    <t>Beta4 (2.984, 4.605, 0.208, 1.823)</t>
  </si>
  <si>
    <t>Beta4 (3.145, 4.554, 0.203, 1.488)</t>
  </si>
  <si>
    <t>Beta (191, 409)</t>
  </si>
  <si>
    <t>Beta (34, 38)</t>
  </si>
  <si>
    <t>1 - lognormal (-2.408, 0.423^2)</t>
  </si>
  <si>
    <t>Beta (26, 52)</t>
  </si>
  <si>
    <t>Gamma (30.906, 0.00071)</t>
  </si>
  <si>
    <t>Beta (9, 5)</t>
  </si>
  <si>
    <t>Beta (105, 114)</t>
  </si>
  <si>
    <t>Beta (230, 379)</t>
  </si>
  <si>
    <t>Beta (57, 73)</t>
  </si>
  <si>
    <t>p1</t>
  </si>
  <si>
    <t>pwid</t>
  </si>
  <si>
    <t>Beta (3, 3)</t>
  </si>
  <si>
    <t>Uniform (0, 0.1)</t>
  </si>
  <si>
    <t>Gamma (40.3739, 0.0144)</t>
  </si>
  <si>
    <t>Beta (37, 90)</t>
  </si>
  <si>
    <t>delta_I</t>
  </si>
  <si>
    <t>Beta4 (4, 4, 0.1, 0.9)</t>
  </si>
  <si>
    <t>Beta4 (2.94, 4.62, 0.0014, 0.0092)</t>
  </si>
  <si>
    <t>Beta4 (1.40, 4.28, 0.0041, 0.02)</t>
  </si>
  <si>
    <t>ass.eO</t>
  </si>
  <si>
    <t>Beta (48, 24)</t>
  </si>
  <si>
    <t>Gamma (121.302, 0.006)</t>
  </si>
  <si>
    <t>Beta4 (3.882, 4.111, 0.015, 0.15)</t>
  </si>
  <si>
    <t>Gamma (212.944, 0.003)</t>
  </si>
  <si>
    <t>eff.ssp</t>
  </si>
  <si>
    <t>ln</t>
  </si>
  <si>
    <t>lognormal (-0.868, 0.333^2)</t>
  </si>
  <si>
    <t>Gamma (23.622, 0.034)</t>
  </si>
  <si>
    <t>Beta (161, 278)</t>
  </si>
  <si>
    <t>Beta4 (2.985, 4.605, 0.009, 0.06)</t>
  </si>
  <si>
    <t>x (psi balck MSM0.8)</t>
  </si>
  <si>
    <t>x (psi balck MSM 0.7)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</si>
</sst>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505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0" xfId="0" applyBorder="1"/>
    <xf numFmtId="164" fontId="0" fillId="0" borderId="0" xfId="0" applyNumberFormat="1"/>
    <xf numFmtId="0" fontId="1" fillId="2" borderId="0" xfId="0" applyFont="1" applyFill="1"/>
    <xf numFmtId="0" fontId="2" fillId="0" borderId="0" xfId="0" applyFont="1"/>
    <xf numFmtId="164" fontId="0" fillId="0" borderId="0" xfId="0" applyNumberFormat="1" applyBorder="1"/>
    <xf numFmtId="165" fontId="0" fillId="0" borderId="0" xfId="0" applyNumberFormat="1"/>
    <xf numFmtId="0" fontId="1" fillId="3" borderId="0" xfId="0" applyFont="1" applyFill="1"/>
    <xf numFmtId="0" fontId="3" fillId="0" borderId="0" xfId="0" applyFont="1"/>
    <xf numFmtId="164" fontId="0" fillId="0" borderId="0" xfId="0" applyNumberForma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/>
    <xf numFmtId="164" fontId="4" fillId="0" borderId="0" xfId="0" applyNumberFormat="1" applyFont="1"/>
    <xf numFmtId="164" fontId="4" fillId="0" borderId="0" xfId="0" applyNumberFormat="1" applyFont="1" applyBorder="1"/>
    <xf numFmtId="2" fontId="4" fillId="0" borderId="0" xfId="0" applyNumberFormat="1" applyFont="1" applyFill="1" applyBorder="1"/>
    <xf numFmtId="2" fontId="4" fillId="0" borderId="0" xfId="0" applyNumberFormat="1" applyFont="1"/>
    <xf numFmtId="166" fontId="4" fillId="0" borderId="0" xfId="0" applyNumberFormat="1" applyFont="1"/>
    <xf numFmtId="0" fontId="0" fillId="0" borderId="0" xfId="0" applyFont="1"/>
    <xf numFmtId="166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applyFont="1" applyFill="1"/>
    <xf numFmtId="2" fontId="0" fillId="0" borderId="0" xfId="0" applyNumberFormat="1" applyFill="1"/>
    <xf numFmtId="1" fontId="4" fillId="0" borderId="0" xfId="0" applyNumberFormat="1" applyFont="1" applyBorder="1"/>
    <xf numFmtId="0" fontId="4" fillId="0" borderId="0" xfId="0" applyFont="1" applyBorder="1"/>
    <xf numFmtId="164" fontId="4" fillId="0" borderId="0" xfId="0" applyNumberFormat="1" applyFont="1" applyFill="1"/>
    <xf numFmtId="0" fontId="4" fillId="0" borderId="0" xfId="0" applyFont="1" applyFill="1" applyBorder="1"/>
    <xf numFmtId="164" fontId="4" fillId="0" borderId="0" xfId="0" applyNumberFormat="1" applyFont="1" applyFill="1" applyBorder="1"/>
    <xf numFmtId="0" fontId="4" fillId="0" borderId="0" xfId="0" applyFont="1" applyFill="1"/>
    <xf numFmtId="2" fontId="4" fillId="0" borderId="0" xfId="0" applyNumberFormat="1" applyFont="1" applyFill="1"/>
    <xf numFmtId="166" fontId="0" fillId="0" borderId="0" xfId="0" applyNumberFormat="1" applyFill="1"/>
    <xf numFmtId="1" fontId="4" fillId="0" borderId="0" xfId="0" applyNumberFormat="1" applyFont="1"/>
    <xf numFmtId="2" fontId="2" fillId="4" borderId="0" xfId="0" applyNumberFormat="1" applyFont="1" applyFill="1"/>
    <xf numFmtId="164" fontId="4" fillId="5" borderId="0" xfId="0" applyNumberFormat="1" applyFont="1" applyFill="1"/>
    <xf numFmtId="164" fontId="2" fillId="4" borderId="0" xfId="0" applyNumberFormat="1" applyFont="1" applyFill="1"/>
    <xf numFmtId="0" fontId="4" fillId="5" borderId="0" xfId="0" applyFont="1" applyFill="1"/>
    <xf numFmtId="2" fontId="4" fillId="5" borderId="0" xfId="0" applyNumberFormat="1" applyFont="1" applyFill="1" applyBorder="1"/>
    <xf numFmtId="164" fontId="4" fillId="5" borderId="0" xfId="0" applyNumberFormat="1" applyFont="1" applyFill="1" applyBorder="1"/>
    <xf numFmtId="0" fontId="4" fillId="5" borderId="0" xfId="0" applyFont="1" applyFill="1" applyBorder="1"/>
    <xf numFmtId="164" fontId="0" fillId="0" borderId="0" xfId="0" applyNumberFormat="1" applyFont="1" applyFill="1"/>
    <xf numFmtId="164" fontId="0" fillId="0" borderId="0" xfId="0" applyNumberFormat="1" applyFont="1"/>
    <xf numFmtId="11" fontId="0" fillId="0" borderId="0" xfId="0" applyNumberFormat="1"/>
    <xf numFmtId="0" fontId="3" fillId="0" borderId="0" xfId="0" applyFont="1" applyFill="1"/>
    <xf numFmtId="0" fontId="2" fillId="0" borderId="0" xfId="0" applyFont="1" applyFill="1"/>
    <xf numFmtId="0" fontId="0" fillId="0" borderId="0" xfId="0" applyNumberFormat="1"/>
    <xf numFmtId="164" fontId="4" fillId="6" borderId="0" xfId="0" applyNumberFormat="1" applyFont="1" applyFill="1"/>
    <xf numFmtId="164" fontId="0" fillId="0" borderId="0" xfId="0" applyNumberFormat="1" applyFill="1" applyBorder="1"/>
    <xf numFmtId="165" fontId="4" fillId="0" borderId="0" xfId="0" applyNumberFormat="1" applyFont="1"/>
    <xf numFmtId="1" fontId="4" fillId="0" borderId="0" xfId="0" applyNumberFormat="1" applyFont="1" applyFill="1"/>
    <xf numFmtId="0" fontId="0" fillId="4" borderId="0" xfId="0" applyFill="1"/>
    <xf numFmtId="1" fontId="2" fillId="0" borderId="0" xfId="0" applyNumberFormat="1" applyFont="1" applyFill="1"/>
    <xf numFmtId="164" fontId="2" fillId="0" borderId="0" xfId="0" applyNumberFormat="1" applyFont="1"/>
    <xf numFmtId="2" fontId="2" fillId="0" borderId="0" xfId="0" applyNumberFormat="1" applyFont="1"/>
    <xf numFmtId="2" fontId="0" fillId="0" borderId="0" xfId="0" applyNumberFormat="1" applyBorder="1"/>
    <xf numFmtId="0" fontId="0" fillId="0" borderId="0" xfId="0" applyFont="1" applyFill="1" applyBorder="1"/>
    <xf numFmtId="2" fontId="2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0</xdr:row>
      <xdr:rowOff>0</xdr:rowOff>
    </xdr:from>
    <xdr:to>
      <xdr:col>39</xdr:col>
      <xdr:colOff>379571</xdr:colOff>
      <xdr:row>44</xdr:row>
      <xdr:rowOff>189428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44500" y="0"/>
          <a:ext cx="11428571" cy="85714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0</xdr:row>
      <xdr:rowOff>0</xdr:rowOff>
    </xdr:from>
    <xdr:to>
      <xdr:col>41</xdr:col>
      <xdr:colOff>536454</xdr:colOff>
      <xdr:row>44</xdr:row>
      <xdr:rowOff>189428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09059" y="0"/>
          <a:ext cx="11428571" cy="85714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0</xdr:colOff>
      <xdr:row>0</xdr:row>
      <xdr:rowOff>0</xdr:rowOff>
    </xdr:from>
    <xdr:to>
      <xdr:col>42</xdr:col>
      <xdr:colOff>379571</xdr:colOff>
      <xdr:row>44</xdr:row>
      <xdr:rowOff>189428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58333" y="0"/>
          <a:ext cx="11428571" cy="85714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0</xdr:row>
      <xdr:rowOff>0</xdr:rowOff>
    </xdr:from>
    <xdr:to>
      <xdr:col>40</xdr:col>
      <xdr:colOff>536453</xdr:colOff>
      <xdr:row>44</xdr:row>
      <xdr:rowOff>189428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03941" y="0"/>
          <a:ext cx="11428571" cy="857142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0</xdr:row>
      <xdr:rowOff>0</xdr:rowOff>
    </xdr:from>
    <xdr:to>
      <xdr:col>40</xdr:col>
      <xdr:colOff>536453</xdr:colOff>
      <xdr:row>44</xdr:row>
      <xdr:rowOff>189428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93588" y="0"/>
          <a:ext cx="11428571" cy="857142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0</xdr:row>
      <xdr:rowOff>0</xdr:rowOff>
    </xdr:from>
    <xdr:to>
      <xdr:col>41</xdr:col>
      <xdr:colOff>536454</xdr:colOff>
      <xdr:row>44</xdr:row>
      <xdr:rowOff>189428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09059" y="0"/>
          <a:ext cx="11428571" cy="8571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</sheetPr>
  <dimension ref="A1:X33"/>
  <sheetViews>
    <sheetView zoomScale="90" zoomScaleNormal="90" workbookViewId="0">
      <selection activeCell="K22" sqref="K22"/>
    </sheetView>
  </sheetViews>
  <sheetFormatPr defaultRowHeight="15" x14ac:dyDescent="0.25"/>
  <cols>
    <col min="1" max="1" width="13.42578125" customWidth="1"/>
    <col min="7" max="9" width="9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40</v>
      </c>
      <c r="G1" s="1" t="s">
        <v>5</v>
      </c>
      <c r="H1" s="5" t="s">
        <v>6</v>
      </c>
      <c r="I1" s="9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42</v>
      </c>
      <c r="O1" s="1" t="s">
        <v>12</v>
      </c>
      <c r="S1" s="1" t="s">
        <v>50</v>
      </c>
      <c r="T1" t="s">
        <v>69</v>
      </c>
    </row>
    <row r="2" spans="1:22" x14ac:dyDescent="0.25">
      <c r="A2" t="s">
        <v>127</v>
      </c>
      <c r="B2" t="s">
        <v>27</v>
      </c>
      <c r="C2" t="s">
        <v>13</v>
      </c>
      <c r="D2" t="s">
        <v>27</v>
      </c>
      <c r="E2" t="s">
        <v>14</v>
      </c>
      <c r="F2" t="s">
        <v>27</v>
      </c>
      <c r="G2" s="43">
        <v>0.66763005780346829</v>
      </c>
      <c r="H2" s="42">
        <v>0.55989999999999995</v>
      </c>
      <c r="I2" s="42">
        <v>0.77529999999999999</v>
      </c>
      <c r="J2" s="20" t="s">
        <v>28</v>
      </c>
      <c r="K2" s="20">
        <v>2</v>
      </c>
      <c r="L2" s="20">
        <v>48.397645231946974</v>
      </c>
      <c r="M2" s="20">
        <v>24.094065808112166</v>
      </c>
      <c r="N2" s="20" t="s">
        <v>27</v>
      </c>
      <c r="O2" s="20" t="s">
        <v>128</v>
      </c>
      <c r="S2" s="43">
        <v>0.66763005780346829</v>
      </c>
      <c r="T2">
        <v>0.77529970942862003</v>
      </c>
    </row>
    <row r="3" spans="1:22" x14ac:dyDescent="0.25">
      <c r="A3" t="s">
        <v>56</v>
      </c>
      <c r="B3" t="s">
        <v>27</v>
      </c>
      <c r="C3" t="s">
        <v>27</v>
      </c>
      <c r="D3" t="s">
        <v>27</v>
      </c>
      <c r="E3" t="s">
        <v>27</v>
      </c>
      <c r="F3" t="s">
        <v>27</v>
      </c>
      <c r="G3" s="20">
        <v>0.68</v>
      </c>
      <c r="H3" s="42">
        <v>0.59</v>
      </c>
      <c r="I3" s="24">
        <v>0.76</v>
      </c>
      <c r="J3" s="20" t="s">
        <v>41</v>
      </c>
      <c r="K3" s="20">
        <v>2</v>
      </c>
      <c r="L3" s="20">
        <v>-1.139434283188365</v>
      </c>
      <c r="M3" s="20">
        <v>0.13661179498886794</v>
      </c>
      <c r="N3" s="20" t="s">
        <v>27</v>
      </c>
      <c r="O3" s="20" t="s">
        <v>58</v>
      </c>
      <c r="S3" s="20">
        <v>0.68</v>
      </c>
      <c r="T3">
        <v>0.75999999999999701</v>
      </c>
    </row>
    <row r="4" spans="1:22" x14ac:dyDescent="0.25">
      <c r="A4" t="s">
        <v>16</v>
      </c>
      <c r="B4" t="s">
        <v>27</v>
      </c>
      <c r="C4" t="s">
        <v>27</v>
      </c>
      <c r="D4" t="s">
        <v>27</v>
      </c>
      <c r="E4" t="s">
        <v>27</v>
      </c>
      <c r="F4" t="s">
        <v>27</v>
      </c>
      <c r="G4" s="20">
        <v>0.8</v>
      </c>
      <c r="H4" s="49">
        <v>0.56999999999999995</v>
      </c>
      <c r="I4" s="2">
        <v>0.91</v>
      </c>
      <c r="J4" t="s">
        <v>41</v>
      </c>
      <c r="K4">
        <v>2</v>
      </c>
      <c r="L4">
        <v>-1.61</v>
      </c>
      <c r="M4">
        <v>0.40300000000000002</v>
      </c>
      <c r="N4" s="7" t="s">
        <v>27</v>
      </c>
      <c r="O4" t="s">
        <v>30</v>
      </c>
      <c r="S4" s="20">
        <v>0.8</v>
      </c>
      <c r="T4">
        <v>0.57000001802347899</v>
      </c>
    </row>
    <row r="5" spans="1:22" x14ac:dyDescent="0.25">
      <c r="A5" t="s">
        <v>17</v>
      </c>
      <c r="B5" t="s">
        <v>27</v>
      </c>
      <c r="C5" t="s">
        <v>27</v>
      </c>
      <c r="D5" t="s">
        <v>27</v>
      </c>
      <c r="E5" t="s">
        <v>27</v>
      </c>
      <c r="F5" t="s">
        <v>27</v>
      </c>
      <c r="G5" s="20">
        <v>0.70499999999999996</v>
      </c>
      <c r="H5" s="4">
        <v>0.58199999999999996</v>
      </c>
      <c r="I5">
        <v>0.79200000000000004</v>
      </c>
      <c r="J5" t="s">
        <v>41</v>
      </c>
      <c r="K5">
        <v>2</v>
      </c>
      <c r="L5">
        <v>-1.2207799226423171</v>
      </c>
      <c r="M5" s="7">
        <v>0.17804677367944863</v>
      </c>
      <c r="N5" t="s">
        <v>27</v>
      </c>
      <c r="O5" t="s">
        <v>55</v>
      </c>
      <c r="S5" s="20">
        <v>0.70499999999999996</v>
      </c>
      <c r="T5">
        <v>0.79199999999968895</v>
      </c>
    </row>
    <row r="6" spans="1:22" x14ac:dyDescent="0.25">
      <c r="A6" t="s">
        <v>45</v>
      </c>
      <c r="B6" t="s">
        <v>27</v>
      </c>
      <c r="C6" t="s">
        <v>27</v>
      </c>
      <c r="D6" t="s">
        <v>27</v>
      </c>
      <c r="E6" t="s">
        <v>27</v>
      </c>
      <c r="F6" t="s">
        <v>27</v>
      </c>
      <c r="G6" s="20">
        <v>5.9999999999999995E-4</v>
      </c>
      <c r="H6" s="4">
        <v>3.0550887821112482E-4</v>
      </c>
      <c r="I6" s="8">
        <v>4.6765308179149701E-3</v>
      </c>
      <c r="J6" t="s">
        <v>29</v>
      </c>
      <c r="K6">
        <v>2</v>
      </c>
      <c r="L6" s="4">
        <v>1.1259170000000001</v>
      </c>
      <c r="M6" s="4">
        <v>4.0239779999999996</v>
      </c>
      <c r="N6" t="s">
        <v>27</v>
      </c>
      <c r="O6" t="str">
        <f>"Beta 4 ("&amp;ROUND(L6,3)&amp;", "&amp;ROUND(M6,3)&amp;")"</f>
        <v>Beta 4 (1.126, 4.024)</v>
      </c>
      <c r="S6" s="20">
        <v>5.9999999999999995E-4</v>
      </c>
      <c r="T6">
        <v>3.0550887918056599E-4</v>
      </c>
      <c r="V6" s="23"/>
    </row>
    <row r="7" spans="1:22" x14ac:dyDescent="0.25">
      <c r="A7" t="s">
        <v>46</v>
      </c>
      <c r="B7" t="s">
        <v>27</v>
      </c>
      <c r="C7" t="s">
        <v>27</v>
      </c>
      <c r="D7" t="s">
        <v>27</v>
      </c>
      <c r="E7" t="s">
        <v>27</v>
      </c>
      <c r="F7" t="s">
        <v>27</v>
      </c>
      <c r="G7" s="20">
        <v>7.1999999999999998E-3</v>
      </c>
      <c r="H7" s="4">
        <v>3.7996536583640699E-3</v>
      </c>
      <c r="I7" s="8">
        <v>1.2833604540990029E-2</v>
      </c>
      <c r="J7" t="s">
        <v>29</v>
      </c>
      <c r="K7">
        <v>2</v>
      </c>
      <c r="L7" s="4">
        <v>3.2096849999999999</v>
      </c>
      <c r="M7" s="4">
        <v>4.5288000000000004</v>
      </c>
      <c r="N7" t="s">
        <v>27</v>
      </c>
      <c r="O7" t="str">
        <f>"Beta4 ("&amp;ROUND(L7,3)&amp;", "&amp;ROUND(M7,3)&amp;")"</f>
        <v>Beta4 (3.21, 4.529)</v>
      </c>
      <c r="S7" s="20">
        <v>7.1999999999999998E-3</v>
      </c>
      <c r="T7">
        <v>3.7996536588611302E-3</v>
      </c>
      <c r="U7" s="23"/>
      <c r="V7" s="23"/>
    </row>
    <row r="8" spans="1:22" x14ac:dyDescent="0.25">
      <c r="A8" t="s">
        <v>60</v>
      </c>
      <c r="B8" t="s">
        <v>27</v>
      </c>
      <c r="C8" t="s">
        <v>27</v>
      </c>
      <c r="D8" t="s">
        <v>27</v>
      </c>
      <c r="E8" t="s">
        <v>27</v>
      </c>
      <c r="F8" t="s">
        <v>27</v>
      </c>
      <c r="G8" s="32">
        <v>1.587506170676235</v>
      </c>
      <c r="H8" s="23">
        <v>1.18</v>
      </c>
      <c r="I8">
        <v>6.1</v>
      </c>
      <c r="J8" t="s">
        <v>29</v>
      </c>
      <c r="K8">
        <v>2</v>
      </c>
      <c r="L8" s="4">
        <v>1.1604939999999999</v>
      </c>
      <c r="M8">
        <v>4.0617279999999996</v>
      </c>
      <c r="N8" t="s">
        <v>27</v>
      </c>
      <c r="O8" s="4" t="s">
        <v>51</v>
      </c>
      <c r="S8" s="32">
        <v>1.587506170676235</v>
      </c>
      <c r="T8" s="23">
        <v>1.1800000022792301</v>
      </c>
      <c r="U8" s="23"/>
      <c r="V8" s="14"/>
    </row>
    <row r="9" spans="1:22" x14ac:dyDescent="0.25">
      <c r="A9" t="s">
        <v>47</v>
      </c>
      <c r="B9" t="s">
        <v>27</v>
      </c>
      <c r="C9" t="s">
        <v>27</v>
      </c>
      <c r="D9" t="s">
        <v>27</v>
      </c>
      <c r="E9" t="s">
        <v>27</v>
      </c>
      <c r="F9" t="s">
        <v>27</v>
      </c>
      <c r="G9" s="18">
        <v>1.587506170676235</v>
      </c>
      <c r="H9" s="18">
        <v>1.18</v>
      </c>
      <c r="I9" s="18">
        <v>6.1</v>
      </c>
      <c r="J9" t="s">
        <v>29</v>
      </c>
      <c r="K9">
        <v>2</v>
      </c>
      <c r="L9" s="4">
        <v>1.1604939999999999</v>
      </c>
      <c r="M9">
        <v>4.0617279999999996</v>
      </c>
      <c r="N9" t="s">
        <v>27</v>
      </c>
      <c r="O9" s="4" t="s">
        <v>51</v>
      </c>
      <c r="S9" s="18">
        <v>1.587506170676235</v>
      </c>
      <c r="T9" s="23">
        <v>1.18000013063568</v>
      </c>
      <c r="U9" s="14"/>
      <c r="V9" s="28"/>
    </row>
    <row r="10" spans="1:22" x14ac:dyDescent="0.25">
      <c r="A10" t="s">
        <v>18</v>
      </c>
      <c r="B10" t="s">
        <v>20</v>
      </c>
      <c r="C10" t="s">
        <v>13</v>
      </c>
      <c r="D10" t="s">
        <v>57</v>
      </c>
      <c r="E10" t="s">
        <v>14</v>
      </c>
      <c r="F10" s="20" t="s">
        <v>27</v>
      </c>
      <c r="G10" s="4">
        <v>0.6333333333333333</v>
      </c>
      <c r="H10" s="15">
        <v>0.2133333333333336</v>
      </c>
      <c r="I10" s="35">
        <v>1.0483333333333336</v>
      </c>
      <c r="J10" t="s">
        <v>31</v>
      </c>
      <c r="K10">
        <v>2</v>
      </c>
      <c r="L10">
        <v>8.8402363337197869</v>
      </c>
      <c r="M10" s="4">
        <v>7.164212690984019E-2</v>
      </c>
      <c r="N10" s="4" t="s">
        <v>27</v>
      </c>
      <c r="O10" t="s">
        <v>82</v>
      </c>
      <c r="S10" s="4">
        <v>0.6333333333333333</v>
      </c>
      <c r="T10" s="23">
        <v>1.0453052334303501</v>
      </c>
      <c r="U10" s="14"/>
      <c r="V10" s="28"/>
    </row>
    <row r="11" spans="1:22" x14ac:dyDescent="0.25">
      <c r="A11" t="s">
        <v>18</v>
      </c>
      <c r="B11" t="s">
        <v>20</v>
      </c>
      <c r="C11" t="s">
        <v>22</v>
      </c>
      <c r="D11" t="s">
        <v>57</v>
      </c>
      <c r="E11" t="s">
        <v>14</v>
      </c>
      <c r="F11" t="s">
        <v>27</v>
      </c>
      <c r="G11" s="4">
        <v>0.66999999999999993</v>
      </c>
      <c r="H11" s="15">
        <v>0.54916666666666669</v>
      </c>
      <c r="I11" s="58">
        <v>0.79083333333333339</v>
      </c>
      <c r="J11" t="s">
        <v>31</v>
      </c>
      <c r="K11">
        <v>2</v>
      </c>
      <c r="L11" s="4">
        <v>121.30155751548132</v>
      </c>
      <c r="M11" s="4">
        <v>5.5234245439469316E-3</v>
      </c>
      <c r="N11" t="s">
        <v>27</v>
      </c>
      <c r="O11" t="s">
        <v>129</v>
      </c>
      <c r="S11" s="4">
        <v>0.66999999999999993</v>
      </c>
      <c r="T11" s="23">
        <v>0.55853424993647105</v>
      </c>
      <c r="U11" s="14"/>
      <c r="V11" s="28"/>
    </row>
    <row r="12" spans="1:22" x14ac:dyDescent="0.25">
      <c r="A12" t="s">
        <v>18</v>
      </c>
      <c r="B12" t="s">
        <v>20</v>
      </c>
      <c r="C12" t="s">
        <v>22</v>
      </c>
      <c r="D12" t="s">
        <v>21</v>
      </c>
      <c r="E12" t="s">
        <v>89</v>
      </c>
      <c r="F12" s="20" t="s">
        <v>27</v>
      </c>
      <c r="G12" s="15">
        <v>2.1902173913043475E-2</v>
      </c>
      <c r="H12" s="50">
        <v>1.4320652173913045E-2</v>
      </c>
      <c r="I12" s="18">
        <v>2.9764492753623185E-2</v>
      </c>
      <c r="J12" t="s">
        <v>31</v>
      </c>
      <c r="K12">
        <v>2</v>
      </c>
      <c r="L12">
        <v>30.905513256198354</v>
      </c>
      <c r="M12" s="4">
        <v>7.0868177245530172E-4</v>
      </c>
      <c r="N12" s="4" t="s">
        <v>27</v>
      </c>
      <c r="O12" t="s">
        <v>112</v>
      </c>
      <c r="S12" s="15">
        <v>2.1902173913043475E-2</v>
      </c>
      <c r="T12" s="23">
        <v>1.4320652173913E-2</v>
      </c>
      <c r="U12" s="14"/>
      <c r="V12" s="28"/>
    </row>
    <row r="13" spans="1:22" x14ac:dyDescent="0.25">
      <c r="A13" t="s">
        <v>18</v>
      </c>
      <c r="B13" t="s">
        <v>20</v>
      </c>
      <c r="C13" t="s">
        <v>13</v>
      </c>
      <c r="D13" t="s">
        <v>21</v>
      </c>
      <c r="E13" t="s">
        <v>14</v>
      </c>
      <c r="F13" t="s">
        <v>27</v>
      </c>
      <c r="G13" s="15">
        <v>7.9468599033816423E-2</v>
      </c>
      <c r="H13" s="50">
        <v>1.4975845410628019E-2</v>
      </c>
      <c r="I13" s="32">
        <v>0.14975845410628019</v>
      </c>
      <c r="J13" t="s">
        <v>29</v>
      </c>
      <c r="K13">
        <v>2</v>
      </c>
      <c r="L13">
        <v>3.882104</v>
      </c>
      <c r="M13" s="4">
        <v>4.110544</v>
      </c>
      <c r="N13" s="4" t="s">
        <v>27</v>
      </c>
      <c r="O13" t="s">
        <v>130</v>
      </c>
      <c r="S13" s="15">
        <v>7.9468599033816423E-2</v>
      </c>
      <c r="T13" s="23">
        <v>4.9163353702410997E-2</v>
      </c>
      <c r="U13" s="14"/>
      <c r="V13" s="28"/>
    </row>
    <row r="14" spans="1:22" x14ac:dyDescent="0.25">
      <c r="A14" t="s">
        <v>18</v>
      </c>
      <c r="B14" t="s">
        <v>71</v>
      </c>
      <c r="C14" t="s">
        <v>13</v>
      </c>
      <c r="D14" t="s">
        <v>57</v>
      </c>
      <c r="E14" t="s">
        <v>14</v>
      </c>
      <c r="F14" s="20" t="s">
        <v>27</v>
      </c>
      <c r="G14" s="4">
        <v>0.54500000000000004</v>
      </c>
      <c r="H14" s="50">
        <v>7.4999999999999845E-2</v>
      </c>
      <c r="I14" s="35">
        <v>1.0183333333333331</v>
      </c>
      <c r="J14" t="s">
        <v>31</v>
      </c>
      <c r="K14">
        <v>2</v>
      </c>
      <c r="L14" s="4">
        <v>5.1290245401990306</v>
      </c>
      <c r="M14" s="4">
        <v>0.10625802152602908</v>
      </c>
      <c r="N14" t="s">
        <v>27</v>
      </c>
      <c r="O14" t="s">
        <v>83</v>
      </c>
      <c r="S14" s="4">
        <v>0.54500000000000004</v>
      </c>
      <c r="T14" s="23">
        <v>1.0183214294842899</v>
      </c>
      <c r="U14" s="14"/>
      <c r="V14" s="28"/>
    </row>
    <row r="15" spans="1:22" x14ac:dyDescent="0.25">
      <c r="A15" t="s">
        <v>18</v>
      </c>
      <c r="B15" t="s">
        <v>71</v>
      </c>
      <c r="C15" t="s">
        <v>22</v>
      </c>
      <c r="D15" t="s">
        <v>57</v>
      </c>
      <c r="E15" t="s">
        <v>14</v>
      </c>
      <c r="F15" t="s">
        <v>27</v>
      </c>
      <c r="G15" s="4">
        <v>0.65666666666666662</v>
      </c>
      <c r="H15" s="50">
        <v>0.56666666666666665</v>
      </c>
      <c r="I15" s="18">
        <v>0.7466666666666667</v>
      </c>
      <c r="J15" t="s">
        <v>31</v>
      </c>
      <c r="K15">
        <v>2</v>
      </c>
      <c r="L15" s="4">
        <v>212.94375857338812</v>
      </c>
      <c r="M15">
        <v>3.0837563451776655E-3</v>
      </c>
      <c r="N15" t="s">
        <v>27</v>
      </c>
      <c r="O15" s="4" t="s">
        <v>131</v>
      </c>
      <c r="S15" s="4">
        <v>0.65666666666666662</v>
      </c>
      <c r="T15" s="23">
        <v>0.56666668482776295</v>
      </c>
      <c r="U15" s="14"/>
      <c r="V15" s="28"/>
    </row>
    <row r="16" spans="1:22" x14ac:dyDescent="0.25">
      <c r="A16" t="s">
        <v>73</v>
      </c>
      <c r="B16" t="s">
        <v>27</v>
      </c>
      <c r="C16" t="s">
        <v>27</v>
      </c>
      <c r="D16" t="s">
        <v>27</v>
      </c>
      <c r="E16" t="s">
        <v>27</v>
      </c>
      <c r="F16" t="s">
        <v>27</v>
      </c>
      <c r="G16" s="23">
        <v>0.4</v>
      </c>
      <c r="H16" s="18">
        <v>0.1</v>
      </c>
      <c r="I16" s="18">
        <v>2</v>
      </c>
      <c r="J16" t="s">
        <v>48</v>
      </c>
      <c r="K16">
        <v>2</v>
      </c>
      <c r="L16">
        <v>0.1</v>
      </c>
      <c r="M16">
        <v>2</v>
      </c>
      <c r="N16" s="4" t="s">
        <v>27</v>
      </c>
      <c r="O16" s="4" t="s">
        <v>74</v>
      </c>
      <c r="S16" s="23">
        <v>0.4</v>
      </c>
      <c r="T16" s="23">
        <v>0.100000000026141</v>
      </c>
      <c r="U16" s="14"/>
      <c r="V16" s="28"/>
    </row>
    <row r="17" spans="1:22" x14ac:dyDescent="0.25">
      <c r="A17" t="s">
        <v>19</v>
      </c>
      <c r="B17" t="s">
        <v>20</v>
      </c>
      <c r="C17" t="s">
        <v>13</v>
      </c>
      <c r="D17" t="s">
        <v>21</v>
      </c>
      <c r="E17" t="s">
        <v>14</v>
      </c>
      <c r="F17" t="s">
        <v>27</v>
      </c>
      <c r="G17" s="4">
        <v>0.457004831</v>
      </c>
      <c r="H17" s="36">
        <v>0.29399999999999998</v>
      </c>
      <c r="I17" s="37">
        <v>1.8</v>
      </c>
      <c r="J17" s="38" t="s">
        <v>29</v>
      </c>
      <c r="K17" s="38">
        <v>2</v>
      </c>
      <c r="L17" s="39">
        <v>1.3241270000000001</v>
      </c>
      <c r="M17" s="40">
        <v>4.2202210000000004</v>
      </c>
      <c r="N17" s="41" t="s">
        <v>27</v>
      </c>
      <c r="O17" s="39" t="s">
        <v>84</v>
      </c>
      <c r="Q17" s="31"/>
      <c r="R17" s="31"/>
      <c r="S17" s="4">
        <v>0.457004831</v>
      </c>
      <c r="T17" s="28">
        <v>1.79999971216831</v>
      </c>
      <c r="U17" s="28"/>
      <c r="V17" s="28"/>
    </row>
    <row r="18" spans="1:22" x14ac:dyDescent="0.25">
      <c r="A18" t="s">
        <v>19</v>
      </c>
      <c r="B18" t="s">
        <v>20</v>
      </c>
      <c r="C18" t="s">
        <v>22</v>
      </c>
      <c r="D18" t="s">
        <v>21</v>
      </c>
      <c r="E18" t="s">
        <v>14</v>
      </c>
      <c r="F18" t="s">
        <v>27</v>
      </c>
      <c r="G18" s="4">
        <v>0.8020293609671848</v>
      </c>
      <c r="H18" s="15">
        <v>0.20333333333333334</v>
      </c>
      <c r="I18" s="15">
        <v>1.7970639032815197</v>
      </c>
      <c r="J18" s="14" t="s">
        <v>29</v>
      </c>
      <c r="K18" s="14">
        <v>2</v>
      </c>
      <c r="L18" s="29">
        <v>3.233654</v>
      </c>
      <c r="M18" s="17">
        <v>4.518967</v>
      </c>
      <c r="N18" s="17" t="s">
        <v>27</v>
      </c>
      <c r="O18" s="16" t="s">
        <v>85</v>
      </c>
      <c r="P18" s="14"/>
      <c r="Q18" s="14"/>
      <c r="R18" s="14"/>
      <c r="S18" s="4">
        <v>0.8020293609671848</v>
      </c>
      <c r="T18" s="11">
        <v>0.203333333333334</v>
      </c>
      <c r="U18" s="11"/>
      <c r="V18" s="11"/>
    </row>
    <row r="19" spans="1:22" x14ac:dyDescent="0.25">
      <c r="A19" t="s">
        <v>19</v>
      </c>
      <c r="B19" t="s">
        <v>20</v>
      </c>
      <c r="C19" t="s">
        <v>15</v>
      </c>
      <c r="D19" t="s">
        <v>21</v>
      </c>
      <c r="E19" t="s">
        <v>14</v>
      </c>
      <c r="F19" t="s">
        <v>27</v>
      </c>
      <c r="G19" s="4">
        <v>0.71969696969696972</v>
      </c>
      <c r="H19" s="15">
        <v>0.20750000000000002</v>
      </c>
      <c r="I19" s="15">
        <v>1.6666666666666667</v>
      </c>
      <c r="J19" s="14" t="s">
        <v>29</v>
      </c>
      <c r="K19" s="14">
        <v>2</v>
      </c>
      <c r="L19" s="17">
        <v>3.0631520000000001</v>
      </c>
      <c r="M19" s="17">
        <v>4.5817290000000002</v>
      </c>
      <c r="N19" s="16" t="s">
        <v>27</v>
      </c>
      <c r="O19" s="29" t="s">
        <v>86</v>
      </c>
      <c r="Q19" s="14"/>
      <c r="R19" s="14"/>
      <c r="S19" s="4">
        <v>0.71969696969696972</v>
      </c>
      <c r="T19" s="11">
        <v>0.479181149021009</v>
      </c>
      <c r="U19" s="11"/>
      <c r="V19" s="11"/>
    </row>
    <row r="20" spans="1:22" x14ac:dyDescent="0.25">
      <c r="A20" t="s">
        <v>23</v>
      </c>
      <c r="B20" t="s">
        <v>27</v>
      </c>
      <c r="C20" t="s">
        <v>27</v>
      </c>
      <c r="D20" t="s">
        <v>27</v>
      </c>
      <c r="E20" t="s">
        <v>27</v>
      </c>
      <c r="F20">
        <v>1</v>
      </c>
      <c r="G20">
        <v>1.4999999999999999E-2</v>
      </c>
      <c r="H20">
        <v>5.0000000000000001E-3</v>
      </c>
      <c r="I20">
        <v>7.0000000000000007E-2</v>
      </c>
      <c r="J20" t="s">
        <v>29</v>
      </c>
      <c r="K20">
        <v>4</v>
      </c>
      <c r="L20">
        <v>1.637688</v>
      </c>
      <c r="M20">
        <v>4.4451520000000002</v>
      </c>
      <c r="N20" s="7" t="s">
        <v>27</v>
      </c>
      <c r="O20" t="s">
        <v>32</v>
      </c>
      <c r="S20">
        <v>1.4999999999999999E-2</v>
      </c>
      <c r="T20">
        <v>5.0085775193010901E-3</v>
      </c>
    </row>
    <row r="21" spans="1:22" x14ac:dyDescent="0.25">
      <c r="A21" t="s">
        <v>23</v>
      </c>
      <c r="B21" t="s">
        <v>27</v>
      </c>
      <c r="C21" t="s">
        <v>27</v>
      </c>
      <c r="D21" t="s">
        <v>27</v>
      </c>
      <c r="E21" t="s">
        <v>27</v>
      </c>
      <c r="F21">
        <v>2</v>
      </c>
      <c r="G21">
        <v>2.5000000000000001E-2</v>
      </c>
      <c r="H21">
        <v>5.0000000000000001E-3</v>
      </c>
      <c r="I21">
        <v>7.0000000000000007E-2</v>
      </c>
      <c r="J21" t="s">
        <v>29</v>
      </c>
      <c r="K21">
        <v>4</v>
      </c>
      <c r="L21">
        <v>2.754362</v>
      </c>
      <c r="M21" s="7">
        <v>4.6539219999999997</v>
      </c>
      <c r="N21" t="s">
        <v>27</v>
      </c>
      <c r="O21" t="s">
        <v>68</v>
      </c>
      <c r="S21">
        <v>2.5000000000000001E-2</v>
      </c>
      <c r="T21">
        <v>2.1706287603035501E-2</v>
      </c>
    </row>
    <row r="22" spans="1:22" x14ac:dyDescent="0.25">
      <c r="A22" t="s">
        <v>23</v>
      </c>
      <c r="B22" t="s">
        <v>27</v>
      </c>
      <c r="C22" t="s">
        <v>27</v>
      </c>
      <c r="D22" t="s">
        <v>27</v>
      </c>
      <c r="E22" t="s">
        <v>27</v>
      </c>
      <c r="F22">
        <v>3</v>
      </c>
      <c r="G22">
        <v>0.05</v>
      </c>
      <c r="H22">
        <v>1.2500000000000001E-2</v>
      </c>
      <c r="I22">
        <v>0.14000000000000001</v>
      </c>
      <c r="J22" t="s">
        <v>29</v>
      </c>
      <c r="K22">
        <v>4</v>
      </c>
      <c r="L22" s="7">
        <v>2.6559469999999998</v>
      </c>
      <c r="M22">
        <v>4.6658530000000003</v>
      </c>
      <c r="N22" t="s">
        <v>27</v>
      </c>
      <c r="O22" t="s">
        <v>64</v>
      </c>
      <c r="S22">
        <v>0.05</v>
      </c>
      <c r="T22">
        <v>8.7098325960988404E-2</v>
      </c>
    </row>
    <row r="23" spans="1:22" x14ac:dyDescent="0.25">
      <c r="A23" t="s">
        <v>24</v>
      </c>
      <c r="B23" t="s">
        <v>27</v>
      </c>
      <c r="C23" t="s">
        <v>27</v>
      </c>
      <c r="D23" t="s">
        <v>27</v>
      </c>
      <c r="E23" t="s">
        <v>27</v>
      </c>
      <c r="F23">
        <v>1</v>
      </c>
      <c r="G23">
        <v>0.03</v>
      </c>
      <c r="H23">
        <v>0.02</v>
      </c>
      <c r="I23">
        <v>7.0000000000000007E-2</v>
      </c>
      <c r="J23" t="s">
        <v>29</v>
      </c>
      <c r="K23">
        <v>4</v>
      </c>
      <c r="L23">
        <v>1.968</v>
      </c>
      <c r="M23">
        <v>4.5919999999999996</v>
      </c>
      <c r="N23" s="7" t="s">
        <v>27</v>
      </c>
      <c r="O23" t="s">
        <v>33</v>
      </c>
      <c r="S23">
        <v>0.03</v>
      </c>
      <c r="T23">
        <v>2.01438371761305E-2</v>
      </c>
    </row>
    <row r="24" spans="1:22" x14ac:dyDescent="0.25">
      <c r="A24" t="s">
        <v>24</v>
      </c>
      <c r="B24" t="s">
        <v>27</v>
      </c>
      <c r="C24" t="s">
        <v>27</v>
      </c>
      <c r="D24" t="s">
        <v>27</v>
      </c>
      <c r="E24" t="s">
        <v>27</v>
      </c>
      <c r="F24">
        <v>2</v>
      </c>
      <c r="G24">
        <v>0.05</v>
      </c>
      <c r="H24">
        <v>0.02</v>
      </c>
      <c r="I24">
        <v>7.0000000000000007E-2</v>
      </c>
      <c r="J24" t="s">
        <v>29</v>
      </c>
      <c r="K24">
        <v>4</v>
      </c>
      <c r="L24">
        <v>4.4426670000000001</v>
      </c>
      <c r="M24">
        <v>3.3973330000000002</v>
      </c>
      <c r="N24" t="s">
        <v>27</v>
      </c>
      <c r="O24" t="s">
        <v>65</v>
      </c>
      <c r="S24">
        <v>0.05</v>
      </c>
      <c r="T24">
        <v>2.0000000085858199E-2</v>
      </c>
    </row>
    <row r="25" spans="1:22" x14ac:dyDescent="0.25">
      <c r="A25" t="s">
        <v>24</v>
      </c>
      <c r="B25" t="s">
        <v>27</v>
      </c>
      <c r="C25" t="s">
        <v>27</v>
      </c>
      <c r="D25" t="s">
        <v>27</v>
      </c>
      <c r="E25" t="s">
        <v>27</v>
      </c>
      <c r="F25">
        <v>3</v>
      </c>
      <c r="G25">
        <v>0.1</v>
      </c>
      <c r="H25">
        <v>0.05</v>
      </c>
      <c r="I25">
        <v>0.14000000000000001</v>
      </c>
      <c r="J25" t="s">
        <v>29</v>
      </c>
      <c r="K25">
        <v>4</v>
      </c>
      <c r="L25">
        <v>4.2697760000000002</v>
      </c>
      <c r="M25">
        <v>3.680841</v>
      </c>
      <c r="N25" t="s">
        <v>27</v>
      </c>
      <c r="O25" t="s">
        <v>66</v>
      </c>
      <c r="S25">
        <v>0.1</v>
      </c>
      <c r="T25">
        <v>0.14000000000000001</v>
      </c>
    </row>
    <row r="26" spans="1:22" x14ac:dyDescent="0.25">
      <c r="A26" t="s">
        <v>25</v>
      </c>
      <c r="B26" t="s">
        <v>27</v>
      </c>
      <c r="C26" t="s">
        <v>27</v>
      </c>
      <c r="D26" t="s">
        <v>27</v>
      </c>
      <c r="E26" t="s">
        <v>27</v>
      </c>
      <c r="F26">
        <v>1</v>
      </c>
      <c r="G26">
        <v>4.4999999999999998E-2</v>
      </c>
      <c r="H26">
        <v>2.5000000000000001E-2</v>
      </c>
      <c r="I26">
        <v>0.1</v>
      </c>
      <c r="J26" t="s">
        <v>29</v>
      </c>
      <c r="K26">
        <v>4</v>
      </c>
      <c r="L26">
        <v>2.4555060000000002</v>
      </c>
      <c r="M26">
        <v>4.6733830000000003</v>
      </c>
      <c r="N26" s="7" t="s">
        <v>27</v>
      </c>
      <c r="O26" t="s">
        <v>34</v>
      </c>
      <c r="S26">
        <v>4.4999999999999998E-2</v>
      </c>
      <c r="T26">
        <v>2.5000104171847701E-2</v>
      </c>
    </row>
    <row r="27" spans="1:22" x14ac:dyDescent="0.25">
      <c r="A27" t="s">
        <v>25</v>
      </c>
      <c r="B27" t="s">
        <v>27</v>
      </c>
      <c r="C27" t="s">
        <v>27</v>
      </c>
      <c r="D27" t="s">
        <v>27</v>
      </c>
      <c r="E27" t="s">
        <v>27</v>
      </c>
      <c r="F27">
        <v>2</v>
      </c>
      <c r="G27">
        <v>6.5000000000000002E-2</v>
      </c>
      <c r="H27">
        <v>2.5000000000000001E-2</v>
      </c>
      <c r="I27">
        <v>0.1</v>
      </c>
      <c r="J27" t="s">
        <v>29</v>
      </c>
      <c r="K27">
        <v>4</v>
      </c>
      <c r="L27">
        <v>4.1684939999999999</v>
      </c>
      <c r="M27">
        <v>3.8137279999999998</v>
      </c>
      <c r="N27" s="7" t="s">
        <v>27</v>
      </c>
      <c r="O27" t="s">
        <v>35</v>
      </c>
      <c r="S27">
        <v>6.5000000000000002E-2</v>
      </c>
      <c r="T27">
        <v>4.5816193288938302E-2</v>
      </c>
    </row>
    <row r="28" spans="1:22" x14ac:dyDescent="0.25">
      <c r="A28" t="s">
        <v>25</v>
      </c>
      <c r="B28" t="s">
        <v>27</v>
      </c>
      <c r="C28" t="s">
        <v>27</v>
      </c>
      <c r="D28" t="s">
        <v>27</v>
      </c>
      <c r="E28" t="s">
        <v>27</v>
      </c>
      <c r="F28">
        <v>3</v>
      </c>
      <c r="G28">
        <v>0.125</v>
      </c>
      <c r="H28">
        <v>0.05</v>
      </c>
      <c r="I28">
        <v>0.2</v>
      </c>
      <c r="J28" t="s">
        <v>29</v>
      </c>
      <c r="K28">
        <v>4</v>
      </c>
      <c r="L28">
        <v>4</v>
      </c>
      <c r="M28">
        <v>4</v>
      </c>
      <c r="N28" s="7" t="s">
        <v>27</v>
      </c>
      <c r="O28" t="s">
        <v>36</v>
      </c>
      <c r="S28">
        <v>0.125</v>
      </c>
      <c r="T28">
        <v>5.0000001861703003E-2</v>
      </c>
    </row>
    <row r="29" spans="1:22" x14ac:dyDescent="0.25">
      <c r="A29" t="s">
        <v>80</v>
      </c>
      <c r="B29" t="s">
        <v>27</v>
      </c>
      <c r="C29" t="s">
        <v>27</v>
      </c>
      <c r="D29" t="s">
        <v>27</v>
      </c>
      <c r="E29" t="s">
        <v>27</v>
      </c>
      <c r="F29">
        <v>1</v>
      </c>
      <c r="G29">
        <v>3.0000000000000001E-3</v>
      </c>
      <c r="H29">
        <v>1.4E-3</v>
      </c>
      <c r="I29">
        <v>9.1999999999999998E-3</v>
      </c>
      <c r="J29" t="s">
        <v>29</v>
      </c>
      <c r="K29">
        <v>4</v>
      </c>
      <c r="L29">
        <v>3.514281</v>
      </c>
      <c r="M29">
        <v>0.76328980000000002</v>
      </c>
      <c r="N29" t="s">
        <v>27</v>
      </c>
      <c r="O29" t="s">
        <v>81</v>
      </c>
      <c r="S29">
        <v>3.0000000000000001E-3</v>
      </c>
      <c r="T29">
        <v>3.0000000000000001E-3</v>
      </c>
    </row>
    <row r="30" spans="1:22" x14ac:dyDescent="0.25">
      <c r="A30" t="s">
        <v>26</v>
      </c>
      <c r="B30" t="s">
        <v>27</v>
      </c>
      <c r="C30" t="s">
        <v>27</v>
      </c>
      <c r="D30" t="s">
        <v>27</v>
      </c>
      <c r="E30" t="s">
        <v>27</v>
      </c>
      <c r="F30" t="s">
        <v>27</v>
      </c>
      <c r="G30">
        <v>0.58823529399999996</v>
      </c>
      <c r="H30" s="4">
        <v>0.14705882352941177</v>
      </c>
      <c r="I30">
        <v>1</v>
      </c>
      <c r="J30" t="s">
        <v>37</v>
      </c>
      <c r="K30">
        <v>2</v>
      </c>
      <c r="L30">
        <v>1.408121</v>
      </c>
      <c r="M30">
        <v>4.2898569999999996</v>
      </c>
      <c r="N30" s="7" t="s">
        <v>27</v>
      </c>
      <c r="O30" t="s">
        <v>38</v>
      </c>
      <c r="S30">
        <v>0.58823529399999996</v>
      </c>
      <c r="T30" s="4">
        <v>0.99999217495811399</v>
      </c>
    </row>
    <row r="31" spans="1:22" x14ac:dyDescent="0.25">
      <c r="A31" t="s">
        <v>39</v>
      </c>
      <c r="B31" t="s">
        <v>27</v>
      </c>
      <c r="C31" t="s">
        <v>27</v>
      </c>
      <c r="D31" t="s">
        <v>27</v>
      </c>
      <c r="E31" t="s">
        <v>27</v>
      </c>
      <c r="F31" t="s">
        <v>27</v>
      </c>
      <c r="G31">
        <v>5.3</v>
      </c>
      <c r="H31">
        <v>0.79</v>
      </c>
      <c r="I31" s="6">
        <v>10</v>
      </c>
      <c r="J31" t="s">
        <v>29</v>
      </c>
      <c r="K31">
        <v>2</v>
      </c>
      <c r="L31" s="6">
        <v>3.9441480000000002</v>
      </c>
      <c r="M31" s="6">
        <v>4.0541499999999999</v>
      </c>
      <c r="N31" s="7" t="s">
        <v>27</v>
      </c>
      <c r="O31" s="6" t="s">
        <v>43</v>
      </c>
      <c r="S31">
        <v>5.3</v>
      </c>
      <c r="T31">
        <v>9.9999999991940207</v>
      </c>
      <c r="U31" s="11"/>
      <c r="V31" s="11"/>
    </row>
    <row r="32" spans="1:22" x14ac:dyDescent="0.25">
      <c r="A32" t="s">
        <v>67</v>
      </c>
      <c r="B32" t="s">
        <v>20</v>
      </c>
      <c r="C32" t="s">
        <v>22</v>
      </c>
      <c r="D32" t="s">
        <v>57</v>
      </c>
      <c r="E32" t="s">
        <v>14</v>
      </c>
      <c r="F32" t="s">
        <v>27</v>
      </c>
      <c r="G32">
        <v>0.31489999999999996</v>
      </c>
      <c r="H32">
        <v>0.12809999999999999</v>
      </c>
      <c r="I32" s="6">
        <v>0.50170000000000003</v>
      </c>
      <c r="J32" t="s">
        <v>28</v>
      </c>
      <c r="K32">
        <v>2</v>
      </c>
      <c r="L32" s="6">
        <v>7.1643437589906371</v>
      </c>
      <c r="M32" s="7">
        <v>15.586827276228918</v>
      </c>
      <c r="N32" s="6" t="s">
        <v>27</v>
      </c>
      <c r="O32" s="6" t="s">
        <v>94</v>
      </c>
      <c r="S32">
        <v>0.31489999999999996</v>
      </c>
      <c r="T32">
        <v>0.48548886931589202</v>
      </c>
      <c r="U32" s="11"/>
      <c r="V32" s="11"/>
    </row>
    <row r="33" spans="1:24" x14ac:dyDescent="0.25">
      <c r="A33" t="s">
        <v>49</v>
      </c>
      <c r="B33" t="s">
        <v>27</v>
      </c>
      <c r="C33" t="s">
        <v>27</v>
      </c>
      <c r="D33" t="s">
        <v>27</v>
      </c>
      <c r="E33" t="s">
        <v>27</v>
      </c>
      <c r="F33" t="s">
        <v>27</v>
      </c>
      <c r="G33">
        <v>0.05</v>
      </c>
      <c r="H33" s="51">
        <v>0</v>
      </c>
      <c r="I33" s="21">
        <v>0.1</v>
      </c>
      <c r="J33" s="4" t="s">
        <v>48</v>
      </c>
      <c r="K33" s="22">
        <v>2</v>
      </c>
      <c r="L33" s="22">
        <v>0</v>
      </c>
      <c r="M33" s="21">
        <v>0.1</v>
      </c>
      <c r="N33" s="4" t="s">
        <v>27</v>
      </c>
      <c r="O33" s="2" t="s">
        <v>120</v>
      </c>
      <c r="S33">
        <v>0.05</v>
      </c>
      <c r="T33" s="32">
        <v>9.9999932000117697E-2</v>
      </c>
      <c r="U33" s="44"/>
      <c r="V33" s="44"/>
      <c r="X33" s="4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</sheetPr>
  <dimension ref="A1:CW31"/>
  <sheetViews>
    <sheetView zoomScale="85" zoomScaleNormal="85" workbookViewId="0">
      <selection activeCell="AR28" sqref="AR28"/>
    </sheetView>
  </sheetViews>
  <sheetFormatPr defaultRowHeight="15" x14ac:dyDescent="0.25"/>
  <cols>
    <col min="1" max="1" width="13.42578125" customWidth="1"/>
    <col min="7" max="9" width="9" customWidth="1"/>
  </cols>
  <sheetData>
    <row r="1" spans="1:10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40</v>
      </c>
      <c r="G1" s="1" t="s">
        <v>5</v>
      </c>
      <c r="H1" s="5" t="s">
        <v>6</v>
      </c>
      <c r="I1" s="9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42</v>
      </c>
      <c r="O1" s="1" t="s">
        <v>12</v>
      </c>
      <c r="T1" s="1" t="s">
        <v>70</v>
      </c>
      <c r="U1" t="s">
        <v>69</v>
      </c>
      <c r="CW1" t="s">
        <v>87</v>
      </c>
    </row>
    <row r="2" spans="1:101" x14ac:dyDescent="0.25">
      <c r="A2" t="s">
        <v>59</v>
      </c>
      <c r="B2" t="s">
        <v>27</v>
      </c>
      <c r="C2" t="s">
        <v>27</v>
      </c>
      <c r="D2" t="s">
        <v>27</v>
      </c>
      <c r="E2" t="s">
        <v>27</v>
      </c>
      <c r="F2" t="s">
        <v>27</v>
      </c>
      <c r="G2" s="22">
        <v>30</v>
      </c>
      <c r="H2" s="10">
        <v>15</v>
      </c>
      <c r="I2">
        <v>60</v>
      </c>
      <c r="J2" s="12" t="s">
        <v>29</v>
      </c>
      <c r="K2">
        <v>2</v>
      </c>
      <c r="L2" s="11">
        <v>2.938272</v>
      </c>
      <c r="M2" s="4">
        <v>4.6172839999999997</v>
      </c>
      <c r="N2" t="s">
        <v>27</v>
      </c>
      <c r="O2" s="7" t="s">
        <v>62</v>
      </c>
      <c r="T2" s="22">
        <v>30</v>
      </c>
      <c r="U2">
        <v>15.000000003933</v>
      </c>
    </row>
    <row r="3" spans="1:101" x14ac:dyDescent="0.25">
      <c r="A3" t="s">
        <v>123</v>
      </c>
      <c r="B3" t="s">
        <v>27</v>
      </c>
      <c r="C3" t="s">
        <v>27</v>
      </c>
      <c r="D3" t="s">
        <v>27</v>
      </c>
      <c r="E3" t="s">
        <v>27</v>
      </c>
      <c r="F3" t="s">
        <v>27</v>
      </c>
      <c r="G3">
        <v>0.5</v>
      </c>
      <c r="H3" s="2">
        <v>0.1</v>
      </c>
      <c r="I3" s="2">
        <v>0.9</v>
      </c>
      <c r="J3" t="s">
        <v>29</v>
      </c>
      <c r="K3">
        <v>4</v>
      </c>
      <c r="L3">
        <v>4</v>
      </c>
      <c r="M3">
        <v>4</v>
      </c>
      <c r="N3" t="s">
        <v>27</v>
      </c>
      <c r="O3" t="s">
        <v>124</v>
      </c>
      <c r="T3">
        <v>0.5</v>
      </c>
      <c r="U3">
        <v>0.85206296490637901</v>
      </c>
    </row>
    <row r="4" spans="1:101" s="20" customFormat="1" x14ac:dyDescent="0.25">
      <c r="A4" t="s">
        <v>44</v>
      </c>
      <c r="B4" t="s">
        <v>27</v>
      </c>
      <c r="C4" t="s">
        <v>27</v>
      </c>
      <c r="D4" t="s">
        <v>27</v>
      </c>
      <c r="E4" t="s">
        <v>27</v>
      </c>
      <c r="F4" t="s">
        <v>27</v>
      </c>
      <c r="G4">
        <v>0.91</v>
      </c>
      <c r="H4" s="2">
        <v>0.79</v>
      </c>
      <c r="I4" s="2">
        <v>0.96</v>
      </c>
      <c r="J4" s="2" t="s">
        <v>41</v>
      </c>
      <c r="K4" s="2">
        <v>2</v>
      </c>
      <c r="L4" s="3">
        <v>-2.4079456086518722</v>
      </c>
      <c r="M4" s="3">
        <v>0.42301736648049265</v>
      </c>
      <c r="N4" s="2" t="s">
        <v>27</v>
      </c>
      <c r="O4" s="2" t="s">
        <v>110</v>
      </c>
      <c r="T4">
        <v>0.91</v>
      </c>
      <c r="U4" s="20">
        <v>0.95180280220512603</v>
      </c>
    </row>
    <row r="5" spans="1:101" x14ac:dyDescent="0.25">
      <c r="A5" t="s">
        <v>56</v>
      </c>
      <c r="B5" t="s">
        <v>27</v>
      </c>
      <c r="C5" t="s">
        <v>27</v>
      </c>
      <c r="D5" t="s">
        <v>27</v>
      </c>
      <c r="E5" t="s">
        <v>27</v>
      </c>
      <c r="F5" t="s">
        <v>27</v>
      </c>
      <c r="G5" s="12">
        <v>0.68</v>
      </c>
      <c r="H5" s="45">
        <v>0.59</v>
      </c>
      <c r="I5" s="46">
        <v>0.76</v>
      </c>
      <c r="J5" t="s">
        <v>41</v>
      </c>
      <c r="K5">
        <v>2</v>
      </c>
      <c r="L5" s="7">
        <v>-1.139434283188365</v>
      </c>
      <c r="M5">
        <v>0.13661179498886794</v>
      </c>
      <c r="N5" t="s">
        <v>27</v>
      </c>
      <c r="O5" t="s">
        <v>58</v>
      </c>
      <c r="T5" s="12">
        <v>0.68</v>
      </c>
      <c r="U5">
        <v>0.72888056860374495</v>
      </c>
    </row>
    <row r="6" spans="1:101" x14ac:dyDescent="0.25">
      <c r="A6" t="s">
        <v>17</v>
      </c>
      <c r="B6" t="s">
        <v>27</v>
      </c>
      <c r="C6" t="s">
        <v>27</v>
      </c>
      <c r="D6" t="s">
        <v>27</v>
      </c>
      <c r="E6" t="s">
        <v>27</v>
      </c>
      <c r="F6" t="s">
        <v>27</v>
      </c>
      <c r="G6" s="12">
        <v>0.70499999999999996</v>
      </c>
      <c r="H6">
        <v>0.58199999999999996</v>
      </c>
      <c r="I6">
        <v>0.79200000000000004</v>
      </c>
      <c r="J6" t="s">
        <v>41</v>
      </c>
      <c r="K6">
        <v>2</v>
      </c>
      <c r="L6" s="7">
        <v>-1.2207799226423171</v>
      </c>
      <c r="M6">
        <v>0.17804677367944863</v>
      </c>
      <c r="N6" t="s">
        <v>27</v>
      </c>
      <c r="O6" t="s">
        <v>55</v>
      </c>
      <c r="T6" s="12">
        <v>0.70499999999999996</v>
      </c>
      <c r="U6">
        <v>0.79152381477256795</v>
      </c>
    </row>
    <row r="7" spans="1:101" x14ac:dyDescent="0.25">
      <c r="A7" t="s">
        <v>45</v>
      </c>
      <c r="B7" t="s">
        <v>27</v>
      </c>
      <c r="C7" t="s">
        <v>27</v>
      </c>
      <c r="D7" t="s">
        <v>27</v>
      </c>
      <c r="E7" t="s">
        <v>27</v>
      </c>
      <c r="F7" t="s">
        <v>27</v>
      </c>
      <c r="G7" s="12">
        <v>5.9999999999999995E-4</v>
      </c>
      <c r="H7" s="8">
        <v>3.0550887821112482E-4</v>
      </c>
      <c r="I7" s="8">
        <v>4.6765308179149701E-3</v>
      </c>
      <c r="J7" t="s">
        <v>29</v>
      </c>
      <c r="K7">
        <v>2</v>
      </c>
      <c r="L7" s="4">
        <v>1.1259170000000001</v>
      </c>
      <c r="M7" s="4">
        <v>4.0239779999999996</v>
      </c>
      <c r="N7" t="s">
        <v>27</v>
      </c>
      <c r="O7" t="str">
        <f>"Beta 4 ("&amp;ROUND(L7,3)&amp;", "&amp;ROUND(M7,3)&amp;")"</f>
        <v>Beta 4 (1.126, 4.024)</v>
      </c>
      <c r="T7" s="12">
        <v>5.9999999999999995E-4</v>
      </c>
      <c r="U7">
        <v>3.29719853203077E-3</v>
      </c>
    </row>
    <row r="8" spans="1:101" x14ac:dyDescent="0.25">
      <c r="A8" t="s">
        <v>46</v>
      </c>
      <c r="B8" t="s">
        <v>27</v>
      </c>
      <c r="C8" t="s">
        <v>27</v>
      </c>
      <c r="D8" t="s">
        <v>27</v>
      </c>
      <c r="E8" t="s">
        <v>27</v>
      </c>
      <c r="F8" t="s">
        <v>27</v>
      </c>
      <c r="G8" s="12">
        <v>7.1999999999999998E-3</v>
      </c>
      <c r="H8" s="8">
        <v>3.7996536583640699E-3</v>
      </c>
      <c r="I8" s="8">
        <v>1.2833604540990029E-2</v>
      </c>
      <c r="J8" t="s">
        <v>29</v>
      </c>
      <c r="K8">
        <v>2</v>
      </c>
      <c r="L8" s="4">
        <v>3.2096849999999999</v>
      </c>
      <c r="M8" s="4">
        <v>4.5288000000000004</v>
      </c>
      <c r="N8" t="s">
        <v>27</v>
      </c>
      <c r="O8" t="str">
        <f>"Beta4 ("&amp;ROUND(L8,3)&amp;", "&amp;ROUND(M8,3)&amp;")"</f>
        <v>Beta4 (3.21, 4.529)</v>
      </c>
      <c r="T8" s="12">
        <v>7.1999999999999998E-3</v>
      </c>
      <c r="U8">
        <v>4.4089007333002099E-3</v>
      </c>
    </row>
    <row r="9" spans="1:101" x14ac:dyDescent="0.25">
      <c r="A9" s="12" t="s">
        <v>60</v>
      </c>
      <c r="B9" t="s">
        <v>27</v>
      </c>
      <c r="C9" t="s">
        <v>27</v>
      </c>
      <c r="D9" t="s">
        <v>27</v>
      </c>
      <c r="E9" t="s">
        <v>27</v>
      </c>
      <c r="F9" t="s">
        <v>27</v>
      </c>
      <c r="G9" s="25">
        <v>1.587506170676235</v>
      </c>
      <c r="H9" s="23">
        <v>1.18</v>
      </c>
      <c r="I9">
        <v>6.1</v>
      </c>
      <c r="J9" t="s">
        <v>29</v>
      </c>
      <c r="K9">
        <v>2</v>
      </c>
      <c r="L9" s="4">
        <v>1.1604939999999999</v>
      </c>
      <c r="M9" s="4">
        <v>4.0617279999999996</v>
      </c>
      <c r="N9" t="s">
        <v>27</v>
      </c>
      <c r="O9" t="s">
        <v>51</v>
      </c>
      <c r="T9" s="11">
        <v>1.587506170676235</v>
      </c>
      <c r="U9">
        <v>1.1800000000003199</v>
      </c>
    </row>
    <row r="10" spans="1:101" x14ac:dyDescent="0.25">
      <c r="A10" s="12" t="s">
        <v>47</v>
      </c>
      <c r="B10" t="s">
        <v>27</v>
      </c>
      <c r="C10" t="s">
        <v>27</v>
      </c>
      <c r="D10" t="s">
        <v>27</v>
      </c>
      <c r="E10" t="s">
        <v>27</v>
      </c>
      <c r="F10" t="s">
        <v>27</v>
      </c>
      <c r="G10" s="25">
        <v>1.587506170676235</v>
      </c>
      <c r="H10" s="18">
        <v>1.18</v>
      </c>
      <c r="I10" s="19">
        <v>6.1</v>
      </c>
      <c r="J10" t="s">
        <v>29</v>
      </c>
      <c r="K10">
        <v>2</v>
      </c>
      <c r="L10" s="4">
        <v>1.1604939999999999</v>
      </c>
      <c r="M10" s="4">
        <v>4.0617279999999996</v>
      </c>
      <c r="N10" t="s">
        <v>27</v>
      </c>
      <c r="O10" t="str">
        <f>"Beta4 ("&amp;ROUND(P10,3)&amp;", "&amp;ROUND(Q10,3)&amp;", "&amp;ROUND(K10,3)&amp;", "&amp;ROUND(L10,3)&amp;")"</f>
        <v>Beta4 (0, 0, 2, 1.16)</v>
      </c>
      <c r="T10" s="11">
        <v>1.587506170676235</v>
      </c>
      <c r="U10">
        <v>1.1800006905834499</v>
      </c>
    </row>
    <row r="11" spans="1:101" x14ac:dyDescent="0.25">
      <c r="A11" t="s">
        <v>19</v>
      </c>
      <c r="B11" t="s">
        <v>20</v>
      </c>
      <c r="C11" t="s">
        <v>13</v>
      </c>
      <c r="D11" t="s">
        <v>21</v>
      </c>
      <c r="E11" t="s">
        <v>14</v>
      </c>
      <c r="F11" t="s">
        <v>27</v>
      </c>
      <c r="G11" s="11">
        <v>0.66478076379066486</v>
      </c>
      <c r="H11" s="15">
        <v>0.29416666666666663</v>
      </c>
      <c r="I11" s="15">
        <v>1.4946236559139801</v>
      </c>
      <c r="J11" s="14" t="s">
        <v>29</v>
      </c>
      <c r="K11" s="14">
        <v>2</v>
      </c>
      <c r="L11" s="29">
        <v>3.4759639999999998</v>
      </c>
      <c r="M11" s="17">
        <v>4.4001229999999998</v>
      </c>
      <c r="N11" s="17" t="s">
        <v>27</v>
      </c>
      <c r="O11" s="16" t="s">
        <v>88</v>
      </c>
      <c r="T11" s="11">
        <v>0.66478076379066486</v>
      </c>
      <c r="U11">
        <v>1.49462012027002</v>
      </c>
      <c r="V11" s="46"/>
      <c r="W11" s="46"/>
      <c r="X11" s="46"/>
    </row>
    <row r="12" spans="1:101" x14ac:dyDescent="0.25">
      <c r="A12" t="s">
        <v>19</v>
      </c>
      <c r="B12" t="s">
        <v>20</v>
      </c>
      <c r="C12" t="s">
        <v>13</v>
      </c>
      <c r="D12" t="s">
        <v>21</v>
      </c>
      <c r="E12" t="s">
        <v>89</v>
      </c>
      <c r="F12" t="s">
        <v>27</v>
      </c>
      <c r="G12" s="11">
        <v>0.21333333333333335</v>
      </c>
      <c r="H12" s="15">
        <v>0.13166666666666668</v>
      </c>
      <c r="I12" s="15">
        <v>0.29416666666666663</v>
      </c>
      <c r="J12" s="14" t="s">
        <v>31</v>
      </c>
      <c r="K12" s="14">
        <v>2</v>
      </c>
      <c r="L12" s="17">
        <v>26.483955040105222</v>
      </c>
      <c r="M12" s="17">
        <v>8.0551916437812295E-3</v>
      </c>
      <c r="N12" s="16" t="s">
        <v>27</v>
      </c>
      <c r="O12" s="29" t="s">
        <v>90</v>
      </c>
      <c r="T12" s="11">
        <v>0.21333333333333335</v>
      </c>
      <c r="U12">
        <v>0.29416666666666702</v>
      </c>
      <c r="V12" s="46"/>
      <c r="W12" s="46"/>
      <c r="X12" s="46"/>
    </row>
    <row r="13" spans="1:101" x14ac:dyDescent="0.25">
      <c r="A13" t="s">
        <v>19</v>
      </c>
      <c r="B13" t="s">
        <v>20</v>
      </c>
      <c r="C13" t="s">
        <v>15</v>
      </c>
      <c r="D13" t="s">
        <v>21</v>
      </c>
      <c r="E13" t="s">
        <v>14</v>
      </c>
      <c r="F13" t="s">
        <v>27</v>
      </c>
      <c r="G13" s="11">
        <v>0.93218869233437385</v>
      </c>
      <c r="H13" s="16">
        <v>0.20750000000000002</v>
      </c>
      <c r="I13" s="16">
        <v>1.6666666666666667</v>
      </c>
      <c r="J13" s="27" t="s">
        <v>29</v>
      </c>
      <c r="K13" s="27">
        <v>2</v>
      </c>
      <c r="L13" s="29">
        <v>3.1056539999999999</v>
      </c>
      <c r="M13" s="17">
        <v>4.5676350000000001</v>
      </c>
      <c r="N13" s="17" t="s">
        <v>27</v>
      </c>
      <c r="O13" s="16" t="s">
        <v>91</v>
      </c>
      <c r="T13" s="11">
        <v>0.93218869233437385</v>
      </c>
      <c r="U13">
        <v>0.35826811427173</v>
      </c>
    </row>
    <row r="14" spans="1:101" x14ac:dyDescent="0.25">
      <c r="A14" t="s">
        <v>19</v>
      </c>
      <c r="B14" t="s">
        <v>20</v>
      </c>
      <c r="C14" t="s">
        <v>22</v>
      </c>
      <c r="D14" t="s">
        <v>21</v>
      </c>
      <c r="E14" t="s">
        <v>14</v>
      </c>
      <c r="F14" t="s">
        <v>27</v>
      </c>
      <c r="G14" s="11">
        <v>0.90438988095238082</v>
      </c>
      <c r="H14" s="15">
        <v>0.20333333333333334</v>
      </c>
      <c r="I14" s="15">
        <v>3.018707482993197</v>
      </c>
      <c r="J14" s="14" t="s">
        <v>29</v>
      </c>
      <c r="K14" s="14">
        <v>2</v>
      </c>
      <c r="L14" s="29">
        <v>2.550935</v>
      </c>
      <c r="M14" s="17">
        <v>4.6726299999999998</v>
      </c>
      <c r="N14" s="17" t="s">
        <v>27</v>
      </c>
      <c r="O14" s="16" t="s">
        <v>92</v>
      </c>
      <c r="T14" s="11">
        <v>0.90438988095238082</v>
      </c>
      <c r="U14">
        <v>0.203333460532406</v>
      </c>
    </row>
    <row r="15" spans="1:101" x14ac:dyDescent="0.25">
      <c r="A15" t="s">
        <v>19</v>
      </c>
      <c r="B15" t="s">
        <v>20</v>
      </c>
      <c r="C15" t="s">
        <v>22</v>
      </c>
      <c r="D15" t="s">
        <v>21</v>
      </c>
      <c r="E15" t="s">
        <v>89</v>
      </c>
      <c r="F15" t="s">
        <v>27</v>
      </c>
      <c r="G15" s="11">
        <v>0.17416666666666666</v>
      </c>
      <c r="H15" s="15">
        <v>0.14416666666666667</v>
      </c>
      <c r="I15" s="15">
        <v>0.20333333333333334</v>
      </c>
      <c r="J15" s="14" t="s">
        <v>31</v>
      </c>
      <c r="K15" s="14">
        <v>2</v>
      </c>
      <c r="L15" s="17">
        <v>133.15209648879184</v>
      </c>
      <c r="M15" s="17">
        <v>1.3080279714659036E-3</v>
      </c>
      <c r="N15" s="16" t="s">
        <v>27</v>
      </c>
      <c r="O15" s="29" t="s">
        <v>93</v>
      </c>
      <c r="T15" s="11">
        <v>0.17416666666666666</v>
      </c>
      <c r="U15">
        <v>0.20333333333319301</v>
      </c>
    </row>
    <row r="16" spans="1:101" x14ac:dyDescent="0.25">
      <c r="A16" t="s">
        <v>78</v>
      </c>
      <c r="B16" t="s">
        <v>27</v>
      </c>
      <c r="C16" t="s">
        <v>27</v>
      </c>
      <c r="D16" t="s">
        <v>27</v>
      </c>
      <c r="E16" t="s">
        <v>27</v>
      </c>
      <c r="F16" t="s">
        <v>27</v>
      </c>
      <c r="G16" s="24">
        <v>0.5</v>
      </c>
      <c r="H16" s="24">
        <v>0.1</v>
      </c>
      <c r="I16" s="24">
        <v>0.9</v>
      </c>
      <c r="J16" s="57" t="s">
        <v>29</v>
      </c>
      <c r="K16" s="57">
        <v>2</v>
      </c>
      <c r="L16" s="57">
        <v>4</v>
      </c>
      <c r="M16" s="57">
        <v>4</v>
      </c>
      <c r="N16" s="20" t="s">
        <v>27</v>
      </c>
      <c r="O16" s="57" t="s">
        <v>79</v>
      </c>
      <c r="T16" s="24">
        <v>0.5</v>
      </c>
      <c r="U16" s="44">
        <v>0.89999928884603697</v>
      </c>
    </row>
    <row r="17" spans="1:24" x14ac:dyDescent="0.25">
      <c r="A17" t="s">
        <v>24</v>
      </c>
      <c r="B17" t="s">
        <v>27</v>
      </c>
      <c r="C17" t="s">
        <v>27</v>
      </c>
      <c r="D17" t="s">
        <v>27</v>
      </c>
      <c r="E17" t="s">
        <v>27</v>
      </c>
      <c r="F17">
        <v>1</v>
      </c>
      <c r="G17" s="12">
        <v>0.03</v>
      </c>
      <c r="H17">
        <v>0.02</v>
      </c>
      <c r="I17">
        <v>7.0000000000000007E-2</v>
      </c>
      <c r="J17" t="s">
        <v>29</v>
      </c>
      <c r="K17">
        <v>4</v>
      </c>
      <c r="L17">
        <v>1.968</v>
      </c>
      <c r="M17" s="7">
        <v>4.5919999999999996</v>
      </c>
      <c r="N17" t="s">
        <v>27</v>
      </c>
      <c r="O17" t="s">
        <v>33</v>
      </c>
      <c r="T17" s="12">
        <v>0.03</v>
      </c>
      <c r="U17">
        <v>0.02</v>
      </c>
    </row>
    <row r="18" spans="1:24" x14ac:dyDescent="0.25">
      <c r="A18" t="s">
        <v>25</v>
      </c>
      <c r="B18" t="s">
        <v>27</v>
      </c>
      <c r="C18" t="s">
        <v>27</v>
      </c>
      <c r="D18" t="s">
        <v>27</v>
      </c>
      <c r="E18" t="s">
        <v>27</v>
      </c>
      <c r="F18">
        <v>1</v>
      </c>
      <c r="G18" s="12">
        <v>4.4999999999999998E-2</v>
      </c>
      <c r="H18">
        <v>2.5000000000000001E-2</v>
      </c>
      <c r="I18">
        <v>0.1</v>
      </c>
      <c r="J18" t="s">
        <v>29</v>
      </c>
      <c r="K18">
        <v>4</v>
      </c>
      <c r="L18">
        <v>2.4555060000000002</v>
      </c>
      <c r="M18">
        <v>4.6733830000000003</v>
      </c>
      <c r="N18" s="7" t="s">
        <v>27</v>
      </c>
      <c r="O18" t="s">
        <v>34</v>
      </c>
      <c r="T18" s="12">
        <v>4.4999999999999998E-2</v>
      </c>
      <c r="U18">
        <v>2.78579797932593E-2</v>
      </c>
    </row>
    <row r="19" spans="1:24" x14ac:dyDescent="0.25">
      <c r="A19" t="s">
        <v>25</v>
      </c>
      <c r="B19" t="s">
        <v>27</v>
      </c>
      <c r="C19" t="s">
        <v>27</v>
      </c>
      <c r="D19" t="s">
        <v>27</v>
      </c>
      <c r="E19" t="s">
        <v>27</v>
      </c>
      <c r="F19">
        <v>2</v>
      </c>
      <c r="G19" s="12">
        <v>6.5000000000000002E-2</v>
      </c>
      <c r="H19">
        <v>2.5000000000000001E-2</v>
      </c>
      <c r="I19">
        <v>0.1</v>
      </c>
      <c r="J19" t="s">
        <v>29</v>
      </c>
      <c r="K19">
        <v>4</v>
      </c>
      <c r="L19">
        <v>4.1684939999999999</v>
      </c>
      <c r="M19">
        <v>3.8137279999999998</v>
      </c>
      <c r="N19" s="7" t="s">
        <v>27</v>
      </c>
      <c r="O19" t="s">
        <v>35</v>
      </c>
      <c r="T19" s="12">
        <v>6.5000000000000002E-2</v>
      </c>
      <c r="U19">
        <v>9.9999844015540698E-2</v>
      </c>
    </row>
    <row r="20" spans="1:24" x14ac:dyDescent="0.25">
      <c r="A20" t="s">
        <v>25</v>
      </c>
      <c r="B20" t="s">
        <v>27</v>
      </c>
      <c r="C20" t="s">
        <v>27</v>
      </c>
      <c r="D20" t="s">
        <v>27</v>
      </c>
      <c r="E20" t="s">
        <v>27</v>
      </c>
      <c r="F20">
        <v>3</v>
      </c>
      <c r="G20" s="12">
        <v>0.125</v>
      </c>
      <c r="H20">
        <v>0.05</v>
      </c>
      <c r="I20">
        <v>0.2</v>
      </c>
      <c r="J20" t="s">
        <v>29</v>
      </c>
      <c r="K20">
        <v>4</v>
      </c>
      <c r="L20">
        <v>4</v>
      </c>
      <c r="M20">
        <v>4</v>
      </c>
      <c r="N20" s="7" t="s">
        <v>27</v>
      </c>
      <c r="O20" t="s">
        <v>36</v>
      </c>
      <c r="T20" s="12">
        <v>0.125</v>
      </c>
      <c r="U20">
        <v>5.0648285890459603E-2</v>
      </c>
    </row>
    <row r="21" spans="1:24" x14ac:dyDescent="0.25">
      <c r="A21" t="s">
        <v>80</v>
      </c>
      <c r="B21" t="s">
        <v>27</v>
      </c>
      <c r="C21" t="s">
        <v>27</v>
      </c>
      <c r="D21" t="s">
        <v>27</v>
      </c>
      <c r="E21" t="s">
        <v>27</v>
      </c>
      <c r="F21">
        <v>1</v>
      </c>
      <c r="G21" s="12">
        <v>3.0000000000000001E-3</v>
      </c>
      <c r="H21">
        <v>1.4E-3</v>
      </c>
      <c r="I21">
        <v>9.1999999999999998E-3</v>
      </c>
      <c r="J21" t="s">
        <v>29</v>
      </c>
      <c r="K21">
        <v>4</v>
      </c>
      <c r="L21">
        <v>3.514281</v>
      </c>
      <c r="M21" s="7">
        <v>0.76328980000000002</v>
      </c>
      <c r="N21" t="s">
        <v>27</v>
      </c>
      <c r="O21" t="s">
        <v>81</v>
      </c>
      <c r="T21" s="12">
        <v>3.0000000000000001E-3</v>
      </c>
      <c r="U21">
        <v>9.1999971516636796E-3</v>
      </c>
    </row>
    <row r="22" spans="1:24" x14ac:dyDescent="0.25">
      <c r="A22" t="s">
        <v>80</v>
      </c>
      <c r="B22" t="s">
        <v>27</v>
      </c>
      <c r="C22" t="s">
        <v>27</v>
      </c>
      <c r="D22" t="s">
        <v>27</v>
      </c>
      <c r="E22" t="s">
        <v>27</v>
      </c>
      <c r="F22">
        <v>2</v>
      </c>
      <c r="G22">
        <v>4.0000000000000001E-3</v>
      </c>
      <c r="H22">
        <v>1.4E-3</v>
      </c>
      <c r="I22">
        <v>9.1999999999999998E-3</v>
      </c>
      <c r="J22" t="s">
        <v>29</v>
      </c>
      <c r="K22">
        <v>4</v>
      </c>
      <c r="L22">
        <v>2.938272</v>
      </c>
      <c r="M22">
        <v>4.6172839999999997</v>
      </c>
      <c r="N22" t="s">
        <v>27</v>
      </c>
      <c r="O22" t="s">
        <v>125</v>
      </c>
      <c r="T22">
        <v>4.0000000000000001E-3</v>
      </c>
      <c r="U22">
        <v>9.1404006172910602E-3</v>
      </c>
    </row>
    <row r="23" spans="1:24" x14ac:dyDescent="0.25">
      <c r="A23" t="s">
        <v>80</v>
      </c>
      <c r="B23" t="s">
        <v>27</v>
      </c>
      <c r="C23" t="s">
        <v>27</v>
      </c>
      <c r="D23" t="s">
        <v>27</v>
      </c>
      <c r="E23" t="s">
        <v>27</v>
      </c>
      <c r="F23">
        <v>3</v>
      </c>
      <c r="G23">
        <v>6.0000000000000001E-3</v>
      </c>
      <c r="H23">
        <v>4.1000000000000003E-3</v>
      </c>
      <c r="I23">
        <v>0.02</v>
      </c>
      <c r="J23" t="s">
        <v>29</v>
      </c>
      <c r="K23">
        <v>4</v>
      </c>
      <c r="L23">
        <v>1.400018</v>
      </c>
      <c r="M23">
        <v>4.2834599999999998</v>
      </c>
      <c r="N23" s="2" t="s">
        <v>27</v>
      </c>
      <c r="O23" t="s">
        <v>126</v>
      </c>
      <c r="T23">
        <v>6.0000000000000001E-3</v>
      </c>
      <c r="U23">
        <v>4.1000000000375797E-3</v>
      </c>
    </row>
    <row r="24" spans="1:24" x14ac:dyDescent="0.25">
      <c r="A24" t="s">
        <v>26</v>
      </c>
      <c r="B24" t="s">
        <v>27</v>
      </c>
      <c r="C24" t="s">
        <v>27</v>
      </c>
      <c r="D24" t="s">
        <v>27</v>
      </c>
      <c r="E24" t="s">
        <v>27</v>
      </c>
      <c r="F24" t="s">
        <v>27</v>
      </c>
      <c r="G24" s="11">
        <v>0.58823529399999996</v>
      </c>
      <c r="H24" s="4">
        <v>0.14705882352941177</v>
      </c>
      <c r="I24">
        <v>1</v>
      </c>
      <c r="J24" t="s">
        <v>37</v>
      </c>
      <c r="K24">
        <v>2</v>
      </c>
      <c r="L24">
        <v>1.408121</v>
      </c>
      <c r="M24">
        <v>4.2898569999999996</v>
      </c>
      <c r="N24" s="7" t="s">
        <v>27</v>
      </c>
      <c r="O24" t="s">
        <v>38</v>
      </c>
      <c r="T24" s="11">
        <v>0.58823529399999996</v>
      </c>
      <c r="U24">
        <v>0.99745886420710705</v>
      </c>
    </row>
    <row r="25" spans="1:24" x14ac:dyDescent="0.25">
      <c r="A25" t="s">
        <v>39</v>
      </c>
      <c r="B25" t="s">
        <v>27</v>
      </c>
      <c r="C25" t="s">
        <v>27</v>
      </c>
      <c r="D25" t="s">
        <v>27</v>
      </c>
      <c r="E25" t="s">
        <v>27</v>
      </c>
      <c r="F25" t="s">
        <v>27</v>
      </c>
      <c r="G25" s="12">
        <v>5.3</v>
      </c>
      <c r="H25">
        <v>0.79</v>
      </c>
      <c r="I25" s="6">
        <v>10</v>
      </c>
      <c r="J25" t="s">
        <v>29</v>
      </c>
      <c r="K25">
        <v>2</v>
      </c>
      <c r="L25" s="6">
        <v>3.9441480000000002</v>
      </c>
      <c r="M25" s="6">
        <v>4.0541499999999999</v>
      </c>
      <c r="N25" s="7" t="s">
        <v>27</v>
      </c>
      <c r="O25" s="6" t="s">
        <v>43</v>
      </c>
      <c r="T25" s="12">
        <v>5.3</v>
      </c>
      <c r="U25">
        <v>0.790049151691675</v>
      </c>
    </row>
    <row r="26" spans="1:24" x14ac:dyDescent="0.25">
      <c r="A26" t="s">
        <v>61</v>
      </c>
      <c r="B26" t="s">
        <v>20</v>
      </c>
      <c r="C26" t="s">
        <v>13</v>
      </c>
      <c r="D26" t="s">
        <v>21</v>
      </c>
      <c r="E26" t="s">
        <v>89</v>
      </c>
      <c r="F26" t="s">
        <v>27</v>
      </c>
      <c r="G26" s="11">
        <v>0.57440000000000002</v>
      </c>
      <c r="H26" s="4">
        <v>0.2303</v>
      </c>
      <c r="I26" s="4">
        <v>0.91849999999999998</v>
      </c>
      <c r="J26" s="3" t="s">
        <v>28</v>
      </c>
      <c r="K26" s="3">
        <v>2</v>
      </c>
      <c r="L26" s="3">
        <v>3.9814905197532569</v>
      </c>
      <c r="M26" s="3">
        <v>2.9500737555831944</v>
      </c>
      <c r="N26" s="7" t="s">
        <v>27</v>
      </c>
      <c r="O26" s="7" t="s">
        <v>95</v>
      </c>
      <c r="T26" s="11">
        <v>0.57440000000000002</v>
      </c>
      <c r="U26">
        <v>0.78762641984704196</v>
      </c>
    </row>
    <row r="27" spans="1:24" x14ac:dyDescent="0.25">
      <c r="A27" t="s">
        <v>61</v>
      </c>
      <c r="B27" t="s">
        <v>20</v>
      </c>
      <c r="C27" t="s">
        <v>22</v>
      </c>
      <c r="D27" t="s">
        <v>21</v>
      </c>
      <c r="E27" t="s">
        <v>14</v>
      </c>
      <c r="F27" t="s">
        <v>27</v>
      </c>
      <c r="G27" s="11">
        <v>0.43456032719836402</v>
      </c>
      <c r="H27" s="4">
        <v>0.34966135833444872</v>
      </c>
      <c r="I27" s="4">
        <v>0.51945929606227925</v>
      </c>
      <c r="J27" s="3" t="s">
        <v>28</v>
      </c>
      <c r="K27" s="3">
        <v>2</v>
      </c>
      <c r="L27" s="7">
        <v>56.476114926274008</v>
      </c>
      <c r="M27" s="7">
        <v>73.485391892304776</v>
      </c>
      <c r="N27" s="3" t="s">
        <v>27</v>
      </c>
      <c r="O27" s="3" t="s">
        <v>96</v>
      </c>
      <c r="T27" s="11">
        <v>0.43456032719836402</v>
      </c>
      <c r="U27">
        <v>0.51918827938808898</v>
      </c>
    </row>
    <row r="28" spans="1:24" x14ac:dyDescent="0.25">
      <c r="A28" t="s">
        <v>61</v>
      </c>
      <c r="B28" t="s">
        <v>20</v>
      </c>
      <c r="C28" t="s">
        <v>13</v>
      </c>
      <c r="D28" t="s">
        <v>21</v>
      </c>
      <c r="E28" t="s">
        <v>14</v>
      </c>
      <c r="F28" t="s">
        <v>27</v>
      </c>
      <c r="G28" s="11">
        <v>0.47158403869407495</v>
      </c>
      <c r="H28" s="4">
        <v>0.36021282371612084</v>
      </c>
      <c r="I28" s="4">
        <v>0.58295525367202905</v>
      </c>
      <c r="J28" s="3" t="s">
        <v>28</v>
      </c>
      <c r="K28" s="3">
        <v>2</v>
      </c>
      <c r="L28" s="7">
        <v>35.924976928810501</v>
      </c>
      <c r="M28" s="3">
        <v>40.254397225359469</v>
      </c>
      <c r="N28" s="3" t="s">
        <v>27</v>
      </c>
      <c r="O28" s="7" t="s">
        <v>97</v>
      </c>
      <c r="T28" s="11">
        <v>0.47158403869407495</v>
      </c>
      <c r="U28">
        <v>0.36427054571818301</v>
      </c>
    </row>
    <row r="29" spans="1:24" x14ac:dyDescent="0.25">
      <c r="A29" t="s">
        <v>61</v>
      </c>
      <c r="B29" t="s">
        <v>20</v>
      </c>
      <c r="C29" t="s">
        <v>15</v>
      </c>
      <c r="D29" t="s">
        <v>21</v>
      </c>
      <c r="E29" t="s">
        <v>14</v>
      </c>
      <c r="F29" t="s">
        <v>27</v>
      </c>
      <c r="G29" s="11">
        <v>0.37902483900643974</v>
      </c>
      <c r="H29" s="4">
        <v>0.25001644633896325</v>
      </c>
      <c r="I29" s="4">
        <v>0.50803323167391623</v>
      </c>
      <c r="J29" s="3" t="s">
        <v>28</v>
      </c>
      <c r="K29" s="3">
        <v>2</v>
      </c>
      <c r="L29" s="3">
        <v>20.212370968390378</v>
      </c>
      <c r="M29" s="3">
        <v>33.114928164231806</v>
      </c>
      <c r="N29" s="7" t="s">
        <v>27</v>
      </c>
      <c r="O29" s="7" t="s">
        <v>98</v>
      </c>
      <c r="T29" s="11">
        <v>0.37902483900643974</v>
      </c>
      <c r="U29">
        <v>0.25496137234438299</v>
      </c>
    </row>
    <row r="30" spans="1:24" x14ac:dyDescent="0.25">
      <c r="A30" t="s">
        <v>49</v>
      </c>
      <c r="B30" t="s">
        <v>27</v>
      </c>
      <c r="C30" t="s">
        <v>27</v>
      </c>
      <c r="D30" t="s">
        <v>27</v>
      </c>
      <c r="E30" t="s">
        <v>27</v>
      </c>
      <c r="F30" t="s">
        <v>27</v>
      </c>
      <c r="G30" s="47">
        <v>0.05</v>
      </c>
      <c r="H30" s="53">
        <v>0</v>
      </c>
      <c r="I30" s="21">
        <v>0.1</v>
      </c>
      <c r="J30" s="4" t="s">
        <v>48</v>
      </c>
      <c r="K30" s="22">
        <v>2</v>
      </c>
      <c r="L30" s="22">
        <v>0</v>
      </c>
      <c r="M30" s="21">
        <v>0.1</v>
      </c>
      <c r="N30" s="4" t="s">
        <v>27</v>
      </c>
      <c r="O30" s="2" t="s">
        <v>120</v>
      </c>
      <c r="T30" s="47">
        <v>0.05</v>
      </c>
      <c r="U30">
        <v>0</v>
      </c>
      <c r="W30" s="44"/>
      <c r="X30" s="44"/>
    </row>
    <row r="31" spans="1:24" x14ac:dyDescent="0.25">
      <c r="A31" t="s">
        <v>117</v>
      </c>
      <c r="B31" t="s">
        <v>71</v>
      </c>
      <c r="C31" t="s">
        <v>13</v>
      </c>
      <c r="D31" t="s">
        <v>118</v>
      </c>
      <c r="E31" t="s">
        <v>27</v>
      </c>
      <c r="F31" t="s">
        <v>27</v>
      </c>
      <c r="G31" s="4">
        <v>0.60960368218724692</v>
      </c>
      <c r="H31" s="4">
        <v>0.2730475</v>
      </c>
      <c r="I31" s="4">
        <v>0.86651710000000004</v>
      </c>
      <c r="J31" t="s">
        <v>28</v>
      </c>
      <c r="K31">
        <v>2</v>
      </c>
      <c r="L31">
        <v>4.1036735678946377</v>
      </c>
      <c r="M31">
        <v>2.6280337491785328</v>
      </c>
      <c r="N31" t="s">
        <v>27</v>
      </c>
      <c r="O31" t="s">
        <v>95</v>
      </c>
      <c r="T31" s="4">
        <v>0.60960368218724692</v>
      </c>
      <c r="U31">
        <v>0.86651709999964499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</sheetPr>
  <dimension ref="A1:V29"/>
  <sheetViews>
    <sheetView zoomScale="90" zoomScaleNormal="90" workbookViewId="0">
      <selection activeCell="H33" sqref="H33"/>
    </sheetView>
  </sheetViews>
  <sheetFormatPr defaultRowHeight="15" x14ac:dyDescent="0.25"/>
  <cols>
    <col min="1" max="1" width="13.42578125" customWidth="1"/>
    <col min="7" max="9" width="9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40</v>
      </c>
      <c r="G1" s="1" t="s">
        <v>5</v>
      </c>
      <c r="H1" s="5" t="s">
        <v>6</v>
      </c>
      <c r="I1" s="9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42</v>
      </c>
      <c r="O1" s="1" t="s">
        <v>12</v>
      </c>
      <c r="S1" t="s">
        <v>70</v>
      </c>
      <c r="T1" t="s">
        <v>69</v>
      </c>
      <c r="U1" t="s">
        <v>138</v>
      </c>
      <c r="V1" t="s">
        <v>139</v>
      </c>
    </row>
    <row r="2" spans="1:22" x14ac:dyDescent="0.25">
      <c r="A2" t="s">
        <v>59</v>
      </c>
      <c r="B2" t="s">
        <v>27</v>
      </c>
      <c r="C2" t="s">
        <v>27</v>
      </c>
      <c r="D2" t="s">
        <v>27</v>
      </c>
      <c r="E2" t="s">
        <v>27</v>
      </c>
      <c r="F2" t="s">
        <v>27</v>
      </c>
      <c r="G2" s="20">
        <v>30</v>
      </c>
      <c r="H2" s="24">
        <v>15</v>
      </c>
      <c r="I2" s="24">
        <v>60</v>
      </c>
      <c r="J2" s="20" t="s">
        <v>29</v>
      </c>
      <c r="K2" s="20">
        <v>2</v>
      </c>
      <c r="L2" s="20">
        <v>2.938272</v>
      </c>
      <c r="M2" s="20">
        <v>4.6172839999999997</v>
      </c>
      <c r="N2" s="20" t="s">
        <v>27</v>
      </c>
      <c r="O2" s="20" t="s">
        <v>62</v>
      </c>
      <c r="S2" s="20">
        <v>30</v>
      </c>
      <c r="T2">
        <v>52.243651157290401</v>
      </c>
      <c r="U2">
        <v>59.9948398301974</v>
      </c>
      <c r="V2">
        <v>59.995904673937197</v>
      </c>
    </row>
    <row r="3" spans="1:22" x14ac:dyDescent="0.25">
      <c r="A3" t="s">
        <v>44</v>
      </c>
      <c r="B3" t="s">
        <v>27</v>
      </c>
      <c r="C3" t="s">
        <v>27</v>
      </c>
      <c r="D3" t="s">
        <v>27</v>
      </c>
      <c r="E3" t="s">
        <v>27</v>
      </c>
      <c r="F3" t="s">
        <v>27</v>
      </c>
      <c r="G3" s="25">
        <v>0.91</v>
      </c>
      <c r="H3" s="2">
        <v>0.79</v>
      </c>
      <c r="I3" s="2">
        <v>0.96</v>
      </c>
      <c r="J3" s="2" t="s">
        <v>41</v>
      </c>
      <c r="K3" s="3">
        <v>2</v>
      </c>
      <c r="L3" s="3">
        <v>-2.4079456086518722</v>
      </c>
      <c r="M3" s="2">
        <v>0.42301736648049265</v>
      </c>
      <c r="N3" s="2" t="s">
        <v>27</v>
      </c>
      <c r="O3" s="3" t="s">
        <v>110</v>
      </c>
      <c r="S3" s="25">
        <v>0.91</v>
      </c>
      <c r="T3">
        <v>0.93731665398770003</v>
      </c>
      <c r="U3">
        <v>0.95994894386194995</v>
      </c>
      <c r="V3">
        <v>0.95963169496127398</v>
      </c>
    </row>
    <row r="4" spans="1:22" x14ac:dyDescent="0.25">
      <c r="A4" t="s">
        <v>56</v>
      </c>
      <c r="B4" t="s">
        <v>27</v>
      </c>
      <c r="C4" t="s">
        <v>27</v>
      </c>
      <c r="D4" t="s">
        <v>27</v>
      </c>
      <c r="E4" t="s">
        <v>27</v>
      </c>
      <c r="F4" t="s">
        <v>27</v>
      </c>
      <c r="G4" s="25">
        <v>0.68</v>
      </c>
      <c r="H4">
        <v>0.59</v>
      </c>
      <c r="I4">
        <v>0.76</v>
      </c>
      <c r="J4" t="s">
        <v>41</v>
      </c>
      <c r="K4">
        <v>2</v>
      </c>
      <c r="L4">
        <v>-1.139434283188365</v>
      </c>
      <c r="M4">
        <v>0.13661179498886794</v>
      </c>
      <c r="N4" t="s">
        <v>27</v>
      </c>
      <c r="O4" t="s">
        <v>58</v>
      </c>
      <c r="S4" s="25">
        <v>0.68</v>
      </c>
      <c r="T4">
        <v>0.72548551271480199</v>
      </c>
      <c r="U4">
        <v>0.68037385844017695</v>
      </c>
      <c r="V4">
        <v>0.67063393465332299</v>
      </c>
    </row>
    <row r="5" spans="1:22" x14ac:dyDescent="0.25">
      <c r="A5" t="s">
        <v>16</v>
      </c>
      <c r="B5" t="s">
        <v>27</v>
      </c>
      <c r="C5" t="s">
        <v>27</v>
      </c>
      <c r="D5" t="s">
        <v>27</v>
      </c>
      <c r="E5" t="s">
        <v>27</v>
      </c>
      <c r="F5" t="s">
        <v>27</v>
      </c>
      <c r="G5" s="25">
        <v>0.8</v>
      </c>
      <c r="H5" s="2">
        <v>0.56999999999999995</v>
      </c>
      <c r="I5" s="2">
        <v>0.91</v>
      </c>
      <c r="J5" t="s">
        <v>41</v>
      </c>
      <c r="K5">
        <v>2</v>
      </c>
      <c r="L5">
        <v>-1.61</v>
      </c>
      <c r="M5">
        <v>0.40300000000000002</v>
      </c>
      <c r="N5" s="7" t="s">
        <v>27</v>
      </c>
      <c r="O5" t="s">
        <v>30</v>
      </c>
      <c r="S5" s="25">
        <v>0.8</v>
      </c>
      <c r="T5">
        <v>0.90993738531408896</v>
      </c>
      <c r="U5">
        <v>0.60074597916703998</v>
      </c>
      <c r="V5">
        <v>0.629807804052818</v>
      </c>
    </row>
    <row r="6" spans="1:22" x14ac:dyDescent="0.25">
      <c r="A6" t="s">
        <v>17</v>
      </c>
      <c r="B6" t="s">
        <v>27</v>
      </c>
      <c r="C6" t="s">
        <v>27</v>
      </c>
      <c r="D6" t="s">
        <v>27</v>
      </c>
      <c r="E6" t="s">
        <v>27</v>
      </c>
      <c r="F6" t="s">
        <v>27</v>
      </c>
      <c r="G6" s="25">
        <v>0.70499999999999996</v>
      </c>
      <c r="H6">
        <v>0.58199999999999996</v>
      </c>
      <c r="I6">
        <v>0.79200000000000004</v>
      </c>
      <c r="J6" t="s">
        <v>41</v>
      </c>
      <c r="K6">
        <v>2</v>
      </c>
      <c r="L6">
        <v>-1.2207799226423171</v>
      </c>
      <c r="M6" s="7">
        <v>0.17804677367944863</v>
      </c>
      <c r="N6" t="s">
        <v>27</v>
      </c>
      <c r="O6" t="s">
        <v>55</v>
      </c>
      <c r="S6" s="25">
        <v>0.70499999999999996</v>
      </c>
      <c r="T6">
        <v>0.61846721853319997</v>
      </c>
      <c r="U6">
        <v>0.61380459297371803</v>
      </c>
      <c r="V6">
        <v>0.587032086837181</v>
      </c>
    </row>
    <row r="7" spans="1:22" x14ac:dyDescent="0.25">
      <c r="A7" t="s">
        <v>45</v>
      </c>
      <c r="B7" t="s">
        <v>27</v>
      </c>
      <c r="C7" t="s">
        <v>27</v>
      </c>
      <c r="D7" t="s">
        <v>27</v>
      </c>
      <c r="E7" t="s">
        <v>27</v>
      </c>
      <c r="F7" t="s">
        <v>27</v>
      </c>
      <c r="G7" s="13">
        <v>5.9999999999999995E-4</v>
      </c>
      <c r="H7" s="8">
        <v>3.0550887821112482E-4</v>
      </c>
      <c r="I7" s="8">
        <v>4.6765308179149701E-3</v>
      </c>
      <c r="J7" t="s">
        <v>29</v>
      </c>
      <c r="K7">
        <v>2</v>
      </c>
      <c r="L7" s="4">
        <v>1.1259170000000001</v>
      </c>
      <c r="M7" s="4">
        <v>4.0239779999999996</v>
      </c>
      <c r="N7" t="s">
        <v>27</v>
      </c>
      <c r="O7" t="str">
        <f>"Beta 4 ("&amp;ROUND(L7,3)&amp;", "&amp;ROUND(M7,3)&amp;")"</f>
        <v>Beta 4 (1.126, 4.024)</v>
      </c>
      <c r="S7" s="13">
        <v>5.9999999999999995E-4</v>
      </c>
      <c r="T7">
        <v>3.0753543822326302E-4</v>
      </c>
      <c r="U7">
        <v>3.0551026410374099E-4</v>
      </c>
      <c r="V7">
        <v>3.0550903690537403E-4</v>
      </c>
    </row>
    <row r="8" spans="1:22" x14ac:dyDescent="0.25">
      <c r="A8" t="s">
        <v>46</v>
      </c>
      <c r="B8" t="s">
        <v>27</v>
      </c>
      <c r="C8" t="s">
        <v>27</v>
      </c>
      <c r="D8" t="s">
        <v>27</v>
      </c>
      <c r="E8" t="s">
        <v>27</v>
      </c>
      <c r="F8" t="s">
        <v>27</v>
      </c>
      <c r="G8" s="13">
        <v>7.1999999999999998E-3</v>
      </c>
      <c r="H8" s="8">
        <v>3.7996536583640699E-3</v>
      </c>
      <c r="I8" s="8">
        <v>1.2833604540990029E-2</v>
      </c>
      <c r="J8" t="s">
        <v>29</v>
      </c>
      <c r="K8">
        <v>2</v>
      </c>
      <c r="L8" s="4">
        <v>3.2096849999999999</v>
      </c>
      <c r="M8" s="4">
        <v>4.5288000000000004</v>
      </c>
      <c r="N8" t="s">
        <v>27</v>
      </c>
      <c r="O8" t="str">
        <f>"Beta4 ("&amp;ROUND(L8,3)&amp;", "&amp;ROUND(M8,3)&amp;")"</f>
        <v>Beta4 (3.21, 4.529)</v>
      </c>
      <c r="S8" s="13">
        <v>7.1999999999999998E-3</v>
      </c>
      <c r="T8">
        <v>3.8039986773722701E-3</v>
      </c>
      <c r="U8">
        <v>3.7998990146537702E-3</v>
      </c>
      <c r="V8">
        <v>3.7997022758828199E-3</v>
      </c>
    </row>
    <row r="9" spans="1:22" x14ac:dyDescent="0.25">
      <c r="A9" t="s">
        <v>60</v>
      </c>
      <c r="B9" t="s">
        <v>27</v>
      </c>
      <c r="C9" t="s">
        <v>27</v>
      </c>
      <c r="D9" t="s">
        <v>27</v>
      </c>
      <c r="E9" t="s">
        <v>27</v>
      </c>
      <c r="F9" t="s">
        <v>27</v>
      </c>
      <c r="G9" s="25">
        <v>1.587506170676235</v>
      </c>
      <c r="H9" s="23">
        <v>1.18</v>
      </c>
      <c r="I9" s="14">
        <v>6.1</v>
      </c>
      <c r="J9" s="14" t="s">
        <v>29</v>
      </c>
      <c r="K9" s="14">
        <v>2</v>
      </c>
      <c r="L9" s="15">
        <v>1.1604939999999999</v>
      </c>
      <c r="M9" s="15">
        <v>4.0617279999999996</v>
      </c>
      <c r="N9" s="14" t="s">
        <v>27</v>
      </c>
      <c r="O9" s="14" t="s">
        <v>51</v>
      </c>
      <c r="P9" s="14"/>
      <c r="Q9" s="14"/>
      <c r="R9" s="14"/>
      <c r="S9" s="25">
        <v>1.587506170676235</v>
      </c>
      <c r="T9">
        <v>1.37065309827666</v>
      </c>
      <c r="U9">
        <v>1.1871046528062299</v>
      </c>
      <c r="V9">
        <v>1.1807720793955401</v>
      </c>
    </row>
    <row r="10" spans="1:22" x14ac:dyDescent="0.25">
      <c r="A10" t="s">
        <v>47</v>
      </c>
      <c r="B10" t="s">
        <v>27</v>
      </c>
      <c r="C10" t="s">
        <v>27</v>
      </c>
      <c r="D10" t="s">
        <v>27</v>
      </c>
      <c r="E10" t="s">
        <v>27</v>
      </c>
      <c r="F10" t="s">
        <v>27</v>
      </c>
      <c r="G10" s="25">
        <v>1.587506170676235</v>
      </c>
      <c r="H10" s="18">
        <v>1.18</v>
      </c>
      <c r="I10" s="19">
        <v>6.1</v>
      </c>
      <c r="J10" s="14" t="s">
        <v>29</v>
      </c>
      <c r="K10" s="14">
        <v>2</v>
      </c>
      <c r="L10" s="15">
        <v>1.1604939999999999</v>
      </c>
      <c r="M10" s="15">
        <v>4.0617279999999996</v>
      </c>
      <c r="N10" s="14" t="s">
        <v>27</v>
      </c>
      <c r="O10" s="14" t="str">
        <f>"Beta4 ("&amp;ROUND(P10,3)&amp;", "&amp;ROUND(Q10,3)&amp;", "&amp;ROUND(K10,3)&amp;", "&amp;ROUND(L10,3)&amp;")"</f>
        <v>Beta4 (0, 0, 2, 1.16)</v>
      </c>
      <c r="P10" s="14"/>
      <c r="Q10" s="14"/>
      <c r="R10" s="14"/>
      <c r="S10" s="25">
        <v>1.587506170676235</v>
      </c>
      <c r="T10">
        <v>1.1919897255232399</v>
      </c>
      <c r="U10">
        <v>1.18968218109257</v>
      </c>
      <c r="V10">
        <v>1.1911381065701501</v>
      </c>
    </row>
    <row r="11" spans="1:22" x14ac:dyDescent="0.25">
      <c r="A11" t="s">
        <v>18</v>
      </c>
      <c r="B11" t="s">
        <v>71</v>
      </c>
      <c r="C11" t="s">
        <v>15</v>
      </c>
      <c r="D11" t="s">
        <v>57</v>
      </c>
      <c r="E11" t="s">
        <v>14</v>
      </c>
      <c r="F11" t="s">
        <v>27</v>
      </c>
      <c r="G11" s="11">
        <v>0.62583333333333335</v>
      </c>
      <c r="H11" s="15">
        <v>0.48500000000000004</v>
      </c>
      <c r="I11" s="15">
        <v>0.76666666666666661</v>
      </c>
      <c r="J11" s="15" t="s">
        <v>31</v>
      </c>
      <c r="K11" s="26">
        <v>2</v>
      </c>
      <c r="L11" s="27">
        <v>75.861007723819228</v>
      </c>
      <c r="M11" s="16">
        <v>8.2497366184714014E-3</v>
      </c>
      <c r="N11" s="26" t="s">
        <v>27</v>
      </c>
      <c r="O11" s="27" t="s">
        <v>72</v>
      </c>
      <c r="Q11" s="14"/>
      <c r="R11" s="14"/>
      <c r="S11" s="11">
        <v>0.62583333333333335</v>
      </c>
      <c r="T11">
        <v>0.75605653222270397</v>
      </c>
      <c r="U11">
        <v>0.75775421802987797</v>
      </c>
      <c r="V11">
        <v>0.76241817820596502</v>
      </c>
    </row>
    <row r="12" spans="1:22" x14ac:dyDescent="0.25">
      <c r="A12" t="s">
        <v>18</v>
      </c>
      <c r="B12" t="s">
        <v>20</v>
      </c>
      <c r="C12" t="s">
        <v>13</v>
      </c>
      <c r="D12" t="s">
        <v>57</v>
      </c>
      <c r="E12" t="s">
        <v>14</v>
      </c>
      <c r="F12" t="s">
        <v>27</v>
      </c>
      <c r="G12" s="11">
        <v>0.81416666666666659</v>
      </c>
      <c r="H12" s="11">
        <v>0.48583333333333334</v>
      </c>
      <c r="I12" s="11">
        <v>1.1425000000000001</v>
      </c>
      <c r="J12" s="12" t="s">
        <v>31</v>
      </c>
      <c r="K12" s="12">
        <v>2</v>
      </c>
      <c r="L12" s="13">
        <v>23.621573645288453</v>
      </c>
      <c r="M12" s="13">
        <v>3.4467079919929887E-2</v>
      </c>
      <c r="N12" s="12" t="s">
        <v>27</v>
      </c>
      <c r="O12" s="12" t="s">
        <v>135</v>
      </c>
      <c r="Q12" s="14"/>
      <c r="R12" s="14"/>
      <c r="S12" s="11">
        <v>0.81416666666666659</v>
      </c>
      <c r="T12">
        <v>1.04722572329666</v>
      </c>
      <c r="U12">
        <v>0.60705603498269001</v>
      </c>
      <c r="V12">
        <v>0.57176104253156501</v>
      </c>
    </row>
    <row r="13" spans="1:22" x14ac:dyDescent="0.25">
      <c r="A13" t="s">
        <v>73</v>
      </c>
      <c r="B13" t="s">
        <v>27</v>
      </c>
      <c r="C13" t="s">
        <v>27</v>
      </c>
      <c r="D13" t="s">
        <v>27</v>
      </c>
      <c r="E13" t="s">
        <v>27</v>
      </c>
      <c r="F13" t="s">
        <v>27</v>
      </c>
      <c r="G13">
        <v>0.4</v>
      </c>
      <c r="H13">
        <v>0.1</v>
      </c>
      <c r="I13">
        <v>2</v>
      </c>
      <c r="J13" t="s">
        <v>48</v>
      </c>
      <c r="K13">
        <v>2</v>
      </c>
      <c r="L13">
        <v>0.1</v>
      </c>
      <c r="M13">
        <v>2</v>
      </c>
      <c r="N13" t="s">
        <v>27</v>
      </c>
      <c r="O13" t="s">
        <v>74</v>
      </c>
      <c r="Q13" s="14"/>
      <c r="R13" s="14"/>
      <c r="S13">
        <v>0.4</v>
      </c>
      <c r="T13">
        <v>0.81793170568516305</v>
      </c>
      <c r="U13">
        <v>0.104744129005661</v>
      </c>
      <c r="V13">
        <v>0.107364087357215</v>
      </c>
    </row>
    <row r="14" spans="1:22" x14ac:dyDescent="0.25">
      <c r="A14" t="s">
        <v>19</v>
      </c>
      <c r="B14" t="s">
        <v>20</v>
      </c>
      <c r="C14" t="s">
        <v>13</v>
      </c>
      <c r="D14" t="s">
        <v>21</v>
      </c>
      <c r="E14" t="s">
        <v>14</v>
      </c>
      <c r="F14" t="s">
        <v>27</v>
      </c>
      <c r="G14" s="11">
        <v>0.6333333333333333</v>
      </c>
      <c r="H14" s="28">
        <v>0.29416666666666663</v>
      </c>
      <c r="I14" s="28">
        <v>1.5240740740740739</v>
      </c>
      <c r="J14" s="14" t="s">
        <v>29</v>
      </c>
      <c r="K14" s="14">
        <v>2</v>
      </c>
      <c r="L14" s="16">
        <v>2.5221019999999998</v>
      </c>
      <c r="M14" s="29">
        <v>4.6734039999999997</v>
      </c>
      <c r="N14" s="17" t="s">
        <v>27</v>
      </c>
      <c r="O14" s="17" t="s">
        <v>75</v>
      </c>
      <c r="P14" s="14"/>
      <c r="Q14" s="14"/>
      <c r="R14" s="14"/>
      <c r="S14" s="11">
        <v>0.6333333333333333</v>
      </c>
      <c r="T14">
        <v>1.5229540928943499</v>
      </c>
      <c r="U14">
        <v>1.52398779556561</v>
      </c>
      <c r="V14">
        <v>1.5239862154077399</v>
      </c>
    </row>
    <row r="15" spans="1:22" x14ac:dyDescent="0.25">
      <c r="A15" t="s">
        <v>19</v>
      </c>
      <c r="B15" t="s">
        <v>20</v>
      </c>
      <c r="C15" t="s">
        <v>15</v>
      </c>
      <c r="D15" t="s">
        <v>21</v>
      </c>
      <c r="E15" t="s">
        <v>14</v>
      </c>
      <c r="F15" t="s">
        <v>27</v>
      </c>
      <c r="G15" s="11">
        <v>0.72458791208791207</v>
      </c>
      <c r="H15" s="30">
        <v>0.20750000000000002</v>
      </c>
      <c r="I15" s="30">
        <v>1.4491758241758241</v>
      </c>
      <c r="J15" s="27" t="s">
        <v>29</v>
      </c>
      <c r="K15" s="27">
        <v>2</v>
      </c>
      <c r="L15" s="16">
        <v>3.5047350000000002</v>
      </c>
      <c r="M15" s="29">
        <v>4.3835579999999998</v>
      </c>
      <c r="N15" s="17" t="s">
        <v>27</v>
      </c>
      <c r="O15" s="17" t="s">
        <v>76</v>
      </c>
      <c r="P15" s="14"/>
      <c r="Q15" s="14"/>
      <c r="R15" s="14"/>
      <c r="S15" s="11">
        <v>0.72458791208791207</v>
      </c>
      <c r="T15">
        <v>0.45575227355910403</v>
      </c>
      <c r="U15">
        <v>0.34578412162630001</v>
      </c>
      <c r="V15">
        <v>0.29053190766581</v>
      </c>
    </row>
    <row r="16" spans="1:22" x14ac:dyDescent="0.25">
      <c r="A16" t="s">
        <v>19</v>
      </c>
      <c r="B16" t="s">
        <v>20</v>
      </c>
      <c r="C16" t="s">
        <v>22</v>
      </c>
      <c r="D16" t="s">
        <v>21</v>
      </c>
      <c r="E16" t="s">
        <v>14</v>
      </c>
      <c r="F16" t="s">
        <v>27</v>
      </c>
      <c r="G16" s="11">
        <v>0.85681049069373938</v>
      </c>
      <c r="H16" s="28">
        <v>0.20333333333333334</v>
      </c>
      <c r="I16" s="28">
        <v>1.8675972927241962</v>
      </c>
      <c r="J16" s="14" t="s">
        <v>29</v>
      </c>
      <c r="K16" s="14">
        <v>2</v>
      </c>
      <c r="L16" s="16">
        <v>3.3484859999999999</v>
      </c>
      <c r="M16" s="29">
        <v>4.4671380000000003</v>
      </c>
      <c r="N16" s="17" t="s">
        <v>27</v>
      </c>
      <c r="O16" s="17" t="s">
        <v>77</v>
      </c>
      <c r="P16" s="14"/>
      <c r="Q16" s="14"/>
      <c r="R16" s="14"/>
      <c r="S16" s="11">
        <v>0.85681049069373938</v>
      </c>
      <c r="T16">
        <v>0.26464213495490202</v>
      </c>
      <c r="U16">
        <v>0.23706174985438999</v>
      </c>
      <c r="V16">
        <v>0.226030657412259</v>
      </c>
    </row>
    <row r="17" spans="1:22" x14ac:dyDescent="0.25">
      <c r="A17" t="s">
        <v>19</v>
      </c>
      <c r="B17" t="s">
        <v>20</v>
      </c>
      <c r="C17" t="s">
        <v>13</v>
      </c>
      <c r="D17" t="s">
        <v>21</v>
      </c>
      <c r="E17" t="s">
        <v>89</v>
      </c>
      <c r="F17" t="s">
        <v>27</v>
      </c>
      <c r="G17" s="11">
        <v>0.21333333333333335</v>
      </c>
      <c r="H17" s="28">
        <v>0.13166666666666668</v>
      </c>
      <c r="I17" s="28">
        <v>0.29416666666666663</v>
      </c>
      <c r="J17" s="14" t="s">
        <v>31</v>
      </c>
      <c r="K17" s="14">
        <v>2</v>
      </c>
      <c r="L17" s="29">
        <v>26.483955040105222</v>
      </c>
      <c r="M17" s="17">
        <v>8.0551916437812295E-3</v>
      </c>
      <c r="N17" s="17" t="s">
        <v>27</v>
      </c>
      <c r="O17" s="16" t="s">
        <v>90</v>
      </c>
      <c r="Q17" s="14"/>
      <c r="R17" s="14"/>
      <c r="S17" s="11">
        <v>0.21333333333333335</v>
      </c>
      <c r="T17">
        <v>0.29264885931478901</v>
      </c>
      <c r="U17">
        <v>0.251286282421947</v>
      </c>
      <c r="V17">
        <v>0.28682677876310902</v>
      </c>
    </row>
    <row r="18" spans="1:22" x14ac:dyDescent="0.25">
      <c r="A18" t="s">
        <v>78</v>
      </c>
      <c r="B18" t="s">
        <v>27</v>
      </c>
      <c r="C18" t="s">
        <v>27</v>
      </c>
      <c r="D18" t="s">
        <v>27</v>
      </c>
      <c r="E18" t="s">
        <v>27</v>
      </c>
      <c r="F18" t="s">
        <v>27</v>
      </c>
      <c r="G18" s="11">
        <v>0.5</v>
      </c>
      <c r="H18" s="11">
        <v>0.1</v>
      </c>
      <c r="I18" s="28">
        <v>0.9</v>
      </c>
      <c r="J18" s="31" t="s">
        <v>29</v>
      </c>
      <c r="K18" s="31">
        <v>2</v>
      </c>
      <c r="L18" s="32">
        <v>4</v>
      </c>
      <c r="M18" s="31">
        <v>4</v>
      </c>
      <c r="N18" s="31" t="s">
        <v>27</v>
      </c>
      <c r="O18" s="32" t="s">
        <v>79</v>
      </c>
      <c r="Q18" s="14"/>
      <c r="R18" s="14"/>
      <c r="S18" s="11">
        <v>0.5</v>
      </c>
      <c r="T18">
        <v>0.693038574304636</v>
      </c>
      <c r="U18">
        <v>0.75988537283616697</v>
      </c>
      <c r="V18">
        <v>0.76220126261431698</v>
      </c>
    </row>
    <row r="19" spans="1:22" x14ac:dyDescent="0.25">
      <c r="A19" t="s">
        <v>23</v>
      </c>
      <c r="B19" t="s">
        <v>27</v>
      </c>
      <c r="C19" t="s">
        <v>27</v>
      </c>
      <c r="D19" t="s">
        <v>27</v>
      </c>
      <c r="E19" t="s">
        <v>27</v>
      </c>
      <c r="F19">
        <v>1</v>
      </c>
      <c r="G19" s="11">
        <v>1.4999999999999999E-2</v>
      </c>
      <c r="H19">
        <v>5.0000000000000001E-3</v>
      </c>
      <c r="I19" s="14">
        <v>7.0000000000000007E-2</v>
      </c>
      <c r="J19" s="14" t="s">
        <v>29</v>
      </c>
      <c r="K19" s="14">
        <v>4</v>
      </c>
      <c r="L19" s="14">
        <v>1.637688</v>
      </c>
      <c r="M19" s="14">
        <v>4.4451520000000002</v>
      </c>
      <c r="N19" s="16" t="s">
        <v>27</v>
      </c>
      <c r="O19" s="14" t="s">
        <v>32</v>
      </c>
      <c r="P19" s="14"/>
      <c r="Q19" s="14"/>
      <c r="R19" s="14"/>
      <c r="S19" s="11">
        <v>1.4999999999999999E-2</v>
      </c>
      <c r="T19">
        <v>5.0082547328811301E-3</v>
      </c>
      <c r="U19">
        <v>7.3801473217108404E-3</v>
      </c>
      <c r="V19">
        <v>6.1553522834120701E-3</v>
      </c>
    </row>
    <row r="20" spans="1:22" x14ac:dyDescent="0.25">
      <c r="A20" t="s">
        <v>24</v>
      </c>
      <c r="B20" t="s">
        <v>27</v>
      </c>
      <c r="C20" t="s">
        <v>27</v>
      </c>
      <c r="D20" t="s">
        <v>27</v>
      </c>
      <c r="E20" t="s">
        <v>27</v>
      </c>
      <c r="F20">
        <v>1</v>
      </c>
      <c r="G20" s="12">
        <v>0.03</v>
      </c>
      <c r="H20">
        <v>0.02</v>
      </c>
      <c r="I20" s="14">
        <v>7.0000000000000007E-2</v>
      </c>
      <c r="J20" s="14" t="s">
        <v>29</v>
      </c>
      <c r="K20" s="14">
        <v>4</v>
      </c>
      <c r="L20" s="14">
        <v>1.968</v>
      </c>
      <c r="M20" s="14">
        <v>4.5919999999999996</v>
      </c>
      <c r="N20" s="16" t="s">
        <v>27</v>
      </c>
      <c r="O20" s="14" t="s">
        <v>33</v>
      </c>
      <c r="P20" s="14"/>
      <c r="Q20" s="14"/>
      <c r="R20" s="14"/>
      <c r="S20" s="12">
        <v>0.03</v>
      </c>
      <c r="T20">
        <v>3.9289158352571199E-2</v>
      </c>
      <c r="U20">
        <v>2.01811840970973E-2</v>
      </c>
      <c r="V20">
        <v>2.02303392200948E-2</v>
      </c>
    </row>
    <row r="21" spans="1:22" x14ac:dyDescent="0.25">
      <c r="A21" t="s">
        <v>25</v>
      </c>
      <c r="B21" t="s">
        <v>27</v>
      </c>
      <c r="C21" t="s">
        <v>27</v>
      </c>
      <c r="D21" t="s">
        <v>27</v>
      </c>
      <c r="E21" t="s">
        <v>27</v>
      </c>
      <c r="F21">
        <v>1</v>
      </c>
      <c r="G21" s="12">
        <v>4.4999999999999998E-2</v>
      </c>
      <c r="H21">
        <v>2.5000000000000001E-2</v>
      </c>
      <c r="I21" s="14">
        <v>0.1</v>
      </c>
      <c r="J21" s="14" t="s">
        <v>29</v>
      </c>
      <c r="K21" s="14">
        <v>4</v>
      </c>
      <c r="L21" s="14">
        <v>2.4555060000000002</v>
      </c>
      <c r="M21" s="14">
        <v>4.6733830000000003</v>
      </c>
      <c r="N21" s="16" t="s">
        <v>27</v>
      </c>
      <c r="O21" s="14" t="s">
        <v>34</v>
      </c>
      <c r="P21" s="14"/>
      <c r="Q21" s="14"/>
      <c r="R21" s="14"/>
      <c r="S21" s="12">
        <v>4.4999999999999998E-2</v>
      </c>
      <c r="T21">
        <v>3.57196665650793E-2</v>
      </c>
      <c r="U21">
        <v>6.30499509558025E-2</v>
      </c>
      <c r="V21">
        <v>7.1770444129979002E-2</v>
      </c>
    </row>
    <row r="22" spans="1:22" x14ac:dyDescent="0.25">
      <c r="A22" t="s">
        <v>25</v>
      </c>
      <c r="B22" t="s">
        <v>27</v>
      </c>
      <c r="C22" t="s">
        <v>27</v>
      </c>
      <c r="D22" t="s">
        <v>27</v>
      </c>
      <c r="E22" t="s">
        <v>27</v>
      </c>
      <c r="F22">
        <v>2</v>
      </c>
      <c r="G22" s="13">
        <v>6.5000000000000002E-2</v>
      </c>
      <c r="H22">
        <v>2.5000000000000001E-2</v>
      </c>
      <c r="I22" s="14">
        <v>0.1</v>
      </c>
      <c r="J22" s="14" t="s">
        <v>29</v>
      </c>
      <c r="K22" s="14">
        <v>4</v>
      </c>
      <c r="L22" s="14">
        <v>4.1684939999999999</v>
      </c>
      <c r="M22" s="14">
        <v>3.8137279999999998</v>
      </c>
      <c r="N22" s="16" t="s">
        <v>27</v>
      </c>
      <c r="O22" s="14" t="s">
        <v>35</v>
      </c>
      <c r="P22" s="14"/>
      <c r="Q22" s="14"/>
      <c r="R22" s="14"/>
      <c r="S22" s="13">
        <v>6.5000000000000002E-2</v>
      </c>
      <c r="T22">
        <v>9.7552731873065193E-2</v>
      </c>
      <c r="U22">
        <v>9.78030597922291E-2</v>
      </c>
      <c r="V22">
        <v>9.8552518681778001E-2</v>
      </c>
    </row>
    <row r="23" spans="1:22" x14ac:dyDescent="0.25">
      <c r="A23" t="s">
        <v>25</v>
      </c>
      <c r="B23" t="s">
        <v>27</v>
      </c>
      <c r="C23" t="s">
        <v>27</v>
      </c>
      <c r="D23" t="s">
        <v>27</v>
      </c>
      <c r="E23" t="s">
        <v>27</v>
      </c>
      <c r="F23">
        <v>3</v>
      </c>
      <c r="G23" s="13">
        <v>0.125</v>
      </c>
      <c r="H23">
        <v>0.05</v>
      </c>
      <c r="I23" s="14">
        <v>0.2</v>
      </c>
      <c r="J23" s="14" t="s">
        <v>29</v>
      </c>
      <c r="K23" s="14">
        <v>4</v>
      </c>
      <c r="L23" s="14">
        <v>4</v>
      </c>
      <c r="M23" s="14">
        <v>4</v>
      </c>
      <c r="N23" s="16" t="s">
        <v>27</v>
      </c>
      <c r="O23" s="14" t="s">
        <v>36</v>
      </c>
      <c r="P23" s="14"/>
      <c r="Q23" s="14"/>
      <c r="R23" s="14"/>
      <c r="S23" s="13">
        <v>0.125</v>
      </c>
      <c r="T23">
        <v>8.7520942223391393E-2</v>
      </c>
      <c r="U23">
        <v>8.2909986763439303E-2</v>
      </c>
      <c r="V23">
        <v>8.1168795139616404E-2</v>
      </c>
    </row>
    <row r="24" spans="1:22" x14ac:dyDescent="0.25">
      <c r="A24" t="s">
        <v>26</v>
      </c>
      <c r="B24" t="s">
        <v>27</v>
      </c>
      <c r="C24" t="s">
        <v>27</v>
      </c>
      <c r="D24" t="s">
        <v>27</v>
      </c>
      <c r="E24" t="s">
        <v>27</v>
      </c>
      <c r="F24" t="s">
        <v>27</v>
      </c>
      <c r="G24" s="33">
        <v>0.58823529399999996</v>
      </c>
      <c r="H24" s="4">
        <v>0.14705882352941177</v>
      </c>
      <c r="I24" s="14">
        <v>1</v>
      </c>
      <c r="J24" s="14" t="s">
        <v>37</v>
      </c>
      <c r="K24" s="14">
        <v>2</v>
      </c>
      <c r="L24" s="14">
        <v>1.408121</v>
      </c>
      <c r="M24" s="14">
        <v>4.2898569999999996</v>
      </c>
      <c r="N24" s="16" t="s">
        <v>27</v>
      </c>
      <c r="O24" s="14" t="s">
        <v>38</v>
      </c>
      <c r="P24" s="14"/>
      <c r="Q24" s="14"/>
      <c r="R24" s="14"/>
      <c r="S24" s="33">
        <v>0.58823529399999996</v>
      </c>
      <c r="T24">
        <v>0.14715724619475301</v>
      </c>
      <c r="U24">
        <v>0.94421008434904297</v>
      </c>
      <c r="V24">
        <v>0.87197311673672495</v>
      </c>
    </row>
    <row r="25" spans="1:22" x14ac:dyDescent="0.25">
      <c r="A25" t="s">
        <v>39</v>
      </c>
      <c r="B25" t="s">
        <v>27</v>
      </c>
      <c r="C25" t="s">
        <v>27</v>
      </c>
      <c r="D25" t="s">
        <v>27</v>
      </c>
      <c r="E25" t="s">
        <v>27</v>
      </c>
      <c r="F25" t="s">
        <v>27</v>
      </c>
      <c r="G25" s="25">
        <v>5.3</v>
      </c>
      <c r="H25">
        <v>0.79</v>
      </c>
      <c r="I25" s="14">
        <v>10</v>
      </c>
      <c r="J25" s="14" t="s">
        <v>29</v>
      </c>
      <c r="K25" s="14">
        <v>2</v>
      </c>
      <c r="L25" s="14">
        <v>3.9441480000000002</v>
      </c>
      <c r="M25" s="14">
        <v>4.0541499999999999</v>
      </c>
      <c r="N25" s="16" t="s">
        <v>27</v>
      </c>
      <c r="O25" s="14" t="s">
        <v>43</v>
      </c>
      <c r="P25" s="14"/>
      <c r="Q25" s="14"/>
      <c r="R25" s="14"/>
      <c r="S25" s="25">
        <v>5.3</v>
      </c>
      <c r="T25">
        <v>4.2650912622278998</v>
      </c>
      <c r="U25">
        <v>2.0969904412910298</v>
      </c>
      <c r="V25">
        <v>1.41627873707205</v>
      </c>
    </row>
    <row r="26" spans="1:22" x14ac:dyDescent="0.25">
      <c r="A26" t="s">
        <v>61</v>
      </c>
      <c r="B26" t="s">
        <v>20</v>
      </c>
      <c r="C26" t="s">
        <v>15</v>
      </c>
      <c r="D26" t="s">
        <v>21</v>
      </c>
      <c r="E26" t="s">
        <v>89</v>
      </c>
      <c r="F26" t="s">
        <v>27</v>
      </c>
      <c r="G26">
        <v>0.64209999999999989</v>
      </c>
      <c r="H26" s="4">
        <v>0.39610000000000001</v>
      </c>
      <c r="I26" s="15">
        <v>0.88800000000000001</v>
      </c>
      <c r="J26" s="27" t="s">
        <v>28</v>
      </c>
      <c r="K26" s="27">
        <v>2</v>
      </c>
      <c r="L26" s="27">
        <v>8.728891137383906</v>
      </c>
      <c r="M26" s="27">
        <v>4.8653950133463644</v>
      </c>
      <c r="N26" s="16" t="s">
        <v>27</v>
      </c>
      <c r="O26" s="16" t="s">
        <v>113</v>
      </c>
      <c r="Q26" s="14"/>
      <c r="R26" s="14"/>
      <c r="S26">
        <v>0.64209999999999989</v>
      </c>
      <c r="T26">
        <v>0.77226421483607199</v>
      </c>
      <c r="U26">
        <v>0.40027208903780398</v>
      </c>
      <c r="V26">
        <v>0.39811509944672202</v>
      </c>
    </row>
    <row r="27" spans="1:22" x14ac:dyDescent="0.25">
      <c r="A27" t="s">
        <v>61</v>
      </c>
      <c r="B27" t="s">
        <v>20</v>
      </c>
      <c r="C27" t="s">
        <v>13</v>
      </c>
      <c r="D27" t="s">
        <v>21</v>
      </c>
      <c r="E27" t="s">
        <v>89</v>
      </c>
      <c r="F27" t="s">
        <v>27</v>
      </c>
      <c r="G27">
        <v>0.57440000000000002</v>
      </c>
      <c r="H27" s="4">
        <v>0.2303</v>
      </c>
      <c r="I27" s="15">
        <v>0.91849999999999998</v>
      </c>
      <c r="J27" s="27" t="s">
        <v>28</v>
      </c>
      <c r="K27" s="27">
        <v>2</v>
      </c>
      <c r="L27" s="27">
        <v>3.9814905197532569</v>
      </c>
      <c r="M27" s="16">
        <v>2.9500737555831944</v>
      </c>
      <c r="N27" s="16" t="s">
        <v>27</v>
      </c>
      <c r="O27" s="27" t="s">
        <v>95</v>
      </c>
      <c r="Q27" s="14"/>
      <c r="R27" s="14"/>
      <c r="S27">
        <v>0.57440000000000002</v>
      </c>
      <c r="T27">
        <v>0.89859815723695702</v>
      </c>
      <c r="U27">
        <v>0.31528921462204301</v>
      </c>
      <c r="V27">
        <v>0.30587227633743402</v>
      </c>
    </row>
    <row r="28" spans="1:22" x14ac:dyDescent="0.25">
      <c r="A28" t="s">
        <v>61</v>
      </c>
      <c r="B28" t="s">
        <v>20</v>
      </c>
      <c r="C28" t="s">
        <v>22</v>
      </c>
      <c r="D28" t="s">
        <v>21</v>
      </c>
      <c r="E28" t="s">
        <v>14</v>
      </c>
      <c r="F28" t="s">
        <v>27</v>
      </c>
      <c r="G28">
        <v>0.36590909090909091</v>
      </c>
      <c r="H28" s="4">
        <v>0.32090084410652792</v>
      </c>
      <c r="I28" s="15">
        <v>0.4109173377116539</v>
      </c>
      <c r="J28" s="27" t="s">
        <v>28</v>
      </c>
      <c r="K28" s="27">
        <v>2</v>
      </c>
      <c r="L28" s="27">
        <v>160.63409090909087</v>
      </c>
      <c r="M28" s="16">
        <v>278.3659090909091</v>
      </c>
      <c r="N28" s="16" t="s">
        <v>27</v>
      </c>
      <c r="O28" s="27" t="s">
        <v>136</v>
      </c>
      <c r="Q28" s="14"/>
      <c r="R28" s="14"/>
      <c r="S28">
        <v>0.36590909090909091</v>
      </c>
      <c r="T28">
        <v>0.408998679817769</v>
      </c>
      <c r="U28">
        <v>0.40718783014448801</v>
      </c>
      <c r="V28">
        <v>0.39971912214892802</v>
      </c>
    </row>
    <row r="29" spans="1:22" x14ac:dyDescent="0.25">
      <c r="A29" t="s">
        <v>49</v>
      </c>
      <c r="B29" t="s">
        <v>27</v>
      </c>
      <c r="C29" t="s">
        <v>27</v>
      </c>
      <c r="D29" t="s">
        <v>27</v>
      </c>
      <c r="E29" t="s">
        <v>27</v>
      </c>
      <c r="F29" t="s">
        <v>27</v>
      </c>
      <c r="G29">
        <v>0.05</v>
      </c>
      <c r="H29" s="51">
        <v>0</v>
      </c>
      <c r="I29" s="19">
        <v>0.1</v>
      </c>
      <c r="J29" s="15" t="s">
        <v>48</v>
      </c>
      <c r="K29" s="34">
        <v>2</v>
      </c>
      <c r="L29" s="51">
        <v>0</v>
      </c>
      <c r="M29" s="19">
        <v>0.1</v>
      </c>
      <c r="N29" s="15" t="s">
        <v>27</v>
      </c>
      <c r="O29" s="29" t="s">
        <v>120</v>
      </c>
      <c r="P29" s="14"/>
      <c r="Q29" s="14"/>
      <c r="R29" s="14"/>
      <c r="S29">
        <v>0.05</v>
      </c>
      <c r="T29">
        <v>3.8395423234881002E-2</v>
      </c>
      <c r="U29">
        <v>2.8039964613749101E-2</v>
      </c>
      <c r="V29">
        <v>2.8840898316199498E-3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</sheetPr>
  <dimension ref="A1:T28"/>
  <sheetViews>
    <sheetView zoomScale="85" zoomScaleNormal="85" workbookViewId="0">
      <selection activeCell="T37" sqref="T37"/>
    </sheetView>
  </sheetViews>
  <sheetFormatPr defaultRowHeight="15" x14ac:dyDescent="0.25"/>
  <cols>
    <col min="1" max="1" width="13.42578125" customWidth="1"/>
    <col min="7" max="9" width="9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40</v>
      </c>
      <c r="G1" s="1" t="s">
        <v>5</v>
      </c>
      <c r="H1" s="5" t="s">
        <v>6</v>
      </c>
      <c r="I1" s="9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42</v>
      </c>
      <c r="O1" s="1" t="s">
        <v>12</v>
      </c>
      <c r="S1" s="1" t="s">
        <v>50</v>
      </c>
      <c r="T1" t="s">
        <v>69</v>
      </c>
    </row>
    <row r="2" spans="1:20" x14ac:dyDescent="0.25">
      <c r="A2" t="s">
        <v>44</v>
      </c>
      <c r="B2" t="s">
        <v>27</v>
      </c>
      <c r="C2" t="s">
        <v>27</v>
      </c>
      <c r="D2" t="s">
        <v>27</v>
      </c>
      <c r="E2" t="s">
        <v>27</v>
      </c>
      <c r="F2" t="s">
        <v>27</v>
      </c>
      <c r="G2">
        <v>0.91</v>
      </c>
      <c r="H2" s="14">
        <v>0.79</v>
      </c>
      <c r="I2">
        <v>0.96</v>
      </c>
      <c r="J2" t="s">
        <v>41</v>
      </c>
      <c r="K2">
        <v>2</v>
      </c>
      <c r="L2" s="7">
        <v>-2.4079456086518722</v>
      </c>
      <c r="M2">
        <v>0.42301736648049265</v>
      </c>
      <c r="N2" t="s">
        <v>27</v>
      </c>
      <c r="O2" t="s">
        <v>110</v>
      </c>
      <c r="S2">
        <v>0.91</v>
      </c>
      <c r="T2" s="20">
        <v>0.90718902838886994</v>
      </c>
    </row>
    <row r="3" spans="1:20" x14ac:dyDescent="0.25">
      <c r="A3" t="s">
        <v>56</v>
      </c>
      <c r="B3" s="20" t="s">
        <v>27</v>
      </c>
      <c r="C3" s="20" t="s">
        <v>27</v>
      </c>
      <c r="D3" s="20" t="s">
        <v>27</v>
      </c>
      <c r="E3" s="20" t="s">
        <v>27</v>
      </c>
      <c r="F3" s="20" t="s">
        <v>27</v>
      </c>
      <c r="G3">
        <v>0.68</v>
      </c>
      <c r="H3" s="14">
        <v>0.59</v>
      </c>
      <c r="I3">
        <v>0.76</v>
      </c>
      <c r="J3" t="s">
        <v>41</v>
      </c>
      <c r="K3">
        <v>2</v>
      </c>
      <c r="L3" s="7">
        <v>-1.139434283188365</v>
      </c>
      <c r="M3">
        <v>0.13661179498886794</v>
      </c>
      <c r="N3" t="s">
        <v>27</v>
      </c>
      <c r="O3" t="s">
        <v>58</v>
      </c>
      <c r="S3">
        <v>0.68</v>
      </c>
      <c r="T3" s="20">
        <v>0.75263294973688799</v>
      </c>
    </row>
    <row r="4" spans="1:20" x14ac:dyDescent="0.25">
      <c r="A4" t="s">
        <v>17</v>
      </c>
      <c r="B4" t="s">
        <v>27</v>
      </c>
      <c r="C4" t="s">
        <v>27</v>
      </c>
      <c r="D4" t="s">
        <v>27</v>
      </c>
      <c r="E4" t="s">
        <v>27</v>
      </c>
      <c r="F4" t="s">
        <v>27</v>
      </c>
      <c r="G4">
        <v>0.70499999999999996</v>
      </c>
      <c r="H4">
        <v>0.58199999999999996</v>
      </c>
      <c r="I4">
        <v>0.79200000000000004</v>
      </c>
      <c r="J4" t="s">
        <v>41</v>
      </c>
      <c r="K4">
        <v>2</v>
      </c>
      <c r="L4">
        <v>-1.2207799226423171</v>
      </c>
      <c r="M4" s="7">
        <v>0.17804677367944863</v>
      </c>
      <c r="N4" t="s">
        <v>27</v>
      </c>
      <c r="O4" t="s">
        <v>55</v>
      </c>
      <c r="S4">
        <v>0.70499999999999996</v>
      </c>
      <c r="T4" s="20">
        <v>0.74404779291409195</v>
      </c>
    </row>
    <row r="5" spans="1:20" x14ac:dyDescent="0.25">
      <c r="A5" t="s">
        <v>45</v>
      </c>
      <c r="B5" t="s">
        <v>27</v>
      </c>
      <c r="C5" t="s">
        <v>27</v>
      </c>
      <c r="D5" t="s">
        <v>27</v>
      </c>
      <c r="E5" t="s">
        <v>27</v>
      </c>
      <c r="F5" t="s">
        <v>27</v>
      </c>
      <c r="G5">
        <v>6.3928719999999995E-4</v>
      </c>
      <c r="H5" s="8">
        <v>3.0550887821112482E-4</v>
      </c>
      <c r="I5" s="8">
        <v>4.6765308179149701E-3</v>
      </c>
      <c r="J5" t="s">
        <v>29</v>
      </c>
      <c r="K5">
        <v>2</v>
      </c>
      <c r="L5" s="4">
        <v>1.1259170000000001</v>
      </c>
      <c r="M5">
        <v>4.0239779999999996</v>
      </c>
      <c r="N5" t="s">
        <v>27</v>
      </c>
      <c r="O5" s="4" t="s">
        <v>99</v>
      </c>
      <c r="S5">
        <v>6.3928719999999995E-4</v>
      </c>
      <c r="T5" s="20">
        <v>6.8291199250087805E-4</v>
      </c>
    </row>
    <row r="6" spans="1:20" x14ac:dyDescent="0.25">
      <c r="A6" t="s">
        <v>46</v>
      </c>
      <c r="B6" t="s">
        <v>27</v>
      </c>
      <c r="C6" t="s">
        <v>27</v>
      </c>
      <c r="D6" t="s">
        <v>27</v>
      </c>
      <c r="E6" t="s">
        <v>27</v>
      </c>
      <c r="F6" t="s">
        <v>27</v>
      </c>
      <c r="G6">
        <v>7.1617316953980215E-3</v>
      </c>
      <c r="H6" s="8">
        <v>3.7996536583640699E-3</v>
      </c>
      <c r="I6" s="8">
        <v>1.2833604540990029E-2</v>
      </c>
      <c r="J6" t="s">
        <v>29</v>
      </c>
      <c r="K6">
        <v>2</v>
      </c>
      <c r="L6" s="4">
        <v>3.2096849999999999</v>
      </c>
      <c r="M6" s="4">
        <v>4.5288000000000004</v>
      </c>
      <c r="N6" t="s">
        <v>27</v>
      </c>
      <c r="O6" t="str">
        <f>"Beta4 ("&amp;ROUND(L6,3)&amp;", "&amp;ROUND(M6,3)&amp;")"</f>
        <v>Beta4 (3.21, 4.529)</v>
      </c>
      <c r="S6">
        <v>7.1617316953980215E-3</v>
      </c>
      <c r="T6" s="20">
        <v>4.4284829414684701E-3</v>
      </c>
    </row>
    <row r="7" spans="1:20" x14ac:dyDescent="0.25">
      <c r="A7" t="s">
        <v>60</v>
      </c>
      <c r="B7" t="s">
        <v>27</v>
      </c>
      <c r="C7" t="s">
        <v>27</v>
      </c>
      <c r="D7" t="s">
        <v>27</v>
      </c>
      <c r="E7" t="s">
        <v>27</v>
      </c>
      <c r="F7" t="s">
        <v>27</v>
      </c>
      <c r="G7">
        <v>1.587506170676235</v>
      </c>
      <c r="H7" s="23">
        <v>1.18</v>
      </c>
      <c r="I7">
        <v>6.1</v>
      </c>
      <c r="J7" t="s">
        <v>29</v>
      </c>
      <c r="K7">
        <v>2</v>
      </c>
      <c r="L7" s="4">
        <v>1.1604939999999999</v>
      </c>
      <c r="M7" s="4">
        <v>4.0617279999999996</v>
      </c>
      <c r="N7" t="s">
        <v>27</v>
      </c>
      <c r="O7" t="s">
        <v>51</v>
      </c>
      <c r="S7">
        <v>1.587506170676235</v>
      </c>
      <c r="T7" s="20">
        <v>3.8195780601779998</v>
      </c>
    </row>
    <row r="8" spans="1:20" x14ac:dyDescent="0.25">
      <c r="A8" t="s">
        <v>47</v>
      </c>
      <c r="B8" t="s">
        <v>27</v>
      </c>
      <c r="C8" t="s">
        <v>27</v>
      </c>
      <c r="D8" t="s">
        <v>27</v>
      </c>
      <c r="E8" t="s">
        <v>27</v>
      </c>
      <c r="F8" t="s">
        <v>27</v>
      </c>
      <c r="G8">
        <v>1.587506170676235</v>
      </c>
      <c r="H8" s="18">
        <v>1.18</v>
      </c>
      <c r="I8" s="19">
        <v>6.1</v>
      </c>
      <c r="J8" t="s">
        <v>29</v>
      </c>
      <c r="K8">
        <v>2</v>
      </c>
      <c r="L8" s="4">
        <v>1.1604939999999999</v>
      </c>
      <c r="M8" s="4">
        <v>4.0617279999999996</v>
      </c>
      <c r="N8" t="s">
        <v>27</v>
      </c>
      <c r="O8" t="str">
        <f>"Beta4 ("&amp;ROUND(P8,3)&amp;", "&amp;ROUND(Q8,3)&amp;", "&amp;ROUND(K8,3)&amp;", "&amp;ROUND(L8,3)&amp;")"</f>
        <v>Beta4 (0, 0, 2, 1.16)</v>
      </c>
      <c r="S8">
        <v>1.587506170676235</v>
      </c>
      <c r="T8" s="20">
        <v>1.22619632371578</v>
      </c>
    </row>
    <row r="9" spans="1:20" x14ac:dyDescent="0.25">
      <c r="A9" t="s">
        <v>18</v>
      </c>
      <c r="B9" t="s">
        <v>20</v>
      </c>
      <c r="C9" t="s">
        <v>15</v>
      </c>
      <c r="D9" t="s">
        <v>21</v>
      </c>
      <c r="E9" t="s">
        <v>14</v>
      </c>
      <c r="F9" t="s">
        <v>27</v>
      </c>
      <c r="G9">
        <v>7.1907373552711762E-2</v>
      </c>
      <c r="H9" s="18">
        <v>1.2340036563071298E-2</v>
      </c>
      <c r="I9" s="19">
        <v>0.15950639853747714</v>
      </c>
      <c r="J9" t="s">
        <v>29</v>
      </c>
      <c r="K9">
        <v>2</v>
      </c>
      <c r="L9" s="4">
        <v>3.4285030000000001</v>
      </c>
      <c r="M9">
        <v>4.4262740000000003</v>
      </c>
      <c r="N9" t="s">
        <v>27</v>
      </c>
      <c r="O9" s="4" t="s">
        <v>100</v>
      </c>
      <c r="S9">
        <v>7.1907373552711762E-2</v>
      </c>
      <c r="T9" s="20">
        <v>0.158512585179407</v>
      </c>
    </row>
    <row r="10" spans="1:20" x14ac:dyDescent="0.25">
      <c r="A10" t="s">
        <v>18</v>
      </c>
      <c r="B10" t="s">
        <v>20</v>
      </c>
      <c r="C10" t="s">
        <v>22</v>
      </c>
      <c r="D10" t="s">
        <v>21</v>
      </c>
      <c r="E10" t="s">
        <v>14</v>
      </c>
      <c r="F10" t="s">
        <v>27</v>
      </c>
      <c r="G10">
        <v>2.6360544217687076E-2</v>
      </c>
      <c r="H10" s="18">
        <v>9.3537414965986394E-3</v>
      </c>
      <c r="I10" s="19">
        <v>5.9523809523809527E-2</v>
      </c>
      <c r="J10" t="s">
        <v>29</v>
      </c>
      <c r="K10">
        <v>2</v>
      </c>
      <c r="L10">
        <v>2.9854159999999998</v>
      </c>
      <c r="M10">
        <v>4.6048819999999999</v>
      </c>
      <c r="N10" s="4" t="s">
        <v>27</v>
      </c>
      <c r="O10" s="4" t="s">
        <v>137</v>
      </c>
      <c r="S10">
        <v>2.6360544217687076E-2</v>
      </c>
      <c r="T10" s="20">
        <v>5.4125111073341302E-2</v>
      </c>
    </row>
    <row r="11" spans="1:20" x14ac:dyDescent="0.25">
      <c r="A11" t="s">
        <v>19</v>
      </c>
      <c r="B11" t="s">
        <v>20</v>
      </c>
      <c r="C11" t="s">
        <v>13</v>
      </c>
      <c r="D11" t="s">
        <v>21</v>
      </c>
      <c r="E11" t="s">
        <v>14</v>
      </c>
      <c r="F11" t="s">
        <v>27</v>
      </c>
      <c r="G11">
        <v>1.0575684380032206</v>
      </c>
      <c r="H11" s="28">
        <v>0.29416666666666663</v>
      </c>
      <c r="I11" s="48">
        <v>2.2995895580151555</v>
      </c>
      <c r="J11" s="14" t="s">
        <v>29</v>
      </c>
      <c r="K11" s="14">
        <v>2</v>
      </c>
      <c r="L11" s="29">
        <v>3.2695820000000002</v>
      </c>
      <c r="M11" s="17">
        <v>4.5035959999999999</v>
      </c>
      <c r="N11" s="17" t="s">
        <v>27</v>
      </c>
      <c r="O11" s="16" t="s">
        <v>101</v>
      </c>
      <c r="P11" s="14"/>
      <c r="Q11" s="14"/>
      <c r="R11" s="14"/>
      <c r="S11">
        <v>1.0575684380032206</v>
      </c>
      <c r="T11" s="20">
        <v>1.63323914560434</v>
      </c>
    </row>
    <row r="12" spans="1:20" x14ac:dyDescent="0.25">
      <c r="A12" t="s">
        <v>19</v>
      </c>
      <c r="B12" t="s">
        <v>20</v>
      </c>
      <c r="C12" t="s">
        <v>15</v>
      </c>
      <c r="D12" t="s">
        <v>21</v>
      </c>
      <c r="E12" t="s">
        <v>14</v>
      </c>
      <c r="F12" t="s">
        <v>27</v>
      </c>
      <c r="G12" s="12">
        <v>1.0391529555149299</v>
      </c>
      <c r="H12" s="30">
        <v>0.20750000000000002</v>
      </c>
      <c r="I12" s="30">
        <v>2.46</v>
      </c>
      <c r="J12" s="27" t="s">
        <v>29</v>
      </c>
      <c r="K12" s="27">
        <v>2</v>
      </c>
      <c r="L12" s="17">
        <v>3.1890529999999999</v>
      </c>
      <c r="M12" s="17">
        <v>4.5369970000000004</v>
      </c>
      <c r="N12" s="16" t="s">
        <v>27</v>
      </c>
      <c r="O12" s="29" t="s">
        <v>102</v>
      </c>
      <c r="P12" s="14"/>
      <c r="Q12" s="14"/>
      <c r="R12" s="14"/>
      <c r="S12" s="52">
        <v>1.0391529555149299</v>
      </c>
      <c r="T12" s="20">
        <v>1.1802506703545399</v>
      </c>
    </row>
    <row r="13" spans="1:20" x14ac:dyDescent="0.25">
      <c r="A13" t="s">
        <v>19</v>
      </c>
      <c r="B13" t="s">
        <v>20</v>
      </c>
      <c r="C13" t="s">
        <v>22</v>
      </c>
      <c r="D13" t="s">
        <v>21</v>
      </c>
      <c r="E13" t="s">
        <v>14</v>
      </c>
      <c r="F13" t="s">
        <v>27</v>
      </c>
      <c r="G13">
        <v>1.2950680272108843</v>
      </c>
      <c r="H13" s="28">
        <v>0.20333333333333334</v>
      </c>
      <c r="I13" s="15">
        <v>3.018707482993197</v>
      </c>
      <c r="J13" s="14" t="s">
        <v>29</v>
      </c>
      <c r="K13" s="14">
        <v>2</v>
      </c>
      <c r="L13" s="17">
        <v>3.315795</v>
      </c>
      <c r="M13" s="17">
        <v>4.4826980000000001</v>
      </c>
      <c r="N13" s="16" t="s">
        <v>27</v>
      </c>
      <c r="O13" s="29" t="s">
        <v>103</v>
      </c>
      <c r="P13" s="14"/>
      <c r="Q13" s="14"/>
      <c r="R13" s="14"/>
      <c r="S13">
        <v>1.2950680272108843</v>
      </c>
      <c r="T13" s="20">
        <v>0.30412965478348197</v>
      </c>
    </row>
    <row r="14" spans="1:20" x14ac:dyDescent="0.25">
      <c r="A14" t="s">
        <v>23</v>
      </c>
      <c r="B14" t="s">
        <v>27</v>
      </c>
      <c r="C14" t="s">
        <v>27</v>
      </c>
      <c r="D14" t="s">
        <v>27</v>
      </c>
      <c r="E14" t="s">
        <v>27</v>
      </c>
      <c r="F14">
        <v>1</v>
      </c>
      <c r="G14">
        <v>1.4999999999999999E-2</v>
      </c>
      <c r="H14">
        <v>5.0000000000000001E-3</v>
      </c>
      <c r="I14">
        <v>7.0000000000000007E-2</v>
      </c>
      <c r="J14" t="s">
        <v>29</v>
      </c>
      <c r="K14">
        <v>4</v>
      </c>
      <c r="L14">
        <v>1.637688</v>
      </c>
      <c r="M14">
        <v>4.4451520000000002</v>
      </c>
      <c r="N14" s="7" t="s">
        <v>27</v>
      </c>
      <c r="O14" t="s">
        <v>32</v>
      </c>
      <c r="S14">
        <v>1.4999999999999999E-2</v>
      </c>
      <c r="T14" s="20">
        <v>1.7475009679709701E-2</v>
      </c>
    </row>
    <row r="15" spans="1:20" x14ac:dyDescent="0.25">
      <c r="A15" t="s">
        <v>23</v>
      </c>
      <c r="B15" t="s">
        <v>27</v>
      </c>
      <c r="C15" t="s">
        <v>27</v>
      </c>
      <c r="D15" t="s">
        <v>27</v>
      </c>
      <c r="E15" t="s">
        <v>27</v>
      </c>
      <c r="F15">
        <v>3</v>
      </c>
      <c r="G15">
        <v>0.05</v>
      </c>
      <c r="H15">
        <v>1.2500000000000001E-2</v>
      </c>
      <c r="I15">
        <v>0.14000000000000001</v>
      </c>
      <c r="J15" t="s">
        <v>29</v>
      </c>
      <c r="K15">
        <v>4</v>
      </c>
      <c r="L15" s="7">
        <v>2.6559469999999998</v>
      </c>
      <c r="M15">
        <v>4.6658530000000003</v>
      </c>
      <c r="N15" t="s">
        <v>27</v>
      </c>
      <c r="O15" t="s">
        <v>64</v>
      </c>
      <c r="S15">
        <v>0.05</v>
      </c>
      <c r="T15" s="20">
        <v>5.1694825240370501E-2</v>
      </c>
    </row>
    <row r="16" spans="1:20" x14ac:dyDescent="0.25">
      <c r="A16" t="s">
        <v>24</v>
      </c>
      <c r="B16" t="s">
        <v>27</v>
      </c>
      <c r="C16" t="s">
        <v>27</v>
      </c>
      <c r="D16" t="s">
        <v>27</v>
      </c>
      <c r="E16" t="s">
        <v>27</v>
      </c>
      <c r="F16">
        <v>1</v>
      </c>
      <c r="G16">
        <v>0.03</v>
      </c>
      <c r="H16">
        <v>0.02</v>
      </c>
      <c r="I16">
        <v>7.0000000000000007E-2</v>
      </c>
      <c r="J16" t="s">
        <v>29</v>
      </c>
      <c r="K16">
        <v>4</v>
      </c>
      <c r="L16">
        <v>1.968</v>
      </c>
      <c r="M16">
        <v>4.5919999999999996</v>
      </c>
      <c r="N16" s="7" t="s">
        <v>27</v>
      </c>
      <c r="O16" t="s">
        <v>33</v>
      </c>
      <c r="S16">
        <v>0.03</v>
      </c>
      <c r="T16" s="20">
        <v>6.9176166407824397E-2</v>
      </c>
    </row>
    <row r="17" spans="1:20" x14ac:dyDescent="0.25">
      <c r="A17" t="s">
        <v>25</v>
      </c>
      <c r="B17" t="s">
        <v>27</v>
      </c>
      <c r="C17" t="s">
        <v>27</v>
      </c>
      <c r="D17" t="s">
        <v>27</v>
      </c>
      <c r="E17" t="s">
        <v>27</v>
      </c>
      <c r="F17">
        <v>1</v>
      </c>
      <c r="G17">
        <v>4.4999999999999998E-2</v>
      </c>
      <c r="H17">
        <v>2.5000000000000001E-2</v>
      </c>
      <c r="I17">
        <v>0.1</v>
      </c>
      <c r="J17" t="s">
        <v>29</v>
      </c>
      <c r="K17">
        <v>4</v>
      </c>
      <c r="L17">
        <v>2.4555060000000002</v>
      </c>
      <c r="M17">
        <v>4.6733830000000003</v>
      </c>
      <c r="N17" s="7" t="s">
        <v>27</v>
      </c>
      <c r="O17" t="s">
        <v>34</v>
      </c>
      <c r="S17">
        <v>4.4999999999999998E-2</v>
      </c>
      <c r="T17" s="20">
        <v>5.9394417246157703E-2</v>
      </c>
    </row>
    <row r="18" spans="1:20" x14ac:dyDescent="0.25">
      <c r="A18" t="s">
        <v>25</v>
      </c>
      <c r="B18" t="s">
        <v>27</v>
      </c>
      <c r="C18" t="s">
        <v>27</v>
      </c>
      <c r="D18" t="s">
        <v>27</v>
      </c>
      <c r="E18" t="s">
        <v>27</v>
      </c>
      <c r="F18">
        <v>2</v>
      </c>
      <c r="G18">
        <v>6.5000000000000002E-2</v>
      </c>
      <c r="H18">
        <v>2.5000000000000001E-2</v>
      </c>
      <c r="I18">
        <v>0.1</v>
      </c>
      <c r="J18" t="s">
        <v>29</v>
      </c>
      <c r="K18">
        <v>4</v>
      </c>
      <c r="L18">
        <v>4.1684939999999999</v>
      </c>
      <c r="M18">
        <v>3.8137279999999998</v>
      </c>
      <c r="N18" s="7" t="s">
        <v>27</v>
      </c>
      <c r="O18" t="s">
        <v>35</v>
      </c>
      <c r="S18">
        <v>6.5000000000000002E-2</v>
      </c>
      <c r="T18" s="20">
        <v>9.1314800818848296E-2</v>
      </c>
    </row>
    <row r="19" spans="1:20" x14ac:dyDescent="0.25">
      <c r="A19" t="s">
        <v>25</v>
      </c>
      <c r="B19" t="s">
        <v>27</v>
      </c>
      <c r="C19" t="s">
        <v>27</v>
      </c>
      <c r="D19" t="s">
        <v>27</v>
      </c>
      <c r="E19" t="s">
        <v>27</v>
      </c>
      <c r="F19">
        <v>3</v>
      </c>
      <c r="G19">
        <v>0.125</v>
      </c>
      <c r="H19">
        <v>0.05</v>
      </c>
      <c r="I19">
        <v>0.2</v>
      </c>
      <c r="J19" t="s">
        <v>29</v>
      </c>
      <c r="K19">
        <v>4</v>
      </c>
      <c r="L19">
        <v>4</v>
      </c>
      <c r="M19">
        <v>4</v>
      </c>
      <c r="N19" s="7" t="s">
        <v>27</v>
      </c>
      <c r="O19" t="s">
        <v>36</v>
      </c>
      <c r="S19">
        <v>0.125</v>
      </c>
      <c r="T19" s="20">
        <v>5.0766714097228098E-2</v>
      </c>
    </row>
    <row r="20" spans="1:20" x14ac:dyDescent="0.25">
      <c r="A20" t="s">
        <v>80</v>
      </c>
      <c r="B20" t="s">
        <v>27</v>
      </c>
      <c r="C20" t="s">
        <v>27</v>
      </c>
      <c r="D20" t="s">
        <v>27</v>
      </c>
      <c r="E20" t="s">
        <v>27</v>
      </c>
      <c r="F20">
        <v>1</v>
      </c>
      <c r="G20">
        <v>3.0000000000000001E-3</v>
      </c>
      <c r="H20">
        <v>1.4E-3</v>
      </c>
      <c r="I20">
        <v>9.1999999999999998E-3</v>
      </c>
      <c r="J20" t="s">
        <v>29</v>
      </c>
      <c r="K20">
        <v>4</v>
      </c>
      <c r="L20">
        <v>3.514281</v>
      </c>
      <c r="M20">
        <v>0.76328980000000002</v>
      </c>
      <c r="N20" t="s">
        <v>27</v>
      </c>
      <c r="O20" t="s">
        <v>81</v>
      </c>
      <c r="S20">
        <v>3.0000000000000001E-3</v>
      </c>
      <c r="T20" s="20">
        <v>9.0089700849961003E-3</v>
      </c>
    </row>
    <row r="21" spans="1:20" x14ac:dyDescent="0.25">
      <c r="A21" t="s">
        <v>26</v>
      </c>
      <c r="B21" t="s">
        <v>27</v>
      </c>
      <c r="C21" t="s">
        <v>27</v>
      </c>
      <c r="D21" t="s">
        <v>27</v>
      </c>
      <c r="E21" t="s">
        <v>27</v>
      </c>
      <c r="F21" t="s">
        <v>27</v>
      </c>
      <c r="G21">
        <v>0.58823529399999996</v>
      </c>
      <c r="H21" s="4">
        <v>0.14705882352941177</v>
      </c>
      <c r="I21">
        <v>1</v>
      </c>
      <c r="J21" t="s">
        <v>37</v>
      </c>
      <c r="K21">
        <v>2</v>
      </c>
      <c r="L21">
        <v>1.408121</v>
      </c>
      <c r="M21">
        <v>4.2898569999999996</v>
      </c>
      <c r="N21" s="7" t="s">
        <v>27</v>
      </c>
      <c r="O21" t="s">
        <v>38</v>
      </c>
      <c r="S21">
        <v>0.58823529399999996</v>
      </c>
      <c r="T21" s="20">
        <v>0.70986641175557097</v>
      </c>
    </row>
    <row r="22" spans="1:20" x14ac:dyDescent="0.25">
      <c r="A22" t="s">
        <v>39</v>
      </c>
      <c r="B22" t="s">
        <v>27</v>
      </c>
      <c r="C22" t="s">
        <v>27</v>
      </c>
      <c r="D22" t="s">
        <v>27</v>
      </c>
      <c r="E22" t="s">
        <v>27</v>
      </c>
      <c r="F22" t="s">
        <v>27</v>
      </c>
      <c r="G22">
        <v>5.3</v>
      </c>
      <c r="H22">
        <v>0.79</v>
      </c>
      <c r="I22" s="6">
        <v>10</v>
      </c>
      <c r="J22" t="s">
        <v>29</v>
      </c>
      <c r="K22">
        <v>2</v>
      </c>
      <c r="L22" s="6">
        <v>3.9441480000000002</v>
      </c>
      <c r="M22" s="6">
        <v>4.0541499999999999</v>
      </c>
      <c r="N22" s="7" t="s">
        <v>27</v>
      </c>
      <c r="O22" s="6" t="s">
        <v>43</v>
      </c>
      <c r="S22">
        <v>5.3</v>
      </c>
      <c r="T22" s="20">
        <v>4.2300681946043497</v>
      </c>
    </row>
    <row r="23" spans="1:20" x14ac:dyDescent="0.25">
      <c r="A23" t="s">
        <v>49</v>
      </c>
      <c r="B23" t="s">
        <v>27</v>
      </c>
      <c r="C23" t="s">
        <v>27</v>
      </c>
      <c r="D23" t="s">
        <v>27</v>
      </c>
      <c r="E23" t="s">
        <v>27</v>
      </c>
      <c r="F23" t="s">
        <v>27</v>
      </c>
      <c r="G23">
        <v>0.05</v>
      </c>
      <c r="H23" s="22">
        <v>0</v>
      </c>
      <c r="I23" s="21">
        <v>0.1</v>
      </c>
      <c r="J23" s="4" t="s">
        <v>48</v>
      </c>
      <c r="K23" s="22">
        <v>2</v>
      </c>
      <c r="L23" s="21">
        <v>0</v>
      </c>
      <c r="M23" s="21">
        <v>0.1</v>
      </c>
      <c r="N23" s="4" t="s">
        <v>27</v>
      </c>
      <c r="O23" s="2" t="s">
        <v>120</v>
      </c>
      <c r="S23">
        <v>0.05</v>
      </c>
      <c r="T23" s="20">
        <v>9.8055917517265501E-2</v>
      </c>
    </row>
    <row r="24" spans="1:20" x14ac:dyDescent="0.25">
      <c r="A24" t="s">
        <v>61</v>
      </c>
      <c r="B24" t="s">
        <v>20</v>
      </c>
      <c r="C24" t="s">
        <v>13</v>
      </c>
      <c r="D24" t="s">
        <v>21</v>
      </c>
      <c r="E24" t="s">
        <v>89</v>
      </c>
      <c r="F24" t="s">
        <v>27</v>
      </c>
      <c r="G24">
        <v>0.57440000000000002</v>
      </c>
      <c r="H24">
        <v>0.2303</v>
      </c>
      <c r="I24">
        <v>0.91849999999999998</v>
      </c>
      <c r="J24" t="s">
        <v>28</v>
      </c>
      <c r="K24">
        <v>2</v>
      </c>
      <c r="L24">
        <v>3.9814905197532569</v>
      </c>
      <c r="M24">
        <v>2.9500737555831944</v>
      </c>
      <c r="N24" t="s">
        <v>27</v>
      </c>
      <c r="O24" t="s">
        <v>95</v>
      </c>
      <c r="S24">
        <v>0.57440000000000002</v>
      </c>
      <c r="T24">
        <v>0.50099778006519402</v>
      </c>
    </row>
    <row r="25" spans="1:20" x14ac:dyDescent="0.25">
      <c r="A25" t="s">
        <v>61</v>
      </c>
      <c r="B25" t="s">
        <v>20</v>
      </c>
      <c r="C25" t="s">
        <v>15</v>
      </c>
      <c r="D25" t="s">
        <v>21</v>
      </c>
      <c r="E25" t="s">
        <v>89</v>
      </c>
      <c r="F25" t="s">
        <v>27</v>
      </c>
      <c r="G25">
        <v>0.64209999999999989</v>
      </c>
      <c r="H25">
        <v>0.39610000000000001</v>
      </c>
      <c r="I25">
        <v>0.88800000000000001</v>
      </c>
      <c r="J25" t="s">
        <v>28</v>
      </c>
      <c r="K25">
        <v>2</v>
      </c>
      <c r="L25">
        <v>8.728891137383906</v>
      </c>
      <c r="M25">
        <v>4.8653950133463644</v>
      </c>
      <c r="N25" t="s">
        <v>27</v>
      </c>
      <c r="O25" t="s">
        <v>113</v>
      </c>
      <c r="S25">
        <v>0.64209999999999989</v>
      </c>
      <c r="T25">
        <v>0.70568740390866902</v>
      </c>
    </row>
    <row r="26" spans="1:20" x14ac:dyDescent="0.25">
      <c r="A26" t="s">
        <v>61</v>
      </c>
      <c r="B26" t="s">
        <v>20</v>
      </c>
      <c r="C26" t="s">
        <v>13</v>
      </c>
      <c r="D26" t="s">
        <v>21</v>
      </c>
      <c r="E26" t="s">
        <v>14</v>
      </c>
      <c r="F26" t="s">
        <v>27</v>
      </c>
      <c r="G26">
        <v>0.47727272727272729</v>
      </c>
      <c r="H26">
        <v>0.41126943181507819</v>
      </c>
      <c r="I26">
        <v>0.54327602273037634</v>
      </c>
      <c r="J26" t="s">
        <v>28</v>
      </c>
      <c r="K26">
        <v>2</v>
      </c>
      <c r="L26">
        <v>104.52272727272732</v>
      </c>
      <c r="M26">
        <v>114.47727272727272</v>
      </c>
      <c r="N26" t="s">
        <v>27</v>
      </c>
      <c r="O26" t="s">
        <v>114</v>
      </c>
      <c r="S26">
        <v>0.47727272727272729</v>
      </c>
      <c r="T26">
        <v>0.54108433682429202</v>
      </c>
    </row>
    <row r="27" spans="1:20" x14ac:dyDescent="0.25">
      <c r="A27" t="s">
        <v>61</v>
      </c>
      <c r="B27" t="s">
        <v>20</v>
      </c>
      <c r="C27" t="s">
        <v>15</v>
      </c>
      <c r="D27" t="s">
        <v>21</v>
      </c>
      <c r="E27" t="s">
        <v>14</v>
      </c>
      <c r="F27" t="s">
        <v>27</v>
      </c>
      <c r="G27">
        <v>0.37704918032786883</v>
      </c>
      <c r="H27">
        <v>0.33858849353633597</v>
      </c>
      <c r="I27">
        <v>0.41550986711940169</v>
      </c>
      <c r="J27" t="s">
        <v>28</v>
      </c>
      <c r="K27">
        <v>2</v>
      </c>
      <c r="L27">
        <v>229.62295081967216</v>
      </c>
      <c r="M27">
        <v>379.37704918032796</v>
      </c>
      <c r="N27" t="s">
        <v>27</v>
      </c>
      <c r="O27" t="s">
        <v>115</v>
      </c>
      <c r="S27">
        <v>0.37704918032786883</v>
      </c>
      <c r="T27">
        <v>0.411979054610627</v>
      </c>
    </row>
    <row r="28" spans="1:20" x14ac:dyDescent="0.25">
      <c r="A28" t="s">
        <v>61</v>
      </c>
      <c r="B28" t="s">
        <v>20</v>
      </c>
      <c r="C28" t="s">
        <v>22</v>
      </c>
      <c r="D28" t="s">
        <v>21</v>
      </c>
      <c r="E28" t="s">
        <v>14</v>
      </c>
      <c r="F28" t="s">
        <v>27</v>
      </c>
      <c r="G28">
        <v>0.4351145038167939</v>
      </c>
      <c r="H28">
        <v>0.3502155349528786</v>
      </c>
      <c r="I28">
        <v>0.52001347268070919</v>
      </c>
      <c r="J28" t="s">
        <v>28</v>
      </c>
      <c r="K28">
        <v>2</v>
      </c>
      <c r="L28">
        <v>56.564885496183201</v>
      </c>
      <c r="M28">
        <v>73.435114503816806</v>
      </c>
      <c r="N28" t="s">
        <v>27</v>
      </c>
      <c r="O28" t="s">
        <v>116</v>
      </c>
      <c r="S28">
        <v>0.4351145038167939</v>
      </c>
      <c r="T28">
        <v>0.48036071612162301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</sheetPr>
  <dimension ref="A1:V29"/>
  <sheetViews>
    <sheetView tabSelected="1" zoomScale="85" zoomScaleNormal="85" workbookViewId="0">
      <selection activeCell="G16" sqref="G16"/>
    </sheetView>
  </sheetViews>
  <sheetFormatPr defaultRowHeight="15" x14ac:dyDescent="0.25"/>
  <cols>
    <col min="1" max="1" width="13.42578125" customWidth="1"/>
    <col min="7" max="9" width="9" customWidth="1"/>
    <col min="12" max="13" width="9.710937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40</v>
      </c>
      <c r="G1" s="1" t="s">
        <v>5</v>
      </c>
      <c r="H1" s="5" t="s">
        <v>6</v>
      </c>
      <c r="I1" s="9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42</v>
      </c>
      <c r="O1" s="1" t="s">
        <v>12</v>
      </c>
      <c r="S1" s="1" t="s">
        <v>50</v>
      </c>
      <c r="T1" t="s">
        <v>69</v>
      </c>
      <c r="V1" s="1"/>
    </row>
    <row r="2" spans="1:22" x14ac:dyDescent="0.25">
      <c r="A2" t="s">
        <v>59</v>
      </c>
      <c r="B2" t="s">
        <v>27</v>
      </c>
      <c r="C2" t="s">
        <v>27</v>
      </c>
      <c r="D2" t="s">
        <v>27</v>
      </c>
      <c r="E2" t="s">
        <v>27</v>
      </c>
      <c r="F2" t="s">
        <v>27</v>
      </c>
      <c r="G2" s="22">
        <v>30</v>
      </c>
      <c r="H2" s="10">
        <v>15</v>
      </c>
      <c r="I2">
        <v>60</v>
      </c>
      <c r="J2" s="12" t="s">
        <v>29</v>
      </c>
      <c r="K2">
        <v>2</v>
      </c>
      <c r="L2" s="11">
        <v>2.938272</v>
      </c>
      <c r="M2" s="4">
        <v>4.6172839999999997</v>
      </c>
      <c r="N2" t="s">
        <v>27</v>
      </c>
      <c r="O2" s="7" t="s">
        <v>62</v>
      </c>
      <c r="S2" s="22">
        <v>30</v>
      </c>
      <c r="T2">
        <v>15.9030697501909</v>
      </c>
    </row>
    <row r="3" spans="1:22" x14ac:dyDescent="0.25">
      <c r="A3" t="s">
        <v>44</v>
      </c>
      <c r="B3" t="s">
        <v>27</v>
      </c>
      <c r="C3" t="s">
        <v>27</v>
      </c>
      <c r="D3" t="s">
        <v>27</v>
      </c>
      <c r="E3" t="s">
        <v>27</v>
      </c>
      <c r="F3" t="s">
        <v>27</v>
      </c>
      <c r="G3">
        <v>0.91</v>
      </c>
      <c r="H3" s="2">
        <v>0.79</v>
      </c>
      <c r="I3" s="2">
        <v>0.96</v>
      </c>
      <c r="J3" s="2" t="s">
        <v>41</v>
      </c>
      <c r="K3" s="3">
        <v>2</v>
      </c>
      <c r="L3" s="7">
        <v>-2.4079456086518722</v>
      </c>
      <c r="M3" s="49">
        <v>0.42301736648049265</v>
      </c>
      <c r="N3" s="2" t="s">
        <v>27</v>
      </c>
      <c r="O3" s="3" t="s">
        <v>110</v>
      </c>
      <c r="S3">
        <v>0.91</v>
      </c>
      <c r="T3">
        <v>0.95197174413741503</v>
      </c>
    </row>
    <row r="4" spans="1:22" x14ac:dyDescent="0.25">
      <c r="A4" t="s">
        <v>56</v>
      </c>
      <c r="B4" s="20" t="s">
        <v>27</v>
      </c>
      <c r="C4" s="20" t="s">
        <v>27</v>
      </c>
      <c r="D4" s="20" t="s">
        <v>27</v>
      </c>
      <c r="E4" s="20" t="s">
        <v>27</v>
      </c>
      <c r="F4" s="20" t="s">
        <v>27</v>
      </c>
      <c r="G4">
        <v>0.68</v>
      </c>
      <c r="H4" s="2">
        <v>0.59</v>
      </c>
      <c r="I4" s="2">
        <v>0.76</v>
      </c>
      <c r="J4" s="2" t="s">
        <v>41</v>
      </c>
      <c r="K4" s="3">
        <v>2</v>
      </c>
      <c r="L4" s="7">
        <v>-1.139434283188365</v>
      </c>
      <c r="M4" s="49">
        <v>0.13661179498886794</v>
      </c>
      <c r="N4" s="2" t="s">
        <v>27</v>
      </c>
      <c r="O4" s="3" t="s">
        <v>58</v>
      </c>
      <c r="S4">
        <v>0.68</v>
      </c>
      <c r="T4">
        <v>0.74446697010674201</v>
      </c>
    </row>
    <row r="5" spans="1:22" x14ac:dyDescent="0.25">
      <c r="A5" t="s">
        <v>17</v>
      </c>
      <c r="B5" t="s">
        <v>27</v>
      </c>
      <c r="C5" t="s">
        <v>27</v>
      </c>
      <c r="D5" t="s">
        <v>27</v>
      </c>
      <c r="E5" t="s">
        <v>27</v>
      </c>
      <c r="F5" t="s">
        <v>27</v>
      </c>
      <c r="G5">
        <v>0.70499999999999996</v>
      </c>
      <c r="H5">
        <v>0.58199999999999996</v>
      </c>
      <c r="I5">
        <v>0.79200000000000004</v>
      </c>
      <c r="J5" t="s">
        <v>41</v>
      </c>
      <c r="K5">
        <v>2</v>
      </c>
      <c r="L5" s="4">
        <v>-1.2207799226423171</v>
      </c>
      <c r="M5" s="7">
        <v>0.17804677367944863</v>
      </c>
      <c r="N5" t="s">
        <v>27</v>
      </c>
      <c r="O5" t="s">
        <v>55</v>
      </c>
      <c r="S5">
        <v>0.70499999999999996</v>
      </c>
      <c r="T5">
        <v>0.674176183536778</v>
      </c>
    </row>
    <row r="6" spans="1:22" x14ac:dyDescent="0.25">
      <c r="A6" t="s">
        <v>45</v>
      </c>
      <c r="B6" t="s">
        <v>27</v>
      </c>
      <c r="C6" t="s">
        <v>27</v>
      </c>
      <c r="D6" t="s">
        <v>27</v>
      </c>
      <c r="E6" t="s">
        <v>27</v>
      </c>
      <c r="F6" t="s">
        <v>27</v>
      </c>
      <c r="G6">
        <v>5.9999999999999995E-4</v>
      </c>
      <c r="H6" s="8">
        <v>3.0550887821112482E-4</v>
      </c>
      <c r="I6" s="8">
        <v>4.6765308179149701E-3</v>
      </c>
      <c r="J6" t="s">
        <v>29</v>
      </c>
      <c r="K6">
        <v>2</v>
      </c>
      <c r="L6" s="4">
        <v>1.1259170000000001</v>
      </c>
      <c r="M6" s="4">
        <v>4.0239779999999996</v>
      </c>
      <c r="N6" t="s">
        <v>27</v>
      </c>
      <c r="O6" t="str">
        <f>"Beta 4 ("&amp;ROUND(L6,3)&amp;", "&amp;ROUND(M6,3)&amp;")"</f>
        <v>Beta 4 (1.126, 4.024)</v>
      </c>
      <c r="S6">
        <v>5.9999999999999995E-4</v>
      </c>
      <c r="T6">
        <v>3.0751192171436E-4</v>
      </c>
    </row>
    <row r="7" spans="1:22" x14ac:dyDescent="0.25">
      <c r="A7" t="s">
        <v>46</v>
      </c>
      <c r="B7" t="s">
        <v>27</v>
      </c>
      <c r="C7" t="s">
        <v>27</v>
      </c>
      <c r="D7" t="s">
        <v>27</v>
      </c>
      <c r="E7" t="s">
        <v>27</v>
      </c>
      <c r="F7" t="s">
        <v>27</v>
      </c>
      <c r="G7">
        <v>7.1999999999999998E-3</v>
      </c>
      <c r="H7" s="8">
        <v>3.7996536583640699E-3</v>
      </c>
      <c r="I7" s="8">
        <v>1.283360454099E-2</v>
      </c>
      <c r="J7" t="s">
        <v>29</v>
      </c>
      <c r="K7">
        <v>2</v>
      </c>
      <c r="L7" s="4">
        <v>3.2096849999999999</v>
      </c>
      <c r="M7" s="4">
        <v>4.5288000000000004</v>
      </c>
      <c r="N7" t="s">
        <v>27</v>
      </c>
      <c r="O7" t="str">
        <f>"Beta4 ("&amp;ROUND(L7,3)&amp;", "&amp;ROUND(M7,3)&amp;")"</f>
        <v>Beta4 (3.21, 4.529)</v>
      </c>
      <c r="S7">
        <v>7.1999999999999998E-3</v>
      </c>
      <c r="T7">
        <v>3.9406112085363003E-3</v>
      </c>
    </row>
    <row r="8" spans="1:22" x14ac:dyDescent="0.25">
      <c r="A8" t="s">
        <v>60</v>
      </c>
      <c r="B8" t="s">
        <v>27</v>
      </c>
      <c r="C8" t="s">
        <v>27</v>
      </c>
      <c r="D8" t="s">
        <v>27</v>
      </c>
      <c r="E8" t="s">
        <v>27</v>
      </c>
      <c r="F8" t="s">
        <v>27</v>
      </c>
      <c r="G8" s="23">
        <v>1.5915280000000001</v>
      </c>
      <c r="H8" s="18">
        <v>1.18</v>
      </c>
      <c r="I8" s="19">
        <v>6.1</v>
      </c>
      <c r="J8" t="s">
        <v>29</v>
      </c>
      <c r="K8">
        <v>2</v>
      </c>
      <c r="L8" s="4">
        <v>1.1604939999999999</v>
      </c>
      <c r="M8" s="4">
        <v>4.0617279999999996</v>
      </c>
      <c r="N8" t="s">
        <v>27</v>
      </c>
      <c r="O8" t="s">
        <v>51</v>
      </c>
      <c r="S8" s="23">
        <v>1.5915280000000001</v>
      </c>
      <c r="T8">
        <v>3.6864701168151899</v>
      </c>
    </row>
    <row r="9" spans="1:22" x14ac:dyDescent="0.25">
      <c r="A9" t="s">
        <v>47</v>
      </c>
      <c r="B9" t="s">
        <v>27</v>
      </c>
      <c r="C9" t="s">
        <v>27</v>
      </c>
      <c r="D9" t="s">
        <v>27</v>
      </c>
      <c r="E9" t="s">
        <v>27</v>
      </c>
      <c r="F9" t="s">
        <v>27</v>
      </c>
      <c r="G9" s="23">
        <v>1.5915280000000001</v>
      </c>
      <c r="H9" s="18">
        <v>1.18</v>
      </c>
      <c r="I9" s="19">
        <v>6.1</v>
      </c>
      <c r="J9" t="s">
        <v>29</v>
      </c>
      <c r="K9">
        <v>2</v>
      </c>
      <c r="L9" s="4">
        <v>1.1604939999999999</v>
      </c>
      <c r="M9" s="4">
        <v>4.0617279999999996</v>
      </c>
      <c r="N9" t="s">
        <v>27</v>
      </c>
      <c r="O9" t="s">
        <v>51</v>
      </c>
      <c r="S9" s="23">
        <v>1.5915280000000001</v>
      </c>
      <c r="T9">
        <v>5.4087966838865196</v>
      </c>
    </row>
    <row r="10" spans="1:22" x14ac:dyDescent="0.25">
      <c r="A10" t="s">
        <v>18</v>
      </c>
      <c r="B10" t="s">
        <v>71</v>
      </c>
      <c r="C10" t="s">
        <v>22</v>
      </c>
      <c r="D10" t="s">
        <v>57</v>
      </c>
      <c r="E10" t="s">
        <v>14</v>
      </c>
      <c r="F10" t="s">
        <v>27</v>
      </c>
      <c r="G10" s="4">
        <v>0.58083333333333331</v>
      </c>
      <c r="H10" s="11">
        <v>0.40166666666666667</v>
      </c>
      <c r="I10" s="11">
        <v>0.7599999999999999</v>
      </c>
      <c r="J10" s="12" t="s">
        <v>31</v>
      </c>
      <c r="K10" s="12">
        <v>2</v>
      </c>
      <c r="L10" s="11">
        <v>40.373907071930795</v>
      </c>
      <c r="M10" s="11">
        <v>1.4386354342633014E-2</v>
      </c>
      <c r="N10" s="12" t="s">
        <v>27</v>
      </c>
      <c r="O10" s="12" t="s">
        <v>121</v>
      </c>
      <c r="S10" s="4">
        <v>0.58083333333333331</v>
      </c>
      <c r="T10">
        <v>0.403487368032522</v>
      </c>
    </row>
    <row r="11" spans="1:22" x14ac:dyDescent="0.25">
      <c r="A11" t="s">
        <v>19</v>
      </c>
      <c r="B11" t="s">
        <v>20</v>
      </c>
      <c r="C11" t="s">
        <v>22</v>
      </c>
      <c r="D11" t="s">
        <v>21</v>
      </c>
      <c r="E11" t="s">
        <v>14</v>
      </c>
      <c r="F11" t="s">
        <v>27</v>
      </c>
      <c r="G11" s="4">
        <v>0.90736245954692551</v>
      </c>
      <c r="H11">
        <v>0.20333333333333334</v>
      </c>
      <c r="I11" s="15">
        <v>2.0833333333333335</v>
      </c>
      <c r="J11" s="15" t="s">
        <v>29</v>
      </c>
      <c r="K11" s="14">
        <v>2</v>
      </c>
      <c r="L11" s="17">
        <v>3.2256369999999999</v>
      </c>
      <c r="M11" s="16">
        <v>4.5222930000000003</v>
      </c>
      <c r="N11" s="14" t="s">
        <v>27</v>
      </c>
      <c r="O11" s="17" t="s">
        <v>52</v>
      </c>
      <c r="S11" s="4">
        <v>0.90736245954692551</v>
      </c>
      <c r="T11">
        <v>0.37295543429774702</v>
      </c>
    </row>
    <row r="12" spans="1:22" x14ac:dyDescent="0.25">
      <c r="A12" t="s">
        <v>19</v>
      </c>
      <c r="B12" t="s">
        <v>20</v>
      </c>
      <c r="C12" t="s">
        <v>13</v>
      </c>
      <c r="D12" t="s">
        <v>21</v>
      </c>
      <c r="E12" t="s">
        <v>14</v>
      </c>
      <c r="F12" t="s">
        <v>27</v>
      </c>
      <c r="G12" s="4">
        <v>0.60268817204301073</v>
      </c>
      <c r="H12">
        <v>0.29416666666666663</v>
      </c>
      <c r="I12" s="15">
        <v>1.4946236559139783</v>
      </c>
      <c r="J12" s="15" t="s">
        <v>29</v>
      </c>
      <c r="K12" s="14">
        <v>2</v>
      </c>
      <c r="L12" s="17">
        <v>2.3846880000000001</v>
      </c>
      <c r="M12" s="16">
        <v>4.6705540000000001</v>
      </c>
      <c r="N12" s="14" t="s">
        <v>27</v>
      </c>
      <c r="O12" s="17" t="s">
        <v>53</v>
      </c>
      <c r="S12" s="4">
        <v>0.60268817204301073</v>
      </c>
      <c r="T12">
        <v>1.4303014424984399</v>
      </c>
    </row>
    <row r="13" spans="1:22" x14ac:dyDescent="0.25">
      <c r="A13" t="s">
        <v>19</v>
      </c>
      <c r="B13" t="s">
        <v>20</v>
      </c>
      <c r="C13" t="s">
        <v>15</v>
      </c>
      <c r="D13" t="s">
        <v>21</v>
      </c>
      <c r="E13" t="s">
        <v>14</v>
      </c>
      <c r="F13" t="s">
        <v>27</v>
      </c>
      <c r="G13" s="4">
        <v>0.81661184210526316</v>
      </c>
      <c r="H13">
        <v>0.20750000000000002</v>
      </c>
      <c r="I13" s="15">
        <v>1.6666666666666667</v>
      </c>
      <c r="J13" s="15" t="s">
        <v>29</v>
      </c>
      <c r="K13" s="14">
        <v>2</v>
      </c>
      <c r="L13" s="17">
        <v>3.5111409999999998</v>
      </c>
      <c r="M13" s="16">
        <v>4.3797949999999997</v>
      </c>
      <c r="N13" s="14" t="s">
        <v>27</v>
      </c>
      <c r="O13" s="17" t="s">
        <v>54</v>
      </c>
      <c r="S13" s="4">
        <v>0.81661184210526316</v>
      </c>
      <c r="T13">
        <v>0.505080503610292</v>
      </c>
    </row>
    <row r="14" spans="1:22" x14ac:dyDescent="0.25">
      <c r="A14" t="s">
        <v>19</v>
      </c>
      <c r="B14" t="s">
        <v>20</v>
      </c>
      <c r="C14" t="s">
        <v>13</v>
      </c>
      <c r="D14" t="s">
        <v>21</v>
      </c>
      <c r="E14" t="s">
        <v>89</v>
      </c>
      <c r="F14" t="s">
        <v>27</v>
      </c>
      <c r="G14" s="4">
        <v>0.21333333333333335</v>
      </c>
      <c r="H14">
        <v>0.13166666666666668</v>
      </c>
      <c r="I14" s="15">
        <v>0.29416666666666663</v>
      </c>
      <c r="J14" s="15" t="s">
        <v>31</v>
      </c>
      <c r="K14" s="14">
        <v>2</v>
      </c>
      <c r="L14" s="16">
        <v>26.483955040105222</v>
      </c>
      <c r="M14" s="15">
        <v>8.0551916437812295E-3</v>
      </c>
      <c r="N14" s="17" t="s">
        <v>27</v>
      </c>
      <c r="O14" s="17" t="s">
        <v>90</v>
      </c>
      <c r="S14" s="4">
        <v>0.21333333333333335</v>
      </c>
      <c r="T14">
        <v>0.18385021198104701</v>
      </c>
    </row>
    <row r="15" spans="1:22" x14ac:dyDescent="0.25">
      <c r="A15" t="s">
        <v>78</v>
      </c>
      <c r="B15" t="s">
        <v>27</v>
      </c>
      <c r="C15" t="s">
        <v>27</v>
      </c>
      <c r="D15" t="s">
        <v>27</v>
      </c>
      <c r="E15" t="s">
        <v>27</v>
      </c>
      <c r="F15" t="s">
        <v>27</v>
      </c>
      <c r="G15" s="24">
        <v>0.5</v>
      </c>
      <c r="H15" s="24">
        <v>0.1</v>
      </c>
      <c r="I15" s="24">
        <v>0.9</v>
      </c>
      <c r="J15" s="57" t="s">
        <v>29</v>
      </c>
      <c r="K15" s="57">
        <v>2</v>
      </c>
      <c r="L15" s="57">
        <v>4</v>
      </c>
      <c r="M15" s="57">
        <v>4</v>
      </c>
      <c r="N15" s="20" t="s">
        <v>27</v>
      </c>
      <c r="O15" s="57" t="s">
        <v>79</v>
      </c>
      <c r="S15" s="24">
        <v>0.5</v>
      </c>
      <c r="T15">
        <v>0.78126036253157305</v>
      </c>
    </row>
    <row r="16" spans="1:22" x14ac:dyDescent="0.25">
      <c r="A16" t="s">
        <v>49</v>
      </c>
      <c r="B16" t="s">
        <v>27</v>
      </c>
      <c r="C16" t="s">
        <v>27</v>
      </c>
      <c r="D16" t="s">
        <v>27</v>
      </c>
      <c r="E16" t="s">
        <v>27</v>
      </c>
      <c r="F16" t="s">
        <v>27</v>
      </c>
      <c r="G16">
        <v>0.05</v>
      </c>
      <c r="H16" s="4">
        <v>0</v>
      </c>
      <c r="I16" s="4">
        <v>0.1</v>
      </c>
      <c r="J16" s="4" t="s">
        <v>48</v>
      </c>
      <c r="K16" s="22">
        <v>2</v>
      </c>
      <c r="L16" s="22">
        <v>0</v>
      </c>
      <c r="M16" s="21">
        <v>0.1</v>
      </c>
      <c r="N16" s="4" t="s">
        <v>27</v>
      </c>
      <c r="O16" s="2" t="s">
        <v>120</v>
      </c>
      <c r="S16">
        <v>0.05</v>
      </c>
      <c r="T16">
        <v>9.9594594895966407E-2</v>
      </c>
    </row>
    <row r="17" spans="1:20" x14ac:dyDescent="0.25">
      <c r="A17" t="s">
        <v>23</v>
      </c>
      <c r="B17" t="s">
        <v>27</v>
      </c>
      <c r="C17" t="s">
        <v>27</v>
      </c>
      <c r="D17" t="s">
        <v>27</v>
      </c>
      <c r="E17" t="s">
        <v>27</v>
      </c>
      <c r="F17">
        <v>1</v>
      </c>
      <c r="G17">
        <v>1.4999999999999999E-2</v>
      </c>
      <c r="H17">
        <v>5.0000000000000001E-3</v>
      </c>
      <c r="I17">
        <v>7.0000000000000007E-2</v>
      </c>
      <c r="J17" t="s">
        <v>29</v>
      </c>
      <c r="K17">
        <v>4</v>
      </c>
      <c r="L17" s="23">
        <v>1.637688</v>
      </c>
      <c r="M17" s="23">
        <v>4.4451520000000002</v>
      </c>
      <c r="N17" s="7" t="s">
        <v>27</v>
      </c>
      <c r="O17" t="s">
        <v>32</v>
      </c>
      <c r="S17">
        <v>1.4999999999999999E-2</v>
      </c>
      <c r="T17">
        <v>9.8065468541279101E-3</v>
      </c>
    </row>
    <row r="18" spans="1:20" x14ac:dyDescent="0.25">
      <c r="A18" t="s">
        <v>24</v>
      </c>
      <c r="B18" t="s">
        <v>27</v>
      </c>
      <c r="C18" t="s">
        <v>27</v>
      </c>
      <c r="D18" t="s">
        <v>27</v>
      </c>
      <c r="E18" t="s">
        <v>27</v>
      </c>
      <c r="F18">
        <v>1</v>
      </c>
      <c r="G18">
        <v>0.03</v>
      </c>
      <c r="H18">
        <v>0.02</v>
      </c>
      <c r="I18">
        <v>7.0000000000000007E-2</v>
      </c>
      <c r="J18" t="s">
        <v>29</v>
      </c>
      <c r="K18">
        <v>4</v>
      </c>
      <c r="L18" s="23">
        <v>1.968</v>
      </c>
      <c r="M18" s="23">
        <v>4.5919999999999996</v>
      </c>
      <c r="N18" s="7" t="s">
        <v>27</v>
      </c>
      <c r="O18" t="s">
        <v>33</v>
      </c>
      <c r="S18">
        <v>0.03</v>
      </c>
      <c r="T18">
        <v>2.0356063944292999E-2</v>
      </c>
    </row>
    <row r="19" spans="1:20" x14ac:dyDescent="0.25">
      <c r="A19" t="s">
        <v>25</v>
      </c>
      <c r="B19" t="s">
        <v>27</v>
      </c>
      <c r="C19" t="s">
        <v>27</v>
      </c>
      <c r="D19" t="s">
        <v>27</v>
      </c>
      <c r="E19" t="s">
        <v>27</v>
      </c>
      <c r="F19">
        <v>1</v>
      </c>
      <c r="G19">
        <v>4.4999999999999998E-2</v>
      </c>
      <c r="H19">
        <v>2.5000000000000001E-2</v>
      </c>
      <c r="I19">
        <v>0.1</v>
      </c>
      <c r="J19" t="s">
        <v>29</v>
      </c>
      <c r="K19">
        <v>4</v>
      </c>
      <c r="L19" s="23">
        <v>2.4555060000000002</v>
      </c>
      <c r="M19" s="23">
        <v>4.6733830000000003</v>
      </c>
      <c r="N19" s="7" t="s">
        <v>27</v>
      </c>
      <c r="O19" t="s">
        <v>34</v>
      </c>
      <c r="S19">
        <v>4.4999999999999998E-2</v>
      </c>
      <c r="T19">
        <v>2.52266607640299E-2</v>
      </c>
    </row>
    <row r="20" spans="1:20" x14ac:dyDescent="0.25">
      <c r="A20" t="s">
        <v>25</v>
      </c>
      <c r="B20" t="s">
        <v>27</v>
      </c>
      <c r="C20" t="s">
        <v>27</v>
      </c>
      <c r="D20" t="s">
        <v>27</v>
      </c>
      <c r="E20" t="s">
        <v>27</v>
      </c>
      <c r="F20">
        <v>2</v>
      </c>
      <c r="G20">
        <v>6.5000000000000002E-2</v>
      </c>
      <c r="H20">
        <v>2.5000000000000001E-2</v>
      </c>
      <c r="I20">
        <v>0.1</v>
      </c>
      <c r="J20" t="s">
        <v>29</v>
      </c>
      <c r="K20">
        <v>4</v>
      </c>
      <c r="L20" s="23">
        <v>4.1684939999999999</v>
      </c>
      <c r="M20" s="23">
        <v>3.8137279999999998</v>
      </c>
      <c r="N20" s="7" t="s">
        <v>27</v>
      </c>
      <c r="O20" t="s">
        <v>35</v>
      </c>
      <c r="S20">
        <v>6.5000000000000002E-2</v>
      </c>
      <c r="T20">
        <v>9.9975224737445606E-2</v>
      </c>
    </row>
    <row r="21" spans="1:20" x14ac:dyDescent="0.25">
      <c r="A21" t="s">
        <v>25</v>
      </c>
      <c r="B21" t="s">
        <v>27</v>
      </c>
      <c r="C21" t="s">
        <v>27</v>
      </c>
      <c r="D21" t="s">
        <v>27</v>
      </c>
      <c r="E21" t="s">
        <v>27</v>
      </c>
      <c r="F21">
        <v>3</v>
      </c>
      <c r="G21">
        <v>0.125</v>
      </c>
      <c r="H21">
        <v>0.05</v>
      </c>
      <c r="I21">
        <v>0.2</v>
      </c>
      <c r="J21" t="s">
        <v>29</v>
      </c>
      <c r="K21">
        <v>4</v>
      </c>
      <c r="L21">
        <v>4</v>
      </c>
      <c r="M21">
        <v>4</v>
      </c>
      <c r="N21" s="7" t="s">
        <v>27</v>
      </c>
      <c r="O21" t="s">
        <v>36</v>
      </c>
      <c r="S21">
        <v>0.125</v>
      </c>
      <c r="T21">
        <v>0.17223924438569899</v>
      </c>
    </row>
    <row r="22" spans="1:20" x14ac:dyDescent="0.25">
      <c r="A22" t="s">
        <v>26</v>
      </c>
      <c r="B22" t="s">
        <v>27</v>
      </c>
      <c r="C22" t="s">
        <v>27</v>
      </c>
      <c r="D22" t="s">
        <v>27</v>
      </c>
      <c r="E22" t="s">
        <v>27</v>
      </c>
      <c r="F22" t="s">
        <v>27</v>
      </c>
      <c r="G22">
        <v>0.58823529399999996</v>
      </c>
      <c r="H22">
        <v>0.14705882352941177</v>
      </c>
      <c r="I22">
        <v>1</v>
      </c>
      <c r="J22" t="s">
        <v>37</v>
      </c>
      <c r="K22">
        <v>2</v>
      </c>
      <c r="L22" s="23">
        <v>1.408121</v>
      </c>
      <c r="M22" s="23">
        <v>4.2898569999999996</v>
      </c>
      <c r="N22" s="7" t="s">
        <v>27</v>
      </c>
      <c r="O22" t="s">
        <v>38</v>
      </c>
      <c r="S22">
        <v>0.58823529399999996</v>
      </c>
      <c r="T22">
        <v>0.63357607100312296</v>
      </c>
    </row>
    <row r="23" spans="1:20" x14ac:dyDescent="0.25">
      <c r="A23" t="s">
        <v>39</v>
      </c>
      <c r="B23" t="s">
        <v>27</v>
      </c>
      <c r="C23" t="s">
        <v>27</v>
      </c>
      <c r="D23" t="s">
        <v>27</v>
      </c>
      <c r="E23" t="s">
        <v>27</v>
      </c>
      <c r="F23" t="s">
        <v>27</v>
      </c>
      <c r="G23">
        <v>5.3</v>
      </c>
      <c r="H23">
        <v>0.79</v>
      </c>
      <c r="I23" s="6">
        <v>10</v>
      </c>
      <c r="J23" t="s">
        <v>29</v>
      </c>
      <c r="K23">
        <v>2</v>
      </c>
      <c r="L23" s="55">
        <v>3.9441480000000002</v>
      </c>
      <c r="M23" s="55">
        <v>4.0541499999999999</v>
      </c>
      <c r="N23" s="7" t="s">
        <v>27</v>
      </c>
      <c r="O23" s="6" t="s">
        <v>43</v>
      </c>
      <c r="S23">
        <v>5.3</v>
      </c>
      <c r="T23">
        <v>9.5828518902259905</v>
      </c>
    </row>
    <row r="24" spans="1:20" x14ac:dyDescent="0.25">
      <c r="A24" t="s">
        <v>61</v>
      </c>
      <c r="B24" t="s">
        <v>20</v>
      </c>
      <c r="C24" t="s">
        <v>13</v>
      </c>
      <c r="D24" t="s">
        <v>21</v>
      </c>
      <c r="E24" t="s">
        <v>14</v>
      </c>
      <c r="F24" t="s">
        <v>27</v>
      </c>
      <c r="G24" s="4">
        <v>0.46575342465753422</v>
      </c>
      <c r="H24" s="4">
        <v>0.35132246418011959</v>
      </c>
      <c r="I24" s="54">
        <v>0.58018438513494885</v>
      </c>
      <c r="J24" t="s">
        <v>28</v>
      </c>
      <c r="K24">
        <v>2</v>
      </c>
      <c r="L24" s="55">
        <v>33.534246575342465</v>
      </c>
      <c r="M24" s="56">
        <v>38.465753424657528</v>
      </c>
      <c r="N24" s="6" t="s">
        <v>27</v>
      </c>
      <c r="O24" s="6" t="s">
        <v>109</v>
      </c>
      <c r="S24" s="4">
        <v>0.46575342465753422</v>
      </c>
      <c r="T24">
        <v>0.51493897873928096</v>
      </c>
    </row>
    <row r="25" spans="1:20" x14ac:dyDescent="0.25">
      <c r="A25" t="s">
        <v>61</v>
      </c>
      <c r="B25" t="s">
        <v>20</v>
      </c>
      <c r="C25" t="s">
        <v>13</v>
      </c>
      <c r="D25" t="s">
        <v>21</v>
      </c>
      <c r="E25" t="s">
        <v>89</v>
      </c>
      <c r="F25" t="s">
        <v>27</v>
      </c>
      <c r="G25" s="4">
        <v>0.57440000000000002</v>
      </c>
      <c r="H25" s="4">
        <v>0.2303</v>
      </c>
      <c r="I25" s="54">
        <v>0.91849999999999998</v>
      </c>
      <c r="J25" t="s">
        <v>28</v>
      </c>
      <c r="K25">
        <v>2</v>
      </c>
      <c r="L25" s="55">
        <v>3.9814905197532569</v>
      </c>
      <c r="M25" s="56">
        <v>2.9500737555831944</v>
      </c>
      <c r="N25" s="6" t="s">
        <v>27</v>
      </c>
      <c r="O25" s="6" t="s">
        <v>95</v>
      </c>
      <c r="S25" s="4">
        <v>0.57440000000000002</v>
      </c>
      <c r="T25">
        <v>0.72907131196669395</v>
      </c>
    </row>
    <row r="26" spans="1:20" x14ac:dyDescent="0.25">
      <c r="A26" t="s">
        <v>61</v>
      </c>
      <c r="B26" t="s">
        <v>20</v>
      </c>
      <c r="C26" t="s">
        <v>15</v>
      </c>
      <c r="D26" t="s">
        <v>21</v>
      </c>
      <c r="E26" t="s">
        <v>14</v>
      </c>
      <c r="F26" t="s">
        <v>27</v>
      </c>
      <c r="G26" s="4">
        <v>0.2890625</v>
      </c>
      <c r="H26" s="4">
        <v>0.21052760361660128</v>
      </c>
      <c r="I26" s="54">
        <v>0.36759739638339872</v>
      </c>
      <c r="J26" t="s">
        <v>28</v>
      </c>
      <c r="K26">
        <v>2</v>
      </c>
      <c r="L26" s="56">
        <v>36.7109375</v>
      </c>
      <c r="M26" s="55">
        <v>90.2890625</v>
      </c>
      <c r="N26" s="6" t="s">
        <v>27</v>
      </c>
      <c r="O26" s="6" t="s">
        <v>122</v>
      </c>
      <c r="S26" s="4">
        <v>0.2890625</v>
      </c>
      <c r="T26">
        <v>0.288551756538445</v>
      </c>
    </row>
    <row r="27" spans="1:20" x14ac:dyDescent="0.25">
      <c r="A27" t="s">
        <v>61</v>
      </c>
      <c r="B27" t="s">
        <v>20</v>
      </c>
      <c r="C27" t="s">
        <v>15</v>
      </c>
      <c r="D27" t="s">
        <v>21</v>
      </c>
      <c r="E27" t="s">
        <v>89</v>
      </c>
      <c r="F27" t="s">
        <v>27</v>
      </c>
      <c r="G27" s="4">
        <v>0.64209999999999989</v>
      </c>
      <c r="H27" s="4">
        <v>0.39610000000000001</v>
      </c>
      <c r="I27" s="54">
        <v>0.88800000000000001</v>
      </c>
      <c r="J27" t="s">
        <v>28</v>
      </c>
      <c r="K27">
        <v>2</v>
      </c>
      <c r="L27" s="55">
        <v>8.728891137383906</v>
      </c>
      <c r="M27" s="56">
        <v>4.8653950133463644</v>
      </c>
      <c r="N27" s="6" t="s">
        <v>27</v>
      </c>
      <c r="O27" s="6" t="s">
        <v>113</v>
      </c>
      <c r="S27" s="4">
        <v>0.64209999999999989</v>
      </c>
      <c r="T27">
        <v>0.65601222543175597</v>
      </c>
    </row>
    <row r="28" spans="1:20" x14ac:dyDescent="0.25">
      <c r="A28" t="s">
        <v>61</v>
      </c>
      <c r="B28" t="s">
        <v>20</v>
      </c>
      <c r="C28" t="s">
        <v>22</v>
      </c>
      <c r="D28" t="s">
        <v>21</v>
      </c>
      <c r="E28" t="s">
        <v>14</v>
      </c>
      <c r="F28" t="s">
        <v>27</v>
      </c>
      <c r="G28" s="4">
        <v>0.46588235294117647</v>
      </c>
      <c r="H28" s="4">
        <v>0.41845616696440113</v>
      </c>
      <c r="I28" s="4">
        <v>0.51330853891795181</v>
      </c>
      <c r="J28" t="s">
        <v>28</v>
      </c>
      <c r="K28">
        <v>2</v>
      </c>
      <c r="L28" s="23">
        <v>197.53411764705876</v>
      </c>
      <c r="M28" s="23">
        <v>226.46588235294112</v>
      </c>
      <c r="N28" t="s">
        <v>27</v>
      </c>
      <c r="O28" t="s">
        <v>63</v>
      </c>
      <c r="S28" s="4">
        <v>0.46588235294117647</v>
      </c>
      <c r="T28">
        <v>0.47283553337597001</v>
      </c>
    </row>
    <row r="29" spans="1:20" x14ac:dyDescent="0.25">
      <c r="A29" t="s">
        <v>117</v>
      </c>
      <c r="B29" t="s">
        <v>20</v>
      </c>
      <c r="C29" t="s">
        <v>13</v>
      </c>
      <c r="D29" t="s">
        <v>118</v>
      </c>
      <c r="E29" t="s">
        <v>27</v>
      </c>
      <c r="F29" t="s">
        <v>27</v>
      </c>
      <c r="G29">
        <v>0.56000000000000005</v>
      </c>
      <c r="H29" s="4">
        <v>0.22557050000000001</v>
      </c>
      <c r="I29" s="4">
        <v>0.84758940000000005</v>
      </c>
      <c r="J29" t="s">
        <v>28</v>
      </c>
      <c r="K29">
        <v>2</v>
      </c>
      <c r="L29">
        <v>3.3600000000000003</v>
      </c>
      <c r="M29">
        <v>2.6399999999999997</v>
      </c>
      <c r="N29" t="s">
        <v>27</v>
      </c>
      <c r="O29" t="s">
        <v>119</v>
      </c>
      <c r="S29">
        <v>0.56000000000000005</v>
      </c>
      <c r="T29">
        <v>0.22561486577159801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</sheetPr>
  <dimension ref="A1:CW32"/>
  <sheetViews>
    <sheetView zoomScale="85" zoomScaleNormal="85" workbookViewId="0">
      <selection activeCell="H29" sqref="H29"/>
    </sheetView>
  </sheetViews>
  <sheetFormatPr defaultRowHeight="15" x14ac:dyDescent="0.25"/>
  <cols>
    <col min="1" max="1" width="13.42578125" customWidth="1"/>
    <col min="7" max="9" width="9" customWidth="1"/>
  </cols>
  <sheetData>
    <row r="1" spans="1:10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40</v>
      </c>
      <c r="G1" s="1" t="s">
        <v>5</v>
      </c>
      <c r="H1" s="5" t="s">
        <v>6</v>
      </c>
      <c r="I1" s="9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42</v>
      </c>
      <c r="O1" s="1" t="s">
        <v>12</v>
      </c>
      <c r="T1" s="1" t="s">
        <v>70</v>
      </c>
      <c r="U1" t="s">
        <v>69</v>
      </c>
      <c r="V1" t="s">
        <v>69</v>
      </c>
      <c r="CW1" t="s">
        <v>87</v>
      </c>
    </row>
    <row r="2" spans="1:101" x14ac:dyDescent="0.25">
      <c r="A2" t="s">
        <v>59</v>
      </c>
      <c r="B2" t="s">
        <v>27</v>
      </c>
      <c r="C2" t="s">
        <v>27</v>
      </c>
      <c r="D2" t="s">
        <v>27</v>
      </c>
      <c r="E2" t="s">
        <v>27</v>
      </c>
      <c r="F2" t="s">
        <v>27</v>
      </c>
      <c r="G2" s="20">
        <v>30</v>
      </c>
      <c r="H2" s="24">
        <v>15</v>
      </c>
      <c r="I2" s="24">
        <v>60</v>
      </c>
      <c r="J2" s="20" t="s">
        <v>29</v>
      </c>
      <c r="K2" s="20">
        <v>2</v>
      </c>
      <c r="L2" s="20">
        <v>2.938272</v>
      </c>
      <c r="M2" s="20">
        <v>4.6172839999999997</v>
      </c>
      <c r="N2" s="20" t="s">
        <v>27</v>
      </c>
      <c r="O2" s="20" t="s">
        <v>62</v>
      </c>
      <c r="T2" s="20">
        <v>30</v>
      </c>
      <c r="U2">
        <v>29.2647576018088</v>
      </c>
      <c r="V2">
        <v>27.8664428752441</v>
      </c>
    </row>
    <row r="3" spans="1:101" x14ac:dyDescent="0.25">
      <c r="A3" t="s">
        <v>44</v>
      </c>
      <c r="B3" t="s">
        <v>27</v>
      </c>
      <c r="C3" t="s">
        <v>27</v>
      </c>
      <c r="D3" t="s">
        <v>27</v>
      </c>
      <c r="E3" t="s">
        <v>27</v>
      </c>
      <c r="F3" t="s">
        <v>27</v>
      </c>
      <c r="G3" s="20">
        <v>0.91</v>
      </c>
      <c r="H3" s="24">
        <v>0.79</v>
      </c>
      <c r="I3" s="24">
        <v>0.96</v>
      </c>
      <c r="J3" s="20" t="s">
        <v>41</v>
      </c>
      <c r="K3" s="20">
        <v>2</v>
      </c>
      <c r="L3" s="20">
        <v>-2.4079456086518722</v>
      </c>
      <c r="M3" s="20">
        <v>0.42301736648049265</v>
      </c>
      <c r="N3" s="20" t="s">
        <v>27</v>
      </c>
      <c r="O3" s="20" t="s">
        <v>110</v>
      </c>
      <c r="T3" s="20">
        <v>0.91</v>
      </c>
      <c r="U3">
        <v>0.80013131205917098</v>
      </c>
      <c r="V3">
        <v>0.85076750581046501</v>
      </c>
    </row>
    <row r="4" spans="1:101" x14ac:dyDescent="0.25">
      <c r="A4" t="s">
        <v>132</v>
      </c>
      <c r="B4" t="s">
        <v>27</v>
      </c>
      <c r="C4" t="s">
        <v>27</v>
      </c>
      <c r="D4" t="s">
        <v>27</v>
      </c>
      <c r="E4" t="s">
        <v>27</v>
      </c>
      <c r="F4" t="s">
        <v>27</v>
      </c>
      <c r="G4" s="20">
        <v>0.42</v>
      </c>
      <c r="H4" s="24">
        <v>0.22</v>
      </c>
      <c r="I4" s="24">
        <v>0.81</v>
      </c>
      <c r="J4" s="20" t="s">
        <v>133</v>
      </c>
      <c r="K4" s="20">
        <v>2</v>
      </c>
      <c r="L4" s="20">
        <v>-0.86750056770472306</v>
      </c>
      <c r="M4" s="20">
        <v>0.33250170951890895</v>
      </c>
      <c r="N4" s="20" t="s">
        <v>27</v>
      </c>
      <c r="O4" s="20" t="s">
        <v>134</v>
      </c>
      <c r="T4" s="20">
        <v>0.42</v>
      </c>
      <c r="U4">
        <v>0.22072692998745799</v>
      </c>
      <c r="V4">
        <v>0.68238018807581902</v>
      </c>
    </row>
    <row r="5" spans="1:101" x14ac:dyDescent="0.25">
      <c r="A5" t="s">
        <v>56</v>
      </c>
      <c r="B5" t="s">
        <v>27</v>
      </c>
      <c r="C5" t="s">
        <v>27</v>
      </c>
      <c r="D5" t="s">
        <v>27</v>
      </c>
      <c r="E5" t="s">
        <v>27</v>
      </c>
      <c r="F5" t="s">
        <v>27</v>
      </c>
      <c r="G5" s="12">
        <v>0.68</v>
      </c>
      <c r="H5" s="45">
        <v>0.59</v>
      </c>
      <c r="I5" s="46">
        <v>0.76</v>
      </c>
      <c r="J5" t="s">
        <v>41</v>
      </c>
      <c r="K5">
        <v>2</v>
      </c>
      <c r="L5" s="7">
        <v>-1.139434283188365</v>
      </c>
      <c r="M5">
        <v>0.13661179498886794</v>
      </c>
      <c r="N5" t="s">
        <v>27</v>
      </c>
      <c r="O5" t="s">
        <v>58</v>
      </c>
      <c r="T5" s="12">
        <v>0.68</v>
      </c>
      <c r="U5">
        <v>0.60873237491865295</v>
      </c>
      <c r="V5">
        <v>0.60423868177509399</v>
      </c>
    </row>
    <row r="6" spans="1:101" x14ac:dyDescent="0.25">
      <c r="A6" t="s">
        <v>16</v>
      </c>
      <c r="B6" t="s">
        <v>27</v>
      </c>
      <c r="C6" t="s">
        <v>27</v>
      </c>
      <c r="D6" t="s">
        <v>27</v>
      </c>
      <c r="E6" t="s">
        <v>27</v>
      </c>
      <c r="F6" t="s">
        <v>27</v>
      </c>
      <c r="G6" s="12">
        <v>0.8</v>
      </c>
      <c r="H6" s="2">
        <v>0.56999999999999995</v>
      </c>
      <c r="I6" s="2">
        <v>0.91</v>
      </c>
      <c r="J6" t="s">
        <v>41</v>
      </c>
      <c r="K6">
        <v>2</v>
      </c>
      <c r="L6">
        <v>-1.61</v>
      </c>
      <c r="M6">
        <v>0.40300000000000002</v>
      </c>
      <c r="N6" s="2" t="s">
        <v>27</v>
      </c>
      <c r="O6" t="s">
        <v>30</v>
      </c>
      <c r="T6" s="12">
        <v>0.8</v>
      </c>
      <c r="U6">
        <v>0.57003829619458601</v>
      </c>
      <c r="V6">
        <v>0.59672856859490997</v>
      </c>
    </row>
    <row r="7" spans="1:101" x14ac:dyDescent="0.25">
      <c r="A7" t="s">
        <v>17</v>
      </c>
      <c r="B7" t="s">
        <v>27</v>
      </c>
      <c r="C7" t="s">
        <v>27</v>
      </c>
      <c r="D7" t="s">
        <v>27</v>
      </c>
      <c r="E7" t="s">
        <v>27</v>
      </c>
      <c r="F7" t="s">
        <v>27</v>
      </c>
      <c r="G7" s="12">
        <v>0.70499999999999996</v>
      </c>
      <c r="H7">
        <v>0.58199999999999996</v>
      </c>
      <c r="I7">
        <v>0.79200000000000004</v>
      </c>
      <c r="J7" t="s">
        <v>41</v>
      </c>
      <c r="K7">
        <v>2</v>
      </c>
      <c r="L7" s="7">
        <v>-1.2207799226423171</v>
      </c>
      <c r="M7">
        <v>0.17804677367944863</v>
      </c>
      <c r="N7" t="s">
        <v>27</v>
      </c>
      <c r="O7" t="s">
        <v>55</v>
      </c>
      <c r="T7" s="12">
        <v>0.70499999999999996</v>
      </c>
      <c r="U7">
        <v>0.73672917678165795</v>
      </c>
      <c r="V7">
        <v>0.61988998999714295</v>
      </c>
    </row>
    <row r="8" spans="1:101" x14ac:dyDescent="0.25">
      <c r="A8" t="s">
        <v>45</v>
      </c>
      <c r="B8" t="s">
        <v>27</v>
      </c>
      <c r="C8" t="s">
        <v>27</v>
      </c>
      <c r="D8" t="s">
        <v>27</v>
      </c>
      <c r="E8" t="s">
        <v>27</v>
      </c>
      <c r="F8" t="s">
        <v>27</v>
      </c>
      <c r="G8" s="12">
        <v>5.9999999999999995E-4</v>
      </c>
      <c r="H8" s="8">
        <v>3.0550887821112482E-4</v>
      </c>
      <c r="I8" s="8">
        <v>4.6765308179149701E-3</v>
      </c>
      <c r="J8" t="s">
        <v>29</v>
      </c>
      <c r="K8">
        <v>2</v>
      </c>
      <c r="L8" s="4">
        <v>1.1259170000000001</v>
      </c>
      <c r="M8" s="4">
        <v>4.0239779999999996</v>
      </c>
      <c r="N8" t="s">
        <v>27</v>
      </c>
      <c r="O8" t="str">
        <f>"Beta 4 ("&amp;ROUND(L8,3)&amp;", "&amp;ROUND(M8,3)&amp;")"</f>
        <v>Beta 4 (1.126, 4.024)</v>
      </c>
      <c r="T8" s="12">
        <v>5.9999999999999995E-4</v>
      </c>
      <c r="U8">
        <v>3.0590136396890598E-4</v>
      </c>
      <c r="V8">
        <v>3.05509992179625E-4</v>
      </c>
    </row>
    <row r="9" spans="1:101" x14ac:dyDescent="0.25">
      <c r="A9" t="s">
        <v>46</v>
      </c>
      <c r="B9" t="s">
        <v>27</v>
      </c>
      <c r="C9" t="s">
        <v>27</v>
      </c>
      <c r="D9" t="s">
        <v>27</v>
      </c>
      <c r="E9" t="s">
        <v>27</v>
      </c>
      <c r="F9" t="s">
        <v>27</v>
      </c>
      <c r="G9" s="12">
        <v>7.1999999999999998E-3</v>
      </c>
      <c r="H9" s="8">
        <v>3.7996536583640699E-3</v>
      </c>
      <c r="I9" s="8">
        <v>1.2833604540990029E-2</v>
      </c>
      <c r="J9" t="s">
        <v>29</v>
      </c>
      <c r="K9">
        <v>2</v>
      </c>
      <c r="L9" s="4">
        <v>3.2096849999999999</v>
      </c>
      <c r="M9" s="4">
        <v>4.5288000000000004</v>
      </c>
      <c r="N9" t="s">
        <v>27</v>
      </c>
      <c r="O9" t="str">
        <f>"Beta4 ("&amp;ROUND(L9,3)&amp;", "&amp;ROUND(M9,3)&amp;")"</f>
        <v>Beta4 (3.21, 4.529)</v>
      </c>
      <c r="T9" s="12">
        <v>7.1999999999999998E-3</v>
      </c>
      <c r="U9">
        <v>3.7997964833069399E-3</v>
      </c>
      <c r="V9">
        <v>3.7996536633067E-3</v>
      </c>
    </row>
    <row r="10" spans="1:101" x14ac:dyDescent="0.25">
      <c r="A10" s="12" t="s">
        <v>60</v>
      </c>
      <c r="B10" t="s">
        <v>27</v>
      </c>
      <c r="C10" t="s">
        <v>27</v>
      </c>
      <c r="D10" t="s">
        <v>27</v>
      </c>
      <c r="E10" t="s">
        <v>27</v>
      </c>
      <c r="F10" t="s">
        <v>27</v>
      </c>
      <c r="G10" s="25">
        <v>1.587506170676235</v>
      </c>
      <c r="H10" s="23">
        <v>1.18</v>
      </c>
      <c r="I10">
        <v>6.1</v>
      </c>
      <c r="J10" t="s">
        <v>29</v>
      </c>
      <c r="K10">
        <v>2</v>
      </c>
      <c r="L10" s="4">
        <v>1.1604939999999999</v>
      </c>
      <c r="M10" s="4">
        <v>4.0617279999999996</v>
      </c>
      <c r="N10" t="s">
        <v>27</v>
      </c>
      <c r="O10" t="s">
        <v>51</v>
      </c>
      <c r="T10" s="25">
        <v>1.587506170676235</v>
      </c>
      <c r="U10">
        <v>1.2754053070572999</v>
      </c>
      <c r="V10">
        <v>1.1885761763818601</v>
      </c>
    </row>
    <row r="11" spans="1:101" x14ac:dyDescent="0.25">
      <c r="A11" s="12" t="s">
        <v>47</v>
      </c>
      <c r="B11" t="s">
        <v>27</v>
      </c>
      <c r="C11" t="s">
        <v>27</v>
      </c>
      <c r="D11" t="s">
        <v>27</v>
      </c>
      <c r="E11" t="s">
        <v>27</v>
      </c>
      <c r="F11" t="s">
        <v>27</v>
      </c>
      <c r="G11" s="25">
        <v>1.587506170676235</v>
      </c>
      <c r="H11" s="18">
        <v>1.18</v>
      </c>
      <c r="I11" s="19">
        <v>6.1</v>
      </c>
      <c r="J11" t="s">
        <v>29</v>
      </c>
      <c r="K11">
        <v>2</v>
      </c>
      <c r="L11" s="4">
        <v>1.1604939999999999</v>
      </c>
      <c r="M11" s="4">
        <v>4.0617279999999996</v>
      </c>
      <c r="N11" t="s">
        <v>27</v>
      </c>
      <c r="O11" t="str">
        <f>"Beta4 ("&amp;ROUND(P11,3)&amp;", "&amp;ROUND(Q11,3)&amp;", "&amp;ROUND(K11,3)&amp;", "&amp;ROUND(L11,3)&amp;")"</f>
        <v>Beta4 (0, 0, 2, 1.16)</v>
      </c>
      <c r="T11" s="25">
        <v>1.587506170676235</v>
      </c>
      <c r="U11">
        <v>1.18</v>
      </c>
      <c r="V11">
        <v>1.1805404710946901</v>
      </c>
    </row>
    <row r="12" spans="1:101" x14ac:dyDescent="0.25">
      <c r="A12" s="12" t="s">
        <v>18</v>
      </c>
      <c r="B12" t="s">
        <v>20</v>
      </c>
      <c r="C12" t="s">
        <v>22</v>
      </c>
      <c r="D12" t="s">
        <v>21</v>
      </c>
      <c r="E12" t="s">
        <v>14</v>
      </c>
      <c r="F12" t="s">
        <v>27</v>
      </c>
      <c r="G12" s="11">
        <v>4.1914191419141912E-2</v>
      </c>
      <c r="H12" s="18">
        <v>8.580858085808581E-3</v>
      </c>
      <c r="I12" s="19">
        <v>6.633663366336634E-2</v>
      </c>
      <c r="J12" t="s">
        <v>29</v>
      </c>
      <c r="K12">
        <v>2</v>
      </c>
      <c r="L12" s="4">
        <v>4.3661539999999999</v>
      </c>
      <c r="M12">
        <v>3.5339839999999998</v>
      </c>
      <c r="N12" t="s">
        <v>27</v>
      </c>
      <c r="O12" s="4" t="s">
        <v>104</v>
      </c>
      <c r="T12" s="11">
        <v>4.1914191419141912E-2</v>
      </c>
      <c r="U12">
        <v>8.8347955090284196E-3</v>
      </c>
      <c r="V12">
        <v>8.8249593859992606E-3</v>
      </c>
    </row>
    <row r="13" spans="1:101" x14ac:dyDescent="0.25">
      <c r="A13" t="s">
        <v>18</v>
      </c>
      <c r="B13" t="s">
        <v>71</v>
      </c>
      <c r="C13" t="s">
        <v>15</v>
      </c>
      <c r="D13" t="s">
        <v>57</v>
      </c>
      <c r="E13" t="s">
        <v>14</v>
      </c>
      <c r="F13" t="s">
        <v>27</v>
      </c>
      <c r="G13" s="11">
        <v>0.62583333333333335</v>
      </c>
      <c r="H13" s="18">
        <v>0.48500000000000004</v>
      </c>
      <c r="I13" s="19">
        <v>0.76666666666666661</v>
      </c>
      <c r="J13" t="s">
        <v>31</v>
      </c>
      <c r="K13">
        <v>2</v>
      </c>
      <c r="L13">
        <v>75.861007723819228</v>
      </c>
      <c r="M13">
        <v>8.2497366184714014E-3</v>
      </c>
      <c r="N13" s="4" t="s">
        <v>27</v>
      </c>
      <c r="O13" s="4" t="s">
        <v>72</v>
      </c>
      <c r="T13" s="11">
        <v>0.62583333333333335</v>
      </c>
      <c r="U13">
        <v>0.7665274664699</v>
      </c>
      <c r="V13">
        <v>0.76636251273481704</v>
      </c>
    </row>
    <row r="14" spans="1:101" x14ac:dyDescent="0.25">
      <c r="A14" t="s">
        <v>73</v>
      </c>
      <c r="B14" t="s">
        <v>27</v>
      </c>
      <c r="C14" t="s">
        <v>27</v>
      </c>
      <c r="D14" t="s">
        <v>27</v>
      </c>
      <c r="E14" t="s">
        <v>27</v>
      </c>
      <c r="F14" t="s">
        <v>27</v>
      </c>
      <c r="G14" s="23">
        <v>0.4</v>
      </c>
      <c r="H14" s="18">
        <v>0.1</v>
      </c>
      <c r="I14" s="18">
        <v>2</v>
      </c>
      <c r="J14" t="s">
        <v>48</v>
      </c>
      <c r="K14">
        <v>2</v>
      </c>
      <c r="L14">
        <v>0.1</v>
      </c>
      <c r="M14">
        <v>2</v>
      </c>
      <c r="N14" s="4" t="s">
        <v>27</v>
      </c>
      <c r="O14" s="4" t="s">
        <v>74</v>
      </c>
      <c r="T14" s="23">
        <v>0.4</v>
      </c>
      <c r="U14">
        <v>0.146854920728891</v>
      </c>
      <c r="V14">
        <v>0.10000000233247799</v>
      </c>
    </row>
    <row r="15" spans="1:101" x14ac:dyDescent="0.25">
      <c r="A15" t="s">
        <v>19</v>
      </c>
      <c r="B15" t="s">
        <v>20</v>
      </c>
      <c r="C15" t="s">
        <v>13</v>
      </c>
      <c r="D15" t="s">
        <v>21</v>
      </c>
      <c r="E15" t="s">
        <v>14</v>
      </c>
      <c r="F15" t="s">
        <v>27</v>
      </c>
      <c r="G15" s="11">
        <v>0.55820105820105825</v>
      </c>
      <c r="H15" s="15">
        <v>0.29416666666666663</v>
      </c>
      <c r="I15" s="15">
        <v>1.6666666666666667</v>
      </c>
      <c r="J15" s="14" t="s">
        <v>29</v>
      </c>
      <c r="K15" s="14">
        <v>2</v>
      </c>
      <c r="L15" s="17">
        <v>1.91279</v>
      </c>
      <c r="M15" s="17">
        <v>4.5730779999999998</v>
      </c>
      <c r="N15" s="16" t="s">
        <v>27</v>
      </c>
      <c r="O15" s="29" t="s">
        <v>105</v>
      </c>
      <c r="T15" s="11">
        <v>0.55820105820105825</v>
      </c>
      <c r="U15">
        <v>1.1426541788781901</v>
      </c>
      <c r="V15" s="46">
        <v>0.90138315142285697</v>
      </c>
      <c r="W15" s="46"/>
      <c r="X15" s="46"/>
    </row>
    <row r="16" spans="1:101" x14ac:dyDescent="0.25">
      <c r="A16" t="s">
        <v>19</v>
      </c>
      <c r="B16" t="s">
        <v>20</v>
      </c>
      <c r="C16" t="s">
        <v>15</v>
      </c>
      <c r="D16" t="s">
        <v>21</v>
      </c>
      <c r="E16" t="s">
        <v>14</v>
      </c>
      <c r="F16" t="s">
        <v>27</v>
      </c>
      <c r="G16" s="11">
        <v>0.75652173913043486</v>
      </c>
      <c r="H16" s="16">
        <v>0.20750000000000002</v>
      </c>
      <c r="I16" s="16">
        <v>1.8231884057971015</v>
      </c>
      <c r="J16" s="27" t="s">
        <v>29</v>
      </c>
      <c r="K16" s="27">
        <v>2</v>
      </c>
      <c r="L16" s="17">
        <v>2.9841899999999999</v>
      </c>
      <c r="M16" s="17">
        <v>4.6052200000000001</v>
      </c>
      <c r="N16" s="16" t="s">
        <v>27</v>
      </c>
      <c r="O16" s="29" t="s">
        <v>106</v>
      </c>
      <c r="T16" s="11">
        <v>0.75652173913043486</v>
      </c>
      <c r="U16">
        <v>0.63656287001499501</v>
      </c>
      <c r="V16">
        <v>0.56040007439272799</v>
      </c>
    </row>
    <row r="17" spans="1:24" x14ac:dyDescent="0.25">
      <c r="A17" t="s">
        <v>19</v>
      </c>
      <c r="B17" t="s">
        <v>20</v>
      </c>
      <c r="C17" t="s">
        <v>22</v>
      </c>
      <c r="D17" t="s">
        <v>21</v>
      </c>
      <c r="E17" t="s">
        <v>14</v>
      </c>
      <c r="F17" t="s">
        <v>27</v>
      </c>
      <c r="G17" s="11">
        <v>0.66947194719471936</v>
      </c>
      <c r="H17" s="15">
        <v>0.20333333333333334</v>
      </c>
      <c r="I17" s="15">
        <v>1.4884488448844886</v>
      </c>
      <c r="J17" s="14" t="s">
        <v>29</v>
      </c>
      <c r="K17" s="14">
        <v>2</v>
      </c>
      <c r="L17" s="17">
        <v>3.1446779999999999</v>
      </c>
      <c r="M17" s="17">
        <v>4.5537939999999999</v>
      </c>
      <c r="N17" s="16" t="s">
        <v>27</v>
      </c>
      <c r="O17" s="29" t="s">
        <v>107</v>
      </c>
      <c r="T17" s="11">
        <v>0.66947194719471936</v>
      </c>
      <c r="U17">
        <v>0.23029956488251599</v>
      </c>
      <c r="V17">
        <v>0.20448462361839001</v>
      </c>
    </row>
    <row r="18" spans="1:24" x14ac:dyDescent="0.25">
      <c r="A18" t="s">
        <v>19</v>
      </c>
      <c r="B18" t="s">
        <v>20</v>
      </c>
      <c r="C18" t="s">
        <v>22</v>
      </c>
      <c r="D18" t="s">
        <v>21</v>
      </c>
      <c r="E18" t="s">
        <v>89</v>
      </c>
      <c r="F18" t="s">
        <v>27</v>
      </c>
      <c r="G18" s="11">
        <v>0.17416666666666666</v>
      </c>
      <c r="H18" s="15">
        <v>0.14416666666666667</v>
      </c>
      <c r="I18" s="15">
        <v>0.20333333333333334</v>
      </c>
      <c r="J18" s="14" t="s">
        <v>31</v>
      </c>
      <c r="K18" s="14">
        <v>2</v>
      </c>
      <c r="L18" s="17">
        <v>133.15209648879184</v>
      </c>
      <c r="M18" s="16">
        <v>1.3080279714659036E-3</v>
      </c>
      <c r="N18" s="29" t="s">
        <v>27</v>
      </c>
      <c r="O18" s="17" t="s">
        <v>93</v>
      </c>
      <c r="T18" s="11">
        <v>0.17416666666666666</v>
      </c>
      <c r="U18">
        <v>0.17212533902479299</v>
      </c>
      <c r="V18">
        <v>0.20322047802837401</v>
      </c>
    </row>
    <row r="19" spans="1:24" x14ac:dyDescent="0.25">
      <c r="A19" t="s">
        <v>78</v>
      </c>
      <c r="B19" t="s">
        <v>27</v>
      </c>
      <c r="C19" t="s">
        <v>27</v>
      </c>
      <c r="D19" t="s">
        <v>27</v>
      </c>
      <c r="E19" t="s">
        <v>27</v>
      </c>
      <c r="F19" t="s">
        <v>27</v>
      </c>
      <c r="G19" s="24">
        <v>0.5</v>
      </c>
      <c r="H19" s="24">
        <v>0.1</v>
      </c>
      <c r="I19" s="24">
        <v>0.9</v>
      </c>
      <c r="J19" s="57" t="s">
        <v>29</v>
      </c>
      <c r="K19" s="57">
        <v>2</v>
      </c>
      <c r="L19" s="57">
        <v>4</v>
      </c>
      <c r="M19" s="57">
        <v>4</v>
      </c>
      <c r="N19" s="20" t="s">
        <v>27</v>
      </c>
      <c r="O19" s="57" t="s">
        <v>79</v>
      </c>
      <c r="T19" s="24">
        <v>0.5</v>
      </c>
      <c r="U19">
        <v>0.331364627205747</v>
      </c>
      <c r="V19">
        <v>0.12910963520055399</v>
      </c>
    </row>
    <row r="20" spans="1:24" x14ac:dyDescent="0.25">
      <c r="A20" t="s">
        <v>23</v>
      </c>
      <c r="B20" t="s">
        <v>27</v>
      </c>
      <c r="C20" t="s">
        <v>27</v>
      </c>
      <c r="D20" t="s">
        <v>27</v>
      </c>
      <c r="E20" t="s">
        <v>27</v>
      </c>
      <c r="F20">
        <v>1</v>
      </c>
      <c r="G20" s="12">
        <v>1.4999999999999999E-2</v>
      </c>
      <c r="H20">
        <v>5.0000000000000001E-3</v>
      </c>
      <c r="I20">
        <v>7.0000000000000007E-2</v>
      </c>
      <c r="J20" t="s">
        <v>29</v>
      </c>
      <c r="K20">
        <v>4</v>
      </c>
      <c r="L20">
        <v>1.637688</v>
      </c>
      <c r="M20">
        <v>4.4451520000000002</v>
      </c>
      <c r="N20" s="7" t="s">
        <v>27</v>
      </c>
      <c r="O20" t="s">
        <v>32</v>
      </c>
      <c r="T20" s="12">
        <v>1.4999999999999999E-2</v>
      </c>
      <c r="U20">
        <v>6.9999980154131697E-2</v>
      </c>
      <c r="V20">
        <v>6.99999999981228E-2</v>
      </c>
    </row>
    <row r="21" spans="1:24" x14ac:dyDescent="0.25">
      <c r="A21" t="s">
        <v>24</v>
      </c>
      <c r="B21" t="s">
        <v>27</v>
      </c>
      <c r="C21" t="s">
        <v>27</v>
      </c>
      <c r="D21" t="s">
        <v>27</v>
      </c>
      <c r="E21" t="s">
        <v>27</v>
      </c>
      <c r="F21">
        <v>1</v>
      </c>
      <c r="G21" s="12">
        <v>0.03</v>
      </c>
      <c r="H21">
        <v>0.02</v>
      </c>
      <c r="I21">
        <v>7.0000000000000007E-2</v>
      </c>
      <c r="J21" t="s">
        <v>29</v>
      </c>
      <c r="K21">
        <v>4</v>
      </c>
      <c r="L21">
        <v>1.968</v>
      </c>
      <c r="M21" s="7">
        <v>4.5919999999999996</v>
      </c>
      <c r="N21" t="s">
        <v>27</v>
      </c>
      <c r="O21" t="s">
        <v>33</v>
      </c>
      <c r="T21" s="12">
        <v>0.03</v>
      </c>
      <c r="U21">
        <v>2.2991079476378198E-2</v>
      </c>
      <c r="V21">
        <v>2.0156591185629201E-2</v>
      </c>
    </row>
    <row r="22" spans="1:24" x14ac:dyDescent="0.25">
      <c r="A22" t="s">
        <v>25</v>
      </c>
      <c r="B22" t="s">
        <v>27</v>
      </c>
      <c r="C22" t="s">
        <v>27</v>
      </c>
      <c r="D22" t="s">
        <v>27</v>
      </c>
      <c r="E22" t="s">
        <v>27</v>
      </c>
      <c r="F22">
        <v>1</v>
      </c>
      <c r="G22" s="12">
        <v>4.4999999999999998E-2</v>
      </c>
      <c r="H22">
        <v>2.5000000000000001E-2</v>
      </c>
      <c r="I22">
        <v>0.1</v>
      </c>
      <c r="J22" t="s">
        <v>29</v>
      </c>
      <c r="K22">
        <v>4</v>
      </c>
      <c r="L22">
        <v>2.4555060000000002</v>
      </c>
      <c r="M22">
        <v>4.6733830000000003</v>
      </c>
      <c r="N22" s="7" t="s">
        <v>27</v>
      </c>
      <c r="O22" t="s">
        <v>34</v>
      </c>
      <c r="T22" s="12">
        <v>4.4999999999999998E-2</v>
      </c>
      <c r="U22">
        <v>4.7805898660497601E-2</v>
      </c>
      <c r="V22">
        <v>8.6928028309509103E-2</v>
      </c>
    </row>
    <row r="23" spans="1:24" x14ac:dyDescent="0.25">
      <c r="A23" t="s">
        <v>25</v>
      </c>
      <c r="B23" t="s">
        <v>27</v>
      </c>
      <c r="C23" t="s">
        <v>27</v>
      </c>
      <c r="D23" t="s">
        <v>27</v>
      </c>
      <c r="E23" t="s">
        <v>27</v>
      </c>
      <c r="F23">
        <v>2</v>
      </c>
      <c r="G23" s="12">
        <v>6.5000000000000002E-2</v>
      </c>
      <c r="H23">
        <v>2.5000000000000001E-2</v>
      </c>
      <c r="I23">
        <v>0.1</v>
      </c>
      <c r="J23" t="s">
        <v>29</v>
      </c>
      <c r="K23">
        <v>4</v>
      </c>
      <c r="L23">
        <v>4.1684939999999999</v>
      </c>
      <c r="M23">
        <v>3.8137279999999998</v>
      </c>
      <c r="N23" s="7" t="s">
        <v>27</v>
      </c>
      <c r="O23" t="s">
        <v>35</v>
      </c>
      <c r="T23" s="12">
        <v>6.5000000000000002E-2</v>
      </c>
      <c r="U23">
        <v>9.95696973150028E-2</v>
      </c>
      <c r="V23">
        <v>9.9782533760470707E-2</v>
      </c>
    </row>
    <row r="24" spans="1:24" x14ac:dyDescent="0.25">
      <c r="A24" t="s">
        <v>25</v>
      </c>
      <c r="B24" t="s">
        <v>27</v>
      </c>
      <c r="C24" t="s">
        <v>27</v>
      </c>
      <c r="D24" t="s">
        <v>27</v>
      </c>
      <c r="E24" t="s">
        <v>27</v>
      </c>
      <c r="F24">
        <v>3</v>
      </c>
      <c r="G24" s="12">
        <v>0.125</v>
      </c>
      <c r="H24">
        <v>0.05</v>
      </c>
      <c r="I24">
        <v>0.2</v>
      </c>
      <c r="J24" t="s">
        <v>29</v>
      </c>
      <c r="K24">
        <v>4</v>
      </c>
      <c r="L24">
        <v>4</v>
      </c>
      <c r="M24">
        <v>4</v>
      </c>
      <c r="N24" s="7" t="s">
        <v>27</v>
      </c>
      <c r="O24" t="s">
        <v>36</v>
      </c>
      <c r="T24" s="12">
        <v>0.125</v>
      </c>
      <c r="U24">
        <v>0.112722486991138</v>
      </c>
      <c r="V24">
        <v>5.0005249224728099E-2</v>
      </c>
    </row>
    <row r="25" spans="1:24" x14ac:dyDescent="0.25">
      <c r="A25" t="s">
        <v>80</v>
      </c>
      <c r="B25" t="s">
        <v>27</v>
      </c>
      <c r="C25" t="s">
        <v>27</v>
      </c>
      <c r="D25" t="s">
        <v>27</v>
      </c>
      <c r="E25" t="s">
        <v>27</v>
      </c>
      <c r="F25">
        <v>1</v>
      </c>
      <c r="G25" s="12">
        <v>3.0000000000000001E-3</v>
      </c>
      <c r="H25">
        <v>1.4E-3</v>
      </c>
      <c r="I25">
        <v>9.1999999999999998E-3</v>
      </c>
      <c r="J25" t="s">
        <v>29</v>
      </c>
      <c r="K25">
        <v>4</v>
      </c>
      <c r="L25">
        <v>3.514281</v>
      </c>
      <c r="M25" s="7">
        <v>0.76328980000000002</v>
      </c>
      <c r="N25" t="s">
        <v>27</v>
      </c>
      <c r="O25" t="s">
        <v>81</v>
      </c>
      <c r="T25" s="12">
        <v>3.0000000000000001E-3</v>
      </c>
      <c r="U25">
        <v>9.0216682370981294E-3</v>
      </c>
      <c r="V25">
        <v>1.4001359972099199E-3</v>
      </c>
    </row>
    <row r="26" spans="1:24" x14ac:dyDescent="0.25">
      <c r="A26" t="s">
        <v>26</v>
      </c>
      <c r="B26" t="s">
        <v>27</v>
      </c>
      <c r="C26" t="s">
        <v>27</v>
      </c>
      <c r="D26" t="s">
        <v>27</v>
      </c>
      <c r="E26" t="s">
        <v>27</v>
      </c>
      <c r="F26" t="s">
        <v>27</v>
      </c>
      <c r="G26" s="25">
        <v>0.58823529399999996</v>
      </c>
      <c r="H26" s="4">
        <v>0.14705882352941177</v>
      </c>
      <c r="I26">
        <v>1</v>
      </c>
      <c r="J26" t="s">
        <v>37</v>
      </c>
      <c r="K26">
        <v>2</v>
      </c>
      <c r="L26">
        <v>1.408121</v>
      </c>
      <c r="M26">
        <v>4.2898569999999996</v>
      </c>
      <c r="N26" s="7" t="s">
        <v>27</v>
      </c>
      <c r="O26" t="s">
        <v>38</v>
      </c>
      <c r="T26" s="25">
        <v>0.58823529399999996</v>
      </c>
      <c r="U26">
        <v>0.148094379154254</v>
      </c>
      <c r="V26">
        <v>0.24390970152720501</v>
      </c>
    </row>
    <row r="27" spans="1:24" x14ac:dyDescent="0.25">
      <c r="A27" t="s">
        <v>39</v>
      </c>
      <c r="B27" t="s">
        <v>27</v>
      </c>
      <c r="C27" t="s">
        <v>27</v>
      </c>
      <c r="D27" t="s">
        <v>27</v>
      </c>
      <c r="E27" t="s">
        <v>27</v>
      </c>
      <c r="F27" t="s">
        <v>27</v>
      </c>
      <c r="G27" s="12">
        <v>5.3</v>
      </c>
      <c r="H27">
        <v>0.79</v>
      </c>
      <c r="I27" s="6">
        <v>10</v>
      </c>
      <c r="J27" t="s">
        <v>29</v>
      </c>
      <c r="K27">
        <v>2</v>
      </c>
      <c r="L27" s="6">
        <v>3.9441480000000002</v>
      </c>
      <c r="M27" s="6">
        <v>4.0541499999999999</v>
      </c>
      <c r="N27" s="7" t="s">
        <v>27</v>
      </c>
      <c r="O27" s="6" t="s">
        <v>43</v>
      </c>
      <c r="T27" s="12">
        <v>5.3</v>
      </c>
      <c r="U27">
        <v>1.2686961352672701</v>
      </c>
      <c r="V27">
        <v>2.11022108144188</v>
      </c>
    </row>
    <row r="28" spans="1:24" x14ac:dyDescent="0.25">
      <c r="A28" t="s">
        <v>61</v>
      </c>
      <c r="B28" t="s">
        <v>20</v>
      </c>
      <c r="C28" t="s">
        <v>22</v>
      </c>
      <c r="D28" t="s">
        <v>21</v>
      </c>
      <c r="E28" t="s">
        <v>14</v>
      </c>
      <c r="F28" t="s">
        <v>27</v>
      </c>
      <c r="G28" s="11">
        <v>0.31780366056572379</v>
      </c>
      <c r="H28" s="4">
        <v>0.28057709463620578</v>
      </c>
      <c r="I28" s="4">
        <v>0.3550302264952418</v>
      </c>
      <c r="J28" s="3" t="s">
        <v>28</v>
      </c>
      <c r="K28" s="3">
        <v>2</v>
      </c>
      <c r="L28" s="7">
        <v>190.68219633943426</v>
      </c>
      <c r="M28" s="3">
        <v>409.31780366056563</v>
      </c>
      <c r="N28" s="3" t="s">
        <v>27</v>
      </c>
      <c r="O28" s="7" t="s">
        <v>108</v>
      </c>
      <c r="T28" s="11">
        <v>0.31780366056572379</v>
      </c>
      <c r="U28">
        <v>0.35502844031627701</v>
      </c>
      <c r="V28">
        <v>0.28782824172791999</v>
      </c>
    </row>
    <row r="29" spans="1:24" x14ac:dyDescent="0.25">
      <c r="A29" t="s">
        <v>61</v>
      </c>
      <c r="B29" t="s">
        <v>20</v>
      </c>
      <c r="C29" t="s">
        <v>13</v>
      </c>
      <c r="D29" t="s">
        <v>21</v>
      </c>
      <c r="E29" t="s">
        <v>14</v>
      </c>
      <c r="F29" t="s">
        <v>27</v>
      </c>
      <c r="G29" s="11">
        <v>0.46575342465753422</v>
      </c>
      <c r="H29" s="4">
        <v>0.35132246418011959</v>
      </c>
      <c r="I29" s="4">
        <v>0.58018438513494885</v>
      </c>
      <c r="J29" s="3" t="s">
        <v>28</v>
      </c>
      <c r="K29" s="3">
        <v>2</v>
      </c>
      <c r="L29" s="3">
        <v>33.534246575342465</v>
      </c>
      <c r="M29" s="3">
        <v>38.465753424657528</v>
      </c>
      <c r="N29" s="7" t="s">
        <v>27</v>
      </c>
      <c r="O29" s="7" t="s">
        <v>109</v>
      </c>
      <c r="T29" s="11">
        <v>0.46575342465753422</v>
      </c>
      <c r="U29">
        <v>0.43746667194715999</v>
      </c>
      <c r="V29">
        <v>0.38142583872890401</v>
      </c>
    </row>
    <row r="30" spans="1:24" x14ac:dyDescent="0.25">
      <c r="A30" t="s">
        <v>61</v>
      </c>
      <c r="B30" t="s">
        <v>20</v>
      </c>
      <c r="C30" t="s">
        <v>15</v>
      </c>
      <c r="D30" t="s">
        <v>21</v>
      </c>
      <c r="E30" t="s">
        <v>14</v>
      </c>
      <c r="F30" t="s">
        <v>27</v>
      </c>
      <c r="G30" s="4">
        <v>0.2890625</v>
      </c>
      <c r="H30" s="4">
        <v>0.21052760361660128</v>
      </c>
      <c r="I30" s="4">
        <v>0.36759739638339872</v>
      </c>
      <c r="J30" t="s">
        <v>28</v>
      </c>
      <c r="K30">
        <v>2</v>
      </c>
      <c r="L30" s="22">
        <v>36.7109375</v>
      </c>
      <c r="M30" s="22">
        <v>90.2890625</v>
      </c>
      <c r="N30" t="s">
        <v>27</v>
      </c>
      <c r="O30" s="3" t="str">
        <f>"Beta"&amp;" ("&amp;ROUND(L30,0)&amp;", "&amp;ROUND(M30,0)&amp;")"</f>
        <v>Beta (37, 90)</v>
      </c>
      <c r="T30" s="4">
        <v>0.2890625</v>
      </c>
      <c r="U30">
        <v>0.35096775105129302</v>
      </c>
      <c r="V30">
        <v>0.21752111609996</v>
      </c>
    </row>
    <row r="31" spans="1:24" x14ac:dyDescent="0.25">
      <c r="A31" t="s">
        <v>61</v>
      </c>
      <c r="B31" t="s">
        <v>20</v>
      </c>
      <c r="C31" t="s">
        <v>22</v>
      </c>
      <c r="D31" t="s">
        <v>21</v>
      </c>
      <c r="E31" t="s">
        <v>89</v>
      </c>
      <c r="F31" t="s">
        <v>27</v>
      </c>
      <c r="G31" s="11">
        <v>0.33270000000000005</v>
      </c>
      <c r="H31" s="4">
        <v>0.22870000000000001</v>
      </c>
      <c r="I31" s="4">
        <v>0.43670000000000003</v>
      </c>
      <c r="J31" s="3" t="s">
        <v>28</v>
      </c>
      <c r="K31" s="3">
        <v>2</v>
      </c>
      <c r="L31" s="3">
        <v>25.901763710653402</v>
      </c>
      <c r="M31" s="7">
        <v>51.95144852455369</v>
      </c>
      <c r="N31" s="7" t="s">
        <v>27</v>
      </c>
      <c r="O31" s="3" t="s">
        <v>111</v>
      </c>
      <c r="T31" s="11">
        <v>0.33270000000000005</v>
      </c>
      <c r="U31">
        <v>0.26276553568118999</v>
      </c>
      <c r="V31">
        <v>0.28059283440494698</v>
      </c>
    </row>
    <row r="32" spans="1:24" x14ac:dyDescent="0.25">
      <c r="A32" t="s">
        <v>49</v>
      </c>
      <c r="B32" t="s">
        <v>27</v>
      </c>
      <c r="C32" t="s">
        <v>27</v>
      </c>
      <c r="D32" t="s">
        <v>27</v>
      </c>
      <c r="E32" t="s">
        <v>27</v>
      </c>
      <c r="F32" t="s">
        <v>27</v>
      </c>
      <c r="G32" s="47">
        <v>0.05</v>
      </c>
      <c r="H32" s="51">
        <v>0</v>
      </c>
      <c r="I32" s="21">
        <v>0.1</v>
      </c>
      <c r="J32" s="4" t="s">
        <v>48</v>
      </c>
      <c r="K32" s="22">
        <v>2</v>
      </c>
      <c r="L32" s="22">
        <v>0</v>
      </c>
      <c r="M32" s="21">
        <v>0.1</v>
      </c>
      <c r="N32" s="4" t="s">
        <v>27</v>
      </c>
      <c r="O32" s="2" t="s">
        <v>120</v>
      </c>
      <c r="T32" s="47">
        <v>0.05</v>
      </c>
      <c r="U32">
        <v>4.7391378117071302E-2</v>
      </c>
      <c r="V32">
        <v>2.37415793428418E-3</v>
      </c>
      <c r="W32" s="44"/>
      <c r="X32" s="4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ATL</vt:lpstr>
      <vt:lpstr>BAL</vt:lpstr>
      <vt:lpstr>LA</vt:lpstr>
      <vt:lpstr>MIA</vt:lpstr>
      <vt:lpstr>NYC</vt:lpstr>
      <vt:lpstr>SEA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2020-02-10T21:38:37Z</dcterms:modified>
</cp:coreProperties>
</file>