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bbks\Desktop\"/>
    </mc:Choice>
  </mc:AlternateContent>
  <xr:revisionPtr revIDLastSave="0" documentId="13_ncr:1_{A738D350-9441-4C8A-9A7E-0A84B6D5AEAF}" xr6:coauthVersionLast="47" xr6:coauthVersionMax="47" xr10:uidLastSave="{00000000-0000-0000-0000-000000000000}"/>
  <bookViews>
    <workbookView xWindow="57480" yWindow="240" windowWidth="25440" windowHeight="15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1" l="1"/>
  <c r="F217" i="1" s="1"/>
  <c r="E220" i="1" s="1"/>
  <c r="F209" i="1"/>
  <c r="F202" i="1"/>
  <c r="F195" i="1"/>
  <c r="F188" i="1"/>
  <c r="F181" i="1"/>
  <c r="F174" i="1"/>
  <c r="F167" i="1"/>
  <c r="F160" i="1"/>
  <c r="F153" i="1"/>
  <c r="F146" i="1"/>
  <c r="F139" i="1"/>
  <c r="F132" i="1"/>
  <c r="F125" i="1"/>
  <c r="F118" i="1"/>
  <c r="F111" i="1"/>
  <c r="F104" i="1"/>
  <c r="F97" i="1"/>
  <c r="F90" i="1"/>
  <c r="F83" i="1"/>
  <c r="F76" i="1"/>
  <c r="F69" i="1"/>
  <c r="F62" i="1"/>
  <c r="F55" i="1"/>
  <c r="F48" i="1"/>
  <c r="F41" i="1"/>
  <c r="F34" i="1"/>
  <c r="F27" i="1"/>
  <c r="F20" i="1"/>
  <c r="E216" i="1"/>
  <c r="E209" i="1"/>
  <c r="E202" i="1"/>
  <c r="E195" i="1"/>
  <c r="E188" i="1"/>
  <c r="E181" i="1"/>
  <c r="E174" i="1"/>
  <c r="E167" i="1"/>
  <c r="E160" i="1"/>
  <c r="E153" i="1"/>
  <c r="E146" i="1"/>
  <c r="E139" i="1"/>
  <c r="E132" i="1"/>
  <c r="E125" i="1"/>
  <c r="E118" i="1"/>
  <c r="E111" i="1"/>
  <c r="E104" i="1"/>
  <c r="E97" i="1"/>
  <c r="E90" i="1"/>
  <c r="E83" i="1"/>
  <c r="E76" i="1"/>
  <c r="E69" i="1"/>
  <c r="E62" i="1"/>
  <c r="E55" i="1"/>
  <c r="E48" i="1"/>
  <c r="E41" i="1"/>
  <c r="E34" i="1"/>
  <c r="E27" i="1"/>
  <c r="E20" i="1"/>
  <c r="E13" i="1"/>
  <c r="D209" i="1"/>
  <c r="D216" i="1"/>
  <c r="D202" i="1"/>
  <c r="D195" i="1"/>
  <c r="D188" i="1"/>
  <c r="D181" i="1"/>
  <c r="D174" i="1"/>
  <c r="D167" i="1"/>
  <c r="D160" i="1"/>
  <c r="D153" i="1"/>
  <c r="D146" i="1"/>
  <c r="D139" i="1"/>
  <c r="D132" i="1"/>
  <c r="D125" i="1"/>
  <c r="D118" i="1"/>
  <c r="D111" i="1"/>
  <c r="D104" i="1"/>
  <c r="D97" i="1"/>
  <c r="D90" i="1"/>
  <c r="D83" i="1"/>
  <c r="D76" i="1"/>
  <c r="D69" i="1"/>
  <c r="D62" i="1"/>
  <c r="D55" i="1"/>
  <c r="D48" i="1"/>
  <c r="D41" i="1"/>
  <c r="D34" i="1"/>
  <c r="D27" i="1"/>
  <c r="D20" i="1"/>
  <c r="D13" i="1"/>
  <c r="C41" i="1"/>
  <c r="C188" i="1"/>
  <c r="C216" i="1"/>
  <c r="C209" i="1"/>
  <c r="C202" i="1"/>
  <c r="C195" i="1"/>
  <c r="C181" i="1"/>
  <c r="C174" i="1"/>
  <c r="C167" i="1"/>
  <c r="C160" i="1"/>
  <c r="C153" i="1"/>
  <c r="C146" i="1"/>
  <c r="C139" i="1"/>
  <c r="C132" i="1"/>
  <c r="C125" i="1"/>
  <c r="C118" i="1"/>
  <c r="C111" i="1"/>
  <c r="C104" i="1"/>
  <c r="C97" i="1"/>
  <c r="C83" i="1"/>
  <c r="C76" i="1"/>
  <c r="C69" i="1"/>
  <c r="C62" i="1"/>
  <c r="C55" i="1"/>
  <c r="C48" i="1"/>
  <c r="C34" i="1"/>
  <c r="C27" i="1"/>
  <c r="C20" i="1"/>
  <c r="C13" i="1"/>
  <c r="C86" i="1"/>
  <c r="C90" i="1" s="1"/>
  <c r="E217" i="1" l="1"/>
  <c r="D217" i="1"/>
  <c r="C217" i="1"/>
</calcChain>
</file>

<file path=xl/sharedStrings.xml><?xml version="1.0" encoding="utf-8"?>
<sst xmlns="http://schemas.openxmlformats.org/spreadsheetml/2006/main" count="216" uniqueCount="42">
  <si>
    <t>MAINTENANCE ACTIVITY TYPES- HORTICULTURE</t>
  </si>
  <si>
    <t>COSTS REPORT</t>
  </si>
  <si>
    <t>MAT</t>
  </si>
  <si>
    <t>Description</t>
  </si>
  <si>
    <t>Pest Control (QE only)</t>
  </si>
  <si>
    <t>North Area</t>
  </si>
  <si>
    <t>South Area</t>
  </si>
  <si>
    <t>West Area</t>
  </si>
  <si>
    <t>Downtown and Beaches</t>
  </si>
  <si>
    <t>Stanley Area</t>
  </si>
  <si>
    <t>Total</t>
  </si>
  <si>
    <t>Refuse Removal / Tide Line Cleanup</t>
  </si>
  <si>
    <t>Paper Picking</t>
  </si>
  <si>
    <t>Regular Maintenance (Unnamed parksites, 9 O'Clock Gun, etc.)</t>
  </si>
  <si>
    <t>Snow Removal</t>
  </si>
  <si>
    <t>Tree Maintenance</t>
  </si>
  <si>
    <t>Natural Turf Care</t>
  </si>
  <si>
    <t>Beds Maintenance</t>
  </si>
  <si>
    <t>Invasive Species and Plants</t>
  </si>
  <si>
    <t>Leaf Removal</t>
  </si>
  <si>
    <t>Goose Waste Removal</t>
  </si>
  <si>
    <t>Horticulture Water/Irrigation</t>
  </si>
  <si>
    <t>Water Bodies Maintenance</t>
  </si>
  <si>
    <t>Course Grooming</t>
  </si>
  <si>
    <t>Ball Diamonds Maintenance</t>
  </si>
  <si>
    <t>"A" Fields Maintenance</t>
  </si>
  <si>
    <t>"A" Fields Mowing</t>
  </si>
  <si>
    <t>"B" Fields Maintenance</t>
  </si>
  <si>
    <t>"B" Fields Mowing</t>
  </si>
  <si>
    <t>Pass. Turf Mow/Maint</t>
  </si>
  <si>
    <t>Beach Cleanup</t>
  </si>
  <si>
    <t>Administration (Truck drivers, crew talks, training and meetings, etc.)</t>
  </si>
  <si>
    <t>Artif. Turf Fields</t>
  </si>
  <si>
    <t>Forest Fire Suppression</t>
  </si>
  <si>
    <t>Grounds Maint. (Wood Debris Removal- STP)</t>
  </si>
  <si>
    <t>Path/Court/Parking</t>
  </si>
  <si>
    <t>Unpaved Surface Maint</t>
  </si>
  <si>
    <t>Playground Resilient Surface</t>
  </si>
  <si>
    <t>Log Removal</t>
  </si>
  <si>
    <t>Sand Screening</t>
  </si>
  <si>
    <t>TOTAL</t>
  </si>
  <si>
    <t>Year to date- Apr 30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</si>
</sst>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0" borderId="0" xfId="0" applyFont="1"/>
    <xf numFmtId="0" fontId="4" fillId="0" borderId="1" xfId="0" applyFont="1" applyBorder="1"/>
    <xf numFmtId="17" fontId="4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3" fontId="0" fillId="0" borderId="1" xfId="0" applyNumberFormat="1" applyBorder="1"/>
    <xf numFmtId="43" fontId="1" fillId="0" borderId="1" xfId="0" applyNumberFormat="1" applyFon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43" fontId="0" fillId="2" borderId="1" xfId="0" applyNumberFormat="1" applyFill="1" applyBorder="1"/>
    <xf numFmtId="43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2" borderId="1" xfId="0" applyFill="1" applyBorder="1"/>
    <xf numFmtId="43" fontId="0" fillId="0" borderId="1" xfId="0" applyNumberFormat="1" applyBorder="1" applyAlignment="1">
      <alignment horizontal="right"/>
    </xf>
    <xf numFmtId="43" fontId="0" fillId="2" borderId="1" xfId="0" applyNumberFormat="1" applyFill="1" applyBorder="1" applyAlignment="1">
      <alignment horizontal="right"/>
    </xf>
    <xf numFmtId="43" fontId="0" fillId="0" borderId="2" xfId="0" applyNumberFormat="1" applyBorder="1"/>
    <xf numFmtId="4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" fontId="4" fillId="0" borderId="3" xfId="0" applyNumberFormat="1" applyFont="1" applyBorder="1"/>
    <xf numFmtId="0" fontId="0" fillId="2" borderId="3" xfId="0" applyFill="1" applyBorder="1"/>
    <xf numFmtId="43" fontId="0" fillId="0" borderId="3" xfId="0" applyNumberFormat="1" applyBorder="1"/>
    <xf numFmtId="43" fontId="1" fillId="0" borderId="3" xfId="0" applyNumberFormat="1" applyFont="1" applyBorder="1"/>
    <xf numFmtId="43" fontId="0" fillId="2" borderId="3" xfId="0" applyNumberFormat="1" applyFill="1" applyBorder="1"/>
    <xf numFmtId="43" fontId="4" fillId="0" borderId="3" xfId="0" applyNumberFormat="1" applyFont="1" applyBorder="1"/>
    <xf numFmtId="17" fontId="4" fillId="0" borderId="4" xfId="0" applyNumberFormat="1" applyFont="1" applyBorder="1"/>
    <xf numFmtId="0" fontId="0" fillId="2" borderId="4" xfId="0" applyFill="1" applyBorder="1"/>
    <xf numFmtId="43" fontId="0" fillId="0" borderId="4" xfId="0" applyNumberFormat="1" applyBorder="1"/>
    <xf numFmtId="43" fontId="1" fillId="0" borderId="4" xfId="0" applyNumberFormat="1" applyFont="1" applyBorder="1"/>
    <xf numFmtId="43" fontId="0" fillId="2" borderId="4" xfId="0" applyNumberFormat="1" applyFill="1" applyBorder="1"/>
    <xf numFmtId="43" fontId="4" fillId="0" borderId="4" xfId="0" applyNumberFormat="1" applyFont="1" applyBorder="1"/>
    <xf numFmtId="0" fontId="3" fillId="0" borderId="0" xfId="0" applyFont="1" applyAlignment="1">
      <alignment horizontal="left"/>
    </xf>
    <xf numFmtId="43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21"/>
  <sheetViews>
    <sheetView tabSelected="1" topLeftCell="A194" workbookViewId="0">
      <selection activeCell="B224" sqref="B224"/>
    </sheetView>
  </sheetViews>
  <sheetFormatPr defaultRowHeight="15" customHeight="1" x14ac:dyDescent="0.35"/>
  <cols>
    <col min="2" max="2" width="58.26953125" customWidth="1"/>
    <col min="3" max="6" width="17.1796875" customWidth="1"/>
    <col min="10" max="10" width="8.7265625" customWidth="1"/>
    <col min="12" max="12" width="23.81640625" customWidth="1"/>
  </cols>
  <sheetData>
    <row r="2" spans="1:8" ht="21" x14ac:dyDescent="0.5">
      <c r="A2" s="35" t="s">
        <v>0</v>
      </c>
      <c r="B2" s="35"/>
    </row>
    <row r="3" spans="1:8" ht="21" x14ac:dyDescent="0.5">
      <c r="A3" s="21"/>
      <c r="B3" s="21"/>
    </row>
    <row r="4" spans="1:8" ht="18.5" x14ac:dyDescent="0.45">
      <c r="A4" s="22" t="s">
        <v>1</v>
      </c>
      <c r="B4" s="22"/>
    </row>
    <row r="6" spans="1:8" ht="18.5" x14ac:dyDescent="0.45">
      <c r="A6" s="4" t="s">
        <v>2</v>
      </c>
      <c r="B6" s="4" t="s">
        <v>3</v>
      </c>
      <c r="C6" s="5">
        <v>45658</v>
      </c>
      <c r="D6" s="5">
        <v>45689</v>
      </c>
      <c r="E6" s="29">
        <v>45717</v>
      </c>
      <c r="F6" s="23">
        <v>45772</v>
      </c>
      <c r="G6" s="3"/>
      <c r="H6" s="3"/>
    </row>
    <row r="7" spans="1:8" ht="14.5" x14ac:dyDescent="0.35">
      <c r="A7" s="14">
        <v>100</v>
      </c>
      <c r="B7" s="15" t="s">
        <v>4</v>
      </c>
      <c r="C7" s="16"/>
      <c r="D7" s="16"/>
      <c r="E7" s="30"/>
      <c r="F7" s="24"/>
    </row>
    <row r="8" spans="1:8" ht="14.5" x14ac:dyDescent="0.35">
      <c r="A8" s="2"/>
      <c r="B8" s="6" t="s">
        <v>5</v>
      </c>
      <c r="C8" s="8">
        <v>0</v>
      </c>
      <c r="D8" s="17">
        <v>0</v>
      </c>
      <c r="E8" s="31">
        <v>0</v>
      </c>
      <c r="F8" s="25">
        <v>0</v>
      </c>
    </row>
    <row r="9" spans="1:8" ht="14.5" x14ac:dyDescent="0.35">
      <c r="A9" s="2"/>
      <c r="B9" s="6" t="s">
        <v>6</v>
      </c>
      <c r="C9" s="8">
        <v>0</v>
      </c>
      <c r="D9" s="17">
        <v>0</v>
      </c>
      <c r="E9" s="31">
        <v>0</v>
      </c>
      <c r="F9" s="25">
        <v>0</v>
      </c>
    </row>
    <row r="10" spans="1:8" ht="14.5" x14ac:dyDescent="0.35">
      <c r="A10" s="2"/>
      <c r="B10" s="6" t="s">
        <v>7</v>
      </c>
      <c r="C10" s="8">
        <v>0</v>
      </c>
      <c r="D10" s="17">
        <v>0</v>
      </c>
      <c r="E10" s="31">
        <v>0</v>
      </c>
      <c r="F10" s="25">
        <v>0</v>
      </c>
    </row>
    <row r="11" spans="1:8" ht="14.5" x14ac:dyDescent="0.35">
      <c r="A11" s="2"/>
      <c r="B11" s="6" t="s">
        <v>8</v>
      </c>
      <c r="C11" s="8">
        <v>0</v>
      </c>
      <c r="D11" s="17">
        <v>0</v>
      </c>
      <c r="E11" s="31">
        <v>0</v>
      </c>
      <c r="F11" s="25">
        <v>0</v>
      </c>
    </row>
    <row r="12" spans="1:8" ht="14.5" x14ac:dyDescent="0.35">
      <c r="A12" s="2"/>
      <c r="B12" s="6" t="s">
        <v>9</v>
      </c>
      <c r="C12" s="8">
        <v>0</v>
      </c>
      <c r="D12" s="17">
        <v>0</v>
      </c>
      <c r="E12" s="31">
        <v>0</v>
      </c>
      <c r="F12" s="25">
        <v>0</v>
      </c>
    </row>
    <row r="13" spans="1:8" ht="14.5" x14ac:dyDescent="0.35">
      <c r="A13" s="2"/>
      <c r="B13" s="7" t="s">
        <v>10</v>
      </c>
      <c r="C13" s="9">
        <f>SUM(C8:C12)</f>
        <v>0</v>
      </c>
      <c r="D13" s="17">
        <f>SUM(D8:D12)</f>
        <v>0</v>
      </c>
      <c r="E13" s="32">
        <f>SUM(E8:E12)</f>
        <v>0</v>
      </c>
      <c r="F13" s="26">
        <v>0</v>
      </c>
    </row>
    <row r="14" spans="1:8" ht="14.5" x14ac:dyDescent="0.35">
      <c r="A14" s="14">
        <v>110</v>
      </c>
      <c r="B14" s="15" t="s">
        <v>11</v>
      </c>
      <c r="C14" s="12"/>
      <c r="D14" s="18"/>
      <c r="E14" s="33"/>
      <c r="F14" s="27"/>
    </row>
    <row r="15" spans="1:8" ht="14.5" x14ac:dyDescent="0.35">
      <c r="A15" s="2"/>
      <c r="B15" s="6" t="s">
        <v>5</v>
      </c>
      <c r="C15" s="8">
        <v>468.76</v>
      </c>
      <c r="D15" s="17">
        <v>1792.74</v>
      </c>
      <c r="E15" s="31">
        <v>5159</v>
      </c>
      <c r="F15" s="25">
        <v>5648.8</v>
      </c>
    </row>
    <row r="16" spans="1:8" ht="14.5" x14ac:dyDescent="0.35">
      <c r="A16" s="2"/>
      <c r="B16" s="6" t="s">
        <v>6</v>
      </c>
      <c r="C16" s="8">
        <v>2855.97</v>
      </c>
      <c r="D16" s="17">
        <v>4433.5200000000004</v>
      </c>
      <c r="E16" s="31">
        <v>5886.84</v>
      </c>
      <c r="F16" s="25">
        <v>3301.55</v>
      </c>
    </row>
    <row r="17" spans="1:6" ht="14.5" x14ac:dyDescent="0.35">
      <c r="A17" s="2"/>
      <c r="B17" s="6" t="s">
        <v>7</v>
      </c>
      <c r="C17" s="8">
        <v>3212.67</v>
      </c>
      <c r="D17" s="17">
        <v>3797.99</v>
      </c>
      <c r="E17" s="31">
        <v>6603.55</v>
      </c>
      <c r="F17" s="25">
        <v>939.5</v>
      </c>
    </row>
    <row r="18" spans="1:6" ht="14.5" x14ac:dyDescent="0.35">
      <c r="A18" s="2"/>
      <c r="B18" s="6" t="s">
        <v>8</v>
      </c>
      <c r="C18" s="8">
        <v>524.03</v>
      </c>
      <c r="D18" s="17">
        <v>301.74</v>
      </c>
      <c r="E18" s="31">
        <v>322.22000000000003</v>
      </c>
      <c r="F18" s="25">
        <v>2036.62</v>
      </c>
    </row>
    <row r="19" spans="1:6" ht="14.5" x14ac:dyDescent="0.35">
      <c r="A19" s="2"/>
      <c r="B19" s="6" t="s">
        <v>9</v>
      </c>
      <c r="C19" s="8">
        <v>6780.43</v>
      </c>
      <c r="D19" s="17">
        <v>10582.88</v>
      </c>
      <c r="E19" s="31">
        <v>7842.69</v>
      </c>
      <c r="F19" s="25">
        <v>5655.56</v>
      </c>
    </row>
    <row r="20" spans="1:6" ht="14.5" x14ac:dyDescent="0.35">
      <c r="A20" s="2"/>
      <c r="B20" s="7" t="s">
        <v>10</v>
      </c>
      <c r="C20" s="9">
        <f>SUM(C15:C19)</f>
        <v>13841.86</v>
      </c>
      <c r="D20" s="20">
        <f>SUM(D15:D19)</f>
        <v>20908.87</v>
      </c>
      <c r="E20" s="32">
        <f>SUM(E15:E19)</f>
        <v>25814.3</v>
      </c>
      <c r="F20" s="26">
        <f>SUM(F15:F19)</f>
        <v>17582.030000000002</v>
      </c>
    </row>
    <row r="21" spans="1:6" ht="14.5" x14ac:dyDescent="0.35">
      <c r="A21" s="14">
        <v>115</v>
      </c>
      <c r="B21" s="15" t="s">
        <v>12</v>
      </c>
      <c r="C21" s="12"/>
      <c r="D21" s="18"/>
      <c r="E21" s="33"/>
      <c r="F21" s="27"/>
    </row>
    <row r="22" spans="1:6" ht="14.5" x14ac:dyDescent="0.35">
      <c r="A22" s="2"/>
      <c r="B22" s="6" t="s">
        <v>5</v>
      </c>
      <c r="C22" s="8">
        <v>50010.89</v>
      </c>
      <c r="D22" s="17">
        <v>28463.040000000001</v>
      </c>
      <c r="E22" s="31">
        <v>44076.78</v>
      </c>
      <c r="F22" s="25">
        <v>38586.82</v>
      </c>
    </row>
    <row r="23" spans="1:6" ht="14.5" x14ac:dyDescent="0.35">
      <c r="A23" s="2"/>
      <c r="B23" s="6" t="s">
        <v>6</v>
      </c>
      <c r="C23" s="8">
        <v>24170.26</v>
      </c>
      <c r="D23" s="17">
        <v>20858.16</v>
      </c>
      <c r="E23" s="31">
        <v>18937.900000000001</v>
      </c>
      <c r="F23" s="25">
        <v>33412.07</v>
      </c>
    </row>
    <row r="24" spans="1:6" ht="14.5" x14ac:dyDescent="0.35">
      <c r="A24" s="2"/>
      <c r="B24" s="6" t="s">
        <v>7</v>
      </c>
      <c r="C24" s="8">
        <v>2407.67</v>
      </c>
      <c r="D24" s="17">
        <v>4405.55</v>
      </c>
      <c r="E24" s="31">
        <v>8112.38</v>
      </c>
      <c r="F24" s="25">
        <v>7911.96</v>
      </c>
    </row>
    <row r="25" spans="1:6" ht="14.5" x14ac:dyDescent="0.35">
      <c r="A25" s="2"/>
      <c r="B25" s="6" t="s">
        <v>8</v>
      </c>
      <c r="C25" s="8">
        <v>39237.300000000003</v>
      </c>
      <c r="D25" s="17">
        <v>30306.5</v>
      </c>
      <c r="E25" s="31">
        <v>41030.370000000003</v>
      </c>
      <c r="F25" s="25">
        <v>44765.760000000002</v>
      </c>
    </row>
    <row r="26" spans="1:6" ht="14.5" x14ac:dyDescent="0.35">
      <c r="A26" s="2"/>
      <c r="B26" s="6" t="s">
        <v>9</v>
      </c>
      <c r="C26" s="8">
        <v>9262.42</v>
      </c>
      <c r="D26" s="17">
        <v>6667.01</v>
      </c>
      <c r="E26" s="31">
        <v>15918.38</v>
      </c>
      <c r="F26" s="25">
        <v>17694.39</v>
      </c>
    </row>
    <row r="27" spans="1:6" ht="14.5" x14ac:dyDescent="0.35">
      <c r="A27" s="2"/>
      <c r="B27" s="7" t="s">
        <v>10</v>
      </c>
      <c r="C27" s="9">
        <f>SUM(C22:C26)</f>
        <v>125088.54</v>
      </c>
      <c r="D27" s="20">
        <f>SUM(D22:D26)</f>
        <v>90700.26</v>
      </c>
      <c r="E27" s="32">
        <f>SUM(E22:E26)</f>
        <v>128075.81</v>
      </c>
      <c r="F27" s="26">
        <f>SUM(F22:F26)</f>
        <v>142371</v>
      </c>
    </row>
    <row r="28" spans="1:6" ht="14.5" x14ac:dyDescent="0.35">
      <c r="A28" s="14">
        <v>120</v>
      </c>
      <c r="B28" s="15" t="s">
        <v>13</v>
      </c>
      <c r="C28" s="12"/>
      <c r="D28" s="18"/>
      <c r="E28" s="33"/>
      <c r="F28" s="27"/>
    </row>
    <row r="29" spans="1:6" ht="14.5" x14ac:dyDescent="0.35">
      <c r="A29" s="2"/>
      <c r="B29" s="6" t="s">
        <v>5</v>
      </c>
      <c r="C29" s="8">
        <v>1135.74</v>
      </c>
      <c r="D29" s="17">
        <v>691.99</v>
      </c>
      <c r="E29" s="31">
        <v>4083.58</v>
      </c>
      <c r="F29" s="25">
        <v>2328.2199999999998</v>
      </c>
    </row>
    <row r="30" spans="1:6" ht="14.5" x14ac:dyDescent="0.35">
      <c r="A30" s="2"/>
      <c r="B30" s="6" t="s">
        <v>6</v>
      </c>
      <c r="C30" s="8">
        <v>0</v>
      </c>
      <c r="D30" s="17">
        <v>1451.51</v>
      </c>
      <c r="E30" s="31">
        <v>15345.42</v>
      </c>
      <c r="F30" s="25">
        <v>17372.75</v>
      </c>
    </row>
    <row r="31" spans="1:6" ht="14.5" x14ac:dyDescent="0.35">
      <c r="A31" s="2"/>
      <c r="B31" s="6" t="s">
        <v>7</v>
      </c>
      <c r="C31" s="8">
        <v>240.72</v>
      </c>
      <c r="D31" s="17">
        <v>4273.6000000000004</v>
      </c>
      <c r="E31" s="31">
        <v>393.58</v>
      </c>
      <c r="F31" s="25">
        <v>11699.5</v>
      </c>
    </row>
    <row r="32" spans="1:6" ht="14.5" x14ac:dyDescent="0.35">
      <c r="A32" s="2"/>
      <c r="B32" s="6" t="s">
        <v>8</v>
      </c>
      <c r="C32" s="8">
        <v>0</v>
      </c>
      <c r="D32" s="17">
        <v>38.950000000000003</v>
      </c>
      <c r="E32" s="31">
        <v>0</v>
      </c>
      <c r="F32" s="25">
        <v>64.3</v>
      </c>
    </row>
    <row r="33" spans="1:6" ht="14.5" x14ac:dyDescent="0.35">
      <c r="A33" s="2"/>
      <c r="B33" s="6" t="s">
        <v>9</v>
      </c>
      <c r="C33" s="8">
        <v>179.13</v>
      </c>
      <c r="D33" s="17">
        <v>2243.44</v>
      </c>
      <c r="E33" s="31">
        <v>2640.69</v>
      </c>
      <c r="F33" s="25">
        <v>2145.21</v>
      </c>
    </row>
    <row r="34" spans="1:6" ht="14.5" x14ac:dyDescent="0.35">
      <c r="A34" s="2"/>
      <c r="B34" s="7" t="s">
        <v>10</v>
      </c>
      <c r="C34" s="9">
        <f>SUM(C29:C33)</f>
        <v>1555.5900000000001</v>
      </c>
      <c r="D34" s="20">
        <f>SUM(D29:D33)</f>
        <v>8699.49</v>
      </c>
      <c r="E34" s="32">
        <f>SUM(E29:E33)</f>
        <v>22463.27</v>
      </c>
      <c r="F34" s="26">
        <f>SUM(F29:F33)</f>
        <v>33609.980000000003</v>
      </c>
    </row>
    <row r="35" spans="1:6" ht="14.5" x14ac:dyDescent="0.35">
      <c r="A35" s="14">
        <v>160</v>
      </c>
      <c r="B35" s="15" t="s">
        <v>14</v>
      </c>
      <c r="C35" s="12"/>
      <c r="D35" s="18"/>
      <c r="E35" s="33"/>
      <c r="F35" s="27"/>
    </row>
    <row r="36" spans="1:6" ht="14.5" x14ac:dyDescent="0.35">
      <c r="A36" s="2"/>
      <c r="B36" s="6" t="s">
        <v>5</v>
      </c>
      <c r="C36">
        <v>966.27</v>
      </c>
      <c r="D36" s="17">
        <v>74397.89</v>
      </c>
      <c r="E36" s="31">
        <v>2709.01</v>
      </c>
      <c r="F36" s="25">
        <v>930.82</v>
      </c>
    </row>
    <row r="37" spans="1:6" ht="14.5" x14ac:dyDescent="0.35">
      <c r="A37" s="2"/>
      <c r="B37" s="6" t="s">
        <v>6</v>
      </c>
      <c r="C37" s="8">
        <v>20555.32</v>
      </c>
      <c r="D37" s="17">
        <v>105368.96000000001</v>
      </c>
      <c r="E37" s="31">
        <v>243.44</v>
      </c>
      <c r="F37" s="25">
        <v>216.4</v>
      </c>
    </row>
    <row r="38" spans="1:6" ht="14.5" x14ac:dyDescent="0.35">
      <c r="A38" s="2"/>
      <c r="B38" s="6" t="s">
        <v>7</v>
      </c>
      <c r="C38" s="8">
        <v>11960.63</v>
      </c>
      <c r="D38" s="17">
        <v>70004.160000000003</v>
      </c>
      <c r="E38" s="31">
        <v>23.13</v>
      </c>
      <c r="F38" s="25">
        <v>0</v>
      </c>
    </row>
    <row r="39" spans="1:6" ht="14.5" x14ac:dyDescent="0.35">
      <c r="A39" s="2"/>
      <c r="B39" s="6" t="s">
        <v>8</v>
      </c>
      <c r="C39" s="8">
        <v>2169.35</v>
      </c>
      <c r="D39" s="17">
        <v>36826.53</v>
      </c>
      <c r="E39" s="31">
        <v>1634.1</v>
      </c>
      <c r="F39" s="25">
        <v>338</v>
      </c>
    </row>
    <row r="40" spans="1:6" ht="14.5" x14ac:dyDescent="0.35">
      <c r="A40" s="2"/>
      <c r="B40" s="6" t="s">
        <v>9</v>
      </c>
      <c r="C40" s="8">
        <v>2402.3000000000002</v>
      </c>
      <c r="D40" s="17">
        <v>4923.5200000000004</v>
      </c>
      <c r="E40" s="31">
        <v>3032.35</v>
      </c>
      <c r="F40" s="25">
        <v>0</v>
      </c>
    </row>
    <row r="41" spans="1:6" ht="14.5" x14ac:dyDescent="0.35">
      <c r="A41" s="2"/>
      <c r="B41" s="7" t="s">
        <v>10</v>
      </c>
      <c r="C41" s="9">
        <f>SUM(C36:C40)</f>
        <v>38053.870000000003</v>
      </c>
      <c r="D41" s="20">
        <f>SUM(D36:D40)</f>
        <v>291521.06000000006</v>
      </c>
      <c r="E41" s="32">
        <f>SUM(E36:E40)</f>
        <v>7642.0300000000007</v>
      </c>
      <c r="F41" s="26">
        <f>SUM(F36:F40)</f>
        <v>1485.22</v>
      </c>
    </row>
    <row r="42" spans="1:6" ht="14.5" x14ac:dyDescent="0.35">
      <c r="A42" s="14">
        <v>205</v>
      </c>
      <c r="B42" s="15" t="s">
        <v>15</v>
      </c>
      <c r="C42" s="12"/>
      <c r="D42" s="18"/>
      <c r="E42" s="33"/>
      <c r="F42" s="27"/>
    </row>
    <row r="43" spans="1:6" ht="14.5" x14ac:dyDescent="0.35">
      <c r="A43" s="2"/>
      <c r="B43" s="6" t="s">
        <v>5</v>
      </c>
      <c r="C43" s="13">
        <v>24216.5</v>
      </c>
      <c r="D43" s="17">
        <v>6766.91</v>
      </c>
      <c r="E43" s="31">
        <v>12252.59</v>
      </c>
      <c r="F43" s="25">
        <v>8069.55</v>
      </c>
    </row>
    <row r="44" spans="1:6" ht="14.5" x14ac:dyDescent="0.35">
      <c r="A44" s="2"/>
      <c r="B44" s="6" t="s">
        <v>6</v>
      </c>
      <c r="C44" s="8">
        <v>19188.36</v>
      </c>
      <c r="D44" s="17">
        <v>14521.8</v>
      </c>
      <c r="E44" s="31">
        <v>6483.34</v>
      </c>
      <c r="F44" s="25">
        <v>7471.99</v>
      </c>
    </row>
    <row r="45" spans="1:6" ht="14.5" x14ac:dyDescent="0.35">
      <c r="A45" s="2"/>
      <c r="B45" s="6" t="s">
        <v>7</v>
      </c>
      <c r="C45" s="8">
        <v>13269.43</v>
      </c>
      <c r="D45" s="17">
        <v>7006.35</v>
      </c>
      <c r="E45" s="31">
        <v>6057.3</v>
      </c>
      <c r="F45" s="25">
        <v>368.76</v>
      </c>
    </row>
    <row r="46" spans="1:6" ht="14.5" x14ac:dyDescent="0.35">
      <c r="A46" s="2"/>
      <c r="B46" s="6" t="s">
        <v>8</v>
      </c>
      <c r="C46" s="8">
        <v>1899.2</v>
      </c>
      <c r="D46" s="17">
        <v>0</v>
      </c>
      <c r="E46" s="31">
        <v>758.88</v>
      </c>
      <c r="F46" s="25">
        <v>2537.35</v>
      </c>
    </row>
    <row r="47" spans="1:6" ht="14.5" x14ac:dyDescent="0.35">
      <c r="A47" s="2"/>
      <c r="B47" s="6" t="s">
        <v>9</v>
      </c>
      <c r="C47" s="8">
        <v>7267.71</v>
      </c>
      <c r="D47" s="17">
        <v>4120.96</v>
      </c>
      <c r="E47" s="31">
        <v>2196.59</v>
      </c>
      <c r="F47" s="25">
        <v>659.33</v>
      </c>
    </row>
    <row r="48" spans="1:6" ht="14.5" x14ac:dyDescent="0.35">
      <c r="A48" s="2"/>
      <c r="B48" s="7" t="s">
        <v>10</v>
      </c>
      <c r="C48" s="9">
        <f>SUM(C43:C47)</f>
        <v>65841.2</v>
      </c>
      <c r="D48" s="20">
        <f>SUM(D43:D47)</f>
        <v>32416.019999999997</v>
      </c>
      <c r="E48" s="32">
        <f>SUM(E43:E47)</f>
        <v>27748.7</v>
      </c>
      <c r="F48" s="26">
        <f>SUM(F43:F47)</f>
        <v>19106.980000000003</v>
      </c>
    </row>
    <row r="49" spans="1:6" ht="14.5" x14ac:dyDescent="0.35">
      <c r="A49" s="14">
        <v>210</v>
      </c>
      <c r="B49" s="15" t="s">
        <v>16</v>
      </c>
      <c r="C49" s="12"/>
      <c r="D49" s="18"/>
      <c r="E49" s="33"/>
      <c r="F49" s="27"/>
    </row>
    <row r="50" spans="1:6" ht="14.5" x14ac:dyDescent="0.35">
      <c r="A50" s="2"/>
      <c r="B50" s="6" t="s">
        <v>5</v>
      </c>
      <c r="C50" s="8">
        <v>3870.59</v>
      </c>
      <c r="D50" s="17">
        <v>797.5</v>
      </c>
      <c r="E50" s="31">
        <v>1810</v>
      </c>
      <c r="F50" s="25">
        <v>3734.04</v>
      </c>
    </row>
    <row r="51" spans="1:6" ht="14.5" x14ac:dyDescent="0.35">
      <c r="A51" s="2"/>
      <c r="B51" s="6" t="s">
        <v>6</v>
      </c>
      <c r="C51" s="8">
        <v>3203.93</v>
      </c>
      <c r="D51" s="17">
        <v>3031.78</v>
      </c>
      <c r="E51" s="31">
        <v>3818.46</v>
      </c>
      <c r="F51" s="25">
        <v>2736.99</v>
      </c>
    </row>
    <row r="52" spans="1:6" ht="14.5" x14ac:dyDescent="0.35">
      <c r="A52" s="2"/>
      <c r="B52" s="6" t="s">
        <v>7</v>
      </c>
      <c r="C52" s="8">
        <v>1582.17</v>
      </c>
      <c r="D52" s="17">
        <v>258.33</v>
      </c>
      <c r="E52" s="31">
        <v>3419.92</v>
      </c>
      <c r="F52" s="25">
        <v>1200.79</v>
      </c>
    </row>
    <row r="53" spans="1:6" ht="14.5" x14ac:dyDescent="0.35">
      <c r="A53" s="2"/>
      <c r="B53" s="6" t="s">
        <v>8</v>
      </c>
      <c r="C53" s="8">
        <v>1639.15</v>
      </c>
      <c r="D53" s="17">
        <v>1701.09</v>
      </c>
      <c r="E53" s="31">
        <v>2139.35</v>
      </c>
      <c r="F53" s="25">
        <v>2982.33</v>
      </c>
    </row>
    <row r="54" spans="1:6" ht="14.5" x14ac:dyDescent="0.35">
      <c r="A54" s="2"/>
      <c r="B54" s="6" t="s">
        <v>9</v>
      </c>
      <c r="C54" s="8">
        <v>0</v>
      </c>
      <c r="D54" s="17">
        <v>0</v>
      </c>
      <c r="E54" s="31">
        <v>0</v>
      </c>
      <c r="F54" s="25">
        <v>0</v>
      </c>
    </row>
    <row r="55" spans="1:6" ht="14.5" x14ac:dyDescent="0.35">
      <c r="A55" s="2"/>
      <c r="B55" s="7" t="s">
        <v>10</v>
      </c>
      <c r="C55" s="9">
        <f>SUM(C50:C54)</f>
        <v>10295.84</v>
      </c>
      <c r="D55" s="20">
        <f>SUM(D50:D54)</f>
        <v>5788.7</v>
      </c>
      <c r="E55" s="32">
        <f>SUM(E50:E53)</f>
        <v>11187.730000000001</v>
      </c>
      <c r="F55" s="26">
        <f>SUM(F50:F54)</f>
        <v>10654.15</v>
      </c>
    </row>
    <row r="56" spans="1:6" ht="14.5" x14ac:dyDescent="0.35">
      <c r="A56" s="14">
        <v>215</v>
      </c>
      <c r="B56" s="15" t="s">
        <v>17</v>
      </c>
      <c r="C56" s="12"/>
      <c r="D56" s="18"/>
      <c r="E56" s="33"/>
      <c r="F56" s="27"/>
    </row>
    <row r="57" spans="1:6" ht="14.5" x14ac:dyDescent="0.35">
      <c r="A57" s="2"/>
      <c r="B57" s="6" t="s">
        <v>5</v>
      </c>
      <c r="C57" s="8">
        <v>5816.72</v>
      </c>
      <c r="D57" s="17">
        <v>5542.47</v>
      </c>
      <c r="E57" s="31">
        <v>12007.74</v>
      </c>
      <c r="F57" s="25">
        <v>14125.41</v>
      </c>
    </row>
    <row r="58" spans="1:6" ht="14.5" x14ac:dyDescent="0.35">
      <c r="A58" s="2"/>
      <c r="B58" s="6" t="s">
        <v>6</v>
      </c>
      <c r="C58" s="8">
        <v>33993.14</v>
      </c>
      <c r="D58" s="17">
        <v>26988.34</v>
      </c>
      <c r="E58" s="31">
        <v>16006.14</v>
      </c>
      <c r="F58" s="25">
        <v>54744.14</v>
      </c>
    </row>
    <row r="59" spans="1:6" ht="14.5" x14ac:dyDescent="0.35">
      <c r="A59" s="2"/>
      <c r="B59" s="6" t="s">
        <v>7</v>
      </c>
      <c r="C59" s="8">
        <v>65309.01</v>
      </c>
      <c r="D59" s="17">
        <v>6678.94</v>
      </c>
      <c r="E59" s="31">
        <v>16536.25</v>
      </c>
      <c r="F59" s="25">
        <v>10724.38</v>
      </c>
    </row>
    <row r="60" spans="1:6" ht="14.5" x14ac:dyDescent="0.35">
      <c r="A60" s="2"/>
      <c r="B60" s="6" t="s">
        <v>8</v>
      </c>
      <c r="C60" s="8">
        <v>39050.61</v>
      </c>
      <c r="D60" s="17">
        <v>26742.27</v>
      </c>
      <c r="E60" s="31">
        <v>59750.37</v>
      </c>
      <c r="F60" s="25">
        <v>69479.45</v>
      </c>
    </row>
    <row r="61" spans="1:6" ht="14.5" x14ac:dyDescent="0.35">
      <c r="A61" s="2"/>
      <c r="B61" s="6" t="s">
        <v>9</v>
      </c>
      <c r="C61" s="8">
        <v>40887.910000000003</v>
      </c>
      <c r="D61" s="17">
        <v>21984.68</v>
      </c>
      <c r="E61" s="31">
        <v>80976.149999999994</v>
      </c>
      <c r="F61" s="25">
        <v>78382.8</v>
      </c>
    </row>
    <row r="62" spans="1:6" ht="14.5" x14ac:dyDescent="0.35">
      <c r="A62" s="2"/>
      <c r="B62" s="7" t="s">
        <v>10</v>
      </c>
      <c r="C62" s="9">
        <f>SUM(C57:C61)</f>
        <v>185057.38999999998</v>
      </c>
      <c r="D62" s="20">
        <f>SUM(D57:D61)</f>
        <v>87936.700000000012</v>
      </c>
      <c r="E62" s="32">
        <f>SUM(E57:E61)</f>
        <v>185276.65</v>
      </c>
      <c r="F62" s="26">
        <f>SUM(F57:F61)</f>
        <v>227456.18</v>
      </c>
    </row>
    <row r="63" spans="1:6" ht="14.5" x14ac:dyDescent="0.35">
      <c r="A63" s="14">
        <v>220</v>
      </c>
      <c r="B63" s="15" t="s">
        <v>18</v>
      </c>
      <c r="C63" s="12"/>
      <c r="D63" s="18"/>
      <c r="E63" s="33"/>
      <c r="F63" s="27"/>
    </row>
    <row r="64" spans="1:6" ht="14.5" x14ac:dyDescent="0.35">
      <c r="A64" s="2"/>
      <c r="B64" s="6" t="s">
        <v>5</v>
      </c>
      <c r="C64" s="8">
        <v>0</v>
      </c>
      <c r="D64" s="17">
        <v>0</v>
      </c>
      <c r="E64" s="31">
        <v>0</v>
      </c>
      <c r="F64" s="25">
        <v>0</v>
      </c>
    </row>
    <row r="65" spans="1:6" ht="14.5" x14ac:dyDescent="0.35">
      <c r="A65" s="2"/>
      <c r="B65" s="6" t="s">
        <v>6</v>
      </c>
      <c r="C65" s="8">
        <v>0</v>
      </c>
      <c r="D65" s="17">
        <v>0</v>
      </c>
      <c r="E65" s="31">
        <v>0</v>
      </c>
      <c r="F65" s="25">
        <v>0</v>
      </c>
    </row>
    <row r="66" spans="1:6" ht="14.5" x14ac:dyDescent="0.35">
      <c r="A66" s="2"/>
      <c r="B66" s="6" t="s">
        <v>7</v>
      </c>
      <c r="C66" s="8">
        <v>0</v>
      </c>
      <c r="D66" s="17">
        <v>0</v>
      </c>
      <c r="E66" s="31">
        <v>0</v>
      </c>
      <c r="F66" s="25">
        <v>0</v>
      </c>
    </row>
    <row r="67" spans="1:6" ht="14.5" x14ac:dyDescent="0.35">
      <c r="A67" s="2"/>
      <c r="B67" s="6" t="s">
        <v>8</v>
      </c>
      <c r="C67" s="8">
        <v>0</v>
      </c>
      <c r="D67" s="17">
        <v>0</v>
      </c>
      <c r="E67" s="31">
        <v>0</v>
      </c>
      <c r="F67" s="25">
        <v>0</v>
      </c>
    </row>
    <row r="68" spans="1:6" ht="14.5" x14ac:dyDescent="0.35">
      <c r="A68" s="2"/>
      <c r="B68" s="6" t="s">
        <v>9</v>
      </c>
      <c r="C68" s="8">
        <v>0</v>
      </c>
      <c r="D68" s="17">
        <v>0</v>
      </c>
      <c r="E68" s="31">
        <v>0</v>
      </c>
      <c r="F68" s="25">
        <v>0</v>
      </c>
    </row>
    <row r="69" spans="1:6" ht="14.5" x14ac:dyDescent="0.35">
      <c r="A69" s="2"/>
      <c r="B69" s="7" t="s">
        <v>10</v>
      </c>
      <c r="C69" s="9">
        <f>SUM(C64:C68)</f>
        <v>0</v>
      </c>
      <c r="D69" s="17">
        <f>SUM(D64:D68)</f>
        <v>0</v>
      </c>
      <c r="E69" s="32">
        <f>SUM(E64:E68)</f>
        <v>0</v>
      </c>
      <c r="F69" s="26">
        <f>SUM(F64:F68)</f>
        <v>0</v>
      </c>
    </row>
    <row r="70" spans="1:6" ht="14.5" x14ac:dyDescent="0.35">
      <c r="A70" s="14">
        <v>230</v>
      </c>
      <c r="B70" s="15" t="s">
        <v>19</v>
      </c>
      <c r="C70" s="12"/>
      <c r="D70" s="18"/>
      <c r="E70" s="33"/>
      <c r="F70" s="27"/>
    </row>
    <row r="71" spans="1:6" ht="14.5" x14ac:dyDescent="0.35">
      <c r="A71" s="2"/>
      <c r="B71" s="6" t="s">
        <v>5</v>
      </c>
      <c r="C71" s="8">
        <v>21092.17</v>
      </c>
      <c r="D71" s="17">
        <v>3903.62</v>
      </c>
      <c r="E71" s="31">
        <v>7841.28</v>
      </c>
      <c r="F71" s="25">
        <v>2247.34</v>
      </c>
    </row>
    <row r="72" spans="1:6" ht="14.5" x14ac:dyDescent="0.35">
      <c r="A72" s="2"/>
      <c r="B72" s="6" t="s">
        <v>6</v>
      </c>
      <c r="C72" s="8">
        <v>51405.54</v>
      </c>
      <c r="D72" s="17">
        <v>15168.15</v>
      </c>
      <c r="E72" s="31">
        <v>8785.56</v>
      </c>
      <c r="F72" s="25">
        <v>4613.74</v>
      </c>
    </row>
    <row r="73" spans="1:6" ht="14.5" x14ac:dyDescent="0.35">
      <c r="A73" s="2"/>
      <c r="B73" s="6" t="s">
        <v>7</v>
      </c>
      <c r="C73" s="8">
        <v>27317.24</v>
      </c>
      <c r="D73" s="17">
        <v>1363.43</v>
      </c>
      <c r="E73" s="31">
        <v>3230.97</v>
      </c>
      <c r="F73" s="25">
        <v>645.25</v>
      </c>
    </row>
    <row r="74" spans="1:6" ht="14.5" x14ac:dyDescent="0.35">
      <c r="A74" s="2"/>
      <c r="B74" s="6" t="s">
        <v>8</v>
      </c>
      <c r="C74" s="8">
        <v>13361.06</v>
      </c>
      <c r="D74" s="17">
        <v>3228.1</v>
      </c>
      <c r="E74" s="31">
        <v>3992.28</v>
      </c>
      <c r="F74" s="25">
        <v>1640.21</v>
      </c>
    </row>
    <row r="75" spans="1:6" ht="14.5" x14ac:dyDescent="0.35">
      <c r="A75" s="2"/>
      <c r="B75" s="6" t="s">
        <v>9</v>
      </c>
      <c r="C75" s="8">
        <v>15118.61</v>
      </c>
      <c r="D75" s="17">
        <v>1985.52</v>
      </c>
      <c r="E75" s="31">
        <v>8172.85</v>
      </c>
      <c r="F75" s="25">
        <v>6310.4</v>
      </c>
    </row>
    <row r="76" spans="1:6" ht="14.5" x14ac:dyDescent="0.35">
      <c r="A76" s="2"/>
      <c r="B76" s="7" t="s">
        <v>10</v>
      </c>
      <c r="C76" s="9">
        <f>SUM(C71:C75)</f>
        <v>128294.62</v>
      </c>
      <c r="D76" s="20">
        <f>SUM(D71:D75)</f>
        <v>25648.82</v>
      </c>
      <c r="E76" s="32">
        <f>SUM(E71:E75)</f>
        <v>32022.940000000002</v>
      </c>
      <c r="F76" s="26">
        <f>SUM(F71:F75)</f>
        <v>15456.94</v>
      </c>
    </row>
    <row r="77" spans="1:6" ht="14.5" x14ac:dyDescent="0.35">
      <c r="A77" s="14">
        <v>235</v>
      </c>
      <c r="B77" s="15" t="s">
        <v>20</v>
      </c>
      <c r="C77" s="12"/>
      <c r="D77" s="18"/>
      <c r="E77" s="33"/>
      <c r="F77" s="27"/>
    </row>
    <row r="78" spans="1:6" ht="14.5" x14ac:dyDescent="0.35">
      <c r="A78" s="2"/>
      <c r="B78" s="6" t="s">
        <v>5</v>
      </c>
      <c r="C78" s="8">
        <v>0</v>
      </c>
      <c r="D78" s="17">
        <v>0</v>
      </c>
      <c r="E78" s="31">
        <v>0</v>
      </c>
      <c r="F78" s="25">
        <v>0</v>
      </c>
    </row>
    <row r="79" spans="1:6" ht="14.5" x14ac:dyDescent="0.35">
      <c r="A79" s="2"/>
      <c r="B79" s="6" t="s">
        <v>6</v>
      </c>
      <c r="C79" s="8">
        <v>0</v>
      </c>
      <c r="D79" s="17">
        <v>0</v>
      </c>
      <c r="E79" s="31">
        <v>0</v>
      </c>
      <c r="F79" s="25">
        <v>0</v>
      </c>
    </row>
    <row r="80" spans="1:6" ht="14.5" x14ac:dyDescent="0.35">
      <c r="A80" s="2"/>
      <c r="B80" s="6" t="s">
        <v>7</v>
      </c>
      <c r="C80" s="8">
        <v>0</v>
      </c>
      <c r="D80" s="17">
        <v>0</v>
      </c>
      <c r="E80" s="31">
        <v>0</v>
      </c>
      <c r="F80" s="25">
        <v>0</v>
      </c>
    </row>
    <row r="81" spans="1:6" ht="14.5" x14ac:dyDescent="0.35">
      <c r="A81" s="2"/>
      <c r="B81" s="6" t="s">
        <v>8</v>
      </c>
      <c r="C81" s="8">
        <v>205.07</v>
      </c>
      <c r="D81" s="17">
        <v>0</v>
      </c>
      <c r="E81" s="31">
        <v>92.88</v>
      </c>
      <c r="F81" s="25">
        <v>0</v>
      </c>
    </row>
    <row r="82" spans="1:6" ht="14.5" x14ac:dyDescent="0.35">
      <c r="A82" s="2"/>
      <c r="B82" s="6" t="s">
        <v>9</v>
      </c>
      <c r="C82" s="8">
        <v>0</v>
      </c>
      <c r="D82" s="17">
        <v>0</v>
      </c>
      <c r="E82" s="31">
        <v>0</v>
      </c>
      <c r="F82" s="25">
        <v>0</v>
      </c>
    </row>
    <row r="83" spans="1:6" ht="14.5" x14ac:dyDescent="0.35">
      <c r="A83" s="2"/>
      <c r="B83" s="7" t="s">
        <v>10</v>
      </c>
      <c r="C83" s="9">
        <f>SUM(C78:C82)</f>
        <v>205.07</v>
      </c>
      <c r="D83" s="17">
        <f>SUM(D78:D82)</f>
        <v>0</v>
      </c>
      <c r="E83" s="32">
        <f>SUM(E78:E82)</f>
        <v>92.88</v>
      </c>
      <c r="F83" s="26">
        <f>SUM(F78:F82)</f>
        <v>0</v>
      </c>
    </row>
    <row r="84" spans="1:6" ht="14.5" x14ac:dyDescent="0.35">
      <c r="A84" s="14">
        <v>240</v>
      </c>
      <c r="B84" s="15" t="s">
        <v>21</v>
      </c>
      <c r="C84" s="12"/>
      <c r="D84" s="18"/>
      <c r="E84" s="33"/>
      <c r="F84" s="27"/>
    </row>
    <row r="85" spans="1:6" ht="14.5" x14ac:dyDescent="0.35">
      <c r="A85" s="2"/>
      <c r="B85" s="6" t="s">
        <v>5</v>
      </c>
      <c r="C85" s="8">
        <v>0</v>
      </c>
      <c r="D85" s="17">
        <v>0</v>
      </c>
      <c r="E85" s="31">
        <v>0</v>
      </c>
      <c r="F85" s="25">
        <v>0</v>
      </c>
    </row>
    <row r="86" spans="1:6" ht="14.5" x14ac:dyDescent="0.35">
      <c r="A86" s="2"/>
      <c r="B86" s="6" t="s">
        <v>6</v>
      </c>
      <c r="C86" s="8">
        <f>-C912</f>
        <v>0</v>
      </c>
      <c r="D86" s="17">
        <v>0</v>
      </c>
      <c r="E86" s="31">
        <v>0</v>
      </c>
      <c r="F86" s="25">
        <v>0</v>
      </c>
    </row>
    <row r="87" spans="1:6" ht="14.5" x14ac:dyDescent="0.35">
      <c r="A87" s="2"/>
      <c r="B87" s="6" t="s">
        <v>7</v>
      </c>
      <c r="C87" s="8">
        <v>0</v>
      </c>
      <c r="D87" s="17">
        <v>0</v>
      </c>
      <c r="E87" s="31">
        <v>0</v>
      </c>
      <c r="F87" s="25">
        <v>0</v>
      </c>
    </row>
    <row r="88" spans="1:6" ht="14.5" x14ac:dyDescent="0.35">
      <c r="A88" s="2"/>
      <c r="B88" s="6" t="s">
        <v>8</v>
      </c>
      <c r="C88" s="8">
        <v>0</v>
      </c>
      <c r="D88" s="17">
        <v>0</v>
      </c>
      <c r="E88" s="31">
        <v>0</v>
      </c>
      <c r="F88" s="25">
        <v>0</v>
      </c>
    </row>
    <row r="89" spans="1:6" ht="14.5" x14ac:dyDescent="0.35">
      <c r="A89" s="2"/>
      <c r="B89" s="6" t="s">
        <v>9</v>
      </c>
      <c r="C89" s="8">
        <v>0</v>
      </c>
      <c r="D89" s="17">
        <v>0</v>
      </c>
      <c r="E89" s="31">
        <v>0</v>
      </c>
      <c r="F89" s="25">
        <v>0</v>
      </c>
    </row>
    <row r="90" spans="1:6" ht="14.5" x14ac:dyDescent="0.35">
      <c r="A90" s="2"/>
      <c r="B90" s="7" t="s">
        <v>10</v>
      </c>
      <c r="C90" s="9">
        <f>SUM(C85:C89)</f>
        <v>0</v>
      </c>
      <c r="D90" s="17">
        <f>SUM(D85:D89)</f>
        <v>0</v>
      </c>
      <c r="E90" s="32">
        <f>SUM(E85:E89)</f>
        <v>0</v>
      </c>
      <c r="F90" s="26">
        <f>SUM(F85:F89)</f>
        <v>0</v>
      </c>
    </row>
    <row r="91" spans="1:6" ht="14.5" x14ac:dyDescent="0.35">
      <c r="A91" s="14">
        <v>245</v>
      </c>
      <c r="B91" s="15" t="s">
        <v>22</v>
      </c>
      <c r="C91" s="12"/>
      <c r="D91" s="18"/>
      <c r="E91" s="33"/>
      <c r="F91" s="27"/>
    </row>
    <row r="92" spans="1:6" ht="14.5" x14ac:dyDescent="0.35">
      <c r="A92" s="2"/>
      <c r="B92" s="6" t="s">
        <v>5</v>
      </c>
      <c r="C92" s="8">
        <v>121.26</v>
      </c>
      <c r="D92" s="17">
        <v>0</v>
      </c>
      <c r="E92" s="31">
        <v>0</v>
      </c>
      <c r="F92" s="25">
        <v>0</v>
      </c>
    </row>
    <row r="93" spans="1:6" ht="14.5" x14ac:dyDescent="0.35">
      <c r="A93" s="2"/>
      <c r="B93" s="6" t="s">
        <v>6</v>
      </c>
      <c r="C93" s="8">
        <v>0</v>
      </c>
      <c r="D93" s="17">
        <v>0</v>
      </c>
      <c r="E93" s="31">
        <v>0</v>
      </c>
      <c r="F93" s="25">
        <v>0</v>
      </c>
    </row>
    <row r="94" spans="1:6" ht="14.5" x14ac:dyDescent="0.35">
      <c r="A94" s="2"/>
      <c r="B94" s="6" t="s">
        <v>7</v>
      </c>
      <c r="C94" s="8">
        <v>910.8</v>
      </c>
      <c r="D94" s="17">
        <v>372.87</v>
      </c>
      <c r="E94" s="31">
        <v>557.97</v>
      </c>
      <c r="F94" s="25">
        <v>1752.46</v>
      </c>
    </row>
    <row r="95" spans="1:6" ht="14.5" x14ac:dyDescent="0.35">
      <c r="A95" s="2"/>
      <c r="B95" s="6" t="s">
        <v>8</v>
      </c>
      <c r="C95" s="8">
        <v>25.15</v>
      </c>
      <c r="D95" s="17">
        <v>0</v>
      </c>
      <c r="E95" s="31">
        <v>666.79</v>
      </c>
      <c r="F95" s="25">
        <v>0</v>
      </c>
    </row>
    <row r="96" spans="1:6" ht="14.5" x14ac:dyDescent="0.35">
      <c r="A96" s="2"/>
      <c r="B96" s="6" t="s">
        <v>9</v>
      </c>
      <c r="C96" s="8">
        <v>1292.3699999999999</v>
      </c>
      <c r="D96" s="17">
        <v>0</v>
      </c>
      <c r="E96" s="31">
        <v>1488.64</v>
      </c>
      <c r="F96" s="25">
        <v>511.69</v>
      </c>
    </row>
    <row r="97" spans="1:6" ht="14.5" x14ac:dyDescent="0.35">
      <c r="A97" s="2"/>
      <c r="B97" s="7" t="s">
        <v>10</v>
      </c>
      <c r="C97" s="9">
        <f>SUM(C92:C96)</f>
        <v>2349.58</v>
      </c>
      <c r="D97" s="20">
        <f>SUM(D92:D96)</f>
        <v>372.87</v>
      </c>
      <c r="E97" s="32">
        <f>SUM(E92:E96)</f>
        <v>2713.4</v>
      </c>
      <c r="F97" s="26">
        <f>SUM(F92:F96)</f>
        <v>2264.15</v>
      </c>
    </row>
    <row r="98" spans="1:6" ht="14.5" x14ac:dyDescent="0.35">
      <c r="A98" s="14">
        <v>250</v>
      </c>
      <c r="B98" s="15" t="s">
        <v>23</v>
      </c>
      <c r="C98" s="12"/>
      <c r="D98" s="18"/>
      <c r="E98" s="33"/>
      <c r="F98" s="27"/>
    </row>
    <row r="99" spans="1:6" ht="14.5" x14ac:dyDescent="0.35">
      <c r="A99" s="2"/>
      <c r="B99" s="6" t="s">
        <v>5</v>
      </c>
      <c r="C99" s="8">
        <v>0</v>
      </c>
      <c r="D99" s="17">
        <v>0</v>
      </c>
      <c r="E99" s="31">
        <v>0</v>
      </c>
      <c r="F99" s="25">
        <v>0</v>
      </c>
    </row>
    <row r="100" spans="1:6" ht="14.5" x14ac:dyDescent="0.35">
      <c r="A100" s="2"/>
      <c r="B100" s="6" t="s">
        <v>6</v>
      </c>
      <c r="C100" s="8">
        <v>0</v>
      </c>
      <c r="D100" s="17">
        <v>0</v>
      </c>
      <c r="E100" s="31">
        <v>0</v>
      </c>
      <c r="F100" s="25">
        <v>4869.9399999999996</v>
      </c>
    </row>
    <row r="101" spans="1:6" ht="14.5" x14ac:dyDescent="0.35">
      <c r="A101" s="2"/>
      <c r="B101" s="6" t="s">
        <v>7</v>
      </c>
      <c r="C101" s="8">
        <v>0</v>
      </c>
      <c r="D101" s="17">
        <v>0</v>
      </c>
      <c r="E101" s="31">
        <v>0</v>
      </c>
      <c r="F101" s="25">
        <v>0</v>
      </c>
    </row>
    <row r="102" spans="1:6" ht="14.5" x14ac:dyDescent="0.35">
      <c r="A102" s="2"/>
      <c r="B102" s="6" t="s">
        <v>8</v>
      </c>
      <c r="C102" s="8">
        <v>0</v>
      </c>
      <c r="D102" s="17">
        <v>0</v>
      </c>
      <c r="E102" s="31">
        <v>0</v>
      </c>
      <c r="F102" s="25">
        <v>0</v>
      </c>
    </row>
    <row r="103" spans="1:6" ht="14.5" x14ac:dyDescent="0.35">
      <c r="A103" s="2"/>
      <c r="B103" s="6" t="s">
        <v>9</v>
      </c>
      <c r="C103" s="8">
        <v>0</v>
      </c>
      <c r="D103" s="17">
        <v>0</v>
      </c>
      <c r="E103" s="31">
        <v>0</v>
      </c>
      <c r="F103" s="25">
        <v>0</v>
      </c>
    </row>
    <row r="104" spans="1:6" ht="14.5" x14ac:dyDescent="0.35">
      <c r="A104" s="2"/>
      <c r="B104" s="7" t="s">
        <v>10</v>
      </c>
      <c r="C104" s="9">
        <f>SUM(C99:C103)</f>
        <v>0</v>
      </c>
      <c r="D104" s="20">
        <f>SUM(D99:D103)</f>
        <v>0</v>
      </c>
      <c r="E104" s="32">
        <f>SUM(E99:E103)</f>
        <v>0</v>
      </c>
      <c r="F104" s="26">
        <f>SUM(F99:F103)</f>
        <v>4869.9399999999996</v>
      </c>
    </row>
    <row r="105" spans="1:6" ht="14.5" x14ac:dyDescent="0.35">
      <c r="A105" s="14">
        <v>255</v>
      </c>
      <c r="B105" s="15" t="s">
        <v>24</v>
      </c>
      <c r="C105" s="12"/>
      <c r="D105" s="18"/>
      <c r="E105" s="33"/>
      <c r="F105" s="27"/>
    </row>
    <row r="106" spans="1:6" ht="14.5" x14ac:dyDescent="0.35">
      <c r="A106" s="2"/>
      <c r="B106" s="6" t="s">
        <v>5</v>
      </c>
      <c r="C106" s="8">
        <v>5028.3500000000004</v>
      </c>
      <c r="D106" s="17">
        <v>5968.69</v>
      </c>
      <c r="E106" s="31">
        <v>15343.52</v>
      </c>
      <c r="F106" s="25">
        <v>17923.849999999999</v>
      </c>
    </row>
    <row r="107" spans="1:6" ht="14.5" x14ac:dyDescent="0.35">
      <c r="A107" s="2"/>
      <c r="B107" s="6" t="s">
        <v>6</v>
      </c>
      <c r="C107" s="8">
        <v>3165.7</v>
      </c>
      <c r="D107" s="17">
        <v>602.54</v>
      </c>
      <c r="E107" s="31">
        <v>45375.38</v>
      </c>
      <c r="F107" s="25">
        <v>1402.12</v>
      </c>
    </row>
    <row r="108" spans="1:6" ht="14.5" x14ac:dyDescent="0.35">
      <c r="A108" s="2"/>
      <c r="B108" s="6" t="s">
        <v>7</v>
      </c>
      <c r="C108" s="8">
        <v>7601.56</v>
      </c>
      <c r="D108" s="17">
        <v>8583.17</v>
      </c>
      <c r="E108" s="31">
        <v>5662.92</v>
      </c>
      <c r="F108" s="25">
        <v>4244.0200000000004</v>
      </c>
    </row>
    <row r="109" spans="1:6" ht="14.5" x14ac:dyDescent="0.35">
      <c r="A109" s="2"/>
      <c r="B109" s="6" t="s">
        <v>8</v>
      </c>
      <c r="C109" s="8">
        <v>0</v>
      </c>
      <c r="D109" s="17">
        <v>0</v>
      </c>
      <c r="E109" s="31">
        <v>0</v>
      </c>
      <c r="F109" s="25">
        <v>0</v>
      </c>
    </row>
    <row r="110" spans="1:6" ht="14.5" x14ac:dyDescent="0.35">
      <c r="A110" s="2"/>
      <c r="B110" s="6" t="s">
        <v>9</v>
      </c>
      <c r="C110" s="8">
        <v>559.57000000000005</v>
      </c>
      <c r="D110" s="17">
        <v>0</v>
      </c>
      <c r="E110" s="31">
        <v>0</v>
      </c>
      <c r="F110" s="25">
        <v>0</v>
      </c>
    </row>
    <row r="111" spans="1:6" ht="14.5" x14ac:dyDescent="0.35">
      <c r="A111" s="2"/>
      <c r="B111" s="7" t="s">
        <v>10</v>
      </c>
      <c r="C111" s="9">
        <f>SUM(C106:C110)</f>
        <v>16355.18</v>
      </c>
      <c r="D111" s="20">
        <f>SUM(D106:D110)</f>
        <v>15154.4</v>
      </c>
      <c r="E111" s="32">
        <f>SUM(E106:E110)</f>
        <v>66381.819999999992</v>
      </c>
      <c r="F111" s="26">
        <f>SUM(F106:F110)</f>
        <v>23569.989999999998</v>
      </c>
    </row>
    <row r="112" spans="1:6" ht="14.5" x14ac:dyDescent="0.35">
      <c r="A112" s="14">
        <v>260</v>
      </c>
      <c r="B112" s="15" t="s">
        <v>25</v>
      </c>
      <c r="C112" s="12"/>
      <c r="D112" s="18"/>
      <c r="E112" s="33"/>
      <c r="F112" s="27"/>
    </row>
    <row r="113" spans="1:6" ht="14.5" x14ac:dyDescent="0.35">
      <c r="A113" s="2"/>
      <c r="B113" s="6" t="s">
        <v>5</v>
      </c>
      <c r="C113" s="8">
        <v>3398.91</v>
      </c>
      <c r="D113" s="17">
        <v>949.6</v>
      </c>
      <c r="E113" s="31">
        <v>3458.15</v>
      </c>
      <c r="F113" s="25">
        <v>2674.02</v>
      </c>
    </row>
    <row r="114" spans="1:6" ht="14.5" x14ac:dyDescent="0.35">
      <c r="A114" s="2"/>
      <c r="B114" s="6" t="s">
        <v>6</v>
      </c>
      <c r="C114" s="8">
        <v>3084.99</v>
      </c>
      <c r="D114" s="17">
        <v>1326.05</v>
      </c>
      <c r="E114" s="31">
        <v>1472.01</v>
      </c>
      <c r="F114" s="25">
        <v>4922.46</v>
      </c>
    </row>
    <row r="115" spans="1:6" ht="14.5" x14ac:dyDescent="0.35">
      <c r="A115" s="2"/>
      <c r="B115" s="6" t="s">
        <v>7</v>
      </c>
      <c r="C115" s="8">
        <v>997.05</v>
      </c>
      <c r="D115" s="17">
        <v>1475.96</v>
      </c>
      <c r="E115" s="31">
        <v>14920.96</v>
      </c>
      <c r="F115" s="25">
        <v>11358.9</v>
      </c>
    </row>
    <row r="116" spans="1:6" ht="14.5" x14ac:dyDescent="0.35">
      <c r="A116" s="2"/>
      <c r="B116" s="6" t="s">
        <v>8</v>
      </c>
      <c r="C116" s="8">
        <v>0</v>
      </c>
      <c r="D116" s="17">
        <v>0</v>
      </c>
      <c r="E116" s="31">
        <v>0</v>
      </c>
      <c r="F116" s="25">
        <v>620.08000000000004</v>
      </c>
    </row>
    <row r="117" spans="1:6" ht="14.5" x14ac:dyDescent="0.35">
      <c r="A117" s="2"/>
      <c r="B117" s="6" t="s">
        <v>9</v>
      </c>
      <c r="C117" s="8">
        <v>0</v>
      </c>
      <c r="D117" s="17">
        <v>0</v>
      </c>
      <c r="E117" s="31">
        <v>0</v>
      </c>
      <c r="F117" s="25">
        <v>1011.18</v>
      </c>
    </row>
    <row r="118" spans="1:6" ht="14.5" x14ac:dyDescent="0.35">
      <c r="A118" s="2"/>
      <c r="B118" s="7" t="s">
        <v>10</v>
      </c>
      <c r="C118" s="9">
        <f>SUM(C113:C117)</f>
        <v>7480.95</v>
      </c>
      <c r="D118" s="20">
        <f>SUM(D113:D117)</f>
        <v>3751.61</v>
      </c>
      <c r="E118" s="32">
        <f>SUM(E113:E117)</f>
        <v>19851.12</v>
      </c>
      <c r="F118" s="26">
        <f>SUM(F113:F117)</f>
        <v>20586.64</v>
      </c>
    </row>
    <row r="119" spans="1:6" ht="14.5" x14ac:dyDescent="0.35">
      <c r="A119" s="14">
        <v>265</v>
      </c>
      <c r="B119" s="15" t="s">
        <v>26</v>
      </c>
      <c r="C119" s="12"/>
      <c r="D119" s="18"/>
      <c r="E119" s="33"/>
      <c r="F119" s="27"/>
    </row>
    <row r="120" spans="1:6" ht="14.5" x14ac:dyDescent="0.35">
      <c r="A120" s="2"/>
      <c r="B120" s="6" t="s">
        <v>5</v>
      </c>
      <c r="C120" s="8">
        <v>30.32</v>
      </c>
      <c r="D120" s="17">
        <v>39.57</v>
      </c>
      <c r="E120" s="31">
        <v>0</v>
      </c>
      <c r="F120" s="25">
        <v>4039.65</v>
      </c>
    </row>
    <row r="121" spans="1:6" ht="14.5" x14ac:dyDescent="0.35">
      <c r="A121" s="2"/>
      <c r="B121" s="6" t="s">
        <v>6</v>
      </c>
      <c r="C121" s="8">
        <v>198.55</v>
      </c>
      <c r="D121" s="17">
        <v>0</v>
      </c>
      <c r="E121" s="31">
        <v>0</v>
      </c>
      <c r="F121" s="25">
        <v>6438.26</v>
      </c>
    </row>
    <row r="122" spans="1:6" ht="14.5" x14ac:dyDescent="0.35">
      <c r="A122" s="2"/>
      <c r="B122" s="6" t="s">
        <v>7</v>
      </c>
      <c r="C122" s="8">
        <v>62.53</v>
      </c>
      <c r="D122" s="17">
        <v>0</v>
      </c>
      <c r="E122" s="31">
        <v>54.2</v>
      </c>
      <c r="F122" s="25">
        <v>6845.1</v>
      </c>
    </row>
    <row r="123" spans="1:6" ht="14.5" x14ac:dyDescent="0.35">
      <c r="A123" s="2"/>
      <c r="B123" s="6" t="s">
        <v>8</v>
      </c>
      <c r="C123" s="8">
        <v>0</v>
      </c>
      <c r="D123" s="17">
        <v>0</v>
      </c>
      <c r="E123" s="31">
        <v>0</v>
      </c>
      <c r="F123" s="25">
        <v>0</v>
      </c>
    </row>
    <row r="124" spans="1:6" ht="14.5" x14ac:dyDescent="0.35">
      <c r="A124" s="2"/>
      <c r="B124" s="6" t="s">
        <v>9</v>
      </c>
      <c r="C124" s="8">
        <v>0</v>
      </c>
      <c r="D124" s="17">
        <v>0</v>
      </c>
      <c r="E124" s="31">
        <v>0</v>
      </c>
      <c r="F124" s="25">
        <v>0</v>
      </c>
    </row>
    <row r="125" spans="1:6" ht="14.5" x14ac:dyDescent="0.35">
      <c r="A125" s="2"/>
      <c r="B125" s="7" t="s">
        <v>10</v>
      </c>
      <c r="C125" s="9">
        <f>SUM(C120:C124)</f>
        <v>291.39999999999998</v>
      </c>
      <c r="D125" s="20">
        <f>SUM(D120:D124)</f>
        <v>39.57</v>
      </c>
      <c r="E125" s="32">
        <f>SUM(E120:E124)</f>
        <v>54.2</v>
      </c>
      <c r="F125" s="26">
        <f>SUM(F120:F124)</f>
        <v>17323.010000000002</v>
      </c>
    </row>
    <row r="126" spans="1:6" ht="15.65" customHeight="1" x14ac:dyDescent="0.35">
      <c r="A126" s="14">
        <v>270</v>
      </c>
      <c r="B126" s="15" t="s">
        <v>27</v>
      </c>
      <c r="C126" s="12"/>
      <c r="D126" s="18"/>
      <c r="E126" s="33"/>
      <c r="F126" s="27"/>
    </row>
    <row r="127" spans="1:6" ht="15.65" customHeight="1" x14ac:dyDescent="0.35">
      <c r="A127" s="2"/>
      <c r="B127" s="6" t="s">
        <v>5</v>
      </c>
      <c r="C127" s="8">
        <v>968.58</v>
      </c>
      <c r="D127" s="17">
        <v>1220.4100000000001</v>
      </c>
      <c r="E127" s="31">
        <v>1156.7</v>
      </c>
      <c r="F127" s="25">
        <v>1003.18</v>
      </c>
    </row>
    <row r="128" spans="1:6" ht="15.65" customHeight="1" x14ac:dyDescent="0.35">
      <c r="A128" s="2"/>
      <c r="B128" s="6" t="s">
        <v>6</v>
      </c>
      <c r="C128" s="8">
        <v>2003.78</v>
      </c>
      <c r="D128" s="17">
        <v>59.69</v>
      </c>
      <c r="E128" s="31">
        <v>2432.04</v>
      </c>
      <c r="F128" s="25">
        <v>2245.86</v>
      </c>
    </row>
    <row r="129" spans="1:6" ht="15.65" customHeight="1" x14ac:dyDescent="0.35">
      <c r="A129" s="2"/>
      <c r="B129" s="6" t="s">
        <v>7</v>
      </c>
      <c r="C129" s="8">
        <v>0</v>
      </c>
      <c r="D129" s="17">
        <v>332.76</v>
      </c>
      <c r="E129" s="31">
        <v>1101.26</v>
      </c>
      <c r="F129" s="25">
        <v>2079.7800000000002</v>
      </c>
    </row>
    <row r="130" spans="1:6" ht="15.65" customHeight="1" x14ac:dyDescent="0.35">
      <c r="A130" s="2"/>
      <c r="B130" s="6" t="s">
        <v>8</v>
      </c>
      <c r="C130" s="8">
        <v>0</v>
      </c>
      <c r="D130" s="17">
        <v>0</v>
      </c>
      <c r="E130" s="31">
        <v>0</v>
      </c>
      <c r="F130" s="25">
        <v>0</v>
      </c>
    </row>
    <row r="131" spans="1:6" ht="15.65" customHeight="1" x14ac:dyDescent="0.35">
      <c r="A131" s="2"/>
      <c r="B131" s="6" t="s">
        <v>9</v>
      </c>
      <c r="C131" s="8">
        <v>0</v>
      </c>
      <c r="D131" s="17">
        <v>194.73</v>
      </c>
      <c r="E131" s="31">
        <v>2690.74</v>
      </c>
      <c r="F131" s="25">
        <v>567.12</v>
      </c>
    </row>
    <row r="132" spans="1:6" ht="15.65" customHeight="1" x14ac:dyDescent="0.35">
      <c r="A132" s="2"/>
      <c r="B132" s="7" t="s">
        <v>10</v>
      </c>
      <c r="C132" s="9">
        <f>SUM(C127:C131)</f>
        <v>2972.36</v>
      </c>
      <c r="D132" s="20">
        <f>SUM(D127:D131)</f>
        <v>1807.5900000000001</v>
      </c>
      <c r="E132" s="32">
        <f>SUM(E127:E131)</f>
        <v>7380.74</v>
      </c>
      <c r="F132" s="26">
        <f>SUM(F127:F131)</f>
        <v>5895.94</v>
      </c>
    </row>
    <row r="133" spans="1:6" ht="14.5" x14ac:dyDescent="0.35">
      <c r="A133" s="14">
        <v>275</v>
      </c>
      <c r="B133" s="15" t="s">
        <v>28</v>
      </c>
      <c r="C133" s="12"/>
      <c r="D133" s="18"/>
      <c r="E133" s="33"/>
      <c r="F133" s="27"/>
    </row>
    <row r="134" spans="1:6" ht="14.5" x14ac:dyDescent="0.35">
      <c r="A134" s="2"/>
      <c r="B134" s="6" t="s">
        <v>5</v>
      </c>
      <c r="C134" s="8">
        <v>120.87</v>
      </c>
      <c r="D134" s="17">
        <v>60.63</v>
      </c>
      <c r="E134" s="31">
        <v>119.38</v>
      </c>
      <c r="F134" s="25">
        <v>2257.56</v>
      </c>
    </row>
    <row r="135" spans="1:6" ht="14.5" x14ac:dyDescent="0.35">
      <c r="A135" s="2"/>
      <c r="B135" s="6" t="s">
        <v>6</v>
      </c>
      <c r="C135" s="8">
        <v>1220.71</v>
      </c>
      <c r="D135" s="17">
        <v>201.16</v>
      </c>
      <c r="E135" s="31">
        <v>269.68</v>
      </c>
      <c r="F135" s="25">
        <v>2276.62</v>
      </c>
    </row>
    <row r="136" spans="1:6" ht="14.5" x14ac:dyDescent="0.35">
      <c r="A136" s="2"/>
      <c r="B136" s="6" t="s">
        <v>7</v>
      </c>
      <c r="C136" s="8">
        <v>0</v>
      </c>
      <c r="D136" s="17">
        <v>0</v>
      </c>
      <c r="E136" s="31">
        <v>570.78</v>
      </c>
      <c r="F136" s="25">
        <v>615.33000000000004</v>
      </c>
    </row>
    <row r="137" spans="1:6" ht="14.5" x14ac:dyDescent="0.35">
      <c r="A137" s="2"/>
      <c r="B137" s="6" t="s">
        <v>8</v>
      </c>
      <c r="C137" s="8">
        <v>0</v>
      </c>
      <c r="D137" s="17">
        <v>0</v>
      </c>
      <c r="E137" s="31">
        <v>0</v>
      </c>
      <c r="F137" s="25">
        <v>0</v>
      </c>
    </row>
    <row r="138" spans="1:6" ht="14.5" x14ac:dyDescent="0.35">
      <c r="A138" s="2"/>
      <c r="B138" s="6" t="s">
        <v>9</v>
      </c>
      <c r="C138" s="8">
        <v>0</v>
      </c>
      <c r="D138" s="17">
        <v>0</v>
      </c>
      <c r="E138" s="31">
        <v>0</v>
      </c>
      <c r="F138" s="25">
        <v>5283.2</v>
      </c>
    </row>
    <row r="139" spans="1:6" ht="14.5" x14ac:dyDescent="0.35">
      <c r="A139" s="2"/>
      <c r="B139" s="7" t="s">
        <v>10</v>
      </c>
      <c r="C139" s="9">
        <f>SUM(C134:C138)</f>
        <v>1341.58</v>
      </c>
      <c r="D139" s="20">
        <f>SUM(D134:D138)</f>
        <v>261.79000000000002</v>
      </c>
      <c r="E139" s="32">
        <f>SUM(E134:E138)</f>
        <v>959.83999999999992</v>
      </c>
      <c r="F139" s="26">
        <f>SUM(F134:F138)</f>
        <v>10432.709999999999</v>
      </c>
    </row>
    <row r="140" spans="1:6" ht="14.5" x14ac:dyDescent="0.35">
      <c r="A140" s="14">
        <v>280</v>
      </c>
      <c r="B140" s="15" t="s">
        <v>29</v>
      </c>
      <c r="C140" s="12"/>
      <c r="D140" s="18"/>
      <c r="E140" s="33"/>
      <c r="F140" s="27"/>
    </row>
    <row r="141" spans="1:6" ht="14.5" x14ac:dyDescent="0.35">
      <c r="A141" s="2"/>
      <c r="B141" s="6" t="s">
        <v>5</v>
      </c>
      <c r="C141" s="8">
        <v>5307.49</v>
      </c>
      <c r="D141" s="17">
        <v>2485.8000000000002</v>
      </c>
      <c r="E141" s="31">
        <v>11401.09</v>
      </c>
      <c r="F141" s="25">
        <v>41487.050000000003</v>
      </c>
    </row>
    <row r="142" spans="1:6" ht="14.5" x14ac:dyDescent="0.35">
      <c r="A142" s="2"/>
      <c r="B142" s="6" t="s">
        <v>6</v>
      </c>
      <c r="C142" s="8">
        <v>2848.47</v>
      </c>
      <c r="D142" s="17">
        <v>1696.88</v>
      </c>
      <c r="E142" s="31">
        <v>15536.57</v>
      </c>
      <c r="F142" s="25">
        <v>75727.53</v>
      </c>
    </row>
    <row r="143" spans="1:6" ht="14.5" x14ac:dyDescent="0.35">
      <c r="A143" s="2"/>
      <c r="B143" s="6" t="s">
        <v>7</v>
      </c>
      <c r="C143" s="8">
        <v>2228.9499999999998</v>
      </c>
      <c r="D143" s="17">
        <v>238.84</v>
      </c>
      <c r="E143" s="31">
        <v>4963.1899999999996</v>
      </c>
      <c r="F143" s="25">
        <v>53247.12</v>
      </c>
    </row>
    <row r="144" spans="1:6" ht="14.5" x14ac:dyDescent="0.35">
      <c r="A144" s="2"/>
      <c r="B144" s="6" t="s">
        <v>8</v>
      </c>
      <c r="C144" s="8">
        <v>4475.16</v>
      </c>
      <c r="D144" s="17">
        <v>2054.63</v>
      </c>
      <c r="E144" s="31">
        <v>10994.63</v>
      </c>
      <c r="F144" s="25">
        <v>36128.35</v>
      </c>
    </row>
    <row r="145" spans="1:6" ht="14.5" x14ac:dyDescent="0.35">
      <c r="A145" s="2"/>
      <c r="B145" s="6" t="s">
        <v>9</v>
      </c>
      <c r="C145" s="8">
        <v>2130.65</v>
      </c>
      <c r="D145" s="17">
        <v>467.34</v>
      </c>
      <c r="E145" s="31">
        <v>2383.4</v>
      </c>
      <c r="F145" s="25">
        <v>39388.699999999997</v>
      </c>
    </row>
    <row r="146" spans="1:6" ht="14.5" x14ac:dyDescent="0.35">
      <c r="A146" s="2"/>
      <c r="B146" s="7" t="s">
        <v>10</v>
      </c>
      <c r="C146" s="9">
        <f>SUM(C141:C145)</f>
        <v>16990.72</v>
      </c>
      <c r="D146" s="20">
        <f>SUM(D141:D145)</f>
        <v>6943.4900000000007</v>
      </c>
      <c r="E146" s="32">
        <f>SUM(E141:E145)</f>
        <v>45278.879999999997</v>
      </c>
      <c r="F146" s="26">
        <f>SUM(F141:F145)</f>
        <v>245978.75</v>
      </c>
    </row>
    <row r="147" spans="1:6" ht="14.5" x14ac:dyDescent="0.35">
      <c r="A147" s="14">
        <v>285</v>
      </c>
      <c r="B147" s="15" t="s">
        <v>30</v>
      </c>
      <c r="C147" s="12"/>
      <c r="D147" s="18"/>
      <c r="E147" s="33"/>
      <c r="F147" s="27"/>
    </row>
    <row r="148" spans="1:6" ht="14.5" x14ac:dyDescent="0.35">
      <c r="A148" s="2"/>
      <c r="B148" s="6" t="s">
        <v>5</v>
      </c>
      <c r="C148" s="8">
        <v>0</v>
      </c>
      <c r="D148" s="17">
        <v>0</v>
      </c>
      <c r="E148" s="31">
        <v>0</v>
      </c>
      <c r="F148" s="25">
        <v>0</v>
      </c>
    </row>
    <row r="149" spans="1:6" ht="14.5" x14ac:dyDescent="0.35">
      <c r="A149" s="2"/>
      <c r="B149" s="6" t="s">
        <v>6</v>
      </c>
      <c r="C149" s="8">
        <v>0</v>
      </c>
      <c r="D149" s="17">
        <v>0</v>
      </c>
      <c r="E149" s="31">
        <v>0</v>
      </c>
      <c r="F149" s="25">
        <v>0</v>
      </c>
    </row>
    <row r="150" spans="1:6" ht="14.5" x14ac:dyDescent="0.35">
      <c r="A150" s="2"/>
      <c r="B150" s="6" t="s">
        <v>7</v>
      </c>
      <c r="C150" s="8">
        <v>0</v>
      </c>
      <c r="D150" s="17">
        <v>0</v>
      </c>
      <c r="E150" s="31">
        <v>0</v>
      </c>
      <c r="F150" s="25">
        <v>0</v>
      </c>
    </row>
    <row r="151" spans="1:6" ht="14.5" x14ac:dyDescent="0.35">
      <c r="A151" s="2"/>
      <c r="B151" s="6" t="s">
        <v>8</v>
      </c>
      <c r="C151" s="8">
        <v>7003.95</v>
      </c>
      <c r="D151" s="17">
        <v>14248.66</v>
      </c>
      <c r="E151" s="31">
        <v>15372.44</v>
      </c>
      <c r="F151" s="25">
        <v>10203.74</v>
      </c>
    </row>
    <row r="152" spans="1:6" ht="14.5" x14ac:dyDescent="0.35">
      <c r="A152" s="2"/>
      <c r="B152" s="6" t="s">
        <v>9</v>
      </c>
      <c r="C152" s="8">
        <v>0</v>
      </c>
      <c r="D152" s="17">
        <v>0</v>
      </c>
      <c r="E152" s="31">
        <v>0</v>
      </c>
      <c r="F152" s="25">
        <v>0</v>
      </c>
    </row>
    <row r="153" spans="1:6" ht="14.5" x14ac:dyDescent="0.35">
      <c r="A153" s="2"/>
      <c r="B153" s="7" t="s">
        <v>10</v>
      </c>
      <c r="C153" s="9">
        <f>SUM(C148:C152)</f>
        <v>7003.95</v>
      </c>
      <c r="D153" s="20">
        <f>SUM(D148:D152)</f>
        <v>14248.66</v>
      </c>
      <c r="E153" s="32">
        <f>SUM(E148:E152)</f>
        <v>15372.44</v>
      </c>
      <c r="F153" s="26">
        <f>SUM(F148:F152)</f>
        <v>10203.74</v>
      </c>
    </row>
    <row r="154" spans="1:6" ht="14.5" x14ac:dyDescent="0.35">
      <c r="A154" s="14">
        <v>290</v>
      </c>
      <c r="B154" s="15" t="s">
        <v>31</v>
      </c>
      <c r="C154" s="12"/>
      <c r="D154" s="18"/>
      <c r="E154" s="33"/>
      <c r="F154" s="27"/>
    </row>
    <row r="155" spans="1:6" ht="14.5" x14ac:dyDescent="0.35">
      <c r="A155" s="2"/>
      <c r="B155" s="6" t="s">
        <v>5</v>
      </c>
      <c r="C155" s="8">
        <v>4295.03</v>
      </c>
      <c r="D155" s="17">
        <v>167.02</v>
      </c>
      <c r="E155" s="31">
        <v>25678.71</v>
      </c>
      <c r="F155" s="25">
        <v>38952.949999999997</v>
      </c>
    </row>
    <row r="156" spans="1:6" ht="14.5" x14ac:dyDescent="0.35">
      <c r="A156" s="2"/>
      <c r="B156" s="6" t="s">
        <v>6</v>
      </c>
      <c r="C156" s="8">
        <v>12936.14</v>
      </c>
      <c r="D156" s="17">
        <v>56408.28</v>
      </c>
      <c r="E156" s="31">
        <v>26173.33</v>
      </c>
      <c r="F156" s="25">
        <v>44475.18</v>
      </c>
    </row>
    <row r="157" spans="1:6" ht="14.5" x14ac:dyDescent="0.35">
      <c r="A157" s="2"/>
      <c r="B157" s="6" t="s">
        <v>7</v>
      </c>
      <c r="C157" s="8">
        <v>12093.17</v>
      </c>
      <c r="D157" s="17">
        <v>21650.26</v>
      </c>
      <c r="E157" s="31">
        <v>32116.1</v>
      </c>
      <c r="F157" s="25">
        <v>31740.51</v>
      </c>
    </row>
    <row r="158" spans="1:6" ht="14.5" x14ac:dyDescent="0.35">
      <c r="A158" s="2"/>
      <c r="B158" s="6" t="s">
        <v>8</v>
      </c>
      <c r="C158" s="8">
        <v>0</v>
      </c>
      <c r="D158" s="17">
        <v>2246.7399999999998</v>
      </c>
      <c r="E158" s="31">
        <v>7878.01</v>
      </c>
      <c r="F158" s="25">
        <v>18672.5</v>
      </c>
    </row>
    <row r="159" spans="1:6" ht="14.5" x14ac:dyDescent="0.35">
      <c r="A159" s="2"/>
      <c r="B159" s="6" t="s">
        <v>9</v>
      </c>
      <c r="C159" s="19">
        <v>6022.89</v>
      </c>
      <c r="D159" s="8">
        <v>8258.5</v>
      </c>
      <c r="E159" s="31">
        <v>21477.21</v>
      </c>
      <c r="F159" s="25">
        <v>18245.61</v>
      </c>
    </row>
    <row r="160" spans="1:6" ht="14.5" x14ac:dyDescent="0.35">
      <c r="A160" s="2"/>
      <c r="B160" s="7" t="s">
        <v>10</v>
      </c>
      <c r="C160" s="9">
        <f>SUM(C155:C159)</f>
        <v>35347.229999999996</v>
      </c>
      <c r="D160" s="20">
        <f>SUM(D155:D159)</f>
        <v>88730.8</v>
      </c>
      <c r="E160" s="32">
        <f>SUM(E155:E159)</f>
        <v>113323.35999999999</v>
      </c>
      <c r="F160" s="26">
        <f>SUM(F155:F159)</f>
        <v>152086.75</v>
      </c>
    </row>
    <row r="161" spans="1:6" ht="14.5" x14ac:dyDescent="0.35">
      <c r="A161" s="14">
        <v>295</v>
      </c>
      <c r="B161" s="15" t="s">
        <v>32</v>
      </c>
      <c r="C161" s="12"/>
      <c r="D161" s="18"/>
      <c r="E161" s="33"/>
      <c r="F161" s="27"/>
    </row>
    <row r="162" spans="1:6" ht="14.5" x14ac:dyDescent="0.35">
      <c r="A162" s="2"/>
      <c r="B162" s="6" t="s">
        <v>5</v>
      </c>
      <c r="C162" s="8">
        <v>3872.67</v>
      </c>
      <c r="D162" s="17">
        <v>2767.82</v>
      </c>
      <c r="E162" s="31">
        <v>3997.56</v>
      </c>
      <c r="F162" s="25">
        <v>4974.3999999999996</v>
      </c>
    </row>
    <row r="163" spans="1:6" ht="14.5" x14ac:dyDescent="0.35">
      <c r="A163" s="2"/>
      <c r="B163" s="6" t="s">
        <v>6</v>
      </c>
      <c r="C163" s="8">
        <v>2204.08</v>
      </c>
      <c r="D163" s="17">
        <v>3369.52</v>
      </c>
      <c r="E163" s="31">
        <v>2534.66</v>
      </c>
      <c r="F163" s="25">
        <v>2730.2</v>
      </c>
    </row>
    <row r="164" spans="1:6" ht="14.5" x14ac:dyDescent="0.35">
      <c r="A164" s="2"/>
      <c r="B164" s="6" t="s">
        <v>7</v>
      </c>
      <c r="C164" s="8">
        <v>2888.16</v>
      </c>
      <c r="D164" s="17">
        <v>1684.76</v>
      </c>
      <c r="E164" s="31">
        <v>2599.9699999999998</v>
      </c>
      <c r="F164" s="25">
        <v>1489.2</v>
      </c>
    </row>
    <row r="165" spans="1:6" ht="14.5" x14ac:dyDescent="0.35">
      <c r="A165" s="2"/>
      <c r="B165" s="6" t="s">
        <v>8</v>
      </c>
      <c r="C165" s="8">
        <v>5283.92</v>
      </c>
      <c r="D165" s="17">
        <v>962.72</v>
      </c>
      <c r="E165" s="31">
        <v>2662.52</v>
      </c>
      <c r="F165" s="25">
        <v>1241</v>
      </c>
    </row>
    <row r="166" spans="1:6" ht="14.5" x14ac:dyDescent="0.35">
      <c r="A166" s="2"/>
      <c r="B166" s="6" t="s">
        <v>9</v>
      </c>
      <c r="C166" s="8">
        <v>0</v>
      </c>
      <c r="D166" s="17">
        <v>0</v>
      </c>
      <c r="E166" s="31">
        <v>0</v>
      </c>
      <c r="F166" s="25">
        <v>0</v>
      </c>
    </row>
    <row r="167" spans="1:6" ht="14.5" x14ac:dyDescent="0.35">
      <c r="A167" s="2"/>
      <c r="B167" s="7" t="s">
        <v>10</v>
      </c>
      <c r="C167" s="9">
        <f>SUM(C162:C166)</f>
        <v>14248.83</v>
      </c>
      <c r="D167" s="20">
        <f>SUM(D162:D166)</f>
        <v>8784.82</v>
      </c>
      <c r="E167" s="32">
        <f>SUM(E162:E166)</f>
        <v>11794.71</v>
      </c>
      <c r="F167" s="26">
        <f>SUM(F162:F166)</f>
        <v>10434.799999999999</v>
      </c>
    </row>
    <row r="168" spans="1:6" ht="14.5" x14ac:dyDescent="0.35">
      <c r="A168" s="14">
        <v>335</v>
      </c>
      <c r="B168" s="15" t="s">
        <v>33</v>
      </c>
      <c r="C168" s="12"/>
      <c r="D168" s="18"/>
      <c r="E168" s="33"/>
      <c r="F168" s="27"/>
    </row>
    <row r="169" spans="1:6" ht="14.5" x14ac:dyDescent="0.35">
      <c r="A169" s="2"/>
      <c r="B169" s="6" t="s">
        <v>5</v>
      </c>
      <c r="C169" s="8">
        <v>0</v>
      </c>
      <c r="D169" s="17">
        <v>0</v>
      </c>
      <c r="E169" s="31">
        <v>0</v>
      </c>
      <c r="F169" s="25">
        <v>0</v>
      </c>
    </row>
    <row r="170" spans="1:6" ht="14.5" x14ac:dyDescent="0.35">
      <c r="A170" s="2"/>
      <c r="B170" s="6" t="s">
        <v>6</v>
      </c>
      <c r="C170" s="8">
        <v>0</v>
      </c>
      <c r="D170" s="17">
        <v>0</v>
      </c>
      <c r="E170" s="31">
        <v>0</v>
      </c>
      <c r="F170" s="25">
        <v>0</v>
      </c>
    </row>
    <row r="171" spans="1:6" ht="14.5" x14ac:dyDescent="0.35">
      <c r="A171" s="2"/>
      <c r="B171" s="6" t="s">
        <v>7</v>
      </c>
      <c r="C171" s="8">
        <v>0</v>
      </c>
      <c r="D171" s="17">
        <v>0</v>
      </c>
      <c r="E171" s="31">
        <v>0</v>
      </c>
      <c r="F171" s="25">
        <v>0</v>
      </c>
    </row>
    <row r="172" spans="1:6" ht="14.5" x14ac:dyDescent="0.35">
      <c r="A172" s="2"/>
      <c r="B172" s="6" t="s">
        <v>8</v>
      </c>
      <c r="C172" s="8">
        <v>0</v>
      </c>
      <c r="D172" s="17">
        <v>0</v>
      </c>
      <c r="E172" s="31">
        <v>0</v>
      </c>
      <c r="F172" s="25">
        <v>0</v>
      </c>
    </row>
    <row r="173" spans="1:6" ht="14.5" x14ac:dyDescent="0.35">
      <c r="A173" s="2"/>
      <c r="B173" s="6" t="s">
        <v>9</v>
      </c>
      <c r="C173" s="8">
        <v>0</v>
      </c>
      <c r="D173" s="17">
        <v>0</v>
      </c>
      <c r="E173" s="31">
        <v>0</v>
      </c>
      <c r="F173" s="25">
        <v>0</v>
      </c>
    </row>
    <row r="174" spans="1:6" ht="14.5" x14ac:dyDescent="0.35">
      <c r="A174" s="2"/>
      <c r="B174" s="7" t="s">
        <v>10</v>
      </c>
      <c r="C174" s="9">
        <f>SUM(C169:C173)</f>
        <v>0</v>
      </c>
      <c r="D174" s="20">
        <f>SUM(D169:D173)</f>
        <v>0</v>
      </c>
      <c r="E174" s="32">
        <f>SUM(E169:E173)</f>
        <v>0</v>
      </c>
      <c r="F174" s="26">
        <f>SUM(F169:F173)</f>
        <v>0</v>
      </c>
    </row>
    <row r="175" spans="1:6" ht="14.5" x14ac:dyDescent="0.35">
      <c r="A175" s="14">
        <v>345</v>
      </c>
      <c r="B175" s="15" t="s">
        <v>34</v>
      </c>
      <c r="C175" s="12"/>
      <c r="D175" s="18"/>
      <c r="E175" s="33"/>
      <c r="F175" s="27"/>
    </row>
    <row r="176" spans="1:6" ht="14.5" x14ac:dyDescent="0.35">
      <c r="A176" s="2"/>
      <c r="B176" s="6" t="s">
        <v>5</v>
      </c>
      <c r="C176" s="8">
        <v>0</v>
      </c>
      <c r="D176" s="17">
        <v>0</v>
      </c>
      <c r="E176" s="31">
        <v>0</v>
      </c>
      <c r="F176" s="25">
        <v>0</v>
      </c>
    </row>
    <row r="177" spans="1:6" ht="14.5" x14ac:dyDescent="0.35">
      <c r="A177" s="2"/>
      <c r="B177" s="6" t="s">
        <v>6</v>
      </c>
      <c r="C177" s="8">
        <v>0</v>
      </c>
      <c r="D177" s="17">
        <v>0</v>
      </c>
      <c r="E177" s="31">
        <v>0</v>
      </c>
      <c r="F177" s="25">
        <v>0</v>
      </c>
    </row>
    <row r="178" spans="1:6" ht="14.5" x14ac:dyDescent="0.35">
      <c r="A178" s="2"/>
      <c r="B178" s="6" t="s">
        <v>7</v>
      </c>
      <c r="C178" s="8">
        <v>0</v>
      </c>
      <c r="D178" s="17">
        <v>0</v>
      </c>
      <c r="E178" s="31">
        <v>0</v>
      </c>
      <c r="F178" s="25">
        <v>0</v>
      </c>
    </row>
    <row r="179" spans="1:6" ht="14.5" x14ac:dyDescent="0.35">
      <c r="A179" s="2"/>
      <c r="B179" s="6" t="s">
        <v>8</v>
      </c>
      <c r="C179" s="8">
        <v>0</v>
      </c>
      <c r="D179" s="17">
        <v>0</v>
      </c>
      <c r="E179" s="31">
        <v>0</v>
      </c>
      <c r="F179" s="25">
        <v>0</v>
      </c>
    </row>
    <row r="180" spans="1:6" ht="14.5" x14ac:dyDescent="0.35">
      <c r="A180" s="2"/>
      <c r="B180" s="6" t="s">
        <v>9</v>
      </c>
      <c r="C180" s="8">
        <v>0</v>
      </c>
      <c r="D180" s="17">
        <v>0</v>
      </c>
      <c r="E180" s="31">
        <v>0</v>
      </c>
      <c r="F180" s="25">
        <v>513.04</v>
      </c>
    </row>
    <row r="181" spans="1:6" ht="14.5" x14ac:dyDescent="0.35">
      <c r="A181" s="2"/>
      <c r="B181" s="7" t="s">
        <v>10</v>
      </c>
      <c r="C181" s="9">
        <f>SUM(C176:C180)</f>
        <v>0</v>
      </c>
      <c r="D181" s="20">
        <f>SUM(D176:D180)</f>
        <v>0</v>
      </c>
      <c r="E181" s="32">
        <f>SUM(E176:E180)</f>
        <v>0</v>
      </c>
      <c r="F181" s="26">
        <f>SUM(F176:F180)</f>
        <v>513.04</v>
      </c>
    </row>
    <row r="182" spans="1:6" ht="14.5" x14ac:dyDescent="0.35">
      <c r="A182" s="14">
        <v>375</v>
      </c>
      <c r="B182" s="15" t="s">
        <v>35</v>
      </c>
      <c r="C182" s="12"/>
      <c r="D182" s="18"/>
      <c r="E182" s="33"/>
      <c r="F182" s="27"/>
    </row>
    <row r="183" spans="1:6" ht="14.5" x14ac:dyDescent="0.35">
      <c r="A183" s="2"/>
      <c r="B183" s="6" t="s">
        <v>5</v>
      </c>
      <c r="C183" s="8">
        <v>11524.09</v>
      </c>
      <c r="D183" s="17">
        <v>10053.33</v>
      </c>
      <c r="E183" s="31">
        <v>15565.49</v>
      </c>
      <c r="F183" s="25">
        <v>10796.02</v>
      </c>
    </row>
    <row r="184" spans="1:6" ht="14.5" x14ac:dyDescent="0.35">
      <c r="A184" s="2"/>
      <c r="B184" s="6" t="s">
        <v>6</v>
      </c>
      <c r="C184" s="8">
        <v>1451.43</v>
      </c>
      <c r="D184" s="17">
        <v>1914.2</v>
      </c>
      <c r="E184" s="31">
        <v>360.08</v>
      </c>
      <c r="F184" s="25">
        <v>2951.5</v>
      </c>
    </row>
    <row r="185" spans="1:6" ht="14.5" x14ac:dyDescent="0.35">
      <c r="A185" s="2"/>
      <c r="B185" s="6" t="s">
        <v>7</v>
      </c>
      <c r="C185" s="8">
        <v>809.47</v>
      </c>
      <c r="D185" s="17">
        <v>1801.67</v>
      </c>
      <c r="E185" s="31">
        <v>8860.2199999999993</v>
      </c>
      <c r="F185" s="25">
        <v>731.38</v>
      </c>
    </row>
    <row r="186" spans="1:6" ht="14.5" x14ac:dyDescent="0.35">
      <c r="A186" s="2"/>
      <c r="B186" s="6" t="s">
        <v>8</v>
      </c>
      <c r="C186" s="8">
        <v>14666.94</v>
      </c>
      <c r="D186" s="17">
        <v>9289.2999999999993</v>
      </c>
      <c r="E186" s="31">
        <v>10582.32</v>
      </c>
      <c r="F186" s="25">
        <v>6533.28</v>
      </c>
    </row>
    <row r="187" spans="1:6" ht="14.5" x14ac:dyDescent="0.35">
      <c r="A187" s="2"/>
      <c r="B187" s="6" t="s">
        <v>9</v>
      </c>
      <c r="C187" s="8">
        <v>18376.61</v>
      </c>
      <c r="D187" s="17">
        <v>5936.61</v>
      </c>
      <c r="E187" s="31">
        <v>20488.25</v>
      </c>
      <c r="F187" s="25">
        <v>14526.17</v>
      </c>
    </row>
    <row r="188" spans="1:6" ht="14.5" x14ac:dyDescent="0.35">
      <c r="A188" s="2"/>
      <c r="B188" s="7" t="s">
        <v>10</v>
      </c>
      <c r="C188" s="9">
        <f>SUM(C183:C187)</f>
        <v>46828.54</v>
      </c>
      <c r="D188" s="20">
        <f>SUM(D183:D187)</f>
        <v>28995.11</v>
      </c>
      <c r="E188" s="32">
        <f>SUM(E183:E187)</f>
        <v>55856.36</v>
      </c>
      <c r="F188" s="26">
        <f>SUM(F183:F187)</f>
        <v>35538.35</v>
      </c>
    </row>
    <row r="189" spans="1:6" ht="14.5" x14ac:dyDescent="0.35">
      <c r="A189" s="14">
        <v>380</v>
      </c>
      <c r="B189" s="15" t="s">
        <v>36</v>
      </c>
      <c r="C189" s="12"/>
      <c r="D189" s="18"/>
      <c r="E189" s="33"/>
      <c r="F189" s="27"/>
    </row>
    <row r="190" spans="1:6" ht="14.5" x14ac:dyDescent="0.35">
      <c r="A190" s="2"/>
      <c r="B190" s="6" t="s">
        <v>5</v>
      </c>
      <c r="C190" s="8">
        <v>22715.96</v>
      </c>
      <c r="D190" s="17">
        <v>2586.91</v>
      </c>
      <c r="E190" s="31">
        <v>3147.82</v>
      </c>
      <c r="F190" s="25">
        <v>4946.72</v>
      </c>
    </row>
    <row r="191" spans="1:6" ht="14.5" x14ac:dyDescent="0.35">
      <c r="A191" s="2"/>
      <c r="B191" s="6" t="s">
        <v>6</v>
      </c>
      <c r="C191" s="8">
        <v>1204.95</v>
      </c>
      <c r="D191" s="17">
        <v>1229.29</v>
      </c>
      <c r="E191" s="31">
        <v>238.84</v>
      </c>
      <c r="F191" s="25">
        <v>184.59</v>
      </c>
    </row>
    <row r="192" spans="1:6" ht="14.5" x14ac:dyDescent="0.35">
      <c r="A192" s="2"/>
      <c r="B192" s="6" t="s">
        <v>7</v>
      </c>
      <c r="C192" s="8">
        <v>0</v>
      </c>
      <c r="D192" s="17">
        <v>716.5</v>
      </c>
      <c r="E192" s="31">
        <v>8806.5499999999993</v>
      </c>
      <c r="F192" s="25">
        <v>175.06</v>
      </c>
    </row>
    <row r="193" spans="1:12" ht="14.5" x14ac:dyDescent="0.35">
      <c r="A193" s="2"/>
      <c r="B193" s="6" t="s">
        <v>8</v>
      </c>
      <c r="C193" s="8">
        <v>599.77</v>
      </c>
      <c r="D193" s="17">
        <v>1331.04</v>
      </c>
      <c r="E193" s="31">
        <v>526.11</v>
      </c>
      <c r="F193" s="25">
        <v>160.5</v>
      </c>
    </row>
    <row r="194" spans="1:12" ht="14.5" x14ac:dyDescent="0.35">
      <c r="A194" s="2"/>
      <c r="B194" s="6" t="s">
        <v>9</v>
      </c>
      <c r="C194" s="8">
        <v>0</v>
      </c>
      <c r="D194" s="17">
        <v>0</v>
      </c>
      <c r="E194" s="31">
        <v>0</v>
      </c>
      <c r="F194" s="25">
        <v>112.04</v>
      </c>
    </row>
    <row r="195" spans="1:12" ht="14.5" x14ac:dyDescent="0.35">
      <c r="A195" s="2"/>
      <c r="B195" s="7" t="s">
        <v>10</v>
      </c>
      <c r="C195" s="9">
        <f>SUM(C190:C194)</f>
        <v>24520.68</v>
      </c>
      <c r="D195" s="20">
        <f>SUM(D190:D194)</f>
        <v>5863.74</v>
      </c>
      <c r="E195" s="32">
        <f>SUM(E190:E194)</f>
        <v>12719.32</v>
      </c>
      <c r="F195" s="26">
        <f>SUM(F190:F194)</f>
        <v>5578.9100000000008</v>
      </c>
    </row>
    <row r="196" spans="1:12" ht="14.5" x14ac:dyDescent="0.35">
      <c r="A196" s="14">
        <v>385</v>
      </c>
      <c r="B196" s="15" t="s">
        <v>37</v>
      </c>
      <c r="C196" s="12"/>
      <c r="D196" s="18"/>
      <c r="E196" s="33"/>
      <c r="F196" s="27"/>
    </row>
    <row r="197" spans="1:12" ht="14.5" x14ac:dyDescent="0.35">
      <c r="A197" s="2"/>
      <c r="B197" s="6" t="s">
        <v>5</v>
      </c>
      <c r="C197" s="8">
        <v>1590.76</v>
      </c>
      <c r="D197" s="17">
        <v>822.79</v>
      </c>
      <c r="E197" s="31">
        <v>158.13999999999999</v>
      </c>
      <c r="F197" s="25">
        <v>1092.74</v>
      </c>
    </row>
    <row r="198" spans="1:12" ht="14.5" x14ac:dyDescent="0.35">
      <c r="A198" s="2"/>
      <c r="B198" s="6" t="s">
        <v>6</v>
      </c>
      <c r="C198" s="8">
        <v>883.56</v>
      </c>
      <c r="D198" s="17">
        <v>475.7</v>
      </c>
      <c r="E198" s="31">
        <v>3551.48</v>
      </c>
      <c r="F198" s="25">
        <v>0</v>
      </c>
    </row>
    <row r="199" spans="1:12" ht="14.5" x14ac:dyDescent="0.35">
      <c r="A199" s="2"/>
      <c r="B199" s="6" t="s">
        <v>7</v>
      </c>
      <c r="C199" s="8">
        <v>62.53</v>
      </c>
      <c r="D199" s="17">
        <v>0</v>
      </c>
      <c r="E199" s="31">
        <v>194.73</v>
      </c>
      <c r="F199" s="25"/>
    </row>
    <row r="200" spans="1:12" ht="14.5" x14ac:dyDescent="0.35">
      <c r="A200" s="2"/>
      <c r="B200" s="6" t="s">
        <v>8</v>
      </c>
      <c r="C200" s="8">
        <v>242.52</v>
      </c>
      <c r="D200" s="17">
        <v>90.95</v>
      </c>
      <c r="E200" s="31">
        <v>272.62</v>
      </c>
      <c r="F200" s="25">
        <v>264.5</v>
      </c>
    </row>
    <row r="201" spans="1:12" ht="14.5" x14ac:dyDescent="0.35">
      <c r="A201" s="2"/>
      <c r="B201" s="6" t="s">
        <v>9</v>
      </c>
      <c r="C201" s="8">
        <v>0</v>
      </c>
      <c r="D201" s="17">
        <v>0</v>
      </c>
      <c r="E201" s="31">
        <v>0</v>
      </c>
      <c r="F201" s="25">
        <v>0</v>
      </c>
    </row>
    <row r="202" spans="1:12" ht="14.5" x14ac:dyDescent="0.35">
      <c r="A202" s="2"/>
      <c r="B202" s="7" t="s">
        <v>10</v>
      </c>
      <c r="C202" s="9">
        <f>SUM(C197:C201)</f>
        <v>2779.37</v>
      </c>
      <c r="D202" s="20">
        <f>SUM(D197:D201)</f>
        <v>1389.44</v>
      </c>
      <c r="E202" s="32">
        <f>SUM(E197:E201)</f>
        <v>4176.97</v>
      </c>
      <c r="F202" s="26">
        <f>SUM(F197:F201)</f>
        <v>1357.24</v>
      </c>
    </row>
    <row r="203" spans="1:12" ht="14.5" x14ac:dyDescent="0.35">
      <c r="A203" s="14">
        <v>390</v>
      </c>
      <c r="B203" s="15" t="s">
        <v>38</v>
      </c>
      <c r="C203" s="12"/>
      <c r="D203" s="18"/>
      <c r="E203" s="33"/>
      <c r="F203" s="27"/>
    </row>
    <row r="204" spans="1:12" ht="14.5" x14ac:dyDescent="0.35">
      <c r="A204" s="2"/>
      <c r="B204" s="6" t="s">
        <v>5</v>
      </c>
      <c r="C204" s="8">
        <v>0</v>
      </c>
      <c r="D204" s="17">
        <v>0</v>
      </c>
      <c r="E204" s="31">
        <v>0</v>
      </c>
      <c r="F204" s="25">
        <v>0</v>
      </c>
    </row>
    <row r="205" spans="1:12" ht="14.5" x14ac:dyDescent="0.35">
      <c r="A205" s="2"/>
      <c r="B205" s="6" t="s">
        <v>6</v>
      </c>
      <c r="C205" s="8">
        <v>0</v>
      </c>
      <c r="D205" s="17">
        <v>0</v>
      </c>
      <c r="E205" s="31">
        <v>0</v>
      </c>
      <c r="F205" s="25">
        <v>0</v>
      </c>
    </row>
    <row r="206" spans="1:12" ht="14.5" x14ac:dyDescent="0.35">
      <c r="A206" s="2"/>
      <c r="B206" s="6" t="s">
        <v>7</v>
      </c>
      <c r="C206" s="8">
        <v>0</v>
      </c>
      <c r="D206" s="17">
        <v>0</v>
      </c>
      <c r="E206" s="31">
        <v>0</v>
      </c>
      <c r="F206" s="25">
        <v>0</v>
      </c>
    </row>
    <row r="207" spans="1:12" ht="14.5" x14ac:dyDescent="0.35">
      <c r="A207" s="2"/>
      <c r="B207" s="6" t="s">
        <v>8</v>
      </c>
      <c r="C207" s="8">
        <v>1499.92</v>
      </c>
      <c r="D207" s="17">
        <v>0</v>
      </c>
      <c r="E207" s="31">
        <v>1518.78</v>
      </c>
      <c r="F207" s="25">
        <v>4410.3999999999996</v>
      </c>
      <c r="L207" s="13"/>
    </row>
    <row r="208" spans="1:12" ht="14.5" x14ac:dyDescent="0.35">
      <c r="A208" s="2"/>
      <c r="B208" s="6" t="s">
        <v>9</v>
      </c>
      <c r="C208" s="8">
        <v>0</v>
      </c>
      <c r="D208" s="17">
        <v>0</v>
      </c>
      <c r="E208" s="31">
        <v>0</v>
      </c>
      <c r="F208" s="25">
        <v>0</v>
      </c>
    </row>
    <row r="209" spans="1:12" ht="14.5" x14ac:dyDescent="0.35">
      <c r="A209" s="2"/>
      <c r="B209" s="7" t="s">
        <v>10</v>
      </c>
      <c r="C209" s="9">
        <f>SUM(C204:C208)</f>
        <v>1499.92</v>
      </c>
      <c r="D209" s="20">
        <f>SUM(D204:D208)</f>
        <v>0</v>
      </c>
      <c r="E209" s="32">
        <f>SUM(E204:E208)</f>
        <v>1518.78</v>
      </c>
      <c r="F209" s="26">
        <f>SUM(F204:F208)</f>
        <v>4410.3999999999996</v>
      </c>
    </row>
    <row r="210" spans="1:12" ht="14.5" x14ac:dyDescent="0.35">
      <c r="A210" s="14">
        <v>395</v>
      </c>
      <c r="B210" s="15" t="s">
        <v>39</v>
      </c>
      <c r="C210" s="12"/>
      <c r="D210" s="18"/>
      <c r="E210" s="33"/>
      <c r="F210" s="27"/>
    </row>
    <row r="211" spans="1:12" ht="14.5" x14ac:dyDescent="0.35">
      <c r="A211" s="1"/>
      <c r="B211" s="6" t="s">
        <v>5</v>
      </c>
      <c r="C211" s="8">
        <v>0</v>
      </c>
      <c r="D211" s="17">
        <v>0</v>
      </c>
      <c r="E211" s="31">
        <v>0</v>
      </c>
      <c r="F211" s="25">
        <v>0</v>
      </c>
    </row>
    <row r="212" spans="1:12" ht="14.5" x14ac:dyDescent="0.35">
      <c r="A212" s="1"/>
      <c r="B212" s="6" t="s">
        <v>6</v>
      </c>
      <c r="C212" s="8">
        <v>0</v>
      </c>
      <c r="D212" s="17">
        <v>0</v>
      </c>
      <c r="E212" s="31">
        <v>0</v>
      </c>
      <c r="F212" s="25">
        <v>0</v>
      </c>
    </row>
    <row r="213" spans="1:12" ht="14.5" x14ac:dyDescent="0.35">
      <c r="A213" s="1"/>
      <c r="B213" s="6" t="s">
        <v>7</v>
      </c>
      <c r="C213" s="8">
        <v>0</v>
      </c>
      <c r="D213" s="17">
        <v>0</v>
      </c>
      <c r="E213" s="31">
        <v>0</v>
      </c>
      <c r="F213" s="25">
        <v>0</v>
      </c>
    </row>
    <row r="214" spans="1:12" ht="14.5" x14ac:dyDescent="0.35">
      <c r="A214" s="1"/>
      <c r="B214" s="6" t="s">
        <v>8</v>
      </c>
      <c r="C214" s="8">
        <v>2283</v>
      </c>
      <c r="D214" s="17">
        <v>0</v>
      </c>
      <c r="E214" s="31">
        <v>1921.9</v>
      </c>
      <c r="F214" s="25">
        <v>4217.6000000000004</v>
      </c>
      <c r="L214" s="13"/>
    </row>
    <row r="215" spans="1:12" ht="14.5" x14ac:dyDescent="0.35">
      <c r="A215" s="1"/>
      <c r="B215" s="6" t="s">
        <v>9</v>
      </c>
      <c r="C215" s="8">
        <v>0</v>
      </c>
      <c r="D215" s="17">
        <v>0</v>
      </c>
      <c r="E215" s="31">
        <v>0</v>
      </c>
      <c r="F215" s="25">
        <v>0</v>
      </c>
    </row>
    <row r="216" spans="1:12" ht="14.5" x14ac:dyDescent="0.35">
      <c r="A216" s="1"/>
      <c r="B216" s="7" t="s">
        <v>10</v>
      </c>
      <c r="C216" s="9">
        <f>SUM(C211:C215)</f>
        <v>2283</v>
      </c>
      <c r="D216" s="8">
        <f>SUM(D211:D215)</f>
        <v>0</v>
      </c>
      <c r="E216" s="32">
        <f>SUM(E211:E215)</f>
        <v>1921.9</v>
      </c>
      <c r="F216" s="26">
        <f>SUM(F211:F215)</f>
        <v>4217.6000000000004</v>
      </c>
    </row>
    <row r="217" spans="1:12" ht="18.5" x14ac:dyDescent="0.45">
      <c r="A217" s="1"/>
      <c r="B217" s="11" t="s">
        <v>40</v>
      </c>
      <c r="C217" s="10">
        <f>C216+C209+C202+C195+C188+C181+C174+C167+C160+C153+C146+C139+C132+C125+C118+C111+C104+C97+C90+C83+C76+C69+C62+C55+C48+C41+C34+C27+C20+C13</f>
        <v>750527.27</v>
      </c>
      <c r="D217" s="10">
        <f>D209+D202+D195+D188+D181+D174+D167+D160+D153+D146+D139+D132+D125+D118+D111+D104+D97+D90+D83+D76+D69+D62+D55+D48+D41+D34+D27+D20+D13</f>
        <v>739963.81000000017</v>
      </c>
      <c r="E217" s="34">
        <f>E216+E209+E202+E195+E188+E181+E174+E167+E160+E153+E146+E139+E132+E125+E118+E111+E104+E97+E90+E83+E76+E69+E62+E55+E48+E41+E34+E27+E20+E13</f>
        <v>799628.15000000014</v>
      </c>
      <c r="F217" s="28">
        <f>F216+F209+F195+F188+F174+F167+F160+F146+F139+F132+F118+F111+F104+F90+F83+F76+F62+F55+F48+F34+F27+F20+F41+F97+F125+F153+F181+F202</f>
        <v>1022984.44</v>
      </c>
    </row>
    <row r="219" spans="1:12" ht="14.5" x14ac:dyDescent="0.35"/>
    <row r="220" spans="1:12" ht="21" x14ac:dyDescent="0.5">
      <c r="C220" s="37" t="s">
        <v>41</v>
      </c>
      <c r="D220" s="37"/>
      <c r="E220" s="36">
        <f>C217+D217+E217+F217</f>
        <v>3313103.6700000004</v>
      </c>
      <c r="F220" s="36"/>
      <c r="G220" s="36"/>
    </row>
    <row r="221" spans="1:12" ht="14.5" x14ac:dyDescent="0.35"/>
  </sheetData>
  <mergeCells count="3">
    <mergeCell ref="A2:B2"/>
    <mergeCell ref="E220:G220"/>
    <mergeCell ref="C220:D2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c54a1a-76c2-44bf-96bd-cf8202a58889">
      <Terms xmlns="http://schemas.microsoft.com/office/infopath/2007/PartnerControls"/>
    </lcf76f155ced4ddcb4097134ff3c332f>
    <TaxCatchAll xmlns="3756dc49-9806-4e3e-b542-ac0fb4aac4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3BD6A346CA84BA5FBEB9D7412D7B0" ma:contentTypeVersion="14" ma:contentTypeDescription="Create a new document." ma:contentTypeScope="" ma:versionID="d39ff90ab5f26f61882002551a2bd440">
  <xsd:schema xmlns:xsd="http://www.w3.org/2001/XMLSchema" xmlns:xs="http://www.w3.org/2001/XMLSchema" xmlns:p="http://schemas.microsoft.com/office/2006/metadata/properties" xmlns:ns2="36c54a1a-76c2-44bf-96bd-cf8202a58889" xmlns:ns3="3756dc49-9806-4e3e-b542-ac0fb4aac48b" targetNamespace="http://schemas.microsoft.com/office/2006/metadata/properties" ma:root="true" ma:fieldsID="788c3e8ef9c3d3a316c356a1c9e5a026" ns2:_="" ns3:_="">
    <xsd:import namespace="36c54a1a-76c2-44bf-96bd-cf8202a58889"/>
    <xsd:import namespace="3756dc49-9806-4e3e-b542-ac0fb4aac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54a1a-76c2-44bf-96bd-cf8202a58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5ea3bb0-829f-4086-a285-fcc3a08720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6dc49-9806-4e3e-b542-ac0fb4aac4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1c8dcca-ca11-4f24-bddf-4c389d9fe350}" ma:internalName="TaxCatchAll" ma:showField="CatchAllData" ma:web="3756dc49-9806-4e3e-b542-ac0fb4aac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A5ED1-81A0-4743-8ADC-320A67219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82D0DB-65FC-4EB9-8EEA-FB19C07F6ABB}">
  <ds:schemaRefs>
    <ds:schemaRef ds:uri="http://schemas.microsoft.com/office/2006/metadata/properties"/>
    <ds:schemaRef ds:uri="http://schemas.microsoft.com/office/infopath/2007/PartnerControls"/>
    <ds:schemaRef ds:uri="3f3045c0-bdb0-4cdf-b8f4-07586c68a293"/>
  </ds:schemaRefs>
</ds:datastoreItem>
</file>

<file path=customXml/itemProps3.xml><?xml version="1.0" encoding="utf-8"?>
<ds:datastoreItem xmlns:ds="http://schemas.openxmlformats.org/officeDocument/2006/customXml" ds:itemID="{8A87F79C-1A38-49DD-A76C-2750227745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City of Vancouver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Stad</dc:creator>
  <cp:keywords/>
  <dc:description/>
  <cp:lastModifiedBy>Stad, Bruce</cp:lastModifiedBy>
  <cp:revision/>
  <dcterms:created xsi:type="dcterms:W3CDTF">2025-03-17T12:56:39Z</dcterms:created>
  <dcterms:modified xsi:type="dcterms:W3CDTF">2025-05-26T15:06:06Z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0x0101007943BD6A346CA84BA5FBEB9D7412D7B0</vt:lpwstr>
  </property>
</Properties>
</file>