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C:\Users\ksnha\Downloads\"/>
    </mc:Choice>
  </mc:AlternateContent>
  <xr:revisionPtr revIDLastSave="0" documentId="13_ncr:1_{C4100A7F-505F-49EE-88D5-32F31228EF72}" xr6:coauthVersionLast="47" xr6:coauthVersionMax="47" xr10:uidLastSave="{00000000-0000-0000-0000-000000000000}"/>
  <bookViews>
    <workbookView xWindow="-120" yWindow="-120" windowWidth="38640" windowHeight="21840" xr2:uid="{00000000-000D-0000-FFFF-FFFF00000000}"/>
  </bookViews>
  <sheets>
    <sheet name="Power Budge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3" i="1" l="1"/>
  <c r="G36" i="1"/>
  <c r="G35" i="1"/>
  <c r="G34" i="1"/>
  <c r="G19" i="1"/>
  <c r="G10" i="1"/>
  <c r="G42" i="1"/>
  <c r="G25" i="1"/>
  <c r="G20" i="1"/>
  <c r="G18" i="1"/>
  <c r="G17" i="1"/>
  <c r="G16" i="1"/>
  <c r="G12" i="1"/>
  <c r="G11" i="1"/>
  <c r="G9" i="1"/>
  <c r="G37" i="1" l="1"/>
  <c r="G21" i="1"/>
  <c r="G23" i="1" s="1"/>
  <c r="G2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8" authorId="0" shapeId="0" xr:uid="{00000000-0006-0000-0000-000001000000}">
      <text>
        <r>
          <rPr>
            <sz val="12"/>
            <color rgb="FF000000"/>
            <rFont val="Calibri"/>
          </rPr>
          <t>For inductive loads (e.g., motors, solenoids) this is often called "stall current" on the data sheet</t>
        </r>
      </text>
    </comment>
  </commentList>
</comments>
</file>

<file path=xl/sharedStrings.xml><?xml version="1.0" encoding="utf-8"?>
<sst xmlns="http://schemas.openxmlformats.org/spreadsheetml/2006/main" count="119" uniqueCount="65">
  <si>
    <t>Team Number:</t>
  </si>
  <si>
    <t>Project Name:</t>
  </si>
  <si>
    <t>Team Member Names:</t>
  </si>
  <si>
    <t>Version:</t>
  </si>
  <si>
    <t>A. List ALL major components (active devices, integrated circuits, etc.) except for power sources, voltage regulators, resistors, capacitors, or passive elements</t>
  </si>
  <si>
    <t>All Major Components</t>
  </si>
  <si>
    <t>Component Name</t>
  </si>
  <si>
    <t>Part Number</t>
  </si>
  <si>
    <t>Supply
Voltage
Range</t>
  </si>
  <si>
    <t>#</t>
  </si>
  <si>
    <t>Absolute
Maximum
Current (mA)</t>
  </si>
  <si>
    <t>Total
Current
(mA)</t>
  </si>
  <si>
    <t>Unit</t>
  </si>
  <si>
    <t>(full part number)</t>
  </si>
  <si>
    <t>mA</t>
  </si>
  <si>
    <t>Opamp</t>
  </si>
  <si>
    <t xml:space="preserve"> +5V - 35V</t>
  </si>
  <si>
    <t>B. Assign each major component above to ONE power rail below. Try to minimize the number of different power rails in the design. 
Add additional power rails or change the power rail voltages if needed.</t>
  </si>
  <si>
    <t xml:space="preserve">Subtotal </t>
  </si>
  <si>
    <t>Safety Margin</t>
  </si>
  <si>
    <t xml:space="preserve"> +5V Power Rail</t>
  </si>
  <si>
    <t>Total Current Required on +5V Rail</t>
  </si>
  <si>
    <t>c2. Regulator or Source Choice</t>
  </si>
  <si>
    <t xml:space="preserve"> +5V Regulator</t>
  </si>
  <si>
    <t>LM7805</t>
  </si>
  <si>
    <t>Total Remaining Current Available on +5V Rail</t>
  </si>
  <si>
    <t>C. For each power rail above, select a specific voltage regulator using the same process as for major component selection. Confirm that the Total Remaining Current Available on each rail above is not negative.</t>
  </si>
  <si>
    <t>D. Select a specific external power source (wall supply or battery) for your system, and confirm that it can supply all of the regulators for all of the power rails simultaneously. If you need multiple power sources, list each separately below and indicate which regulators will be connected to each supply. Confirm that the Total Remaining Current Available on each power source below is not negative.</t>
  </si>
  <si>
    <t>External Power Source 1</t>
  </si>
  <si>
    <t>Output Voltage</t>
  </si>
  <si>
    <t>Power Source 1 Selection</t>
  </si>
  <si>
    <t>Plug-in Wall Supply</t>
  </si>
  <si>
    <t>Power Rails Connected to External Power Source 1</t>
  </si>
  <si>
    <t>Total Remaining Current Available on External Power Source 1</t>
  </si>
  <si>
    <t>E. Calculate Battery Life (if applicable).  For each battery, also check the worst-case lifetime of the battery by indicating the capacity in mAh.</t>
  </si>
  <si>
    <t>Capacity
(mAh)</t>
  </si>
  <si>
    <t>Required
By
Regulators</t>
  </si>
  <si>
    <t>Battery Life</t>
  </si>
  <si>
    <t>hours</t>
  </si>
  <si>
    <t>Notes</t>
  </si>
  <si>
    <t>External Supply Voltage should be determined by the dropout voltage for highest-voltage regulator (e.g., +14V for a +12V regulator).</t>
  </si>
  <si>
    <t>If you have multiple units in your design (e.g., a base unit and remote unit) then you need a separate power budget for each unit</t>
  </si>
  <si>
    <t>IR Reflective Sensor</t>
  </si>
  <si>
    <t>Pressure Sensor</t>
  </si>
  <si>
    <t>MC6004</t>
  </si>
  <si>
    <t>OPB732</t>
  </si>
  <si>
    <t>Microcontroller</t>
  </si>
  <si>
    <t>PIC18F57Q43</t>
  </si>
  <si>
    <t xml:space="preserve">SEN0257 </t>
  </si>
  <si>
    <t xml:space="preserve"> +5V</t>
  </si>
  <si>
    <t>Hafsa Kaysan, Michael Kim, Levi Addink, Kelton Jensen</t>
  </si>
  <si>
    <t xml:space="preserve"> +1.8V - 5.5V</t>
  </si>
  <si>
    <t>EGR 304 Plant Irrigation System</t>
  </si>
  <si>
    <t>Power Budget</t>
  </si>
  <si>
    <t>#211</t>
  </si>
  <si>
    <t>v1</t>
  </si>
  <si>
    <t xml:space="preserve"> +1.8V - 6V</t>
  </si>
  <si>
    <t xml:space="preserve"> +3.3V - 5V</t>
  </si>
  <si>
    <t>N/A</t>
  </si>
  <si>
    <t xml:space="preserve"> +5V Regulator (Board 2)</t>
  </si>
  <si>
    <t xml:space="preserve"> +5V Regulator (Board 3)</t>
  </si>
  <si>
    <t xml:space="preserve"> +5V Regulator (Board 1)</t>
  </si>
  <si>
    <t xml:space="preserve"> +5V Regulator (Board 4)</t>
  </si>
  <si>
    <t>9VAC</t>
  </si>
  <si>
    <t xml:space="preserve"> +9V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</si>
</sst>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rgb="FF000000"/>
      <name val="Calibri"/>
    </font>
    <font>
      <sz val="12"/>
      <color rgb="FF000000"/>
      <name val="Calibri"/>
      <family val="2"/>
    </font>
    <font>
      <b/>
      <sz val="12"/>
      <color rgb="FF000000"/>
      <name val="Calibri"/>
      <family val="2"/>
    </font>
    <font>
      <b/>
      <sz val="24"/>
      <color rgb="FF000000"/>
      <name val="Calibri"/>
      <family val="2"/>
    </font>
    <font>
      <sz val="12"/>
      <name val="Calibri"/>
      <family val="2"/>
    </font>
    <font>
      <b/>
      <i/>
      <sz val="12"/>
      <color rgb="FF000000"/>
      <name val="Calibri"/>
      <family val="2"/>
    </font>
  </fonts>
  <fills count="5">
    <fill>
      <patternFill patternType="none"/>
    </fill>
    <fill>
      <patternFill patternType="gray125"/>
    </fill>
    <fill>
      <patternFill patternType="solid">
        <fgColor rgb="FFFFFF00"/>
        <bgColor rgb="FFFFFF00"/>
      </patternFill>
    </fill>
    <fill>
      <patternFill patternType="solid">
        <fgColor rgb="FFEEECE1"/>
        <bgColor rgb="FFEEECE1"/>
      </patternFill>
    </fill>
    <fill>
      <patternFill patternType="solid">
        <fgColor rgb="FFFFFFFF"/>
        <bgColor rgb="FFFFFFFF"/>
      </patternFill>
    </fill>
  </fills>
  <borders count="19">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right/>
      <top style="thin">
        <color rgb="FF000000"/>
      </top>
      <bottom style="thin">
        <color rgb="FF000000"/>
      </bottom>
      <diagonal/>
    </border>
    <border>
      <left/>
      <right/>
      <top/>
      <bottom/>
      <diagonal/>
    </border>
    <border>
      <left/>
      <right/>
      <top style="thin">
        <color rgb="FF000000"/>
      </top>
      <bottom/>
      <diagonal/>
    </border>
    <border>
      <left/>
      <right/>
      <top style="thin">
        <color rgb="FF000000"/>
      </top>
      <bottom/>
      <diagonal/>
    </border>
  </borders>
  <cellStyleXfs count="1">
    <xf numFmtId="0" fontId="0" fillId="0" borderId="0"/>
  </cellStyleXfs>
  <cellXfs count="60">
    <xf numFmtId="0" fontId="0" fillId="0" borderId="0" xfId="0"/>
    <xf numFmtId="0" fontId="1" fillId="0" borderId="1" xfId="0" applyFont="1" applyBorder="1"/>
    <xf numFmtId="0" fontId="1" fillId="0" borderId="0" xfId="0" applyFont="1"/>
    <xf numFmtId="0" fontId="1" fillId="0" borderId="0" xfId="0" applyFont="1" applyAlignment="1">
      <alignment horizontal="center"/>
    </xf>
    <xf numFmtId="0" fontId="2" fillId="0" borderId="1" xfId="0" applyFont="1" applyBorder="1"/>
    <xf numFmtId="0" fontId="4" fillId="0" borderId="1" xfId="0" applyFont="1" applyBorder="1"/>
    <xf numFmtId="0" fontId="2" fillId="0" borderId="0" xfId="0" applyFont="1" applyAlignment="1">
      <alignment horizontal="center"/>
    </xf>
    <xf numFmtId="0" fontId="2" fillId="0" borderId="0" xfId="0" applyFont="1"/>
    <xf numFmtId="0" fontId="2" fillId="3" borderId="2" xfId="0" applyFont="1" applyFill="1" applyBorder="1" applyAlignment="1">
      <alignment horizontal="center"/>
    </xf>
    <xf numFmtId="0" fontId="2" fillId="3" borderId="5" xfId="0" applyFont="1" applyFill="1" applyBorder="1" applyAlignment="1">
      <alignment horizontal="center"/>
    </xf>
    <xf numFmtId="0" fontId="2" fillId="3" borderId="6" xfId="0" applyFont="1" applyFill="1" applyBorder="1" applyAlignment="1">
      <alignment horizontal="center"/>
    </xf>
    <xf numFmtId="0" fontId="2" fillId="3" borderId="7" xfId="0" applyFont="1" applyFill="1" applyBorder="1" applyAlignment="1">
      <alignment horizontal="center"/>
    </xf>
    <xf numFmtId="0" fontId="1" fillId="0" borderId="8" xfId="0" applyFont="1" applyBorder="1"/>
    <xf numFmtId="0" fontId="1" fillId="0" borderId="9" xfId="0" applyFont="1" applyBorder="1"/>
    <xf numFmtId="0" fontId="2" fillId="0" borderId="8" xfId="0" applyFont="1" applyBorder="1"/>
    <xf numFmtId="0" fontId="2" fillId="0" borderId="9" xfId="0" applyFont="1" applyBorder="1"/>
    <xf numFmtId="0" fontId="5" fillId="3" borderId="10" xfId="0" applyFont="1" applyFill="1" applyBorder="1"/>
    <xf numFmtId="0" fontId="5" fillId="0" borderId="0" xfId="0" applyFont="1" applyAlignment="1">
      <alignment horizontal="right"/>
    </xf>
    <xf numFmtId="9" fontId="1" fillId="0" borderId="9" xfId="0" applyNumberFormat="1" applyFont="1" applyBorder="1"/>
    <xf numFmtId="0" fontId="5" fillId="0" borderId="8" xfId="0" applyFont="1" applyBorder="1"/>
    <xf numFmtId="0" fontId="5" fillId="0" borderId="8" xfId="0" applyFont="1" applyBorder="1" applyAlignment="1">
      <alignment horizontal="left"/>
    </xf>
    <xf numFmtId="0" fontId="1" fillId="0" borderId="0" xfId="0" applyFont="1" applyAlignment="1">
      <alignment horizontal="left"/>
    </xf>
    <xf numFmtId="0" fontId="1" fillId="0" borderId="0" xfId="0" applyFont="1" applyAlignment="1">
      <alignment horizontal="right"/>
    </xf>
    <xf numFmtId="0" fontId="1" fillId="0" borderId="9" xfId="0" applyFont="1" applyBorder="1" applyAlignment="1">
      <alignment horizontal="right"/>
    </xf>
    <xf numFmtId="0" fontId="5" fillId="0" borderId="11" xfId="0" applyFont="1" applyBorder="1" applyAlignment="1">
      <alignment horizontal="left"/>
    </xf>
    <xf numFmtId="0" fontId="2" fillId="3" borderId="1" xfId="0" applyFont="1" applyFill="1" applyBorder="1" applyAlignment="1">
      <alignment horizontal="center"/>
    </xf>
    <xf numFmtId="0" fontId="2" fillId="3" borderId="5" xfId="0" applyFont="1" applyFill="1" applyBorder="1" applyAlignment="1">
      <alignment horizontal="center" wrapText="1"/>
    </xf>
    <xf numFmtId="0" fontId="2" fillId="0" borderId="8" xfId="0" applyFont="1" applyBorder="1" applyAlignment="1">
      <alignment horizontal="left"/>
    </xf>
    <xf numFmtId="0" fontId="1" fillId="0" borderId="14" xfId="0" applyFont="1" applyBorder="1" applyAlignment="1">
      <alignment horizontal="left"/>
    </xf>
    <xf numFmtId="0" fontId="2" fillId="0" borderId="8" xfId="0" applyFont="1" applyBorder="1" applyAlignment="1">
      <alignment horizontal="center"/>
    </xf>
    <xf numFmtId="0" fontId="1" fillId="0" borderId="14" xfId="0" applyFont="1" applyBorder="1"/>
    <xf numFmtId="0" fontId="2" fillId="0" borderId="9" xfId="0" applyFont="1" applyBorder="1" applyAlignment="1">
      <alignment horizontal="center"/>
    </xf>
    <xf numFmtId="0" fontId="2" fillId="0" borderId="14" xfId="0" applyFont="1" applyBorder="1" applyAlignment="1">
      <alignment horizontal="center"/>
    </xf>
    <xf numFmtId="0" fontId="5" fillId="2" borderId="1" xfId="0" applyFont="1" applyFill="1" applyBorder="1"/>
    <xf numFmtId="0" fontId="2" fillId="3" borderId="8" xfId="0" applyFont="1" applyFill="1" applyBorder="1"/>
    <xf numFmtId="0" fontId="2" fillId="3" borderId="16" xfId="0" applyFont="1" applyFill="1" applyBorder="1"/>
    <xf numFmtId="0" fontId="2" fillId="3" borderId="17" xfId="0" applyFont="1" applyFill="1" applyBorder="1" applyAlignment="1">
      <alignment horizontal="center"/>
    </xf>
    <xf numFmtId="0" fontId="2" fillId="3" borderId="18" xfId="0" applyFont="1" applyFill="1" applyBorder="1" applyAlignment="1">
      <alignment horizontal="center"/>
    </xf>
    <xf numFmtId="0" fontId="2" fillId="3" borderId="9" xfId="0" applyFont="1" applyFill="1" applyBorder="1" applyAlignment="1">
      <alignment horizontal="center"/>
    </xf>
    <xf numFmtId="0" fontId="2" fillId="3" borderId="9" xfId="0" applyFont="1" applyFill="1" applyBorder="1"/>
    <xf numFmtId="0" fontId="1" fillId="2" borderId="0" xfId="0" applyFont="1" applyFill="1"/>
    <xf numFmtId="0" fontId="1" fillId="4" borderId="0" xfId="0" applyFont="1" applyFill="1" applyAlignment="1">
      <alignment horizontal="left" wrapText="1"/>
    </xf>
    <xf numFmtId="0" fontId="1" fillId="0" borderId="0" xfId="0" applyFont="1" applyAlignment="1">
      <alignment wrapText="1"/>
    </xf>
    <xf numFmtId="0" fontId="5" fillId="2" borderId="0" xfId="0" applyFont="1" applyFill="1"/>
    <xf numFmtId="0" fontId="5" fillId="2" borderId="10" xfId="0" applyFont="1" applyFill="1" applyBorder="1" applyAlignment="1">
      <alignment wrapText="1"/>
    </xf>
    <xf numFmtId="0" fontId="5" fillId="2" borderId="15" xfId="0" applyFont="1" applyFill="1" applyBorder="1" applyAlignment="1">
      <alignment wrapText="1"/>
    </xf>
    <xf numFmtId="0" fontId="5" fillId="2" borderId="4" xfId="0" applyFont="1" applyFill="1" applyBorder="1" applyAlignment="1">
      <alignment wrapText="1"/>
    </xf>
    <xf numFmtId="0" fontId="3" fillId="0" borderId="0" xfId="0" applyFont="1" applyAlignment="1">
      <alignment horizontal="center"/>
    </xf>
    <xf numFmtId="0" fontId="1" fillId="0" borderId="0" xfId="0" applyFont="1"/>
    <xf numFmtId="0" fontId="5" fillId="2" borderId="2" xfId="0" applyFont="1" applyFill="1" applyBorder="1" applyAlignment="1">
      <alignment wrapText="1"/>
    </xf>
    <xf numFmtId="0" fontId="4" fillId="0" borderId="3" xfId="0" applyFont="1" applyBorder="1"/>
    <xf numFmtId="0" fontId="4" fillId="0" borderId="4" xfId="0" applyFont="1" applyBorder="1"/>
    <xf numFmtId="0" fontId="5" fillId="0" borderId="0" xfId="0" applyFont="1" applyAlignment="1">
      <alignment horizontal="right"/>
    </xf>
    <xf numFmtId="49" fontId="5" fillId="0" borderId="12" xfId="0" applyNumberFormat="1" applyFont="1" applyBorder="1" applyAlignment="1">
      <alignment horizontal="right"/>
    </xf>
    <xf numFmtId="0" fontId="4" fillId="0" borderId="12" xfId="0" applyFont="1" applyBorder="1"/>
    <xf numFmtId="0" fontId="5" fillId="0" borderId="11" xfId="0" applyFont="1" applyBorder="1" applyAlignment="1">
      <alignment wrapText="1"/>
    </xf>
    <xf numFmtId="0" fontId="4" fillId="0" borderId="13" xfId="0" applyFont="1" applyBorder="1"/>
    <xf numFmtId="0" fontId="2" fillId="0" borderId="8" xfId="0" applyFont="1" applyBorder="1" applyAlignment="1">
      <alignment horizontal="left" vertical="center" wrapText="1"/>
    </xf>
    <xf numFmtId="0" fontId="4" fillId="0" borderId="8" xfId="0" applyFont="1" applyBorder="1"/>
    <xf numFmtId="49" fontId="5" fillId="0" borderId="0" xfId="0" applyNumberFormat="1" applyFont="1" applyAlignment="1">
      <alignment horizontal="right"/>
    </xf>
  </cellXfs>
  <cellStyles count="1">
    <cellStyle name="Normal" xfId="0" builtinId="0"/>
  </cellStyles>
  <dxfs count="1">
    <dxf>
      <font>
        <color rgb="FF000000"/>
      </font>
      <fill>
        <patternFill patternType="solid">
          <fgColor rgb="FFF4CCCC"/>
          <bgColor rgb="FFF4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91"/>
  <sheetViews>
    <sheetView tabSelected="1" zoomScale="130" zoomScaleNormal="130" workbookViewId="0">
      <selection sqref="A1:H45"/>
    </sheetView>
  </sheetViews>
  <sheetFormatPr defaultColWidth="13.5" defaultRowHeight="15.75" customHeight="1" x14ac:dyDescent="0.25"/>
  <cols>
    <col min="1" max="1" width="26.125" customWidth="1"/>
    <col min="2" max="2" width="23.125" customWidth="1"/>
    <col min="3" max="3" width="13.5" customWidth="1"/>
    <col min="4" max="4" width="11.5" customWidth="1"/>
    <col min="5" max="5" width="6.875" customWidth="1"/>
    <col min="6" max="6" width="12.375" customWidth="1"/>
    <col min="7" max="7" width="12.625" customWidth="1"/>
    <col min="8" max="8" width="9" customWidth="1"/>
  </cols>
  <sheetData>
    <row r="1" spans="1:9" ht="30" customHeight="1" x14ac:dyDescent="0.5">
      <c r="A1" s="47" t="s">
        <v>53</v>
      </c>
      <c r="B1" s="48"/>
      <c r="C1" s="48"/>
      <c r="D1" s="48"/>
      <c r="E1" s="48"/>
      <c r="F1" s="48"/>
      <c r="G1" s="48"/>
      <c r="H1" s="48"/>
      <c r="I1" s="2"/>
    </row>
    <row r="2" spans="1:9" ht="15" customHeight="1" x14ac:dyDescent="0.25">
      <c r="A2" s="4" t="s">
        <v>0</v>
      </c>
      <c r="B2" s="5" t="s">
        <v>54</v>
      </c>
      <c r="C2" s="2"/>
      <c r="D2" s="6"/>
      <c r="E2" s="6"/>
      <c r="F2" s="2"/>
      <c r="G2" s="2"/>
      <c r="H2" s="2"/>
      <c r="I2" s="2"/>
    </row>
    <row r="3" spans="1:9" ht="15" customHeight="1" x14ac:dyDescent="0.25">
      <c r="A3" s="4" t="s">
        <v>1</v>
      </c>
      <c r="B3" s="1" t="s">
        <v>52</v>
      </c>
      <c r="C3" s="7"/>
      <c r="D3" s="6"/>
      <c r="E3" s="6"/>
      <c r="F3" s="7"/>
      <c r="G3" s="7"/>
      <c r="H3" s="7"/>
      <c r="I3" s="2"/>
    </row>
    <row r="4" spans="1:9" ht="15" customHeight="1" x14ac:dyDescent="0.25">
      <c r="A4" s="4" t="s">
        <v>2</v>
      </c>
      <c r="B4" s="1" t="s">
        <v>50</v>
      </c>
      <c r="C4" s="7"/>
      <c r="D4" s="6"/>
      <c r="E4" s="6"/>
      <c r="F4" s="7"/>
      <c r="G4" s="7"/>
      <c r="H4" s="7"/>
      <c r="I4" s="2"/>
    </row>
    <row r="5" spans="1:9" ht="15" customHeight="1" x14ac:dyDescent="0.25">
      <c r="A5" s="4" t="s">
        <v>3</v>
      </c>
      <c r="B5" s="1" t="s">
        <v>55</v>
      </c>
      <c r="C5" s="7"/>
      <c r="D5" s="6"/>
      <c r="E5" s="6"/>
      <c r="F5" s="7"/>
      <c r="G5" s="7"/>
      <c r="H5" s="7"/>
      <c r="I5" s="2"/>
    </row>
    <row r="6" spans="1:9" ht="15" customHeight="1" x14ac:dyDescent="0.25">
      <c r="A6" s="7"/>
      <c r="B6" s="7"/>
      <c r="C6" s="7"/>
      <c r="D6" s="6"/>
      <c r="E6" s="6"/>
      <c r="F6" s="7"/>
      <c r="G6" s="7"/>
      <c r="H6" s="7"/>
      <c r="I6" s="2"/>
    </row>
    <row r="7" spans="1:9" ht="15" customHeight="1" x14ac:dyDescent="0.25">
      <c r="A7" s="49" t="s">
        <v>4</v>
      </c>
      <c r="B7" s="50"/>
      <c r="C7" s="50"/>
      <c r="D7" s="50"/>
      <c r="E7" s="50"/>
      <c r="F7" s="50"/>
      <c r="G7" s="50"/>
      <c r="H7" s="51"/>
      <c r="I7" s="2"/>
    </row>
    <row r="8" spans="1:9" ht="15" customHeight="1" x14ac:dyDescent="0.25">
      <c r="A8" s="8" t="s">
        <v>5</v>
      </c>
      <c r="B8" s="9" t="s">
        <v>6</v>
      </c>
      <c r="C8" s="9" t="s">
        <v>7</v>
      </c>
      <c r="D8" s="9" t="s">
        <v>8</v>
      </c>
      <c r="E8" s="9" t="s">
        <v>9</v>
      </c>
      <c r="F8" s="10" t="s">
        <v>10</v>
      </c>
      <c r="G8" s="11" t="s">
        <v>11</v>
      </c>
      <c r="H8" s="11" t="s">
        <v>12</v>
      </c>
      <c r="I8" s="2"/>
    </row>
    <row r="9" spans="1:9" ht="15" customHeight="1" x14ac:dyDescent="0.25">
      <c r="A9" s="12"/>
      <c r="B9" s="2" t="s">
        <v>46</v>
      </c>
      <c r="C9" s="2" t="s">
        <v>47</v>
      </c>
      <c r="D9" s="3" t="s">
        <v>51</v>
      </c>
      <c r="E9" s="3">
        <v>1</v>
      </c>
      <c r="F9" s="2">
        <v>500</v>
      </c>
      <c r="G9" s="13">
        <f t="shared" ref="G9:G12" si="0">E9*F9</f>
        <v>500</v>
      </c>
      <c r="H9" s="13" t="s">
        <v>14</v>
      </c>
      <c r="I9" s="2"/>
    </row>
    <row r="10" spans="1:9" ht="15" customHeight="1" x14ac:dyDescent="0.25">
      <c r="A10" s="12"/>
      <c r="B10" s="2" t="s">
        <v>42</v>
      </c>
      <c r="C10" s="2" t="s">
        <v>45</v>
      </c>
      <c r="D10" s="3" t="s">
        <v>57</v>
      </c>
      <c r="E10" s="3">
        <v>1</v>
      </c>
      <c r="F10" s="2">
        <v>100</v>
      </c>
      <c r="G10" s="13">
        <f t="shared" ref="G10" si="1">E10*F10</f>
        <v>100</v>
      </c>
      <c r="H10" s="13" t="s">
        <v>14</v>
      </c>
      <c r="I10" s="2"/>
    </row>
    <row r="11" spans="1:9" ht="15" customHeight="1" x14ac:dyDescent="0.25">
      <c r="A11" s="12"/>
      <c r="B11" s="2" t="s">
        <v>43</v>
      </c>
      <c r="C11" s="2" t="s">
        <v>48</v>
      </c>
      <c r="D11" s="3" t="s">
        <v>49</v>
      </c>
      <c r="E11" s="3">
        <v>1</v>
      </c>
      <c r="F11" s="2">
        <v>10</v>
      </c>
      <c r="G11" s="13">
        <f t="shared" si="0"/>
        <v>10</v>
      </c>
      <c r="H11" s="13" t="s">
        <v>14</v>
      </c>
      <c r="I11" s="2"/>
    </row>
    <row r="12" spans="1:9" ht="15" customHeight="1" x14ac:dyDescent="0.25">
      <c r="A12" s="12"/>
      <c r="B12" s="2" t="s">
        <v>15</v>
      </c>
      <c r="C12" s="2" t="s">
        <v>44</v>
      </c>
      <c r="D12" s="3" t="s">
        <v>56</v>
      </c>
      <c r="E12" s="3">
        <v>1</v>
      </c>
      <c r="F12" s="2">
        <v>30</v>
      </c>
      <c r="G12" s="13">
        <f t="shared" si="0"/>
        <v>30</v>
      </c>
      <c r="H12" s="13" t="s">
        <v>14</v>
      </c>
      <c r="I12" s="2"/>
    </row>
    <row r="13" spans="1:9" ht="15" customHeight="1" x14ac:dyDescent="0.25">
      <c r="A13" s="14"/>
      <c r="B13" s="7"/>
      <c r="C13" s="7"/>
      <c r="D13" s="6"/>
      <c r="E13" s="6"/>
      <c r="F13" s="7"/>
      <c r="G13" s="15"/>
      <c r="H13" s="15"/>
      <c r="I13" s="2"/>
    </row>
    <row r="14" spans="1:9" ht="15" customHeight="1" x14ac:dyDescent="0.25">
      <c r="A14" s="49" t="s">
        <v>17</v>
      </c>
      <c r="B14" s="50"/>
      <c r="C14" s="50"/>
      <c r="D14" s="50"/>
      <c r="E14" s="50"/>
      <c r="F14" s="50"/>
      <c r="G14" s="50"/>
      <c r="H14" s="51"/>
      <c r="I14" s="2"/>
    </row>
    <row r="15" spans="1:9" ht="15" customHeight="1" x14ac:dyDescent="0.25">
      <c r="A15" s="16" t="s">
        <v>20</v>
      </c>
      <c r="B15" s="9" t="s">
        <v>6</v>
      </c>
      <c r="C15" s="9" t="s">
        <v>7</v>
      </c>
      <c r="D15" s="9" t="s">
        <v>8</v>
      </c>
      <c r="E15" s="9" t="s">
        <v>9</v>
      </c>
      <c r="F15" s="10" t="s">
        <v>10</v>
      </c>
      <c r="G15" s="25" t="s">
        <v>11</v>
      </c>
      <c r="H15" s="25" t="s">
        <v>12</v>
      </c>
      <c r="I15" s="2"/>
    </row>
    <row r="16" spans="1:9" ht="15" customHeight="1" x14ac:dyDescent="0.25">
      <c r="A16" s="12"/>
      <c r="B16" s="2" t="s">
        <v>43</v>
      </c>
      <c r="C16" s="2" t="s">
        <v>48</v>
      </c>
      <c r="D16" s="3" t="s">
        <v>49</v>
      </c>
      <c r="E16" s="3">
        <v>1</v>
      </c>
      <c r="F16" s="2">
        <v>10</v>
      </c>
      <c r="G16" s="13">
        <f t="shared" ref="G16:G20" si="2">E16*F16</f>
        <v>10</v>
      </c>
      <c r="H16" s="13" t="s">
        <v>14</v>
      </c>
      <c r="I16" s="2"/>
    </row>
    <row r="17" spans="1:9" ht="15" customHeight="1" x14ac:dyDescent="0.25">
      <c r="A17" s="12"/>
      <c r="B17" s="2" t="s">
        <v>15</v>
      </c>
      <c r="C17" s="2" t="s">
        <v>44</v>
      </c>
      <c r="D17" s="3" t="s">
        <v>56</v>
      </c>
      <c r="E17" s="3">
        <v>1</v>
      </c>
      <c r="F17" s="2">
        <v>30</v>
      </c>
      <c r="G17" s="13">
        <f t="shared" si="2"/>
        <v>30</v>
      </c>
      <c r="H17" s="13" t="s">
        <v>14</v>
      </c>
      <c r="I17" s="2"/>
    </row>
    <row r="18" spans="1:9" ht="15" customHeight="1" x14ac:dyDescent="0.25">
      <c r="A18" s="12"/>
      <c r="B18" s="2" t="s">
        <v>42</v>
      </c>
      <c r="C18" s="2" t="s">
        <v>45</v>
      </c>
      <c r="D18" s="3" t="s">
        <v>57</v>
      </c>
      <c r="E18" s="3">
        <v>1</v>
      </c>
      <c r="F18" s="2">
        <v>100</v>
      </c>
      <c r="G18" s="13">
        <f t="shared" si="2"/>
        <v>100</v>
      </c>
      <c r="H18" s="13" t="s">
        <v>14</v>
      </c>
      <c r="I18" s="2"/>
    </row>
    <row r="19" spans="1:9" ht="15" customHeight="1" x14ac:dyDescent="0.25">
      <c r="A19" s="12"/>
      <c r="B19" s="2" t="s">
        <v>46</v>
      </c>
      <c r="C19" s="2" t="s">
        <v>47</v>
      </c>
      <c r="D19" s="3" t="s">
        <v>51</v>
      </c>
      <c r="E19" s="3">
        <v>1</v>
      </c>
      <c r="F19" s="2">
        <v>500</v>
      </c>
      <c r="G19" s="13">
        <f t="shared" si="2"/>
        <v>500</v>
      </c>
      <c r="H19" s="13" t="s">
        <v>14</v>
      </c>
      <c r="I19" s="2"/>
    </row>
    <row r="20" spans="1:9" ht="15" customHeight="1" x14ac:dyDescent="0.25">
      <c r="A20" s="12"/>
      <c r="B20" s="2"/>
      <c r="C20" s="2"/>
      <c r="D20" s="3"/>
      <c r="E20" s="3"/>
      <c r="F20" s="2"/>
      <c r="G20" s="13">
        <f t="shared" si="2"/>
        <v>0</v>
      </c>
      <c r="H20" s="13" t="s">
        <v>14</v>
      </c>
      <c r="I20" s="2"/>
    </row>
    <row r="21" spans="1:9" ht="15" customHeight="1" x14ac:dyDescent="0.25">
      <c r="A21" s="12"/>
      <c r="B21" s="52" t="s">
        <v>18</v>
      </c>
      <c r="C21" s="48"/>
      <c r="D21" s="48"/>
      <c r="E21" s="48"/>
      <c r="F21" s="48"/>
      <c r="G21" s="13">
        <f>SUM(G16:G20)</f>
        <v>640</v>
      </c>
      <c r="H21" s="13" t="s">
        <v>14</v>
      </c>
      <c r="I21" s="2"/>
    </row>
    <row r="22" spans="1:9" ht="15" customHeight="1" x14ac:dyDescent="0.25">
      <c r="A22" s="12"/>
      <c r="B22" s="52" t="s">
        <v>19</v>
      </c>
      <c r="C22" s="48"/>
      <c r="D22" s="48"/>
      <c r="E22" s="48"/>
      <c r="F22" s="48"/>
      <c r="G22" s="18">
        <v>0.25</v>
      </c>
      <c r="H22" s="18"/>
      <c r="I22" s="2"/>
    </row>
    <row r="23" spans="1:9" ht="15" customHeight="1" x14ac:dyDescent="0.25">
      <c r="A23" s="19"/>
      <c r="B23" s="52" t="s">
        <v>21</v>
      </c>
      <c r="C23" s="48"/>
      <c r="D23" s="48"/>
      <c r="E23" s="48"/>
      <c r="F23" s="48"/>
      <c r="G23" s="13">
        <f>G21*(1+G22)</f>
        <v>800</v>
      </c>
      <c r="H23" s="13" t="s">
        <v>14</v>
      </c>
      <c r="I23" s="2"/>
    </row>
    <row r="24" spans="1:9" ht="15" customHeight="1" x14ac:dyDescent="0.25">
      <c r="A24" s="20"/>
      <c r="B24" s="21"/>
      <c r="C24" s="21"/>
      <c r="D24" s="3"/>
      <c r="E24" s="3"/>
      <c r="F24" s="22"/>
      <c r="G24" s="23"/>
      <c r="H24" s="13"/>
      <c r="I24" s="2"/>
    </row>
    <row r="25" spans="1:9" ht="15" customHeight="1" x14ac:dyDescent="0.25">
      <c r="A25" s="20" t="s">
        <v>22</v>
      </c>
      <c r="B25" s="21" t="s">
        <v>23</v>
      </c>
      <c r="C25" s="21" t="s">
        <v>24</v>
      </c>
      <c r="D25" s="3" t="s">
        <v>16</v>
      </c>
      <c r="E25" s="3">
        <v>1</v>
      </c>
      <c r="F25" s="22">
        <v>1000</v>
      </c>
      <c r="G25" s="23">
        <f>E25*F25</f>
        <v>1000</v>
      </c>
      <c r="H25" s="13" t="s">
        <v>14</v>
      </c>
      <c r="I25" s="2"/>
    </row>
    <row r="26" spans="1:9" ht="15" customHeight="1" x14ac:dyDescent="0.25">
      <c r="A26" s="24"/>
      <c r="B26" s="53" t="s">
        <v>25</v>
      </c>
      <c r="C26" s="54"/>
      <c r="D26" s="54"/>
      <c r="E26" s="54"/>
      <c r="F26" s="54"/>
      <c r="G26" s="23">
        <f>G25-G23</f>
        <v>200</v>
      </c>
      <c r="H26" s="13" t="s">
        <v>14</v>
      </c>
      <c r="I26" s="2"/>
    </row>
    <row r="27" spans="1:9" ht="15" customHeight="1" x14ac:dyDescent="0.25">
      <c r="A27" s="49" t="s">
        <v>26</v>
      </c>
      <c r="B27" s="50"/>
      <c r="C27" s="50"/>
      <c r="D27" s="50"/>
      <c r="E27" s="50"/>
      <c r="F27" s="50"/>
      <c r="G27" s="50"/>
      <c r="H27" s="51"/>
      <c r="I27" s="2"/>
    </row>
    <row r="28" spans="1:9" ht="15" customHeight="1" x14ac:dyDescent="0.25">
      <c r="A28" s="55"/>
      <c r="B28" s="54"/>
      <c r="C28" s="54"/>
      <c r="D28" s="54"/>
      <c r="E28" s="54"/>
      <c r="F28" s="54"/>
      <c r="G28" s="54"/>
      <c r="H28" s="56"/>
      <c r="I28" s="2"/>
    </row>
    <row r="29" spans="1:9" ht="15" customHeight="1" x14ac:dyDescent="0.25">
      <c r="A29" s="49" t="s">
        <v>27</v>
      </c>
      <c r="B29" s="50"/>
      <c r="C29" s="50"/>
      <c r="D29" s="50"/>
      <c r="E29" s="50"/>
      <c r="F29" s="50"/>
      <c r="G29" s="50"/>
      <c r="H29" s="51"/>
      <c r="I29" s="2"/>
    </row>
    <row r="30" spans="1:9" ht="15" customHeight="1" x14ac:dyDescent="0.25">
      <c r="A30" s="16" t="s">
        <v>28</v>
      </c>
      <c r="B30" s="9" t="s">
        <v>6</v>
      </c>
      <c r="C30" s="9" t="s">
        <v>7</v>
      </c>
      <c r="D30" s="9" t="s">
        <v>8</v>
      </c>
      <c r="E30" s="26" t="s">
        <v>29</v>
      </c>
      <c r="F30" s="10" t="s">
        <v>10</v>
      </c>
      <c r="G30" s="25" t="s">
        <v>11</v>
      </c>
      <c r="H30" s="25" t="s">
        <v>12</v>
      </c>
      <c r="I30" s="2"/>
    </row>
    <row r="31" spans="1:9" ht="15" customHeight="1" x14ac:dyDescent="0.25">
      <c r="A31" s="27" t="s">
        <v>30</v>
      </c>
      <c r="B31" s="21" t="s">
        <v>31</v>
      </c>
      <c r="C31" s="3" t="s">
        <v>13</v>
      </c>
      <c r="D31" s="3" t="s">
        <v>63</v>
      </c>
      <c r="E31" s="3" t="s">
        <v>64</v>
      </c>
      <c r="F31" s="22">
        <v>5000</v>
      </c>
      <c r="G31" s="23">
        <v>5000</v>
      </c>
      <c r="H31" s="28" t="s">
        <v>14</v>
      </c>
      <c r="I31" s="2"/>
    </row>
    <row r="32" spans="1:9" ht="15" customHeight="1" x14ac:dyDescent="0.25">
      <c r="A32" s="29"/>
      <c r="B32" s="21"/>
      <c r="C32" s="21"/>
      <c r="D32" s="3"/>
      <c r="E32" s="3"/>
      <c r="F32" s="22"/>
      <c r="G32" s="23"/>
      <c r="H32" s="30"/>
      <c r="I32" s="2"/>
    </row>
    <row r="33" spans="1:9" ht="15" customHeight="1" x14ac:dyDescent="0.25">
      <c r="A33" s="57" t="s">
        <v>32</v>
      </c>
      <c r="B33" s="21" t="s">
        <v>61</v>
      </c>
      <c r="C33" s="21" t="s">
        <v>24</v>
      </c>
      <c r="D33" s="3" t="s">
        <v>16</v>
      </c>
      <c r="E33" s="3">
        <v>1</v>
      </c>
      <c r="F33" s="22">
        <v>1000</v>
      </c>
      <c r="G33" s="23">
        <f>E33*F33</f>
        <v>1000</v>
      </c>
      <c r="H33" s="13" t="s">
        <v>14</v>
      </c>
      <c r="I33" s="2"/>
    </row>
    <row r="34" spans="1:9" ht="15" customHeight="1" x14ac:dyDescent="0.25">
      <c r="A34" s="58"/>
      <c r="B34" s="21" t="s">
        <v>59</v>
      </c>
      <c r="C34" s="21" t="s">
        <v>24</v>
      </c>
      <c r="D34" s="3" t="s">
        <v>16</v>
      </c>
      <c r="E34" s="3">
        <v>1</v>
      </c>
      <c r="F34" s="22">
        <v>1000</v>
      </c>
      <c r="G34" s="23">
        <f t="shared" ref="G34" si="3">E34*F34</f>
        <v>1000</v>
      </c>
      <c r="H34" s="13" t="s">
        <v>14</v>
      </c>
      <c r="I34" s="2"/>
    </row>
    <row r="35" spans="1:9" ht="15" customHeight="1" x14ac:dyDescent="0.25">
      <c r="A35" s="58"/>
      <c r="B35" s="21" t="s">
        <v>60</v>
      </c>
      <c r="C35" s="21" t="s">
        <v>24</v>
      </c>
      <c r="D35" s="3" t="s">
        <v>16</v>
      </c>
      <c r="E35" s="3">
        <v>1</v>
      </c>
      <c r="F35" s="22">
        <v>1000</v>
      </c>
      <c r="G35" s="23">
        <f t="shared" ref="G35" si="4">E35*F35</f>
        <v>1000</v>
      </c>
      <c r="H35" s="13" t="s">
        <v>14</v>
      </c>
      <c r="I35" s="2"/>
    </row>
    <row r="36" spans="1:9" ht="15" customHeight="1" x14ac:dyDescent="0.25">
      <c r="A36" s="58"/>
      <c r="B36" s="21" t="s">
        <v>62</v>
      </c>
      <c r="C36" s="21" t="s">
        <v>24</v>
      </c>
      <c r="D36" s="3" t="s">
        <v>16</v>
      </c>
      <c r="E36" s="3">
        <v>1</v>
      </c>
      <c r="F36" s="22">
        <v>1000</v>
      </c>
      <c r="G36" s="23">
        <f t="shared" ref="G36" si="5">E36*F36</f>
        <v>1000</v>
      </c>
      <c r="H36" s="13" t="s">
        <v>14</v>
      </c>
      <c r="I36" s="2"/>
    </row>
    <row r="37" spans="1:9" ht="15" customHeight="1" x14ac:dyDescent="0.25">
      <c r="A37" s="29"/>
      <c r="B37" s="59" t="s">
        <v>33</v>
      </c>
      <c r="C37" s="48"/>
      <c r="D37" s="48"/>
      <c r="E37" s="48"/>
      <c r="F37" s="48"/>
      <c r="G37" s="23">
        <f>G31-SUM(G33:G36)</f>
        <v>1000</v>
      </c>
      <c r="H37" s="28" t="s">
        <v>14</v>
      </c>
      <c r="I37" s="2"/>
    </row>
    <row r="38" spans="1:9" ht="15" customHeight="1" x14ac:dyDescent="0.25">
      <c r="A38" s="29"/>
      <c r="B38" s="6"/>
      <c r="C38" s="6"/>
      <c r="D38" s="6"/>
      <c r="E38" s="6"/>
      <c r="F38" s="6"/>
      <c r="G38" s="31"/>
      <c r="H38" s="32"/>
      <c r="I38" s="2"/>
    </row>
    <row r="39" spans="1:9" ht="15" customHeight="1" x14ac:dyDescent="0.25">
      <c r="A39" s="44" t="s">
        <v>34</v>
      </c>
      <c r="B39" s="45"/>
      <c r="C39" s="45"/>
      <c r="D39" s="45"/>
      <c r="E39" s="45"/>
      <c r="F39" s="46"/>
      <c r="G39" s="33"/>
      <c r="H39" s="33"/>
      <c r="I39" s="2"/>
    </row>
    <row r="40" spans="1:9" ht="15" customHeight="1" x14ac:dyDescent="0.25">
      <c r="A40" s="34"/>
      <c r="B40" s="35" t="s">
        <v>6</v>
      </c>
      <c r="C40" s="35" t="s">
        <v>7</v>
      </c>
      <c r="D40" s="36" t="s">
        <v>8</v>
      </c>
      <c r="E40" s="36"/>
      <c r="F40" s="37" t="s">
        <v>35</v>
      </c>
      <c r="G40" s="38" t="s">
        <v>36</v>
      </c>
      <c r="H40" s="39"/>
      <c r="I40" s="2"/>
    </row>
    <row r="41" spans="1:9" ht="15" customHeight="1" x14ac:dyDescent="0.25">
      <c r="A41" s="12"/>
      <c r="B41" s="2" t="s">
        <v>58</v>
      </c>
      <c r="C41" s="2"/>
    </row>
    <row r="42" spans="1:9" ht="15" customHeight="1" x14ac:dyDescent="0.25">
      <c r="A42" s="12"/>
      <c r="B42" s="2"/>
      <c r="C42" s="2"/>
      <c r="D42" s="3"/>
      <c r="E42" s="3"/>
      <c r="F42" s="17" t="s">
        <v>37</v>
      </c>
      <c r="G42" s="13" t="e">
        <f>#REF!/#REF!</f>
        <v>#REF!</v>
      </c>
      <c r="H42" s="13" t="s">
        <v>38</v>
      </c>
      <c r="I42" s="2"/>
    </row>
    <row r="43" spans="1:9" ht="15" customHeight="1" x14ac:dyDescent="0.25">
      <c r="A43" s="43" t="s">
        <v>39</v>
      </c>
      <c r="B43" s="43"/>
      <c r="C43" s="43"/>
      <c r="D43" s="43"/>
      <c r="E43" s="43"/>
      <c r="F43" s="43"/>
      <c r="G43" s="40"/>
      <c r="H43" s="40"/>
      <c r="I43" s="2"/>
    </row>
    <row r="44" spans="1:9" ht="15" customHeight="1" x14ac:dyDescent="0.25">
      <c r="A44" s="42" t="s">
        <v>40</v>
      </c>
      <c r="B44" s="42"/>
      <c r="C44" s="42"/>
      <c r="D44" s="42"/>
      <c r="E44" s="42"/>
      <c r="F44" s="42"/>
      <c r="G44" s="42"/>
      <c r="H44" s="42"/>
      <c r="I44" s="2"/>
    </row>
    <row r="45" spans="1:9" ht="15" customHeight="1" x14ac:dyDescent="0.25">
      <c r="A45" s="41" t="s">
        <v>41</v>
      </c>
      <c r="B45" s="41"/>
      <c r="C45" s="41"/>
      <c r="D45" s="41"/>
      <c r="E45" s="41"/>
      <c r="F45" s="41"/>
      <c r="G45" s="41"/>
      <c r="H45" s="41"/>
      <c r="I45" s="2"/>
    </row>
    <row r="46" spans="1:9" ht="15" customHeight="1" x14ac:dyDescent="0.25">
      <c r="A46" s="2"/>
      <c r="B46" s="2"/>
      <c r="C46" s="2"/>
      <c r="D46" s="2"/>
      <c r="E46" s="2"/>
      <c r="F46" s="2"/>
      <c r="G46" s="2"/>
      <c r="H46" s="2"/>
      <c r="I46" s="2"/>
    </row>
    <row r="47" spans="1:9" ht="15" customHeight="1" x14ac:dyDescent="0.25">
      <c r="A47" s="2"/>
      <c r="B47" s="2"/>
      <c r="C47" s="2"/>
      <c r="D47" s="2"/>
      <c r="E47" s="2"/>
      <c r="F47" s="2"/>
      <c r="G47" s="2"/>
      <c r="H47" s="2"/>
      <c r="I47" s="2"/>
    </row>
    <row r="48" spans="1:9" ht="15" customHeight="1" x14ac:dyDescent="0.25">
      <c r="A48" s="2"/>
      <c r="B48" s="2"/>
      <c r="C48" s="2"/>
      <c r="D48" s="2"/>
      <c r="E48" s="2"/>
      <c r="F48" s="2"/>
      <c r="G48" s="2"/>
      <c r="H48" s="2"/>
      <c r="I48" s="2"/>
    </row>
    <row r="49" spans="1:9" ht="15" customHeight="1" x14ac:dyDescent="0.25">
      <c r="A49" s="2"/>
      <c r="B49" s="2"/>
      <c r="C49" s="2"/>
      <c r="D49" s="2"/>
      <c r="E49" s="2"/>
      <c r="F49" s="2"/>
      <c r="G49" s="2"/>
      <c r="H49" s="2"/>
      <c r="I49" s="2"/>
    </row>
    <row r="50" spans="1:9" ht="15" customHeight="1" x14ac:dyDescent="0.25">
      <c r="I50" s="2"/>
    </row>
    <row r="51" spans="1:9" ht="15" customHeight="1" x14ac:dyDescent="0.25">
      <c r="I51" s="2"/>
    </row>
    <row r="52" spans="1:9" ht="15" customHeight="1" x14ac:dyDescent="0.25">
      <c r="I52" s="2"/>
    </row>
    <row r="53" spans="1:9" ht="15" customHeight="1" x14ac:dyDescent="0.25">
      <c r="I53" s="2"/>
    </row>
    <row r="54" spans="1:9" ht="15" customHeight="1" x14ac:dyDescent="0.25">
      <c r="I54" s="2"/>
    </row>
    <row r="55" spans="1:9" ht="15" customHeight="1" x14ac:dyDescent="0.25">
      <c r="I55" s="2"/>
    </row>
    <row r="56" spans="1:9" ht="15" customHeight="1" x14ac:dyDescent="0.25">
      <c r="I56" s="2"/>
    </row>
    <row r="57" spans="1:9" ht="15" customHeight="1" x14ac:dyDescent="0.25">
      <c r="I57" s="2"/>
    </row>
    <row r="58" spans="1:9" ht="15" customHeight="1" x14ac:dyDescent="0.25">
      <c r="I58" s="2"/>
    </row>
    <row r="59" spans="1:9" ht="15" customHeight="1" x14ac:dyDescent="0.25">
      <c r="I59" s="2"/>
    </row>
    <row r="60" spans="1:9" ht="15" customHeight="1" x14ac:dyDescent="0.25">
      <c r="I60" s="2"/>
    </row>
    <row r="61" spans="1:9" ht="15" customHeight="1" x14ac:dyDescent="0.25">
      <c r="I61" s="2"/>
    </row>
    <row r="62" spans="1:9" ht="15" customHeight="1" x14ac:dyDescent="0.25">
      <c r="I62" s="2"/>
    </row>
    <row r="63" spans="1:9" ht="15" customHeight="1" x14ac:dyDescent="0.25">
      <c r="I63" s="2"/>
    </row>
    <row r="64" spans="1:9" ht="15" customHeight="1" x14ac:dyDescent="0.25">
      <c r="I64" s="2"/>
    </row>
    <row r="65" spans="9:9" ht="15" customHeight="1" x14ac:dyDescent="0.25">
      <c r="I65" s="2"/>
    </row>
    <row r="66" spans="9:9" ht="15" customHeight="1" x14ac:dyDescent="0.25">
      <c r="I66" s="2"/>
    </row>
    <row r="67" spans="9:9" ht="15" customHeight="1" x14ac:dyDescent="0.25">
      <c r="I67" s="2"/>
    </row>
    <row r="68" spans="9:9" ht="15" customHeight="1" x14ac:dyDescent="0.25">
      <c r="I68" s="2"/>
    </row>
    <row r="69" spans="9:9" ht="15" customHeight="1" x14ac:dyDescent="0.25">
      <c r="I69" s="2"/>
    </row>
    <row r="70" spans="9:9" ht="15" customHeight="1" x14ac:dyDescent="0.25">
      <c r="I70" s="2"/>
    </row>
    <row r="71" spans="9:9" ht="15" customHeight="1" x14ac:dyDescent="0.25">
      <c r="I71" s="2"/>
    </row>
    <row r="72" spans="9:9" ht="15" customHeight="1" x14ac:dyDescent="0.25">
      <c r="I72" s="2"/>
    </row>
    <row r="73" spans="9:9" ht="15" customHeight="1" x14ac:dyDescent="0.25">
      <c r="I73" s="2"/>
    </row>
    <row r="74" spans="9:9" ht="15" customHeight="1" x14ac:dyDescent="0.25">
      <c r="I74" s="2"/>
    </row>
    <row r="75" spans="9:9" ht="15" customHeight="1" x14ac:dyDescent="0.25">
      <c r="I75" s="2"/>
    </row>
    <row r="76" spans="9:9" ht="15" customHeight="1" x14ac:dyDescent="0.25">
      <c r="I76" s="2"/>
    </row>
    <row r="77" spans="9:9" ht="15" customHeight="1" x14ac:dyDescent="0.25">
      <c r="I77" s="2"/>
    </row>
    <row r="78" spans="9:9" ht="15" customHeight="1" x14ac:dyDescent="0.25">
      <c r="I78" s="2"/>
    </row>
    <row r="79" spans="9:9" ht="15" customHeight="1" x14ac:dyDescent="0.25">
      <c r="I79" s="2"/>
    </row>
    <row r="80" spans="9:9" ht="15" customHeight="1" x14ac:dyDescent="0.25">
      <c r="I80" s="2"/>
    </row>
    <row r="81" spans="9:9" ht="15" customHeight="1" x14ac:dyDescent="0.25">
      <c r="I81" s="2"/>
    </row>
    <row r="82" spans="9:9" ht="15" customHeight="1" x14ac:dyDescent="0.25">
      <c r="I82" s="2"/>
    </row>
    <row r="83" spans="9:9" ht="15" customHeight="1" x14ac:dyDescent="0.25">
      <c r="I83" s="2"/>
    </row>
    <row r="84" spans="9:9" ht="15" customHeight="1" x14ac:dyDescent="0.25">
      <c r="I84" s="2"/>
    </row>
    <row r="85" spans="9:9" ht="15" customHeight="1" x14ac:dyDescent="0.25">
      <c r="I85" s="2"/>
    </row>
    <row r="86" spans="9:9" ht="15" customHeight="1" x14ac:dyDescent="0.25">
      <c r="I86" s="2"/>
    </row>
    <row r="87" spans="9:9" ht="15" customHeight="1" x14ac:dyDescent="0.25">
      <c r="I87" s="2"/>
    </row>
    <row r="88" spans="9:9" ht="15.75" customHeight="1" x14ac:dyDescent="0.25">
      <c r="I88" s="2"/>
    </row>
    <row r="89" spans="9:9" ht="15.75" customHeight="1" x14ac:dyDescent="0.25">
      <c r="I89" s="2"/>
    </row>
    <row r="90" spans="9:9" ht="15.75" customHeight="1" x14ac:dyDescent="0.25">
      <c r="I90" s="2"/>
    </row>
    <row r="91" spans="9:9" ht="15.75" customHeight="1" x14ac:dyDescent="0.25">
      <c r="I91" s="2"/>
    </row>
  </sheetData>
  <mergeCells count="16">
    <mergeCell ref="A45:H45"/>
    <mergeCell ref="A44:H44"/>
    <mergeCell ref="A43:F43"/>
    <mergeCell ref="A39:F39"/>
    <mergeCell ref="A1:H1"/>
    <mergeCell ref="A7:H7"/>
    <mergeCell ref="A14:H14"/>
    <mergeCell ref="B21:F21"/>
    <mergeCell ref="B22:F22"/>
    <mergeCell ref="B23:F23"/>
    <mergeCell ref="B26:F26"/>
    <mergeCell ref="A27:H27"/>
    <mergeCell ref="A28:H28"/>
    <mergeCell ref="A29:H29"/>
    <mergeCell ref="A33:A36"/>
    <mergeCell ref="B37:F37"/>
  </mergeCells>
  <conditionalFormatting sqref="G26">
    <cfRule type="cellIs" dxfId="0" priority="1" operator="lessThan">
      <formula>0</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Power Budget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Hafsa Kaysan (Student)</cp:lastModifiedBy>
  <cp:lastPrinted>2025-10-26T23:34:00Z</cp:lastPrinted>
  <dcterms:modified xsi:type="dcterms:W3CDTF">2025-10-26T23:34:02Z</dcterms:modified>
</cp:coreProperties>
</file>