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luban_examples\DesignerConfigs\Datas\item\"/>
    </mc:Choice>
  </mc:AlternateContent>
  <xr:revisionPtr revIDLastSave="0" documentId="13_ncr:1_{CB5CED89-E79B-45AF-9A71-E64935719128}" xr6:coauthVersionLast="47" xr6:coauthVersionMax="47" xr10:uidLastSave="{00000000-0000-0000-0000-000000000000}"/>
  <bookViews>
    <workbookView xWindow="31395" yWindow="3285" windowWidth="25335" windowHeight="12915" activeTab="3" xr2:uid="{00000000-000D-0000-FFFF-FFFF00000000}"/>
  </bookViews>
  <sheets>
    <sheet name="宝箱数值表" sheetId="2" r:id="rId1"/>
    <sheet name="交互道具数据表" sheetId="3" r:id="rId2"/>
    <sheet name="服装数据表" sheetId="4" r:id="rId3"/>
    <sheet name="设计图纸数据表" sheetId="5" r:id="rId4"/>
    <sheet name="家具数据表(占位)" sheetId="6" r:id="rId5"/>
  </sheets>
  <externalReferences>
    <externalReference r:id="rId6"/>
  </externalReferences>
  <definedNames>
    <definedName name="_xlnm._FilterDatabase" localSheetId="2" hidden="1">服装数据表!#REF!</definedName>
    <definedName name="称谓相关">[1]道具类别备注!$L$2:$L$7,[1]道具类别备注!$M$2:$M$23,[1]道具类别备注!$N$2:$N$3,[1]道具类别备注!$O$2:$O$8,[1]道具类别备注!$P$2:$P$5,[1]道具类别备注!$Q$2:$V$3,[1]道具类别备注!$U$4,[1]道具类别备注!$T$4,[1]道具类别备注!$Q$4</definedName>
    <definedName name="大类">[1]道具类别备注!$K$3:$K$13</definedName>
    <definedName name="子类">[1]道具类别备注!$L$2:$L$7,[1]道具类别备注!$M$2:$M$23,[1]道具类别备注!$N$2:$N$3,[1]道具类别备注!$O$2:$O$8,[1]道具类别备注!$P$2:$P$5,[1]道具类别备注!$Q$2:$Q$4,[1]道具类别备注!$R$2:$R$3,[1]道具类别备注!$S$2:$S$3,[1]道具类别备注!$T$2:$U$4,[1]道具类别备注!$V$2:$V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5" l="1"/>
  <c r="D5" i="5" l="1"/>
  <c r="T5" i="4"/>
  <c r="AF5" i="4"/>
  <c r="AG5" i="4"/>
  <c r="T6" i="4"/>
  <c r="AF6" i="4"/>
  <c r="AG6" i="4"/>
  <c r="T7" i="4"/>
  <c r="AF7" i="4"/>
  <c r="AG7" i="4"/>
  <c r="D5" i="2"/>
  <c r="D6" i="2"/>
  <c r="D7" i="2"/>
  <c r="D8" i="2"/>
  <c r="R7" i="4" l="1"/>
  <c r="R6" i="4"/>
  <c r="R5" i="4"/>
</calcChain>
</file>

<file path=xl/sharedStrings.xml><?xml version="1.0" encoding="utf-8"?>
<sst xmlns="http://schemas.openxmlformats.org/spreadsheetml/2006/main" count="256" uniqueCount="155">
  <si>
    <t>null</t>
  </si>
  <si>
    <t>宝箱</t>
  </si>
  <si>
    <t>填写多个掉落编号，用；分隔，表示玩家可以选择的多个序列</t>
  </si>
  <si>
    <t>填写掉落编号，如果有多个用；分割</t>
  </si>
  <si>
    <t>单位（min）
倒计时显示，提示给玩家宝箱可以开启还需要多少时间</t>
  </si>
  <si>
    <t>填True表示获得时自动打开宝箱</t>
  </si>
  <si>
    <t>需要玩家达到多少级才可以开启</t>
  </si>
  <si>
    <t>对应于通用道具表编号</t>
  </si>
  <si>
    <t>策划用不导表</t>
  </si>
  <si>
    <t>1AABBBCCCC形式
AA表示道具类别编号
BBB表示道具子类编号
CCCC表示编号</t>
  </si>
  <si>
    <t>否</t>
  </si>
  <si>
    <t>多选序列</t>
  </si>
  <si>
    <t>每天限制开启次数</t>
  </si>
  <si>
    <t>掉落奖励</t>
  </si>
  <si>
    <t>延迟开启时间</t>
  </si>
  <si>
    <t>是否立刻使用</t>
  </si>
  <si>
    <t>可开启等级</t>
  </si>
  <si>
    <t>需要钥匙编号</t>
  </si>
  <si>
    <t>备注</t>
  </si>
  <si>
    <t>道具编号</t>
  </si>
  <si>
    <t>是否导表</t>
  </si>
  <si>
    <t>choose_list</t>
  </si>
  <si>
    <t>open_daily_limit</t>
  </si>
  <si>
    <t>use_on_obtain</t>
  </si>
  <si>
    <t>open_level</t>
  </si>
  <si>
    <t>key_item_id</t>
  </si>
  <si>
    <t>id</t>
  </si>
  <si>
    <t>__type__</t>
  </si>
  <si>
    <t>##</t>
  </si>
  <si>
    <t>苹果</t>
  </si>
  <si>
    <t>交互道具</t>
  </si>
  <si>
    <t>浇水壶</t>
  </si>
  <si>
    <t>茶杯（特殊道具）</t>
  </si>
  <si>
    <t>哈利波特的法杖</t>
  </si>
  <si>
    <t>短弓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</si>
  <si>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ull</t>
    </r>
  </si>
  <si>
    <t>大刀</t>
  </si>
  <si>
    <t>MaterialInstanceConstant'/Game/X6GameData/Art_assets/Props/Prop_test/Materials/Prop_Red_MI.Prop_Red_MI'</t>
  </si>
  <si>
    <t>StaticMesh'/Game/X6GameData/Prototype/PrototypeAssets/StaticMesh/SM_Apple.SM_Apple'</t>
  </si>
  <si>
    <t>黄苹果</t>
    <phoneticPr fontId="8" type="noConversion"/>
  </si>
  <si>
    <t>StaticMesh'/Game/X6GameData/Art_assets/Props/Prop_test/Interactive/PenQuanHua/SM_Penquanhua.SM_Penquanhua'</t>
  </si>
  <si>
    <t>喷泉花</t>
  </si>
  <si>
    <t>MaterialInstanceConstant'/Game/X6GameData/Prototype/PrototypeAssets/CustomizableGrid/Materials/Presets/M_Grid_preset_002.M_Grid_preset_002'</t>
  </si>
  <si>
    <t>StaticMesh'/Game/X6GameData/Prototype/PrototypeAssets/StaticMesh/SM_Ball.SM_Ball'</t>
  </si>
  <si>
    <t>球</t>
  </si>
  <si>
    <t>MaterialInstanceConstant'/Game/X6GameData/Prototype/PrototypeAssets/Material/LD_Red.LD_Red'</t>
  </si>
  <si>
    <t>果子</t>
  </si>
  <si>
    <t>飞镖</t>
  </si>
  <si>
    <t>仅限于手持物生效，可能存在两个技能编号</t>
  </si>
  <si>
    <t>可以产生伤害结算次数
（耐久度，使用完后消失），NULL表示永久武器</t>
  </si>
  <si>
    <t>是否可以带出当前解密箱庭</t>
  </si>
  <si>
    <t>不能进入背包的消耗品同一时间只能有一个
（不能进背包的道具被替换后落到地上，进背包的道具替换后进入背包）</t>
  </si>
  <si>
    <r>
      <t>来自交互物i</t>
    </r>
    <r>
      <rPr>
        <sz val="11"/>
        <color theme="1"/>
        <rFont val="等线"/>
        <family val="3"/>
        <charset val="134"/>
        <scheme val="minor"/>
      </rPr>
      <t>d</t>
    </r>
    <phoneticPr fontId="8" type="noConversion"/>
  </si>
  <si>
    <t>手持物显示静态模型材质</t>
  </si>
  <si>
    <t>手持物显示静态模型</t>
  </si>
  <si>
    <t>投掷技能编号</t>
  </si>
  <si>
    <t>普攻技能编号</t>
  </si>
  <si>
    <t>可攻击次数</t>
  </si>
  <si>
    <t>是否离开场景销毁</t>
  </si>
  <si>
    <t>是否直接进入背包</t>
  </si>
  <si>
    <t>道具名称</t>
  </si>
  <si>
    <t>类型</t>
  </si>
  <si>
    <t>holding_static_mesh_mat</t>
  </si>
  <si>
    <t>holding_static_mesh</t>
  </si>
  <si>
    <r>
      <rPr>
        <sz val="11"/>
        <color theme="1"/>
        <rFont val="等线"/>
        <family val="2"/>
        <scheme val="minor"/>
      </rPr>
      <t>c</t>
    </r>
    <r>
      <rPr>
        <sz val="11"/>
        <color theme="1"/>
        <rFont val="等线"/>
        <family val="2"/>
        <scheme val="minor"/>
      </rPr>
      <t>ast_object_skill_id</t>
    </r>
  </si>
  <si>
    <t>normal_skill_id</t>
  </si>
  <si>
    <t>attack_num</t>
  </si>
  <si>
    <t>舞者</t>
  </si>
  <si>
    <t>六星</t>
  </si>
  <si>
    <t>NONE</t>
  </si>
  <si>
    <t>服装</t>
  </si>
  <si>
    <t>test</t>
  </si>
  <si>
    <t>防晒,舞者</t>
  </si>
  <si>
    <t>腿下</t>
  </si>
  <si>
    <t>腿中</t>
  </si>
  <si>
    <t>腿上</t>
  </si>
  <si>
    <t>臀部</t>
  </si>
  <si>
    <t>脊柱下</t>
  </si>
  <si>
    <t>脊柱上</t>
  </si>
  <si>
    <t>手</t>
  </si>
  <si>
    <t>胸部</t>
  </si>
  <si>
    <t>保暖</t>
  </si>
  <si>
    <t>清凉</t>
  </si>
  <si>
    <t>性感</t>
  </si>
  <si>
    <t>清纯</t>
  </si>
  <si>
    <t>优雅</t>
  </si>
  <si>
    <t>活泼</t>
  </si>
  <si>
    <t>成熟</t>
  </si>
  <si>
    <t>可爱</t>
  </si>
  <si>
    <t>华丽</t>
  </si>
  <si>
    <t>简约</t>
  </si>
  <si>
    <t>一星
五星</t>
  </si>
  <si>
    <t>说明文字相关</t>
  </si>
  <si>
    <t>仅限于手持物生效</t>
  </si>
  <si>
    <t>动作配置id</t>
  </si>
  <si>
    <t>风格标签列表</t>
  </si>
  <si>
    <t>品质</t>
  </si>
  <si>
    <t>道具描述</t>
  </si>
  <si>
    <t>致命抵抗率</t>
  </si>
  <si>
    <t>致命率</t>
  </si>
  <si>
    <t>暴击抵抗率</t>
  </si>
  <si>
    <t>暴击率</t>
  </si>
  <si>
    <t>闪避率</t>
  </si>
  <si>
    <t>命中率</t>
  </si>
  <si>
    <t>能量点回复速率</t>
  </si>
  <si>
    <t>能量点上限</t>
  </si>
  <si>
    <t>血量</t>
  </si>
  <si>
    <t>攻击力</t>
  </si>
  <si>
    <t>校准高度类型</t>
  </si>
  <si>
    <t>衣服模型资源</t>
  </si>
  <si>
    <t>anim_id</t>
  </si>
  <si>
    <t>clothes_hideparts</t>
  </si>
  <si>
    <t>clothers_tags</t>
  </si>
  <si>
    <t>clothers_props</t>
  </si>
  <si>
    <t>clothers_quality</t>
  </si>
  <si>
    <t>skill_id</t>
  </si>
  <si>
    <t>fatal_resistance</t>
  </si>
  <si>
    <t>fatal_rate</t>
  </si>
  <si>
    <t>critical_resistance</t>
  </si>
  <si>
    <t>critical_rate</t>
  </si>
  <si>
    <t>dodge_rate</t>
  </si>
  <si>
    <t>hit_rate</t>
  </si>
  <si>
    <t>energy_resume</t>
  </si>
  <si>
    <t>energy_limit</t>
  </si>
  <si>
    <t>hp</t>
  </si>
  <si>
    <t>attack</t>
  </si>
  <si>
    <t>special_type</t>
  </si>
  <si>
    <t>clothes_res</t>
  </si>
  <si>
    <t>流星项链图纸</t>
  </si>
  <si>
    <t>设计图纸</t>
  </si>
  <si>
    <t>精灵特殊图纸</t>
  </si>
  <si>
    <t>精灵耳饰图纸</t>
  </si>
  <si>
    <t>精灵手套图纸</t>
  </si>
  <si>
    <t>精灵手持物图纸</t>
  </si>
  <si>
    <t>精灵颈饰图纸</t>
  </si>
  <si>
    <t>精灵发饰图纸</t>
  </si>
  <si>
    <t>精灵帽子图纸</t>
  </si>
  <si>
    <t>精灵鞋子图纸</t>
  </si>
  <si>
    <t>精灵袜子图纸</t>
  </si>
  <si>
    <t>精灵裙子图纸</t>
  </si>
  <si>
    <t>设计图纸5</t>
  </si>
  <si>
    <t>设计图纸4</t>
  </si>
  <si>
    <t>设计图纸3</t>
  </si>
  <si>
    <t>设计图纸2</t>
  </si>
  <si>
    <t>设计图纸1</t>
  </si>
  <si>
    <t>习得部件id</t>
  </si>
  <si>
    <t>learn_component_id</t>
  </si>
  <si>
    <t>drop_ids</t>
    <phoneticPr fontId="3" type="noConversion"/>
  </si>
  <si>
    <t>测试数据不允许更改</t>
    <phoneticPr fontId="3" type="noConversion"/>
  </si>
  <si>
    <t>测试数据不允许更改</t>
    <phoneticPr fontId="3" type="noConversion"/>
  </si>
  <si>
    <t>from_scen_actor_id</t>
  </si>
  <si>
    <t>a</t>
    <phoneticPr fontId="3" type="noConversion"/>
  </si>
  <si>
    <t>b</t>
    <phoneticPr fontId="3" type="noConversion"/>
  </si>
  <si>
    <t>clothes_res</t>
    <phoneticPr fontId="3" type="noConversion"/>
  </si>
  <si>
    <t>__tag__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</si>
</sst>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.5"/>
      <color rgb="FFCE9178"/>
      <name val="宋体"/>
      <family val="3"/>
      <charset val="134"/>
    </font>
    <font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rgb="FFCE917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1"/>
    <xf numFmtId="0" fontId="2" fillId="0" borderId="1" xfId="1" applyBorder="1" applyAlignment="1">
      <alignment horizontal="center" vertical="center"/>
    </xf>
    <xf numFmtId="0" fontId="4" fillId="0" borderId="0" xfId="1" applyFont="1" applyAlignment="1">
      <alignment wrapText="1"/>
    </xf>
    <xf numFmtId="0" fontId="2" fillId="2" borderId="1" xfId="1" applyFill="1" applyBorder="1" applyAlignment="1">
      <alignment vertical="center" wrapText="1"/>
    </xf>
    <xf numFmtId="0" fontId="2" fillId="2" borderId="1" xfId="1" applyFill="1" applyBorder="1" applyAlignment="1">
      <alignment vertical="center" textRotation="255"/>
    </xf>
    <xf numFmtId="0" fontId="5" fillId="3" borderId="1" xfId="1" applyFont="1" applyFill="1" applyBorder="1" applyAlignment="1">
      <alignment horizontal="center" vertical="center" textRotation="255"/>
    </xf>
    <xf numFmtId="0" fontId="5" fillId="3" borderId="1" xfId="1" applyFont="1" applyFill="1" applyBorder="1" applyAlignment="1">
      <alignment vertical="center" textRotation="255"/>
    </xf>
    <xf numFmtId="0" fontId="5" fillId="3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2" fillId="2" borderId="0" xfId="1" applyFill="1"/>
    <xf numFmtId="0" fontId="2" fillId="2" borderId="1" xfId="1" applyFill="1" applyBorder="1" applyAlignment="1">
      <alignment horizontal="center" vertical="center"/>
    </xf>
    <xf numFmtId="0" fontId="4" fillId="2" borderId="0" xfId="1" applyFont="1" applyFill="1" applyAlignment="1">
      <alignment wrapText="1"/>
    </xf>
    <xf numFmtId="0" fontId="5" fillId="3" borderId="2" xfId="1" applyFont="1" applyFill="1" applyBorder="1" applyAlignment="1">
      <alignment horizontal="center" vertical="center" textRotation="255"/>
    </xf>
    <xf numFmtId="0" fontId="5" fillId="4" borderId="1" xfId="1" applyFont="1" applyFill="1" applyBorder="1" applyAlignment="1">
      <alignment horizontal="center" vertical="center" textRotation="255"/>
    </xf>
    <xf numFmtId="0" fontId="5" fillId="4" borderId="1" xfId="1" applyFont="1" applyFill="1" applyBorder="1" applyAlignment="1">
      <alignment horizontal="center" vertical="center"/>
    </xf>
    <xf numFmtId="0" fontId="2" fillId="2" borderId="2" xfId="1" applyFill="1" applyBorder="1" applyAlignment="1">
      <alignment vertical="center" wrapText="1"/>
    </xf>
    <xf numFmtId="0" fontId="2" fillId="2" borderId="3" xfId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/>
    </xf>
    <xf numFmtId="0" fontId="2" fillId="0" borderId="1" xfId="1" applyBorder="1"/>
    <xf numFmtId="0" fontId="2" fillId="0" borderId="5" xfId="1" applyBorder="1" applyAlignment="1">
      <alignment horizontal="center" vertical="center"/>
    </xf>
    <xf numFmtId="0" fontId="9" fillId="0" borderId="2" xfId="1" applyFont="1" applyBorder="1"/>
    <xf numFmtId="0" fontId="2" fillId="0" borderId="6" xfId="1" applyBorder="1" applyAlignment="1">
      <alignment horizontal="center"/>
    </xf>
    <xf numFmtId="0" fontId="2" fillId="0" borderId="0" xfId="1" applyAlignment="1">
      <alignment horizontal="center"/>
    </xf>
    <xf numFmtId="0" fontId="5" fillId="2" borderId="0" xfId="1" applyFont="1" applyFill="1" applyAlignment="1">
      <alignment vertical="center" textRotation="255"/>
    </xf>
    <xf numFmtId="0" fontId="5" fillId="2" borderId="0" xfId="1" applyFont="1" applyFill="1" applyAlignment="1">
      <alignment horizontal="center" vertical="center" textRotation="255"/>
    </xf>
    <xf numFmtId="0" fontId="5" fillId="3" borderId="2" xfId="1" applyFont="1" applyFill="1" applyBorder="1" applyAlignment="1">
      <alignment vertical="center" textRotation="255"/>
    </xf>
    <xf numFmtId="0" fontId="2" fillId="5" borderId="8" xfId="1" applyFill="1" applyBorder="1" applyAlignment="1">
      <alignment horizontal="center"/>
    </xf>
    <xf numFmtId="0" fontId="9" fillId="5" borderId="7" xfId="1" applyFont="1" applyFill="1" applyBorder="1"/>
    <xf numFmtId="0" fontId="2" fillId="5" borderId="5" xfId="1" applyFill="1" applyBorder="1"/>
    <xf numFmtId="0" fontId="2" fillId="5" borderId="1" xfId="1" applyFill="1" applyBorder="1"/>
    <xf numFmtId="0" fontId="9" fillId="5" borderId="2" xfId="1" applyFont="1" applyFill="1" applyBorder="1"/>
  </cellXfs>
  <cellStyles count="3">
    <cellStyle name="常规" xfId="0" builtinId="0"/>
    <cellStyle name="常规 2" xfId="1" xr:uid="{00000000-0005-0000-0000-000001000000}"/>
    <cellStyle name="常规 2 2" xfId="2" xr:uid="{00000000-0005-0000-0000-000002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947;&#20855;&#31995;&#32479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道具类别备注"/>
      <sheetName val="道具功能表"/>
      <sheetName val="通用道具表"/>
      <sheetName val="使用类道具数据表"/>
    </sheetNames>
    <sheetDataSet>
      <sheetData sheetId="0">
        <row r="2">
          <cell r="L2" t="str">
            <v>货币</v>
          </cell>
          <cell r="M2" t="str">
            <v>服装</v>
          </cell>
          <cell r="N2" t="str">
            <v>任务</v>
          </cell>
          <cell r="O2" t="str">
            <v>消耗品</v>
          </cell>
          <cell r="P2" t="str">
            <v>宝箱</v>
          </cell>
          <cell r="Q2" t="str">
            <v>成就和称谓</v>
          </cell>
          <cell r="R2" t="str">
            <v>头像框</v>
          </cell>
          <cell r="S2" t="str">
            <v>语音</v>
          </cell>
          <cell r="T2" t="str">
            <v>动作</v>
          </cell>
          <cell r="U2" t="str">
            <v>扩容道具</v>
          </cell>
          <cell r="V2" t="str">
            <v>制作材料</v>
          </cell>
        </row>
        <row r="3">
          <cell r="K3" t="str">
            <v>货币</v>
          </cell>
          <cell r="L3" t="str">
            <v>钻石</v>
          </cell>
          <cell r="M3" t="str">
            <v>发型</v>
          </cell>
          <cell r="N3" t="str">
            <v>任务道具</v>
          </cell>
          <cell r="O3" t="str">
            <v>投掷物</v>
          </cell>
          <cell r="P3" t="str">
            <v>宝箱</v>
          </cell>
          <cell r="Q3" t="str">
            <v>成就相关</v>
          </cell>
          <cell r="R3" t="str">
            <v>头像框</v>
          </cell>
          <cell r="S3" t="str">
            <v>语音</v>
          </cell>
          <cell r="T3" t="str">
            <v>特殊待机动作</v>
          </cell>
          <cell r="U3" t="str">
            <v>背包</v>
          </cell>
          <cell r="V3" t="str">
            <v>制作材料</v>
          </cell>
        </row>
        <row r="4">
          <cell r="K4" t="str">
            <v>服装</v>
          </cell>
          <cell r="L4" t="str">
            <v>金币</v>
          </cell>
          <cell r="M4" t="str">
            <v>外套</v>
          </cell>
          <cell r="O4" t="str">
            <v>刀剑</v>
          </cell>
          <cell r="P4" t="str">
            <v>钥匙</v>
          </cell>
          <cell r="Q4" t="str">
            <v>称谓相关</v>
          </cell>
          <cell r="T4" t="str">
            <v>拍照动作</v>
          </cell>
          <cell r="U4" t="str">
            <v>好友数量</v>
          </cell>
        </row>
        <row r="5">
          <cell r="K5" t="str">
            <v>任务</v>
          </cell>
          <cell r="L5" t="str">
            <v>银币</v>
          </cell>
          <cell r="M5" t="str">
            <v>上衣</v>
          </cell>
          <cell r="O5" t="str">
            <v>弓箭</v>
          </cell>
          <cell r="P5" t="str">
            <v>多选一宝箱</v>
          </cell>
        </row>
        <row r="6">
          <cell r="K6" t="str">
            <v>消耗品</v>
          </cell>
          <cell r="L6" t="str">
            <v>经验</v>
          </cell>
          <cell r="M6" t="str">
            <v>裤子</v>
          </cell>
          <cell r="O6" t="str">
            <v>法杖</v>
          </cell>
        </row>
        <row r="7">
          <cell r="K7" t="str">
            <v>宝箱</v>
          </cell>
          <cell r="L7" t="str">
            <v>能量点</v>
          </cell>
          <cell r="M7" t="str">
            <v>裙子</v>
          </cell>
          <cell r="O7" t="str">
            <v>特殊工具</v>
          </cell>
        </row>
        <row r="8">
          <cell r="K8" t="str">
            <v>成就和称谓</v>
          </cell>
          <cell r="M8" t="str">
            <v>袜子</v>
          </cell>
          <cell r="O8" t="str">
            <v>食物</v>
          </cell>
        </row>
        <row r="9">
          <cell r="K9" t="str">
            <v>头像框</v>
          </cell>
          <cell r="M9" t="str">
            <v>鞋子</v>
          </cell>
        </row>
        <row r="10">
          <cell r="K10" t="str">
            <v>语音</v>
          </cell>
          <cell r="M10" t="str">
            <v>发饰</v>
          </cell>
        </row>
        <row r="11">
          <cell r="K11" t="str">
            <v>动作</v>
          </cell>
          <cell r="M11" t="str">
            <v>帽子</v>
          </cell>
        </row>
        <row r="12">
          <cell r="K12" t="str">
            <v>扩容道具</v>
          </cell>
          <cell r="M12" t="str">
            <v>耳饰</v>
          </cell>
        </row>
        <row r="13">
          <cell r="K13" t="str">
            <v>制作材料</v>
          </cell>
          <cell r="M13" t="str">
            <v>颈饰</v>
          </cell>
        </row>
        <row r="14">
          <cell r="M14" t="str">
            <v>腕饰</v>
          </cell>
        </row>
        <row r="15">
          <cell r="M15" t="str">
            <v>发箍</v>
          </cell>
        </row>
        <row r="16">
          <cell r="M16" t="str">
            <v>手套</v>
          </cell>
        </row>
        <row r="17">
          <cell r="M17" t="str">
            <v>手持物</v>
          </cell>
        </row>
        <row r="18">
          <cell r="M18" t="str">
            <v>特殊</v>
          </cell>
        </row>
        <row r="19">
          <cell r="M19" t="str">
            <v>底妆</v>
          </cell>
        </row>
        <row r="20">
          <cell r="M20" t="str">
            <v>眉妆</v>
          </cell>
        </row>
        <row r="21">
          <cell r="M21" t="str">
            <v>睫毛</v>
          </cell>
        </row>
        <row r="22">
          <cell r="M22" t="str">
            <v>美瞳</v>
          </cell>
        </row>
        <row r="23">
          <cell r="M23" t="str">
            <v>唇妆</v>
          </cell>
        </row>
      </sheetData>
      <sheetData sheetId="1"/>
      <sheetData sheetId="2">
        <row r="2">
          <cell r="B2" t="str">
            <v>id</v>
          </cell>
          <cell r="C2" t="str">
            <v>name</v>
          </cell>
        </row>
        <row r="3">
          <cell r="B3" t="str">
            <v>道具编号</v>
          </cell>
          <cell r="C3" t="str">
            <v>道具名称</v>
          </cell>
        </row>
        <row r="4">
          <cell r="B4" t="str">
            <v>1AABBBCCCC形式
AA表示道具类别编号
BBB表示道具子类编号
CCCC表示编号</v>
          </cell>
          <cell r="C4"/>
        </row>
        <row r="5">
          <cell r="B5">
            <v>1</v>
          </cell>
          <cell r="C5" t="str">
            <v>钻石</v>
          </cell>
        </row>
        <row r="6">
          <cell r="B6">
            <v>2</v>
          </cell>
          <cell r="C6" t="str">
            <v>金币</v>
          </cell>
        </row>
        <row r="7">
          <cell r="B7">
            <v>3</v>
          </cell>
          <cell r="C7" t="str">
            <v>银币</v>
          </cell>
        </row>
        <row r="8">
          <cell r="B8">
            <v>4</v>
          </cell>
          <cell r="C8" t="str">
            <v>经验</v>
          </cell>
        </row>
        <row r="9">
          <cell r="B9">
            <v>5</v>
          </cell>
          <cell r="C9" t="str">
            <v>能量点</v>
          </cell>
        </row>
        <row r="10">
          <cell r="B10">
            <v>1020100001</v>
          </cell>
          <cell r="C10" t="str">
            <v>初始发型</v>
          </cell>
        </row>
        <row r="11">
          <cell r="B11">
            <v>1020200001</v>
          </cell>
          <cell r="C11" t="str">
            <v>初始外套</v>
          </cell>
        </row>
        <row r="12">
          <cell r="B12">
            <v>1020300001</v>
          </cell>
          <cell r="C12" t="str">
            <v>初始上衣</v>
          </cell>
        </row>
        <row r="13">
          <cell r="B13">
            <v>1020400001</v>
          </cell>
          <cell r="C13" t="str">
            <v>初始裤子</v>
          </cell>
        </row>
        <row r="14">
          <cell r="B14">
            <v>1020500001</v>
          </cell>
          <cell r="C14" t="str">
            <v>初始袜子</v>
          </cell>
        </row>
        <row r="15">
          <cell r="B15">
            <v>1020600001</v>
          </cell>
          <cell r="C15" t="str">
            <v>初始鞋子</v>
          </cell>
        </row>
        <row r="16">
          <cell r="B16">
            <v>1020700001</v>
          </cell>
          <cell r="C16" t="str">
            <v>初始发饰</v>
          </cell>
        </row>
        <row r="17">
          <cell r="B17">
            <v>1020800001</v>
          </cell>
          <cell r="C17" t="str">
            <v>初始帽子</v>
          </cell>
        </row>
        <row r="18">
          <cell r="B18">
            <v>1020900001</v>
          </cell>
          <cell r="C18" t="str">
            <v>初始耳饰</v>
          </cell>
        </row>
        <row r="19">
          <cell r="B19">
            <v>1021000001</v>
          </cell>
          <cell r="C19" t="str">
            <v>初始颈饰</v>
          </cell>
        </row>
        <row r="20">
          <cell r="B20">
            <v>1021100001</v>
          </cell>
          <cell r="C20" t="str">
            <v>初始腕饰</v>
          </cell>
        </row>
        <row r="21">
          <cell r="B21">
            <v>1021200001</v>
          </cell>
          <cell r="C21" t="str">
            <v>初始发箍</v>
          </cell>
        </row>
        <row r="22">
          <cell r="B22">
            <v>1021300001</v>
          </cell>
          <cell r="C22" t="str">
            <v>初始手套</v>
          </cell>
        </row>
        <row r="23">
          <cell r="B23">
            <v>1021400001</v>
          </cell>
          <cell r="C23" t="str">
            <v>初始手持物</v>
          </cell>
        </row>
        <row r="24">
          <cell r="B24">
            <v>1021400002</v>
          </cell>
          <cell r="C24" t="str">
            <v>变身手持物1</v>
          </cell>
        </row>
        <row r="25">
          <cell r="B25">
            <v>1021400003</v>
          </cell>
          <cell r="C25" t="str">
            <v>变身手持物2</v>
          </cell>
        </row>
        <row r="26">
          <cell r="B26">
            <v>1021400004</v>
          </cell>
          <cell r="C26" t="str">
            <v>变身手持物3</v>
          </cell>
        </row>
        <row r="27">
          <cell r="B27">
            <v>1021400005</v>
          </cell>
          <cell r="C27" t="str">
            <v>变身手持物4</v>
          </cell>
        </row>
        <row r="28">
          <cell r="B28">
            <v>1021400006</v>
          </cell>
          <cell r="C28" t="str">
            <v>浇水壶</v>
          </cell>
        </row>
        <row r="29">
          <cell r="B29">
            <v>1021400007</v>
          </cell>
          <cell r="C29" t="str">
            <v>捕虫网</v>
          </cell>
        </row>
        <row r="30">
          <cell r="B30">
            <v>1021500001</v>
          </cell>
          <cell r="C30" t="str">
            <v>初始特殊</v>
          </cell>
        </row>
        <row r="31">
          <cell r="B31">
            <v>1021600001</v>
          </cell>
          <cell r="C31" t="str">
            <v>初始底妆</v>
          </cell>
        </row>
        <row r="32">
          <cell r="B32">
            <v>1021700001</v>
          </cell>
          <cell r="C32" t="str">
            <v>初始眉妆</v>
          </cell>
        </row>
        <row r="33">
          <cell r="B33">
            <v>1021800001</v>
          </cell>
          <cell r="C33" t="str">
            <v>初始睫毛</v>
          </cell>
        </row>
        <row r="34">
          <cell r="B34">
            <v>1021900001</v>
          </cell>
          <cell r="C34" t="str">
            <v>初始美瞳</v>
          </cell>
        </row>
        <row r="35">
          <cell r="B35">
            <v>1022000001</v>
          </cell>
          <cell r="C35" t="str">
            <v>初始唇妆</v>
          </cell>
        </row>
        <row r="36">
          <cell r="B36">
            <v>1022100001</v>
          </cell>
          <cell r="C36" t="str">
            <v>初始连衣裙</v>
          </cell>
        </row>
        <row r="37">
          <cell r="B37">
            <v>1020100002</v>
          </cell>
          <cell r="C37" t="str">
            <v>变身发型</v>
          </cell>
        </row>
        <row r="38">
          <cell r="B38">
            <v>1020100003</v>
          </cell>
          <cell r="C38" t="str">
            <v>变身发型1</v>
          </cell>
        </row>
        <row r="39">
          <cell r="B39">
            <v>1020100004</v>
          </cell>
          <cell r="C39" t="str">
            <v>变身发型2</v>
          </cell>
        </row>
        <row r="40">
          <cell r="B40">
            <v>1020100005</v>
          </cell>
          <cell r="C40" t="str">
            <v>变身发型3</v>
          </cell>
        </row>
        <row r="41">
          <cell r="B41">
            <v>1020200002</v>
          </cell>
          <cell r="C41" t="str">
            <v>外套PC00016</v>
          </cell>
        </row>
        <row r="42">
          <cell r="B42">
            <v>1020200003</v>
          </cell>
          <cell r="C42" t="str">
            <v>外套S003C</v>
          </cell>
        </row>
        <row r="43">
          <cell r="B43">
            <v>1020200004</v>
          </cell>
          <cell r="C43" t="str">
            <v>外套P00001</v>
          </cell>
        </row>
        <row r="44">
          <cell r="B44">
            <v>1020200005</v>
          </cell>
          <cell r="C44" t="str">
            <v>外套P0003</v>
          </cell>
        </row>
        <row r="45">
          <cell r="B45">
            <v>1020200006</v>
          </cell>
          <cell r="C45" t="str">
            <v>外套P0007</v>
          </cell>
        </row>
        <row r="46">
          <cell r="B46">
            <v>1020200007</v>
          </cell>
          <cell r="C46" t="str">
            <v>外套P0083</v>
          </cell>
        </row>
        <row r="47">
          <cell r="B47">
            <v>1020300002</v>
          </cell>
          <cell r="C47" t="str">
            <v>上衣PT00006</v>
          </cell>
        </row>
        <row r="48">
          <cell r="B48">
            <v>1020300003</v>
          </cell>
          <cell r="C48" t="str">
            <v>上衣PT00167</v>
          </cell>
        </row>
        <row r="49">
          <cell r="B49">
            <v>1020300004</v>
          </cell>
          <cell r="C49" t="str">
            <v>上衣PT00176</v>
          </cell>
        </row>
        <row r="50">
          <cell r="B50">
            <v>1020300005</v>
          </cell>
          <cell r="C50" t="str">
            <v>上衣P0003PSY</v>
          </cell>
        </row>
        <row r="51">
          <cell r="B51">
            <v>1020300006</v>
          </cell>
          <cell r="C51" t="str">
            <v>上衣P00090PSY</v>
          </cell>
        </row>
        <row r="52">
          <cell r="B52">
            <v>1020300007</v>
          </cell>
          <cell r="C52" t="str">
            <v>上衣P00130PSY</v>
          </cell>
        </row>
        <row r="53">
          <cell r="B53">
            <v>1020300008</v>
          </cell>
          <cell r="C53" t="str">
            <v>上衣P00133PSY</v>
          </cell>
        </row>
        <row r="54">
          <cell r="B54">
            <v>1020300009</v>
          </cell>
          <cell r="C54" t="str">
            <v>上衣P00138PSY</v>
          </cell>
        </row>
        <row r="55">
          <cell r="B55">
            <v>1020300010</v>
          </cell>
          <cell r="C55" t="str">
            <v>上衣P00163PSY</v>
          </cell>
        </row>
        <row r="56">
          <cell r="B56">
            <v>1020400002</v>
          </cell>
          <cell r="C56" t="str">
            <v>裤子PPP00008</v>
          </cell>
        </row>
        <row r="57">
          <cell r="B57">
            <v>1020400003</v>
          </cell>
          <cell r="C57" t="str">
            <v>裤子PPP00015</v>
          </cell>
        </row>
        <row r="58">
          <cell r="B58">
            <v>1020400004</v>
          </cell>
          <cell r="C58" t="str">
            <v>裤子PPP00064</v>
          </cell>
        </row>
        <row r="59">
          <cell r="B59">
            <v>1020400005</v>
          </cell>
          <cell r="C59" t="str">
            <v>裙子PPS00001</v>
          </cell>
        </row>
        <row r="60">
          <cell r="B60">
            <v>1020400006</v>
          </cell>
          <cell r="C60" t="str">
            <v>裙子PPS00006</v>
          </cell>
        </row>
        <row r="61">
          <cell r="B61">
            <v>1020400007</v>
          </cell>
          <cell r="C61" t="str">
            <v>裙子PPS00078</v>
          </cell>
        </row>
        <row r="62">
          <cell r="B62">
            <v>1020400008</v>
          </cell>
          <cell r="C62" t="str">
            <v>裙子PPS00082</v>
          </cell>
        </row>
        <row r="63">
          <cell r="B63">
            <v>1020400009</v>
          </cell>
          <cell r="C63" t="str">
            <v>裙子P00004PQZ</v>
          </cell>
        </row>
        <row r="64">
          <cell r="B64">
            <v>1020400010</v>
          </cell>
          <cell r="C64" t="str">
            <v>裙子P00011PQZ</v>
          </cell>
        </row>
        <row r="65">
          <cell r="B65">
            <v>1020400011</v>
          </cell>
          <cell r="C65" t="str">
            <v>裙子P00059PQZ</v>
          </cell>
        </row>
        <row r="66">
          <cell r="B66">
            <v>1020400012</v>
          </cell>
          <cell r="C66" t="str">
            <v>裤子P0001PKZ</v>
          </cell>
        </row>
        <row r="67">
          <cell r="B67">
            <v>1020400013</v>
          </cell>
          <cell r="C67" t="str">
            <v>裤子PPP00011</v>
          </cell>
        </row>
        <row r="68">
          <cell r="B68">
            <v>1020500002</v>
          </cell>
          <cell r="C68" t="str">
            <v>变身袜子1</v>
          </cell>
        </row>
        <row r="69">
          <cell r="B69">
            <v>1020500003</v>
          </cell>
          <cell r="C69" t="str">
            <v>变身袜子2</v>
          </cell>
        </row>
        <row r="70">
          <cell r="B70">
            <v>1020500004</v>
          </cell>
          <cell r="C70" t="str">
            <v>变身袜子3</v>
          </cell>
        </row>
        <row r="71">
          <cell r="B71">
            <v>1020600002</v>
          </cell>
          <cell r="C71" t="str">
            <v>变身鞋子1</v>
          </cell>
        </row>
        <row r="72">
          <cell r="B72">
            <v>1020600003</v>
          </cell>
          <cell r="C72" t="str">
            <v>变身鞋子2</v>
          </cell>
        </row>
        <row r="73">
          <cell r="B73">
            <v>1020600004</v>
          </cell>
          <cell r="C73" t="str">
            <v>变身鞋子3</v>
          </cell>
        </row>
        <row r="74">
          <cell r="B74">
            <v>1020600005</v>
          </cell>
          <cell r="C74" t="str">
            <v>变身鞋子4</v>
          </cell>
        </row>
        <row r="75">
          <cell r="B75">
            <v>1020600006</v>
          </cell>
          <cell r="C75" t="str">
            <v>变身鞋子5</v>
          </cell>
        </row>
        <row r="76">
          <cell r="B76">
            <v>1020700002</v>
          </cell>
          <cell r="C76" t="str">
            <v>发饰PAHE0039</v>
          </cell>
        </row>
        <row r="77">
          <cell r="B77">
            <v>1020700003</v>
          </cell>
          <cell r="C77" t="str">
            <v>发饰PAHE0027</v>
          </cell>
        </row>
        <row r="78">
          <cell r="B78">
            <v>1020700004</v>
          </cell>
          <cell r="C78" t="str">
            <v>发饰PAHE0038</v>
          </cell>
        </row>
        <row r="79">
          <cell r="B79">
            <v>1020700005</v>
          </cell>
          <cell r="C79" t="str">
            <v>发饰P0001PFSH</v>
          </cell>
        </row>
        <row r="80">
          <cell r="B80">
            <v>1020700006</v>
          </cell>
          <cell r="C80" t="str">
            <v>发饰P0017PFSH</v>
          </cell>
        </row>
        <row r="81">
          <cell r="B81">
            <v>1020700007</v>
          </cell>
          <cell r="C81" t="str">
            <v>发饰P0035PFSH</v>
          </cell>
        </row>
        <row r="82">
          <cell r="B82">
            <v>1020800002</v>
          </cell>
          <cell r="C82" t="str">
            <v>变身帽子</v>
          </cell>
        </row>
        <row r="83">
          <cell r="B83">
            <v>1020900002</v>
          </cell>
          <cell r="C83" t="str">
            <v>变身耳饰1</v>
          </cell>
        </row>
        <row r="84">
          <cell r="B84">
            <v>1020900003</v>
          </cell>
          <cell r="C84" t="str">
            <v>变身耳饰2</v>
          </cell>
        </row>
        <row r="85">
          <cell r="B85">
            <v>1020900004</v>
          </cell>
          <cell r="C85" t="str">
            <v>变身耳饰3</v>
          </cell>
        </row>
        <row r="86">
          <cell r="B86">
            <v>1021000002</v>
          </cell>
          <cell r="C86" t="str">
            <v>变身颈饰1</v>
          </cell>
        </row>
        <row r="87">
          <cell r="B87">
            <v>1021000003</v>
          </cell>
          <cell r="C87" t="str">
            <v>变身颈饰2</v>
          </cell>
        </row>
        <row r="88">
          <cell r="B88">
            <v>1021000004</v>
          </cell>
          <cell r="C88" t="str">
            <v>变身颈饰3</v>
          </cell>
        </row>
        <row r="89">
          <cell r="B89">
            <v>1021000005</v>
          </cell>
          <cell r="C89" t="str">
            <v>变身颈饰4</v>
          </cell>
        </row>
        <row r="90">
          <cell r="B90">
            <v>1021000006</v>
          </cell>
          <cell r="C90" t="str">
            <v>变身颈饰5</v>
          </cell>
        </row>
        <row r="91">
          <cell r="B91">
            <v>1021100002</v>
          </cell>
          <cell r="C91" t="str">
            <v>变身腕饰1</v>
          </cell>
        </row>
        <row r="92">
          <cell r="B92">
            <v>1021100003</v>
          </cell>
          <cell r="C92" t="str">
            <v>变身腕饰2</v>
          </cell>
        </row>
        <row r="93">
          <cell r="B93">
            <v>1021100004</v>
          </cell>
          <cell r="C93" t="str">
            <v>变身腕饰3</v>
          </cell>
        </row>
        <row r="94">
          <cell r="B94">
            <v>1021200002</v>
          </cell>
          <cell r="C94" t="str">
            <v>变身发箍</v>
          </cell>
        </row>
        <row r="95">
          <cell r="B95">
            <v>1021300002</v>
          </cell>
          <cell r="C95" t="str">
            <v>变身手套1</v>
          </cell>
        </row>
        <row r="96">
          <cell r="B96">
            <v>1021300003</v>
          </cell>
          <cell r="C96" t="str">
            <v>变身手套2</v>
          </cell>
        </row>
        <row r="97">
          <cell r="B97">
            <v>1021300004</v>
          </cell>
          <cell r="C97" t="str">
            <v>变身手套3</v>
          </cell>
        </row>
        <row r="98">
          <cell r="B98">
            <v>1021500002</v>
          </cell>
          <cell r="C98" t="str">
            <v>特殊S0065ABK</v>
          </cell>
        </row>
        <row r="99">
          <cell r="B99">
            <v>1021500003</v>
          </cell>
          <cell r="C99" t="str">
            <v>特殊P00001PTSS</v>
          </cell>
        </row>
        <row r="100">
          <cell r="B100">
            <v>1021500004</v>
          </cell>
          <cell r="C100" t="str">
            <v>特殊P00022PTSS</v>
          </cell>
        </row>
        <row r="101">
          <cell r="B101">
            <v>1021500005</v>
          </cell>
          <cell r="C101" t="str">
            <v>特殊P00023PTSS</v>
          </cell>
        </row>
        <row r="102">
          <cell r="B102">
            <v>1021500006</v>
          </cell>
          <cell r="C102" t="str">
            <v>特殊P0091AXK</v>
          </cell>
        </row>
        <row r="103">
          <cell r="B103">
            <v>1021500007</v>
          </cell>
          <cell r="C103" t="str">
            <v>特殊P0099AXK</v>
          </cell>
        </row>
        <row r="104">
          <cell r="B104">
            <v>1021600002</v>
          </cell>
          <cell r="C104" t="str">
            <v>变身底妆</v>
          </cell>
        </row>
        <row r="105">
          <cell r="B105">
            <v>1021700002</v>
          </cell>
          <cell r="C105" t="str">
            <v>变身眉妆</v>
          </cell>
        </row>
        <row r="106">
          <cell r="B106">
            <v>1021800002</v>
          </cell>
          <cell r="C106" t="str">
            <v>变身睫毛</v>
          </cell>
        </row>
        <row r="107">
          <cell r="B107">
            <v>1021900002</v>
          </cell>
          <cell r="C107" t="str">
            <v>变身美瞳</v>
          </cell>
        </row>
        <row r="108">
          <cell r="B108">
            <v>1022000002</v>
          </cell>
          <cell r="C108" t="str">
            <v>变身唇妆</v>
          </cell>
        </row>
        <row r="109">
          <cell r="B109">
            <v>1022100002</v>
          </cell>
          <cell r="C109" t="str">
            <v>变身连衣裙1</v>
          </cell>
        </row>
        <row r="110">
          <cell r="B110">
            <v>1022100003</v>
          </cell>
          <cell r="C110" t="str">
            <v>变身连衣裙2</v>
          </cell>
        </row>
        <row r="111">
          <cell r="B111">
            <v>1022200001</v>
          </cell>
          <cell r="C111" t="str">
            <v>宝箱</v>
          </cell>
        </row>
        <row r="112">
          <cell r="B112">
            <v>1022300001</v>
          </cell>
          <cell r="C112" t="str">
            <v>钥匙</v>
          </cell>
        </row>
        <row r="113">
          <cell r="B113">
            <v>1010010003</v>
          </cell>
          <cell r="C113" t="str">
            <v>钥匙2</v>
          </cell>
        </row>
        <row r="114">
          <cell r="B114">
            <v>1050010001</v>
          </cell>
          <cell r="C114" t="str">
            <v>衣服大礼包</v>
          </cell>
        </row>
        <row r="115">
          <cell r="B115">
            <v>1022400001</v>
          </cell>
          <cell r="C115" t="str">
            <v>包子</v>
          </cell>
        </row>
        <row r="116">
          <cell r="B116">
            <v>1022500001</v>
          </cell>
          <cell r="C116" t="str">
            <v>铲子</v>
          </cell>
        </row>
        <row r="117">
          <cell r="B117">
            <v>1022600001</v>
          </cell>
          <cell r="C117" t="str">
            <v>水壶</v>
          </cell>
        </row>
        <row r="118">
          <cell r="B118">
            <v>1022700001</v>
          </cell>
          <cell r="C118" t="str">
            <v>飞镖</v>
          </cell>
        </row>
        <row r="119">
          <cell r="B119">
            <v>1022800001</v>
          </cell>
          <cell r="C119" t="str">
            <v>提拉米苏</v>
          </cell>
        </row>
        <row r="120">
          <cell r="B120">
            <v>1022900001</v>
          </cell>
          <cell r="C120" t="str">
            <v>蛋糕</v>
          </cell>
        </row>
        <row r="121">
          <cell r="B121">
            <v>1023000001</v>
          </cell>
          <cell r="C121" t="str">
            <v>雷霆之怒</v>
          </cell>
        </row>
        <row r="122">
          <cell r="B122">
            <v>1023100001</v>
          </cell>
          <cell r="C122" t="str">
            <v>提布的炽热长剑</v>
          </cell>
        </row>
        <row r="123">
          <cell r="B123">
            <v>1023200001</v>
          </cell>
          <cell r="C123" t="str">
            <v>索利达尔</v>
          </cell>
        </row>
        <row r="124">
          <cell r="B124">
            <v>1023300001</v>
          </cell>
          <cell r="C124" t="str">
            <v>奎尔萨拉斯金弓</v>
          </cell>
        </row>
        <row r="125">
          <cell r="B125">
            <v>1023400001</v>
          </cell>
          <cell r="C125" t="str">
            <v>辛达苟萨的寄魂杖</v>
          </cell>
        </row>
        <row r="126">
          <cell r="B126">
            <v>1023500001</v>
          </cell>
          <cell r="C126" t="str">
            <v>祈福·咒逐</v>
          </cell>
        </row>
        <row r="127">
          <cell r="B127">
            <v>1023600001</v>
          </cell>
          <cell r="C127" t="str">
            <v>萨弗拉斯</v>
          </cell>
        </row>
        <row r="128">
          <cell r="B128">
            <v>1023700001</v>
          </cell>
          <cell r="C128" t="str">
            <v>艾辛诺斯战刃</v>
          </cell>
        </row>
        <row r="129">
          <cell r="B129">
            <v>1023800001</v>
          </cell>
          <cell r="C129" t="str">
            <v>影之哀伤</v>
          </cell>
        </row>
        <row r="130">
          <cell r="B130">
            <v>1023900001</v>
          </cell>
          <cell r="C130" t="str">
            <v>格拉德</v>
          </cell>
        </row>
        <row r="131">
          <cell r="B131">
            <v>1024000001</v>
          </cell>
          <cell r="C131" t="str">
            <v>艾泽拉斯之心</v>
          </cell>
        </row>
        <row r="132">
          <cell r="B132">
            <v>1024100001</v>
          </cell>
          <cell r="C132" t="str">
            <v>霜之哀伤</v>
          </cell>
        </row>
        <row r="133">
          <cell r="B133">
            <v>1024200001</v>
          </cell>
          <cell r="C133" t="str">
            <v>巧克力</v>
          </cell>
        </row>
        <row r="134">
          <cell r="B134">
            <v>1024300001</v>
          </cell>
          <cell r="C134" t="str">
            <v>牛奶</v>
          </cell>
        </row>
        <row r="135">
          <cell r="B135">
            <v>1024400001</v>
          </cell>
          <cell r="C135" t="str">
            <v>果汁</v>
          </cell>
        </row>
        <row r="136">
          <cell r="B136">
            <v>1024500001</v>
          </cell>
          <cell r="C136" t="str">
            <v>苹果</v>
          </cell>
        </row>
        <row r="137">
          <cell r="B137">
            <v>1024600001</v>
          </cell>
          <cell r="C137" t="str">
            <v>大葱</v>
          </cell>
        </row>
        <row r="138">
          <cell r="B138">
            <v>1024700001</v>
          </cell>
          <cell r="C138" t="str">
            <v>酱油</v>
          </cell>
        </row>
        <row r="139">
          <cell r="B139">
            <v>1024800001</v>
          </cell>
          <cell r="C139" t="str">
            <v>米饭</v>
          </cell>
        </row>
        <row r="140">
          <cell r="B140">
            <v>1024900001</v>
          </cell>
          <cell r="C140" t="str">
            <v>寿司</v>
          </cell>
        </row>
        <row r="141">
          <cell r="B141">
            <v>1025000001</v>
          </cell>
          <cell r="C141" t="str">
            <v>天妇罗</v>
          </cell>
        </row>
        <row r="142">
          <cell r="B142">
            <v>1040010001</v>
          </cell>
          <cell r="C142" t="str">
            <v>飞镖</v>
          </cell>
        </row>
        <row r="143">
          <cell r="B143">
            <v>1040020001</v>
          </cell>
          <cell r="C143" t="str">
            <v>果子</v>
          </cell>
        </row>
        <row r="144">
          <cell r="B144">
            <v>1040040001</v>
          </cell>
          <cell r="C144" t="str">
            <v>球</v>
          </cell>
        </row>
        <row r="145">
          <cell r="B145">
            <v>1040040002</v>
          </cell>
          <cell r="C145" t="str">
            <v>喷泉花</v>
          </cell>
        </row>
        <row r="146">
          <cell r="B146">
            <v>1040040003</v>
          </cell>
          <cell r="C146" t="str">
            <v>黄苹果</v>
          </cell>
        </row>
        <row r="147">
          <cell r="B147">
            <v>1040210001</v>
          </cell>
          <cell r="C147" t="str">
            <v>大刀</v>
          </cell>
        </row>
        <row r="148">
          <cell r="B148">
            <v>1040220001</v>
          </cell>
          <cell r="C148" t="str">
            <v>短弓</v>
          </cell>
        </row>
        <row r="149">
          <cell r="B149">
            <v>1040230001</v>
          </cell>
          <cell r="C149" t="str">
            <v>哈利波特的法杖</v>
          </cell>
        </row>
        <row r="150">
          <cell r="B150">
            <v>1040240001</v>
          </cell>
          <cell r="C150" t="str">
            <v>茶杯（特殊道具）</v>
          </cell>
        </row>
        <row r="151">
          <cell r="B151">
            <v>1040250001</v>
          </cell>
          <cell r="C151" t="str">
            <v>浇水壶</v>
          </cell>
        </row>
        <row r="152">
          <cell r="B152">
            <v>1040030001</v>
          </cell>
          <cell r="C152" t="str">
            <v>苹果</v>
          </cell>
        </row>
        <row r="153">
          <cell r="B153">
            <v>1110010001</v>
          </cell>
          <cell r="C153" t="str">
            <v>棉花</v>
          </cell>
        </row>
        <row r="154">
          <cell r="B154">
            <v>1110010002</v>
          </cell>
          <cell r="C154" t="str">
            <v>丝绸</v>
          </cell>
        </row>
        <row r="155">
          <cell r="B155">
            <v>1110010003</v>
          </cell>
          <cell r="C155" t="str">
            <v>金丝</v>
          </cell>
        </row>
        <row r="156">
          <cell r="B156">
            <v>1110010004</v>
          </cell>
          <cell r="C156" t="str">
            <v>羽毛</v>
          </cell>
        </row>
        <row r="157">
          <cell r="B157">
            <v>1110010005</v>
          </cell>
          <cell r="C157" t="str">
            <v>设计图纸</v>
          </cell>
        </row>
        <row r="158">
          <cell r="B158">
            <v>1110010006</v>
          </cell>
          <cell r="C158" t="str">
            <v>设计图纸1</v>
          </cell>
        </row>
        <row r="159">
          <cell r="B159">
            <v>1110010007</v>
          </cell>
          <cell r="C159" t="str">
            <v>绿果</v>
          </cell>
        </row>
        <row r="160">
          <cell r="B160">
            <v>1110010008</v>
          </cell>
          <cell r="C160" t="str">
            <v>雪绒花</v>
          </cell>
        </row>
        <row r="161">
          <cell r="B161">
            <v>1110010009</v>
          </cell>
          <cell r="C161" t="str">
            <v>玫瑰</v>
          </cell>
        </row>
        <row r="162">
          <cell r="B162">
            <v>1110010010</v>
          </cell>
          <cell r="C162" t="str">
            <v>蝴蝶</v>
          </cell>
        </row>
        <row r="163">
          <cell r="B163">
            <v>1110010011</v>
          </cell>
          <cell r="C163" t="str">
            <v>玛瑙</v>
          </cell>
        </row>
        <row r="164">
          <cell r="B164">
            <v>1110010012</v>
          </cell>
          <cell r="C164" t="str">
            <v>甲壳虫</v>
          </cell>
        </row>
        <row r="165">
          <cell r="B165">
            <v>1110010013</v>
          </cell>
          <cell r="C165" t="str">
            <v>贝壳</v>
          </cell>
        </row>
        <row r="166">
          <cell r="B166">
            <v>1110010014</v>
          </cell>
          <cell r="C166" t="str">
            <v>花瓣</v>
          </cell>
        </row>
        <row r="167">
          <cell r="B167">
            <v>1110010015</v>
          </cell>
          <cell r="C167" t="str">
            <v>废纸</v>
          </cell>
        </row>
        <row r="168">
          <cell r="B168">
            <v>1110010016</v>
          </cell>
          <cell r="C168" t="str">
            <v>半框镜</v>
          </cell>
        </row>
        <row r="169">
          <cell r="B169">
            <v>1110010017</v>
          </cell>
          <cell r="C169" t="str">
            <v>太阳眼镜</v>
          </cell>
        </row>
        <row r="170">
          <cell r="B170">
            <v>1110010018</v>
          </cell>
          <cell r="C170" t="str">
            <v>粉光镜</v>
          </cell>
        </row>
        <row r="171">
          <cell r="B171">
            <v>1110010019</v>
          </cell>
          <cell r="C171" t="str">
            <v>记忆浆果</v>
          </cell>
        </row>
        <row r="172">
          <cell r="B172">
            <v>1110010020</v>
          </cell>
          <cell r="C172" t="str">
            <v>许愿瓶</v>
          </cell>
        </row>
        <row r="173">
          <cell r="B173">
            <v>1110010021</v>
          </cell>
          <cell r="C173" t="str">
            <v>木枝</v>
          </cell>
        </row>
        <row r="174">
          <cell r="B174">
            <v>1110010028</v>
          </cell>
          <cell r="C174" t="str">
            <v>流星碎片</v>
          </cell>
        </row>
        <row r="175">
          <cell r="B175"/>
          <cell r="C175"/>
        </row>
        <row r="176">
          <cell r="B176">
            <v>1110020001</v>
          </cell>
          <cell r="C176" t="str">
            <v>设计图纸1</v>
          </cell>
        </row>
        <row r="177">
          <cell r="B177">
            <v>1110020002</v>
          </cell>
          <cell r="C177" t="str">
            <v>设计图纸2</v>
          </cell>
        </row>
        <row r="178">
          <cell r="B178">
            <v>1110020003</v>
          </cell>
          <cell r="C178" t="str">
            <v>设计图纸3</v>
          </cell>
        </row>
        <row r="179">
          <cell r="B179">
            <v>1110020004</v>
          </cell>
          <cell r="C179" t="str">
            <v>设计图纸4</v>
          </cell>
        </row>
        <row r="180">
          <cell r="B180">
            <v>1110020005</v>
          </cell>
          <cell r="C180" t="str">
            <v>设计图纸5</v>
          </cell>
        </row>
        <row r="181">
          <cell r="B181">
            <v>1110020006</v>
          </cell>
          <cell r="C181" t="str">
            <v>设计图纸6</v>
          </cell>
        </row>
        <row r="182">
          <cell r="B182">
            <v>1110020007</v>
          </cell>
          <cell r="C182" t="str">
            <v>精灵发型图纸</v>
          </cell>
        </row>
        <row r="183">
          <cell r="B183">
            <v>1110020008</v>
          </cell>
          <cell r="C183" t="str">
            <v>精灵上衣图纸</v>
          </cell>
        </row>
        <row r="184">
          <cell r="B184">
            <v>1110020009</v>
          </cell>
          <cell r="C184" t="str">
            <v>精灵裙子图纸</v>
          </cell>
        </row>
        <row r="185">
          <cell r="B185">
            <v>1110020010</v>
          </cell>
          <cell r="C185" t="str">
            <v>精灵袜子图纸</v>
          </cell>
        </row>
        <row r="186">
          <cell r="B186">
            <v>1110020011</v>
          </cell>
          <cell r="C186" t="str">
            <v>精灵鞋子图纸</v>
          </cell>
        </row>
        <row r="187">
          <cell r="B187">
            <v>1110020012</v>
          </cell>
          <cell r="C187" t="str">
            <v>精灵帽子图纸</v>
          </cell>
        </row>
        <row r="188">
          <cell r="B188">
            <v>1110020013</v>
          </cell>
          <cell r="C188" t="str">
            <v>精灵发饰图纸</v>
          </cell>
        </row>
        <row r="189">
          <cell r="B189">
            <v>1110020014</v>
          </cell>
          <cell r="C189" t="str">
            <v>精灵颈饰图纸</v>
          </cell>
        </row>
        <row r="190">
          <cell r="B190">
            <v>1110020015</v>
          </cell>
          <cell r="C190" t="str">
            <v>精灵手持物图纸</v>
          </cell>
        </row>
        <row r="191">
          <cell r="B191">
            <v>1110020016</v>
          </cell>
          <cell r="C191" t="str">
            <v>精灵手套图纸</v>
          </cell>
        </row>
        <row r="192">
          <cell r="B192">
            <v>1110020017</v>
          </cell>
          <cell r="C192" t="str">
            <v>精灵耳饰图纸</v>
          </cell>
        </row>
        <row r="193">
          <cell r="B193">
            <v>1110020018</v>
          </cell>
          <cell r="C193" t="str">
            <v>精灵特殊图纸</v>
          </cell>
        </row>
        <row r="194">
          <cell r="B194">
            <v>1110020080</v>
          </cell>
          <cell r="C194" t="str">
            <v>流星项链图纸</v>
          </cell>
        </row>
        <row r="195">
          <cell r="B195">
            <v>1030010001</v>
          </cell>
          <cell r="C195" t="str">
            <v>小华给你的信</v>
          </cell>
        </row>
        <row r="196">
          <cell r="B196">
            <v>1030010002</v>
          </cell>
          <cell r="C196" t="str">
            <v>一把破碎的铁锹</v>
          </cell>
        </row>
        <row r="197">
          <cell r="B197">
            <v>1030010003</v>
          </cell>
          <cell r="C197" t="str">
            <v>一块积木</v>
          </cell>
        </row>
        <row r="198">
          <cell r="C198"/>
        </row>
        <row r="199">
          <cell r="B199">
            <v>1020109005</v>
          </cell>
          <cell r="C199" t="str">
            <v>套装0005头发</v>
          </cell>
        </row>
        <row r="200">
          <cell r="B200">
            <v>1020609005</v>
          </cell>
          <cell r="C200" t="str">
            <v>套装0005鞋子</v>
          </cell>
        </row>
        <row r="201">
          <cell r="B201">
            <v>1020809005</v>
          </cell>
          <cell r="C201" t="str">
            <v>套装0005帽子</v>
          </cell>
        </row>
        <row r="202">
          <cell r="B202">
            <v>1021009005</v>
          </cell>
          <cell r="C202" t="str">
            <v>套装0005颈饰</v>
          </cell>
        </row>
        <row r="203">
          <cell r="B203">
            <v>1022109005</v>
          </cell>
          <cell r="C203" t="str">
            <v>套装0005连衣裙</v>
          </cell>
        </row>
        <row r="205">
          <cell r="B205">
            <v>1020109012</v>
          </cell>
          <cell r="C205" t="str">
            <v>套装0012发型</v>
          </cell>
        </row>
        <row r="206">
          <cell r="B206">
            <v>1020509012</v>
          </cell>
          <cell r="C206" t="str">
            <v>套装0012袜子</v>
          </cell>
        </row>
        <row r="207">
          <cell r="B207">
            <v>1020609012</v>
          </cell>
          <cell r="C207" t="str">
            <v>套装0012鞋子</v>
          </cell>
        </row>
        <row r="208">
          <cell r="B208">
            <v>1020809012</v>
          </cell>
          <cell r="C208" t="str">
            <v>套装0012帽子</v>
          </cell>
        </row>
        <row r="209">
          <cell r="B209">
            <v>1020909012</v>
          </cell>
          <cell r="C209" t="str">
            <v>套装0012耳饰</v>
          </cell>
        </row>
        <row r="210">
          <cell r="B210">
            <v>1021009012</v>
          </cell>
          <cell r="C210" t="str">
            <v>套装0012颈饰</v>
          </cell>
        </row>
        <row r="211">
          <cell r="B211">
            <v>1021309012</v>
          </cell>
          <cell r="C211" t="str">
            <v>套装0012手套</v>
          </cell>
        </row>
        <row r="212">
          <cell r="B212">
            <v>1021409012</v>
          </cell>
          <cell r="C212" t="str">
            <v>套装0012手持物</v>
          </cell>
        </row>
        <row r="213">
          <cell r="B213">
            <v>1022109012</v>
          </cell>
          <cell r="C213" t="str">
            <v>套装0012连衣裙</v>
          </cell>
        </row>
        <row r="215">
          <cell r="B215">
            <v>1020109017</v>
          </cell>
          <cell r="C215" t="str">
            <v>套装0017发型</v>
          </cell>
        </row>
        <row r="216">
          <cell r="B216">
            <v>1020309017</v>
          </cell>
          <cell r="C216" t="str">
            <v>套装0017上衣</v>
          </cell>
        </row>
        <row r="217">
          <cell r="B217">
            <v>1020409017</v>
          </cell>
          <cell r="C217" t="str">
            <v>套装0017裙子</v>
          </cell>
        </row>
        <row r="218">
          <cell r="B218">
            <v>1020509017</v>
          </cell>
          <cell r="C218" t="str">
            <v>套装0017袜子</v>
          </cell>
        </row>
        <row r="219">
          <cell r="B219">
            <v>1020609017</v>
          </cell>
          <cell r="C219" t="str">
            <v>套装0017鞋子</v>
          </cell>
        </row>
        <row r="220">
          <cell r="B220">
            <v>1020709017</v>
          </cell>
          <cell r="C220" t="str">
            <v>套装0017发饰</v>
          </cell>
        </row>
        <row r="221">
          <cell r="B221">
            <v>1021409017</v>
          </cell>
          <cell r="C221" t="str">
            <v>套装0017手持物</v>
          </cell>
        </row>
        <row r="224">
          <cell r="B224">
            <v>1020109018</v>
          </cell>
          <cell r="C224" t="str">
            <v>套装0018发型</v>
          </cell>
        </row>
        <row r="225">
          <cell r="B225">
            <v>1020509018</v>
          </cell>
          <cell r="C225" t="str">
            <v>套装0018袜子</v>
          </cell>
        </row>
        <row r="226">
          <cell r="B226">
            <v>1020609018</v>
          </cell>
          <cell r="C226" t="str">
            <v>套装0018鞋子</v>
          </cell>
        </row>
        <row r="227">
          <cell r="B227">
            <v>1020809018</v>
          </cell>
          <cell r="C227" t="str">
            <v>套装0018帽子</v>
          </cell>
        </row>
        <row r="228">
          <cell r="B228">
            <v>1021009018</v>
          </cell>
          <cell r="C228" t="str">
            <v>套装0018颈饰</v>
          </cell>
        </row>
        <row r="229">
          <cell r="B229">
            <v>1022109018</v>
          </cell>
          <cell r="C229" t="str">
            <v>套装0018连衣裙</v>
          </cell>
        </row>
        <row r="231">
          <cell r="B231">
            <v>1020109022</v>
          </cell>
          <cell r="C231" t="str">
            <v>套装0022发型</v>
          </cell>
        </row>
        <row r="232">
          <cell r="B232">
            <v>1020309022</v>
          </cell>
          <cell r="C232" t="str">
            <v>套装0022上衣</v>
          </cell>
        </row>
        <row r="233">
          <cell r="B233">
            <v>1020409022</v>
          </cell>
          <cell r="C233" t="str">
            <v>套装0022裙子</v>
          </cell>
        </row>
        <row r="234">
          <cell r="B234">
            <v>1020609022</v>
          </cell>
          <cell r="C234" t="str">
            <v>套装0022鞋子</v>
          </cell>
        </row>
        <row r="235">
          <cell r="B235">
            <v>1020809022</v>
          </cell>
          <cell r="C235" t="str">
            <v>套装0022帽子</v>
          </cell>
        </row>
        <row r="237">
          <cell r="B237">
            <v>1020109024</v>
          </cell>
          <cell r="C237" t="str">
            <v>套装0024发型</v>
          </cell>
        </row>
        <row r="238">
          <cell r="B238">
            <v>1020309024</v>
          </cell>
          <cell r="C238" t="str">
            <v>套装0024上衣</v>
          </cell>
        </row>
        <row r="239">
          <cell r="B239">
            <v>1020409024</v>
          </cell>
          <cell r="C239" t="str">
            <v>套装0024裙子</v>
          </cell>
        </row>
        <row r="240">
          <cell r="B240">
            <v>1020509024</v>
          </cell>
          <cell r="C240" t="str">
            <v>套装0024袜子</v>
          </cell>
        </row>
        <row r="241">
          <cell r="B241">
            <v>1020609024</v>
          </cell>
          <cell r="C241" t="str">
            <v>套装0024鞋子</v>
          </cell>
        </row>
        <row r="242">
          <cell r="B242">
            <v>1020709024</v>
          </cell>
          <cell r="C242" t="str">
            <v>套装0024发饰</v>
          </cell>
        </row>
        <row r="243">
          <cell r="B243">
            <v>1021009024</v>
          </cell>
          <cell r="C243" t="str">
            <v>套装0024颈饰</v>
          </cell>
        </row>
        <row r="244">
          <cell r="B244">
            <v>1021409024</v>
          </cell>
          <cell r="C244" t="str">
            <v>套装0024手持物</v>
          </cell>
        </row>
        <row r="247">
          <cell r="B247">
            <v>1020109029</v>
          </cell>
          <cell r="C247" t="str">
            <v>套装0029发型</v>
          </cell>
        </row>
        <row r="248">
          <cell r="B248">
            <v>1020509029</v>
          </cell>
          <cell r="C248" t="str">
            <v>套装0029袜子</v>
          </cell>
        </row>
        <row r="249">
          <cell r="B249">
            <v>1020609029</v>
          </cell>
          <cell r="C249" t="str">
            <v>套装0029鞋子</v>
          </cell>
        </row>
        <row r="250">
          <cell r="B250">
            <v>1020809029</v>
          </cell>
          <cell r="C250" t="str">
            <v>套装0029帽子</v>
          </cell>
        </row>
        <row r="251">
          <cell r="B251">
            <v>1020909029</v>
          </cell>
          <cell r="C251" t="str">
            <v>套装0029耳饰</v>
          </cell>
        </row>
        <row r="252">
          <cell r="B252">
            <v>1021409029</v>
          </cell>
          <cell r="C252" t="str">
            <v>套装0029手持物</v>
          </cell>
        </row>
        <row r="253">
          <cell r="B253">
            <v>1022109029</v>
          </cell>
          <cell r="C253" t="str">
            <v>套装0029连衣裙</v>
          </cell>
        </row>
        <row r="256">
          <cell r="B256">
            <v>1020109033</v>
          </cell>
          <cell r="C256" t="str">
            <v>套装0033发型</v>
          </cell>
        </row>
        <row r="257">
          <cell r="B257">
            <v>1020209033</v>
          </cell>
          <cell r="C257" t="str">
            <v>套装0033外套</v>
          </cell>
        </row>
        <row r="258">
          <cell r="B258">
            <v>1020509033</v>
          </cell>
          <cell r="C258" t="str">
            <v>套装0033袜子</v>
          </cell>
        </row>
        <row r="259">
          <cell r="B259">
            <v>1020609033</v>
          </cell>
          <cell r="C259" t="str">
            <v>套装0033鞋子</v>
          </cell>
        </row>
        <row r="260">
          <cell r="B260">
            <v>1020709033</v>
          </cell>
          <cell r="C260" t="str">
            <v>套装0033发饰</v>
          </cell>
        </row>
        <row r="261">
          <cell r="B261">
            <v>1021009033</v>
          </cell>
          <cell r="C261" t="str">
            <v>套装0033颈饰</v>
          </cell>
        </row>
        <row r="262">
          <cell r="B262">
            <v>1022109033</v>
          </cell>
          <cell r="C262" t="str">
            <v>套装0033连衣裙</v>
          </cell>
        </row>
        <row r="265">
          <cell r="B265">
            <v>1020109039</v>
          </cell>
          <cell r="C265" t="str">
            <v>套装0039发型</v>
          </cell>
        </row>
        <row r="266">
          <cell r="B266">
            <v>1020209039</v>
          </cell>
          <cell r="C266" t="str">
            <v>套装0039外套</v>
          </cell>
        </row>
        <row r="267">
          <cell r="B267">
            <v>1020509039</v>
          </cell>
          <cell r="C267" t="str">
            <v>套装0039袜子</v>
          </cell>
        </row>
        <row r="268">
          <cell r="B268">
            <v>1020609039</v>
          </cell>
          <cell r="C268" t="str">
            <v>套装0039鞋子</v>
          </cell>
        </row>
        <row r="269">
          <cell r="B269">
            <v>1020709039</v>
          </cell>
          <cell r="C269" t="str">
            <v>套装0039发饰</v>
          </cell>
        </row>
        <row r="270">
          <cell r="B270">
            <v>1022109039</v>
          </cell>
          <cell r="C270" t="str">
            <v>套装0039连衣裙</v>
          </cell>
        </row>
        <row r="272">
          <cell r="B272">
            <v>1020109044</v>
          </cell>
          <cell r="C272" t="str">
            <v>套装0044发型</v>
          </cell>
        </row>
        <row r="273">
          <cell r="B273">
            <v>1020309044</v>
          </cell>
          <cell r="C273" t="str">
            <v>套装0044上衣</v>
          </cell>
        </row>
        <row r="274">
          <cell r="B274">
            <v>1020409044</v>
          </cell>
          <cell r="C274" t="str">
            <v>套装0044裙子</v>
          </cell>
        </row>
        <row r="275">
          <cell r="B275">
            <v>1020509044</v>
          </cell>
          <cell r="C275" t="str">
            <v>套装0044袜子</v>
          </cell>
        </row>
        <row r="276">
          <cell r="B276">
            <v>1020609044</v>
          </cell>
          <cell r="C276" t="str">
            <v>套装0044鞋子</v>
          </cell>
        </row>
        <row r="277">
          <cell r="B277">
            <v>1020709044</v>
          </cell>
          <cell r="C277" t="str">
            <v>套装0044发饰</v>
          </cell>
        </row>
        <row r="278">
          <cell r="B278">
            <v>1021009044</v>
          </cell>
          <cell r="C278" t="str">
            <v>套装0044颈饰</v>
          </cell>
        </row>
        <row r="279">
          <cell r="B279">
            <v>1021409044</v>
          </cell>
          <cell r="C279" t="str">
            <v>套装0044手持物</v>
          </cell>
        </row>
        <row r="281">
          <cell r="B281">
            <v>1020109048</v>
          </cell>
          <cell r="C281" t="str">
            <v>套装0048发型</v>
          </cell>
        </row>
        <row r="282">
          <cell r="B282">
            <v>1020509048</v>
          </cell>
          <cell r="C282" t="str">
            <v>套装0048袜子</v>
          </cell>
        </row>
        <row r="283">
          <cell r="B283">
            <v>1020609048</v>
          </cell>
          <cell r="C283" t="str">
            <v>套装0048鞋子</v>
          </cell>
        </row>
        <row r="284">
          <cell r="B284">
            <v>1020809048</v>
          </cell>
          <cell r="C284" t="str">
            <v>套装0048帽子</v>
          </cell>
        </row>
        <row r="285">
          <cell r="B285">
            <v>1022109048</v>
          </cell>
          <cell r="C285" t="str">
            <v>套装0048连衣裙</v>
          </cell>
        </row>
        <row r="288">
          <cell r="B288">
            <v>1020109051</v>
          </cell>
          <cell r="C288" t="str">
            <v>套装0051发型</v>
          </cell>
        </row>
        <row r="289">
          <cell r="B289">
            <v>1020609051</v>
          </cell>
          <cell r="C289" t="str">
            <v>套装0051鞋子</v>
          </cell>
        </row>
        <row r="290">
          <cell r="B290">
            <v>1020709051</v>
          </cell>
          <cell r="C290" t="str">
            <v>套装0051发饰</v>
          </cell>
        </row>
        <row r="291">
          <cell r="B291">
            <v>1020909051</v>
          </cell>
          <cell r="C291" t="str">
            <v>套装0051耳饰</v>
          </cell>
        </row>
        <row r="292">
          <cell r="B292">
            <v>1021009051</v>
          </cell>
          <cell r="C292" t="str">
            <v>套装0051颈饰</v>
          </cell>
        </row>
        <row r="293">
          <cell r="B293">
            <v>1021409051</v>
          </cell>
          <cell r="C293" t="str">
            <v>套装0051手持物</v>
          </cell>
        </row>
        <row r="295">
          <cell r="B295">
            <v>1020109057</v>
          </cell>
          <cell r="C295" t="str">
            <v>套装0057发型</v>
          </cell>
        </row>
        <row r="296">
          <cell r="B296">
            <v>1020509057</v>
          </cell>
          <cell r="C296" t="str">
            <v>套装0057袜子</v>
          </cell>
        </row>
        <row r="297">
          <cell r="B297">
            <v>1020609057</v>
          </cell>
          <cell r="C297" t="str">
            <v>套装0057鞋子</v>
          </cell>
        </row>
        <row r="298">
          <cell r="B298">
            <v>1020709057</v>
          </cell>
          <cell r="C298" t="str">
            <v>套装0057发饰</v>
          </cell>
        </row>
        <row r="299">
          <cell r="B299">
            <v>1021009057</v>
          </cell>
          <cell r="C299" t="str">
            <v>套装0057颈饰</v>
          </cell>
        </row>
        <row r="300">
          <cell r="B300">
            <v>1022109057</v>
          </cell>
          <cell r="C300" t="str">
            <v>套装0057连衣裙</v>
          </cell>
        </row>
        <row r="302">
          <cell r="B302">
            <v>1020109059</v>
          </cell>
          <cell r="C302" t="str">
            <v>套装0059发型</v>
          </cell>
        </row>
        <row r="303">
          <cell r="B303">
            <v>1020509059</v>
          </cell>
          <cell r="C303" t="str">
            <v>套装0059袜子</v>
          </cell>
        </row>
        <row r="304">
          <cell r="B304">
            <v>1020609059</v>
          </cell>
          <cell r="C304" t="str">
            <v>套装0059鞋子</v>
          </cell>
        </row>
        <row r="305">
          <cell r="B305">
            <v>1020809059</v>
          </cell>
          <cell r="C305" t="str">
            <v>套装0059帽子</v>
          </cell>
        </row>
        <row r="306">
          <cell r="B306">
            <v>1021009059</v>
          </cell>
          <cell r="C306" t="str">
            <v>套装0059颈饰</v>
          </cell>
        </row>
        <row r="307">
          <cell r="B307">
            <v>1021309059</v>
          </cell>
          <cell r="C307" t="str">
            <v>套装0059手套</v>
          </cell>
        </row>
        <row r="308">
          <cell r="B308">
            <v>1022109059</v>
          </cell>
          <cell r="C308" t="str">
            <v>套装0059连衣裙</v>
          </cell>
        </row>
        <row r="310">
          <cell r="B310">
            <v>1020109064</v>
          </cell>
          <cell r="C310" t="str">
            <v>套装0064发型</v>
          </cell>
        </row>
        <row r="311">
          <cell r="B311">
            <v>1020309064</v>
          </cell>
          <cell r="C311" t="str">
            <v>套装0064上衣</v>
          </cell>
        </row>
        <row r="312">
          <cell r="B312">
            <v>1020409064</v>
          </cell>
          <cell r="C312" t="str">
            <v>套装0064裙子</v>
          </cell>
        </row>
        <row r="313">
          <cell r="B313">
            <v>1020509064</v>
          </cell>
          <cell r="C313" t="str">
            <v>套装0064袜子</v>
          </cell>
        </row>
        <row r="314">
          <cell r="B314">
            <v>1020609064</v>
          </cell>
          <cell r="C314" t="str">
            <v>套装0064鞋子</v>
          </cell>
        </row>
        <row r="315">
          <cell r="B315">
            <v>1020809064</v>
          </cell>
          <cell r="C315" t="str">
            <v>套装0064帽子</v>
          </cell>
        </row>
        <row r="316">
          <cell r="B316">
            <v>1020909064</v>
          </cell>
          <cell r="C316" t="str">
            <v>套装0064耳饰</v>
          </cell>
        </row>
        <row r="317">
          <cell r="B317">
            <v>1021309064</v>
          </cell>
          <cell r="C317" t="str">
            <v>套装0064手套</v>
          </cell>
        </row>
        <row r="318">
          <cell r="B318">
            <v>1021409064</v>
          </cell>
          <cell r="C318" t="str">
            <v>套装0064手持物</v>
          </cell>
        </row>
        <row r="320">
          <cell r="B320">
            <v>1020109082</v>
          </cell>
          <cell r="C320" t="str">
            <v>套装0082发型</v>
          </cell>
        </row>
        <row r="321">
          <cell r="B321">
            <v>1020509082</v>
          </cell>
          <cell r="C321" t="str">
            <v>套装0082袜子</v>
          </cell>
        </row>
        <row r="322">
          <cell r="B322">
            <v>1020609082</v>
          </cell>
          <cell r="C322" t="str">
            <v>套装0082鞋子</v>
          </cell>
        </row>
        <row r="323">
          <cell r="B323">
            <v>1020809082</v>
          </cell>
          <cell r="C323" t="str">
            <v>套装0082帽子</v>
          </cell>
        </row>
        <row r="324">
          <cell r="B324">
            <v>1021309082</v>
          </cell>
          <cell r="C324" t="str">
            <v>套装0082手套</v>
          </cell>
        </row>
        <row r="325">
          <cell r="B325">
            <v>1021409082</v>
          </cell>
          <cell r="C325" t="str">
            <v>套装0082手持物</v>
          </cell>
        </row>
        <row r="326">
          <cell r="B326">
            <v>1022109082</v>
          </cell>
          <cell r="C326" t="str">
            <v>套装0082连衣裙</v>
          </cell>
        </row>
        <row r="329">
          <cell r="B329">
            <v>1020109085</v>
          </cell>
          <cell r="C329" t="str">
            <v>套装0085发型</v>
          </cell>
        </row>
        <row r="330">
          <cell r="B330">
            <v>1020509085</v>
          </cell>
          <cell r="C330" t="str">
            <v>套装0085袜子</v>
          </cell>
        </row>
        <row r="331">
          <cell r="B331">
            <v>1020609085</v>
          </cell>
          <cell r="C331" t="str">
            <v>套装0085鞋子</v>
          </cell>
        </row>
        <row r="332">
          <cell r="B332">
            <v>1020709085</v>
          </cell>
          <cell r="C332" t="str">
            <v>套装0085发饰</v>
          </cell>
        </row>
        <row r="333">
          <cell r="B333">
            <v>1020809085</v>
          </cell>
          <cell r="C333" t="str">
            <v>套装0085帽子</v>
          </cell>
        </row>
        <row r="334">
          <cell r="B334">
            <v>1021409085</v>
          </cell>
          <cell r="C334" t="str">
            <v>套装0085手持物</v>
          </cell>
        </row>
        <row r="335">
          <cell r="B335">
            <v>1022109085</v>
          </cell>
          <cell r="C335" t="str">
            <v>套装0085连衣裙</v>
          </cell>
        </row>
        <row r="338">
          <cell r="B338">
            <v>1020109087</v>
          </cell>
          <cell r="C338" t="str">
            <v>套装0087发型</v>
          </cell>
        </row>
        <row r="339">
          <cell r="B339">
            <v>1020209087</v>
          </cell>
          <cell r="C339" t="str">
            <v>套装0087外套</v>
          </cell>
        </row>
        <row r="340">
          <cell r="B340">
            <v>1020509087</v>
          </cell>
          <cell r="C340" t="str">
            <v>套装0087袜子</v>
          </cell>
        </row>
        <row r="341">
          <cell r="B341">
            <v>1020609087</v>
          </cell>
          <cell r="C341" t="str">
            <v>套装0087鞋子</v>
          </cell>
        </row>
        <row r="342">
          <cell r="B342">
            <v>1020709087</v>
          </cell>
          <cell r="C342" t="str">
            <v>套装0087发饰</v>
          </cell>
        </row>
        <row r="343">
          <cell r="B343">
            <v>1020909087</v>
          </cell>
          <cell r="C343" t="str">
            <v>套装0087耳饰</v>
          </cell>
        </row>
        <row r="344">
          <cell r="B344">
            <v>1021409087</v>
          </cell>
          <cell r="C344" t="str">
            <v>套装0087手持物</v>
          </cell>
        </row>
        <row r="345">
          <cell r="B345">
            <v>1022109087</v>
          </cell>
          <cell r="C345" t="str">
            <v>套装0087连衣裙</v>
          </cell>
        </row>
        <row r="347">
          <cell r="B347">
            <v>1020609089</v>
          </cell>
          <cell r="C347" t="str">
            <v>套装0089鞋子</v>
          </cell>
        </row>
        <row r="348">
          <cell r="B348">
            <v>1020709089</v>
          </cell>
          <cell r="C348" t="str">
            <v>套装0089发饰</v>
          </cell>
        </row>
        <row r="349">
          <cell r="B349">
            <v>1021009089</v>
          </cell>
          <cell r="C349" t="str">
            <v>套装0089颈饰</v>
          </cell>
        </row>
        <row r="350">
          <cell r="B350">
            <v>1022109089</v>
          </cell>
          <cell r="C350" t="str">
            <v>套装0089连衣裙</v>
          </cell>
        </row>
        <row r="352">
          <cell r="B352">
            <v>1020109093</v>
          </cell>
          <cell r="C352" t="str">
            <v>套装0093发型</v>
          </cell>
        </row>
        <row r="353">
          <cell r="B353">
            <v>1020509093</v>
          </cell>
          <cell r="C353" t="str">
            <v>套装0093袜子</v>
          </cell>
        </row>
        <row r="354">
          <cell r="B354">
            <v>1020609093</v>
          </cell>
          <cell r="C354" t="str">
            <v>套装0093鞋子</v>
          </cell>
        </row>
        <row r="355">
          <cell r="B355">
            <v>1020709093</v>
          </cell>
          <cell r="C355" t="str">
            <v>套装0093发饰</v>
          </cell>
        </row>
        <row r="356">
          <cell r="B356">
            <v>1020909093</v>
          </cell>
          <cell r="C356" t="str">
            <v>套装0093耳饰</v>
          </cell>
        </row>
        <row r="357">
          <cell r="B357">
            <v>1022109093</v>
          </cell>
          <cell r="C357" t="str">
            <v>套装0093连衣裙</v>
          </cell>
        </row>
        <row r="360">
          <cell r="B360">
            <v>1020109095</v>
          </cell>
          <cell r="C360" t="str">
            <v>套装0095发型</v>
          </cell>
        </row>
        <row r="361">
          <cell r="B361">
            <v>1020309095</v>
          </cell>
          <cell r="C361" t="str">
            <v>套装0095上衣</v>
          </cell>
        </row>
        <row r="362">
          <cell r="B362">
            <v>1020409095</v>
          </cell>
          <cell r="C362" t="str">
            <v>套装0095裙子</v>
          </cell>
        </row>
        <row r="363">
          <cell r="B363">
            <v>1020509095</v>
          </cell>
          <cell r="C363" t="str">
            <v>套装0095袜子</v>
          </cell>
        </row>
        <row r="364">
          <cell r="B364">
            <v>1020609095</v>
          </cell>
          <cell r="C364" t="str">
            <v>套装0095鞋子</v>
          </cell>
        </row>
        <row r="365">
          <cell r="B365">
            <v>1020809095</v>
          </cell>
          <cell r="C365" t="str">
            <v>套装0095帽子</v>
          </cell>
        </row>
        <row r="366">
          <cell r="B366">
            <v>1020909095</v>
          </cell>
          <cell r="C366" t="str">
            <v>套装0095耳饰</v>
          </cell>
        </row>
        <row r="367">
          <cell r="B367">
            <v>1021009095</v>
          </cell>
          <cell r="C367" t="str">
            <v>套装0095颈饰</v>
          </cell>
        </row>
        <row r="368">
          <cell r="B368">
            <v>1021409095</v>
          </cell>
          <cell r="C368" t="str">
            <v>套装0095手持物</v>
          </cell>
        </row>
        <row r="371">
          <cell r="B371">
            <v>1020109132</v>
          </cell>
          <cell r="C371" t="str">
            <v>套装0132发型</v>
          </cell>
        </row>
        <row r="372">
          <cell r="B372">
            <v>1020609132</v>
          </cell>
          <cell r="C372" t="str">
            <v>套装0132鞋子</v>
          </cell>
        </row>
        <row r="373">
          <cell r="B373">
            <v>1020709132</v>
          </cell>
          <cell r="C373" t="str">
            <v>套装0132发饰</v>
          </cell>
        </row>
        <row r="374">
          <cell r="B374">
            <v>1020909132</v>
          </cell>
          <cell r="C374" t="str">
            <v>套装0132耳饰</v>
          </cell>
        </row>
        <row r="375">
          <cell r="B375">
            <v>1021009132</v>
          </cell>
          <cell r="C375" t="str">
            <v>套装0132颈饰</v>
          </cell>
        </row>
        <row r="376">
          <cell r="B376">
            <v>1021309132</v>
          </cell>
          <cell r="C376" t="str">
            <v>套装0132手套</v>
          </cell>
        </row>
        <row r="377">
          <cell r="B377">
            <v>1021409132</v>
          </cell>
          <cell r="C377" t="str">
            <v>套装0132手持物</v>
          </cell>
        </row>
        <row r="378">
          <cell r="B378">
            <v>1022109132</v>
          </cell>
          <cell r="C378" t="str">
            <v>套装0132连衣裙</v>
          </cell>
        </row>
        <row r="381">
          <cell r="B381">
            <v>1022490000</v>
          </cell>
          <cell r="C381" t="str">
            <v>测试数据-包子</v>
          </cell>
        </row>
        <row r="382">
          <cell r="B382">
            <v>1022490001</v>
          </cell>
          <cell r="C382" t="str">
            <v>测试数据-铲子</v>
          </cell>
        </row>
        <row r="383">
          <cell r="B383">
            <v>1021490001</v>
          </cell>
          <cell r="C383" t="str">
            <v>测试数据-不要动</v>
          </cell>
        </row>
        <row r="384">
          <cell r="B384">
            <v>1022490002</v>
          </cell>
          <cell r="C384" t="str">
            <v>测试数据-不要动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I10" sqref="I10"/>
    </sheetView>
  </sheetViews>
  <sheetFormatPr defaultColWidth="9" defaultRowHeight="14.25" x14ac:dyDescent="0.2"/>
  <cols>
    <col min="1" max="2" width="9" style="1"/>
    <col min="3" max="3" width="20.625" style="1" customWidth="1"/>
    <col min="4" max="4" width="9" style="1"/>
    <col min="5" max="5" width="18.375" style="1" customWidth="1"/>
    <col min="6" max="6" width="23.625" style="1" customWidth="1"/>
    <col min="7" max="7" width="21.875" style="1" customWidth="1"/>
    <col min="8" max="8" width="14.375" style="1" customWidth="1"/>
    <col min="9" max="9" width="13.875" style="1" customWidth="1"/>
    <col min="10" max="10" width="19.375" style="1" customWidth="1"/>
    <col min="11" max="11" width="48.75" style="1" customWidth="1"/>
    <col min="12" max="16384" width="9" style="1"/>
  </cols>
  <sheetData>
    <row r="1" spans="1:11" x14ac:dyDescent="0.2">
      <c r="A1" s="1" t="s">
        <v>28</v>
      </c>
    </row>
    <row r="2" spans="1:11" x14ac:dyDescent="0.2">
      <c r="A2" s="8"/>
      <c r="B2" s="8" t="s">
        <v>27</v>
      </c>
      <c r="C2" s="8" t="s">
        <v>26</v>
      </c>
      <c r="D2" s="8"/>
      <c r="E2" s="8" t="s">
        <v>25</v>
      </c>
      <c r="F2" s="8" t="s">
        <v>24</v>
      </c>
      <c r="G2" s="8" t="s">
        <v>23</v>
      </c>
      <c r="H2" s="8"/>
      <c r="I2" s="8" t="s">
        <v>147</v>
      </c>
      <c r="J2" s="8" t="s">
        <v>22</v>
      </c>
      <c r="K2" s="8" t="s">
        <v>21</v>
      </c>
    </row>
    <row r="3" spans="1:11" ht="115.5" x14ac:dyDescent="0.2">
      <c r="A3" s="7" t="s">
        <v>20</v>
      </c>
      <c r="B3" s="6"/>
      <c r="C3" s="7" t="s">
        <v>19</v>
      </c>
      <c r="D3" s="6" t="s">
        <v>18</v>
      </c>
      <c r="E3" s="6" t="s">
        <v>17</v>
      </c>
      <c r="F3" s="7" t="s">
        <v>16</v>
      </c>
      <c r="G3" s="7" t="s">
        <v>15</v>
      </c>
      <c r="H3" s="7" t="s">
        <v>14</v>
      </c>
      <c r="I3" s="7" t="s">
        <v>13</v>
      </c>
      <c r="J3" s="6" t="s">
        <v>12</v>
      </c>
      <c r="K3" s="6" t="s">
        <v>11</v>
      </c>
    </row>
    <row r="4" spans="1:11" ht="85.5" x14ac:dyDescent="0.2">
      <c r="A4" s="5" t="s">
        <v>10</v>
      </c>
      <c r="B4" s="4"/>
      <c r="C4" s="4" t="s">
        <v>9</v>
      </c>
      <c r="D4" s="4" t="s">
        <v>8</v>
      </c>
      <c r="E4" s="4" t="s">
        <v>7</v>
      </c>
      <c r="F4" s="4" t="s">
        <v>6</v>
      </c>
      <c r="G4" s="4" t="s">
        <v>5</v>
      </c>
      <c r="H4" s="4" t="s">
        <v>4</v>
      </c>
      <c r="I4" s="4" t="s">
        <v>3</v>
      </c>
      <c r="J4" s="4"/>
      <c r="K4" s="4" t="s">
        <v>2</v>
      </c>
    </row>
    <row r="5" spans="1:11" x14ac:dyDescent="0.2">
      <c r="A5" s="2"/>
      <c r="B5" s="3" t="s">
        <v>1</v>
      </c>
      <c r="C5" s="2">
        <v>1022200001</v>
      </c>
      <c r="D5" s="2" t="str">
        <f>VLOOKUP(C5,[1]通用道具表!B:C,2,FALSE)</f>
        <v>宝箱</v>
      </c>
      <c r="E5" s="2">
        <v>1022300001</v>
      </c>
      <c r="F5" s="2">
        <v>5</v>
      </c>
      <c r="G5" s="2" t="b">
        <v>1</v>
      </c>
      <c r="H5" s="2">
        <v>5</v>
      </c>
      <c r="I5" s="2">
        <v>1</v>
      </c>
      <c r="J5" s="2">
        <v>100</v>
      </c>
      <c r="K5" s="2"/>
    </row>
    <row r="6" spans="1:11" x14ac:dyDescent="0.2">
      <c r="A6" s="2"/>
      <c r="B6" s="3" t="s">
        <v>1</v>
      </c>
      <c r="C6" s="2">
        <v>1022300001</v>
      </c>
      <c r="D6" s="2" t="str">
        <f>VLOOKUP(C6,[1]通用道具表!B:C,2,FALSE)</f>
        <v>钥匙</v>
      </c>
      <c r="E6" s="2" t="s">
        <v>0</v>
      </c>
      <c r="F6" s="2">
        <v>5</v>
      </c>
      <c r="G6" s="2" t="b">
        <v>1</v>
      </c>
      <c r="H6" s="2">
        <v>5</v>
      </c>
      <c r="I6" s="2"/>
      <c r="J6" s="2">
        <v>100</v>
      </c>
      <c r="K6" s="2"/>
    </row>
    <row r="7" spans="1:11" x14ac:dyDescent="0.2">
      <c r="B7" s="3" t="s">
        <v>1</v>
      </c>
      <c r="C7" s="2">
        <v>1010010003</v>
      </c>
      <c r="D7" s="2" t="str">
        <f>VLOOKUP(C7,[1]通用道具表!B:C,2,FALSE)</f>
        <v>钥匙2</v>
      </c>
      <c r="E7" s="2" t="s">
        <v>0</v>
      </c>
      <c r="F7" s="2">
        <v>6</v>
      </c>
      <c r="G7" s="2" t="b">
        <v>1</v>
      </c>
      <c r="H7" s="2">
        <v>6</v>
      </c>
      <c r="I7" s="2"/>
      <c r="J7" s="2">
        <v>100</v>
      </c>
      <c r="K7" s="2"/>
    </row>
    <row r="8" spans="1:11" x14ac:dyDescent="0.2">
      <c r="B8" s="3" t="s">
        <v>1</v>
      </c>
      <c r="C8" s="2">
        <v>1050010001</v>
      </c>
      <c r="D8" s="2" t="str">
        <f>VLOOKUP(C8,[1]通用道具表!B:C,2,FALSE)</f>
        <v>衣服大礼包</v>
      </c>
      <c r="E8" s="2" t="s">
        <v>0</v>
      </c>
      <c r="F8" s="2">
        <v>1</v>
      </c>
      <c r="G8" s="2" t="b">
        <v>0</v>
      </c>
      <c r="H8" s="2">
        <v>0</v>
      </c>
      <c r="I8" s="2">
        <v>1</v>
      </c>
      <c r="J8" s="2">
        <v>100</v>
      </c>
      <c r="K8" s="2"/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topLeftCell="A4" workbookViewId="0">
      <selection activeCell="M20" sqref="M20"/>
    </sheetView>
  </sheetViews>
  <sheetFormatPr defaultColWidth="9" defaultRowHeight="14.25" x14ac:dyDescent="0.2"/>
  <cols>
    <col min="1" max="2" width="9" style="1"/>
    <col min="3" max="3" width="11.625" style="1" customWidth="1"/>
    <col min="4" max="4" width="15.375" style="1" customWidth="1"/>
    <col min="5" max="5" width="9" style="1"/>
    <col min="6" max="6" width="21.5" style="1" customWidth="1"/>
    <col min="7" max="8" width="9" style="1"/>
    <col min="9" max="9" width="11" style="1" customWidth="1"/>
    <col min="10" max="10" width="13.375" style="1" customWidth="1"/>
    <col min="11" max="11" width="17.125" style="1" customWidth="1"/>
    <col min="12" max="12" width="86" style="1" customWidth="1"/>
    <col min="13" max="13" width="137.125" style="1" customWidth="1"/>
    <col min="14" max="16384" width="9" style="1"/>
  </cols>
  <sheetData>
    <row r="1" spans="1:13" x14ac:dyDescent="0.2">
      <c r="A1" s="1" t="s">
        <v>28</v>
      </c>
    </row>
    <row r="2" spans="1:13" x14ac:dyDescent="0.2">
      <c r="A2" s="8"/>
      <c r="B2" s="8" t="s">
        <v>27</v>
      </c>
      <c r="C2" s="8" t="s">
        <v>26</v>
      </c>
      <c r="D2" s="8"/>
      <c r="E2" s="8"/>
      <c r="F2" s="8" t="s">
        <v>150</v>
      </c>
      <c r="G2" s="8"/>
      <c r="H2" s="16"/>
      <c r="I2" s="8" t="s">
        <v>66</v>
      </c>
      <c r="J2" s="8" t="s">
        <v>65</v>
      </c>
      <c r="K2" s="1" t="s">
        <v>64</v>
      </c>
      <c r="L2" s="1" t="s">
        <v>63</v>
      </c>
      <c r="M2" s="1" t="s">
        <v>62</v>
      </c>
    </row>
    <row r="3" spans="1:13" ht="158.25" x14ac:dyDescent="0.2">
      <c r="A3" s="7" t="s">
        <v>20</v>
      </c>
      <c r="B3" s="7" t="s">
        <v>61</v>
      </c>
      <c r="C3" s="7" t="s">
        <v>19</v>
      </c>
      <c r="D3" s="6" t="s">
        <v>60</v>
      </c>
      <c r="E3" s="6" t="s">
        <v>18</v>
      </c>
      <c r="F3" s="6"/>
      <c r="G3" s="6" t="s">
        <v>59</v>
      </c>
      <c r="H3" s="15" t="s">
        <v>58</v>
      </c>
      <c r="I3" s="6" t="s">
        <v>57</v>
      </c>
      <c r="J3" s="6" t="s">
        <v>56</v>
      </c>
      <c r="K3" s="14" t="s">
        <v>55</v>
      </c>
      <c r="L3" s="14" t="s">
        <v>54</v>
      </c>
      <c r="M3" s="14" t="s">
        <v>53</v>
      </c>
    </row>
    <row r="4" spans="1:13" ht="185.25" x14ac:dyDescent="0.2">
      <c r="A4" s="5" t="s">
        <v>10</v>
      </c>
      <c r="B4" s="5"/>
      <c r="C4" s="4" t="s">
        <v>9</v>
      </c>
      <c r="D4" s="4"/>
      <c r="E4" s="4" t="s">
        <v>8</v>
      </c>
      <c r="F4" s="4" t="s">
        <v>52</v>
      </c>
      <c r="G4" s="4" t="s">
        <v>51</v>
      </c>
      <c r="H4" s="4" t="s">
        <v>50</v>
      </c>
      <c r="I4" s="4" t="s">
        <v>49</v>
      </c>
      <c r="J4" s="4" t="s">
        <v>48</v>
      </c>
    </row>
    <row r="5" spans="1:13" x14ac:dyDescent="0.2">
      <c r="A5" s="2"/>
      <c r="B5" s="3" t="s">
        <v>30</v>
      </c>
      <c r="C5" s="2">
        <v>1040010001</v>
      </c>
      <c r="D5" s="2" t="s">
        <v>47</v>
      </c>
      <c r="E5" s="2"/>
      <c r="F5" s="2">
        <v>10084</v>
      </c>
      <c r="G5" s="2" t="b">
        <v>1</v>
      </c>
      <c r="H5" s="2" t="b">
        <v>1</v>
      </c>
      <c r="I5" s="2" t="s">
        <v>0</v>
      </c>
      <c r="J5" s="2" t="s">
        <v>0</v>
      </c>
      <c r="K5" s="2" t="s">
        <v>35</v>
      </c>
      <c r="L5" s="2"/>
      <c r="M5" s="2"/>
    </row>
    <row r="6" spans="1:13" s="11" customFormat="1" x14ac:dyDescent="0.2">
      <c r="A6" s="12"/>
      <c r="B6" s="13" t="s">
        <v>30</v>
      </c>
      <c r="C6" s="12">
        <v>1040020001</v>
      </c>
      <c r="D6" s="12" t="s">
        <v>46</v>
      </c>
      <c r="E6" s="12"/>
      <c r="F6" s="2">
        <v>10066</v>
      </c>
      <c r="G6" s="12" t="b">
        <v>1</v>
      </c>
      <c r="H6" s="12" t="b">
        <v>1</v>
      </c>
      <c r="I6" s="12" t="s">
        <v>0</v>
      </c>
      <c r="J6" s="12" t="s">
        <v>35</v>
      </c>
      <c r="K6" s="9">
        <v>6001</v>
      </c>
      <c r="L6" s="2" t="s">
        <v>38</v>
      </c>
      <c r="M6" s="2" t="s">
        <v>45</v>
      </c>
    </row>
    <row r="7" spans="1:13" s="11" customFormat="1" x14ac:dyDescent="0.2">
      <c r="A7" s="12"/>
      <c r="B7" s="13" t="s">
        <v>30</v>
      </c>
      <c r="C7" s="12">
        <v>1040040001</v>
      </c>
      <c r="D7" s="12" t="s">
        <v>44</v>
      </c>
      <c r="E7" s="12"/>
      <c r="F7" s="2">
        <v>10084</v>
      </c>
      <c r="G7" s="12" t="b">
        <v>1</v>
      </c>
      <c r="H7" s="12" t="b">
        <v>1</v>
      </c>
      <c r="I7" s="12" t="s">
        <v>0</v>
      </c>
      <c r="J7" s="12" t="s">
        <v>35</v>
      </c>
      <c r="K7" s="9">
        <v>6002</v>
      </c>
      <c r="L7" s="2" t="s">
        <v>43</v>
      </c>
      <c r="M7" s="2" t="s">
        <v>42</v>
      </c>
    </row>
    <row r="8" spans="1:13" s="11" customFormat="1" x14ac:dyDescent="0.2">
      <c r="A8" s="12"/>
      <c r="B8" s="13" t="s">
        <v>30</v>
      </c>
      <c r="C8" s="12">
        <v>1040040002</v>
      </c>
      <c r="D8" s="12" t="s">
        <v>41</v>
      </c>
      <c r="E8" s="12"/>
      <c r="F8" s="2">
        <v>10108</v>
      </c>
      <c r="G8" s="12" t="b">
        <v>1</v>
      </c>
      <c r="H8" s="12" t="b">
        <v>1</v>
      </c>
      <c r="I8" s="12" t="s">
        <v>0</v>
      </c>
      <c r="J8" s="12" t="s">
        <v>0</v>
      </c>
      <c r="K8" s="12" t="s">
        <v>0</v>
      </c>
      <c r="L8" s="2" t="s">
        <v>40</v>
      </c>
      <c r="M8" s="2"/>
    </row>
    <row r="9" spans="1:13" s="11" customFormat="1" x14ac:dyDescent="0.2">
      <c r="A9" s="12"/>
      <c r="B9" s="13" t="s">
        <v>30</v>
      </c>
      <c r="C9" s="2">
        <v>1040040003</v>
      </c>
      <c r="D9" s="12" t="s">
        <v>39</v>
      </c>
      <c r="E9" s="12"/>
      <c r="F9" s="2">
        <v>10118</v>
      </c>
      <c r="G9" s="12" t="b">
        <v>1</v>
      </c>
      <c r="H9" s="12" t="b">
        <v>1</v>
      </c>
      <c r="I9" s="12" t="s">
        <v>0</v>
      </c>
      <c r="J9" s="12" t="s">
        <v>0</v>
      </c>
      <c r="K9" s="12">
        <v>6004</v>
      </c>
      <c r="L9" s="2" t="s">
        <v>38</v>
      </c>
      <c r="M9" s="2" t="s">
        <v>37</v>
      </c>
    </row>
    <row r="10" spans="1:13" ht="16.5" x14ac:dyDescent="0.2">
      <c r="A10" s="2"/>
      <c r="B10" s="3" t="s">
        <v>30</v>
      </c>
      <c r="C10" s="2">
        <v>1040210001</v>
      </c>
      <c r="D10" s="10" t="s">
        <v>36</v>
      </c>
      <c r="E10" s="2"/>
      <c r="F10" s="2">
        <v>10084</v>
      </c>
      <c r="G10" s="2" t="b">
        <v>0</v>
      </c>
      <c r="H10" s="2" t="b">
        <v>1</v>
      </c>
      <c r="I10" s="2">
        <v>3</v>
      </c>
      <c r="J10" s="2" t="s">
        <v>0</v>
      </c>
      <c r="K10" s="2" t="s">
        <v>35</v>
      </c>
      <c r="L10" s="2"/>
      <c r="M10" s="2"/>
    </row>
    <row r="11" spans="1:13" ht="16.5" x14ac:dyDescent="0.2">
      <c r="A11" s="2"/>
      <c r="B11" s="3" t="s">
        <v>30</v>
      </c>
      <c r="C11" s="2">
        <v>1040220001</v>
      </c>
      <c r="D11" s="10" t="s">
        <v>34</v>
      </c>
      <c r="E11" s="2"/>
      <c r="F11" s="2">
        <v>10084</v>
      </c>
      <c r="G11" s="2" t="b">
        <v>0</v>
      </c>
      <c r="H11" s="2" t="b">
        <v>1</v>
      </c>
      <c r="I11" s="2" t="s">
        <v>0</v>
      </c>
      <c r="J11" s="2" t="s">
        <v>0</v>
      </c>
      <c r="K11" s="9">
        <v>6001</v>
      </c>
      <c r="L11" s="2"/>
      <c r="M11" s="2"/>
    </row>
    <row r="12" spans="1:13" ht="16.5" x14ac:dyDescent="0.2">
      <c r="A12" s="2"/>
      <c r="B12" s="3" t="s">
        <v>30</v>
      </c>
      <c r="C12" s="2">
        <v>1040230001</v>
      </c>
      <c r="D12" s="10" t="s">
        <v>33</v>
      </c>
      <c r="E12" s="2"/>
      <c r="F12" s="2">
        <v>10084</v>
      </c>
      <c r="G12" s="2" t="b">
        <v>0</v>
      </c>
      <c r="H12" s="2" t="b">
        <v>1</v>
      </c>
      <c r="I12" s="2" t="s">
        <v>0</v>
      </c>
      <c r="J12" s="2" t="s">
        <v>0</v>
      </c>
      <c r="K12" s="9">
        <v>6001</v>
      </c>
      <c r="L12" s="2"/>
      <c r="M12" s="2"/>
    </row>
    <row r="13" spans="1:13" ht="16.5" x14ac:dyDescent="0.2">
      <c r="A13" s="2"/>
      <c r="B13" s="3" t="s">
        <v>30</v>
      </c>
      <c r="C13" s="2">
        <v>1040240001</v>
      </c>
      <c r="D13" s="10" t="s">
        <v>32</v>
      </c>
      <c r="E13" s="2"/>
      <c r="F13" s="2">
        <v>10084</v>
      </c>
      <c r="G13" s="2" t="b">
        <v>0</v>
      </c>
      <c r="H13" s="2" t="b">
        <v>1</v>
      </c>
      <c r="I13" s="2" t="s">
        <v>0</v>
      </c>
      <c r="J13" s="2" t="s">
        <v>0</v>
      </c>
      <c r="K13" s="9">
        <v>6001</v>
      </c>
      <c r="L13" s="2"/>
      <c r="M13" s="2"/>
    </row>
    <row r="14" spans="1:13" ht="16.5" x14ac:dyDescent="0.2">
      <c r="A14" s="2"/>
      <c r="B14" s="3" t="s">
        <v>30</v>
      </c>
      <c r="C14" s="2">
        <v>1040250001</v>
      </c>
      <c r="D14" s="10" t="s">
        <v>31</v>
      </c>
      <c r="E14" s="2"/>
      <c r="F14" s="2">
        <v>10084</v>
      </c>
      <c r="G14" s="2" t="b">
        <v>0</v>
      </c>
      <c r="H14" s="2" t="b">
        <v>1</v>
      </c>
      <c r="I14" s="2" t="s">
        <v>0</v>
      </c>
      <c r="J14" s="2" t="s">
        <v>0</v>
      </c>
      <c r="K14" s="9">
        <v>6001</v>
      </c>
      <c r="L14" s="2"/>
      <c r="M14" s="2"/>
    </row>
    <row r="15" spans="1:13" x14ac:dyDescent="0.2">
      <c r="A15" s="2"/>
      <c r="B15" s="3" t="s">
        <v>30</v>
      </c>
      <c r="C15" s="2">
        <v>1040030001</v>
      </c>
      <c r="D15" s="2" t="s">
        <v>29</v>
      </c>
      <c r="E15" s="2"/>
      <c r="F15" s="2">
        <v>10084</v>
      </c>
      <c r="G15" s="2" t="b">
        <v>1</v>
      </c>
      <c r="H15" s="2" t="b">
        <v>1</v>
      </c>
      <c r="I15" s="2" t="s">
        <v>0</v>
      </c>
      <c r="J15" s="2" t="s">
        <v>0</v>
      </c>
      <c r="K15" s="9">
        <v>6001</v>
      </c>
      <c r="L15" s="2"/>
      <c r="M1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7"/>
  <sheetViews>
    <sheetView workbookViewId="0">
      <selection activeCell="A3" sqref="A3"/>
    </sheetView>
  </sheetViews>
  <sheetFormatPr defaultColWidth="9" defaultRowHeight="14.25" x14ac:dyDescent="0.2"/>
  <cols>
    <col min="1" max="2" width="9" style="1"/>
    <col min="3" max="3" width="19.125" style="1" customWidth="1"/>
    <col min="4" max="4" width="7.375" style="1" customWidth="1"/>
    <col min="5" max="5" width="121.375" style="1" customWidth="1"/>
    <col min="6" max="6" width="2" style="1" customWidth="1"/>
    <col min="7" max="10" width="9" style="1" hidden="1" customWidth="1"/>
    <col min="11" max="17" width="9" style="1"/>
    <col min="18" max="18" width="20.375" style="1" customWidth="1"/>
    <col min="19" max="19" width="14.375" style="1" customWidth="1"/>
    <col min="20" max="20" width="90" style="1" customWidth="1"/>
    <col min="21" max="32" width="9" style="1"/>
    <col min="33" max="33" width="90" style="1" customWidth="1"/>
    <col min="34" max="16384" width="9" style="1"/>
  </cols>
  <sheetData>
    <row r="1" spans="1:42" x14ac:dyDescent="0.2">
      <c r="A1" s="1" t="s">
        <v>28</v>
      </c>
    </row>
    <row r="2" spans="1:42" x14ac:dyDescent="0.2">
      <c r="A2" s="8" t="s">
        <v>154</v>
      </c>
      <c r="B2" s="8" t="s">
        <v>27</v>
      </c>
      <c r="C2" s="8" t="s">
        <v>26</v>
      </c>
      <c r="D2" s="19"/>
      <c r="E2" s="19" t="s">
        <v>127</v>
      </c>
      <c r="F2" s="19" t="s">
        <v>126</v>
      </c>
      <c r="G2" s="8" t="s">
        <v>125</v>
      </c>
      <c r="H2" s="8" t="s">
        <v>124</v>
      </c>
      <c r="I2" s="8" t="s">
        <v>123</v>
      </c>
      <c r="J2" s="8" t="s">
        <v>122</v>
      </c>
      <c r="K2" s="8" t="s">
        <v>121</v>
      </c>
      <c r="L2" s="8" t="s">
        <v>120</v>
      </c>
      <c r="M2" s="8" t="s">
        <v>119</v>
      </c>
      <c r="N2" s="8" t="s">
        <v>118</v>
      </c>
      <c r="O2" s="8" t="s">
        <v>117</v>
      </c>
      <c r="P2" s="8" t="s">
        <v>116</v>
      </c>
      <c r="Q2" s="8" t="s">
        <v>115</v>
      </c>
      <c r="R2" s="8"/>
      <c r="S2" s="8" t="s">
        <v>114</v>
      </c>
      <c r="T2" s="8" t="s">
        <v>113</v>
      </c>
      <c r="U2" s="8" t="s">
        <v>112</v>
      </c>
      <c r="AG2" s="8" t="s">
        <v>111</v>
      </c>
      <c r="AP2" s="8" t="s">
        <v>110</v>
      </c>
    </row>
    <row r="3" spans="1:42" ht="101.25" x14ac:dyDescent="0.2">
      <c r="A3" s="7" t="s">
        <v>20</v>
      </c>
      <c r="B3" s="7" t="s">
        <v>61</v>
      </c>
      <c r="C3" s="7" t="s">
        <v>19</v>
      </c>
      <c r="D3" s="6" t="s">
        <v>97</v>
      </c>
      <c r="E3" s="6" t="s">
        <v>109</v>
      </c>
      <c r="F3" s="6" t="s">
        <v>108</v>
      </c>
      <c r="G3" s="6" t="s">
        <v>107</v>
      </c>
      <c r="H3" s="6" t="s">
        <v>106</v>
      </c>
      <c r="I3" s="6" t="s">
        <v>105</v>
      </c>
      <c r="J3" s="6" t="s">
        <v>104</v>
      </c>
      <c r="K3" s="6" t="s">
        <v>103</v>
      </c>
      <c r="L3" s="6" t="s">
        <v>102</v>
      </c>
      <c r="M3" s="6" t="s">
        <v>101</v>
      </c>
      <c r="N3" s="6" t="s">
        <v>100</v>
      </c>
      <c r="O3" s="6" t="s">
        <v>99</v>
      </c>
      <c r="P3" s="6" t="s">
        <v>98</v>
      </c>
      <c r="Q3" s="6" t="s">
        <v>56</v>
      </c>
      <c r="R3" s="6" t="s">
        <v>97</v>
      </c>
      <c r="S3" s="6" t="s">
        <v>96</v>
      </c>
      <c r="T3" s="6"/>
      <c r="U3" s="6" t="s">
        <v>95</v>
      </c>
      <c r="AG3" s="6"/>
      <c r="AP3" s="6" t="s">
        <v>94</v>
      </c>
    </row>
    <row r="4" spans="1:42" ht="71.25" x14ac:dyDescent="0.2">
      <c r="A4" s="5" t="s">
        <v>10</v>
      </c>
      <c r="B4" s="5"/>
      <c r="C4" s="4" t="s">
        <v>9</v>
      </c>
      <c r="D4" s="18"/>
      <c r="E4" s="18"/>
      <c r="F4" s="18"/>
      <c r="G4" s="4"/>
      <c r="H4" s="4"/>
      <c r="I4" s="4"/>
      <c r="J4" s="4"/>
      <c r="K4" s="4"/>
      <c r="L4" s="4"/>
      <c r="M4" s="4"/>
      <c r="N4" s="4"/>
      <c r="O4" s="4"/>
      <c r="P4" s="4"/>
      <c r="Q4" s="4" t="s">
        <v>93</v>
      </c>
      <c r="R4" s="4" t="s">
        <v>92</v>
      </c>
      <c r="S4" s="4" t="s">
        <v>91</v>
      </c>
      <c r="T4" s="4"/>
      <c r="U4" s="4"/>
      <c r="V4" s="17" t="s">
        <v>90</v>
      </c>
      <c r="W4" s="17" t="s">
        <v>89</v>
      </c>
      <c r="X4" s="17" t="s">
        <v>88</v>
      </c>
      <c r="Y4" s="17" t="s">
        <v>87</v>
      </c>
      <c r="Z4" s="17" t="s">
        <v>86</v>
      </c>
      <c r="AA4" s="17" t="s">
        <v>85</v>
      </c>
      <c r="AB4" s="17" t="s">
        <v>84</v>
      </c>
      <c r="AC4" s="17" t="s">
        <v>83</v>
      </c>
      <c r="AD4" s="17" t="s">
        <v>82</v>
      </c>
      <c r="AE4" s="17" t="s">
        <v>81</v>
      </c>
      <c r="AG4" s="4"/>
      <c r="AH4" s="17" t="s">
        <v>80</v>
      </c>
      <c r="AI4" s="17" t="s">
        <v>79</v>
      </c>
      <c r="AJ4" s="17" t="s">
        <v>78</v>
      </c>
      <c r="AK4" s="17" t="s">
        <v>77</v>
      </c>
      <c r="AL4" s="17" t="s">
        <v>76</v>
      </c>
      <c r="AM4" s="17" t="s">
        <v>75</v>
      </c>
      <c r="AN4" s="17" t="s">
        <v>74</v>
      </c>
      <c r="AO4" s="17" t="s">
        <v>73</v>
      </c>
      <c r="AP4" s="4"/>
    </row>
    <row r="5" spans="1:42" x14ac:dyDescent="0.2">
      <c r="A5" s="2" t="s">
        <v>71</v>
      </c>
      <c r="B5" s="3" t="s">
        <v>70</v>
      </c>
      <c r="C5" s="2">
        <v>1020100001</v>
      </c>
      <c r="D5" s="2"/>
      <c r="E5" s="2" t="s">
        <v>151</v>
      </c>
      <c r="F5" s="2" t="s">
        <v>69</v>
      </c>
      <c r="G5" s="2">
        <v>100</v>
      </c>
      <c r="H5" s="2">
        <v>1000</v>
      </c>
      <c r="I5" s="2">
        <v>5</v>
      </c>
      <c r="J5" s="2">
        <v>1</v>
      </c>
      <c r="K5" s="2">
        <v>10</v>
      </c>
      <c r="L5" s="2">
        <v>5</v>
      </c>
      <c r="M5" s="2">
        <v>5</v>
      </c>
      <c r="N5" s="2">
        <v>6</v>
      </c>
      <c r="O5" s="2">
        <v>7</v>
      </c>
      <c r="P5" s="2">
        <v>9</v>
      </c>
      <c r="Q5" s="2" t="s">
        <v>35</v>
      </c>
      <c r="R5" s="2" t="e">
        <f>"这是一个"&amp;#REF!</f>
        <v>#REF!</v>
      </c>
      <c r="S5" s="2" t="s">
        <v>68</v>
      </c>
      <c r="T5" s="2" t="str">
        <f>$V$4&amp;","&amp;V5&amp;";"&amp;$W$4&amp;","&amp;W5&amp;";"&amp;$X$4&amp;","&amp;X5&amp;";"&amp;$Y$4&amp;","&amp;Y5&amp;";"&amp;$Z$4&amp;","&amp;Z5&amp;";"&amp;$AA$4&amp;","&amp;AA5&amp;";"&amp;$AB$4&amp;","&amp;AB5&amp;";"&amp;$AC$4&amp;","&amp;AC5&amp;";"&amp;$AD$4&amp;","&amp;AD5&amp;";"&amp;$AE$4&amp;","&amp;AE5</f>
        <v>简约,100;华丽,0;可爱,300;成熟,0;活泼,100;优雅,0;清纯,600;性感,0;清凉,200;保暖,0</v>
      </c>
      <c r="U5" s="2" t="s">
        <v>72</v>
      </c>
      <c r="V5" s="1">
        <v>100</v>
      </c>
      <c r="W5" s="1">
        <v>0</v>
      </c>
      <c r="X5" s="1">
        <v>300</v>
      </c>
      <c r="Y5" s="1">
        <v>0</v>
      </c>
      <c r="Z5" s="1">
        <v>100</v>
      </c>
      <c r="AA5" s="1">
        <v>0</v>
      </c>
      <c r="AB5" s="1">
        <v>600</v>
      </c>
      <c r="AC5" s="1">
        <v>0</v>
      </c>
      <c r="AD5" s="1">
        <v>200</v>
      </c>
      <c r="AE5" s="1">
        <v>0</v>
      </c>
      <c r="AF5" s="1">
        <f t="shared" ref="AF5:AF7" si="0">SUM(V5:AE5)</f>
        <v>1300</v>
      </c>
      <c r="AG5" s="2" t="str">
        <f>IF(AH5&gt;0,$AH$4,"")&amp;IF(AND(AH5&gt;0,SUM(AI5:AO5)&gt;0),";","")&amp;IF(AI5&gt;0,$AI$4,"")&amp;IF(AND(AI5&gt;0,SUM(AJ5:AO5)&gt;0),";","")&amp;IF(AJ5&gt;0,$AJ$4,"")&amp;IF(AND(AJ5&gt;0,SUM(AK5:AO5)&gt;0),";","")&amp;IF(AK5&gt;0,$AK$4,"")&amp;IF(AND(AK5&gt;0,SUM(AL5:AO5)&gt;0),";","")&amp;IF(AL5&gt;0,$AL$4,"")&amp;IF(AND(AL5&gt;0,SUM(AM5:AO5)&gt;0),";","")&amp;IF(AM5&gt;0,$AM$4,"")&amp;IF(AND(AM5&gt;0,SUM(AN5:AO5)&gt;0),";","")&amp;IF(AN5&gt;0,$AN$4,"")&amp;IF(AND(AN5&gt;0,AO5&gt;0),";","")&amp;IF(AO5&gt;0,$AO$4,"")</f>
        <v/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 t="s">
        <v>35</v>
      </c>
    </row>
    <row r="6" spans="1:42" x14ac:dyDescent="0.2">
      <c r="A6" s="2" t="s">
        <v>71</v>
      </c>
      <c r="B6" s="3" t="s">
        <v>70</v>
      </c>
      <c r="C6" s="2">
        <v>1020200001</v>
      </c>
      <c r="D6" s="2"/>
      <c r="E6" s="2" t="s">
        <v>152</v>
      </c>
      <c r="F6" s="2" t="s">
        <v>69</v>
      </c>
      <c r="G6" s="2">
        <v>100</v>
      </c>
      <c r="H6" s="2">
        <v>1000</v>
      </c>
      <c r="I6" s="2">
        <v>5</v>
      </c>
      <c r="J6" s="2">
        <v>1</v>
      </c>
      <c r="K6" s="2">
        <v>10</v>
      </c>
      <c r="L6" s="2">
        <v>5</v>
      </c>
      <c r="M6" s="2">
        <v>5</v>
      </c>
      <c r="N6" s="2">
        <v>6</v>
      </c>
      <c r="O6" s="2">
        <v>7</v>
      </c>
      <c r="P6" s="2">
        <v>9</v>
      </c>
      <c r="Q6" s="2" t="s">
        <v>35</v>
      </c>
      <c r="R6" s="2" t="e">
        <f>"这是一个"&amp;#REF!</f>
        <v>#REF!</v>
      </c>
      <c r="S6" s="2" t="s">
        <v>68</v>
      </c>
      <c r="T6" s="2" t="str">
        <f>$V$4&amp;","&amp;V6&amp;";"&amp;$W$4&amp;","&amp;W6&amp;";"&amp;$X$4&amp;","&amp;X6&amp;";"&amp;$Y$4&amp;","&amp;Y6&amp;";"&amp;$Z$4&amp;","&amp;Z6&amp;";"&amp;$AA$4&amp;","&amp;AA6&amp;";"&amp;$AB$4&amp;","&amp;AB6&amp;";"&amp;$AC$4&amp;","&amp;AC6&amp;";"&amp;$AD$4&amp;","&amp;AD6&amp;";"&amp;$AE$4&amp;","&amp;AE6</f>
        <v>简约,0;华丽,200;可爱,0;成熟,250;活泼,0;优雅,320;清纯,0;性感,110;清凉,0;保暖,700</v>
      </c>
      <c r="U6" s="2" t="s">
        <v>67</v>
      </c>
      <c r="V6" s="1">
        <v>0</v>
      </c>
      <c r="W6" s="1">
        <v>200</v>
      </c>
      <c r="X6" s="1">
        <v>0</v>
      </c>
      <c r="Y6" s="1">
        <v>250</v>
      </c>
      <c r="Z6" s="1">
        <v>0</v>
      </c>
      <c r="AA6" s="1">
        <v>320</v>
      </c>
      <c r="AB6" s="1">
        <v>0</v>
      </c>
      <c r="AC6" s="1">
        <v>110</v>
      </c>
      <c r="AD6" s="1">
        <v>0</v>
      </c>
      <c r="AE6" s="1">
        <v>700</v>
      </c>
      <c r="AF6" s="1">
        <f t="shared" si="0"/>
        <v>1580</v>
      </c>
      <c r="AG6" s="2" t="str">
        <f>IF(AH6&gt;0,$AH$4,"")&amp;IF(AND(AH6&gt;0,SUM(AI6:AO6)&gt;0),";","")&amp;IF(AI6&gt;0,$AI$4,"")&amp;IF(AND(AI6&gt;0,SUM(AJ6:AO6)&gt;0),";","")&amp;IF(AJ6&gt;0,$AJ$4,"")&amp;IF(AND(AJ6&gt;0,SUM(AK6:AO6)&gt;0),";","")&amp;IF(AK6&gt;0,$AK$4,"")&amp;IF(AND(AK6&gt;0,SUM(AL6:AO6)&gt;0),";","")&amp;IF(AL6&gt;0,$AL$4,"")&amp;IF(AND(AL6&gt;0,SUM(AM6:AO6)&gt;0),";","")&amp;IF(AM6&gt;0,$AM$4,"")&amp;IF(AND(AM6&gt;0,SUM(AN6:AO6)&gt;0),";","")&amp;IF(AN6&gt;0,$AN$4,"")&amp;IF(AND(AN6&gt;0,AO6&gt;0),";","")&amp;IF(AO6&gt;0,$AO$4,"")</f>
        <v/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 t="s">
        <v>35</v>
      </c>
    </row>
    <row r="7" spans="1:42" x14ac:dyDescent="0.2">
      <c r="A7" s="2" t="s">
        <v>71</v>
      </c>
      <c r="B7" s="3" t="s">
        <v>70</v>
      </c>
      <c r="C7" s="2">
        <v>1020300001</v>
      </c>
      <c r="D7" s="2"/>
      <c r="E7" s="2" t="s">
        <v>153</v>
      </c>
      <c r="F7" s="2" t="s">
        <v>69</v>
      </c>
      <c r="G7" s="2">
        <v>100</v>
      </c>
      <c r="H7" s="2">
        <v>1000</v>
      </c>
      <c r="I7" s="2">
        <v>5</v>
      </c>
      <c r="J7" s="2">
        <v>1</v>
      </c>
      <c r="K7" s="2">
        <v>10</v>
      </c>
      <c r="L7" s="2">
        <v>5</v>
      </c>
      <c r="M7" s="2">
        <v>5</v>
      </c>
      <c r="N7" s="2">
        <v>6</v>
      </c>
      <c r="O7" s="2">
        <v>7</v>
      </c>
      <c r="P7" s="2">
        <v>9</v>
      </c>
      <c r="Q7" s="2" t="s">
        <v>35</v>
      </c>
      <c r="R7" s="2" t="e">
        <f>"这是一个"&amp;#REF!</f>
        <v>#REF!</v>
      </c>
      <c r="S7" s="2" t="s">
        <v>68</v>
      </c>
      <c r="T7" s="2" t="str">
        <f>$V$4&amp;","&amp;V7&amp;";"&amp;$W$4&amp;","&amp;W7&amp;";"&amp;$X$4&amp;","&amp;X7&amp;";"&amp;$Y$4&amp;","&amp;Y7&amp;";"&amp;$Z$4&amp;","&amp;Z7&amp;";"&amp;$AA$4&amp;","&amp;AA7&amp;";"&amp;$AB$4&amp;","&amp;AB7&amp;";"&amp;$AC$4&amp;","&amp;AC7&amp;";"&amp;$AD$4&amp;","&amp;AD7&amp;";"&amp;$AE$4&amp;","&amp;AE7</f>
        <v>简约,0;华丽,0;可爱,300;成熟,0;活泼,0;优雅,0;清纯,0;性感,0;清凉,0;保暖,0</v>
      </c>
      <c r="U7" s="2" t="s">
        <v>67</v>
      </c>
      <c r="V7" s="1">
        <v>0</v>
      </c>
      <c r="W7" s="1">
        <v>0</v>
      </c>
      <c r="X7" s="1">
        <v>300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f t="shared" si="0"/>
        <v>300</v>
      </c>
      <c r="AG7" s="2" t="str">
        <f>IF(AH7&gt;0,$AH$4,"")&amp;IF(AND(AH7&gt;0,SUM(AI7:AO7)&gt;0),";","")&amp;IF(AI7&gt;0,$AI$4,"")&amp;IF(AND(AI7&gt;0,SUM(AJ7:AO7)&gt;0),";","")&amp;IF(AJ7&gt;0,$AJ$4,"")&amp;IF(AND(AJ7&gt;0,SUM(AK7:AO7)&gt;0),";","")&amp;IF(AK7&gt;0,$AK$4,"")&amp;IF(AND(AK7&gt;0,SUM(AL7:AO7)&gt;0),";","")&amp;IF(AL7&gt;0,$AL$4,"")&amp;IF(AND(AL7&gt;0,SUM(AM7:AO7)&gt;0),";","")&amp;IF(AM7&gt;0,$AM$4,"")&amp;IF(AND(AM7&gt;0,SUM(AN7:AO7)&gt;0),";","")&amp;IF(AN7&gt;0,$AN$4,"")&amp;IF(AND(AN7&gt;0,AO7&gt;0),";","")&amp;IF(AO7&gt;0,$AO$4,"")</f>
        <v>胸部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 t="s">
        <v>35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"/>
  <sheetViews>
    <sheetView tabSelected="1" workbookViewId="0">
      <selection activeCell="A3" sqref="A3"/>
    </sheetView>
  </sheetViews>
  <sheetFormatPr defaultColWidth="9" defaultRowHeight="14.25" x14ac:dyDescent="0.2"/>
  <cols>
    <col min="1" max="2" width="9" style="1"/>
    <col min="3" max="3" width="11.625" style="1" customWidth="1"/>
    <col min="4" max="4" width="15.125" style="1" bestFit="1" customWidth="1"/>
    <col min="5" max="5" width="9" style="1"/>
    <col min="6" max="6" width="18.875" style="1" customWidth="1"/>
    <col min="7" max="8" width="18.25" style="1" customWidth="1"/>
    <col min="9" max="9" width="9" style="1"/>
    <col min="10" max="10" width="11.625" style="1" customWidth="1"/>
    <col min="11" max="11" width="13.125" style="1" customWidth="1"/>
    <col min="12" max="16384" width="9" style="1"/>
  </cols>
  <sheetData>
    <row r="1" spans="1:7" x14ac:dyDescent="0.2">
      <c r="A1" s="1" t="s">
        <v>28</v>
      </c>
    </row>
    <row r="2" spans="1:7" x14ac:dyDescent="0.2">
      <c r="A2" s="8" t="s">
        <v>154</v>
      </c>
      <c r="B2" s="8" t="s">
        <v>27</v>
      </c>
      <c r="C2" s="8" t="s">
        <v>26</v>
      </c>
      <c r="D2" s="8"/>
      <c r="E2" s="19"/>
      <c r="F2" s="19" t="s">
        <v>146</v>
      </c>
    </row>
    <row r="3" spans="1:7" ht="87" x14ac:dyDescent="0.2">
      <c r="A3" s="7" t="s">
        <v>20</v>
      </c>
      <c r="B3" s="7" t="s">
        <v>61</v>
      </c>
      <c r="C3" s="7" t="s">
        <v>19</v>
      </c>
      <c r="D3" s="7" t="s">
        <v>60</v>
      </c>
      <c r="E3" s="6" t="s">
        <v>97</v>
      </c>
      <c r="F3" s="27" t="s">
        <v>145</v>
      </c>
    </row>
    <row r="4" spans="1:7" x14ac:dyDescent="0.2">
      <c r="A4" s="25"/>
      <c r="B4" s="25"/>
      <c r="C4" s="25"/>
      <c r="D4" s="25"/>
      <c r="E4" s="26"/>
      <c r="F4" s="25"/>
    </row>
    <row r="5" spans="1:7" x14ac:dyDescent="0.2">
      <c r="A5" s="28" t="s">
        <v>71</v>
      </c>
      <c r="B5" s="29" t="s">
        <v>129</v>
      </c>
      <c r="C5" s="30">
        <v>1110010005</v>
      </c>
      <c r="D5" s="31" t="str">
        <f>VLOOKUP(C5,[1]通用道具表!$B:$C,2,0)</f>
        <v>设计图纸</v>
      </c>
      <c r="E5" s="31"/>
      <c r="F5" s="31">
        <v>1020400006</v>
      </c>
      <c r="G5" s="1" t="s">
        <v>148</v>
      </c>
    </row>
    <row r="6" spans="1:7" x14ac:dyDescent="0.2">
      <c r="A6" s="28" t="s">
        <v>71</v>
      </c>
      <c r="B6" s="32" t="s">
        <v>129</v>
      </c>
      <c r="C6" s="30">
        <v>1110010006</v>
      </c>
      <c r="D6" s="31" t="str">
        <f>VLOOKUP(C6,[1]通用道具表!$B:$C,2,0)</f>
        <v>设计图纸1</v>
      </c>
      <c r="E6" s="31"/>
      <c r="F6" s="31">
        <v>1020500003</v>
      </c>
      <c r="G6" s="1" t="s">
        <v>149</v>
      </c>
    </row>
    <row r="7" spans="1:7" x14ac:dyDescent="0.2">
      <c r="A7" s="24"/>
      <c r="B7" s="22" t="s">
        <v>129</v>
      </c>
      <c r="C7" s="21">
        <v>1110020001</v>
      </c>
      <c r="D7" s="12" t="s">
        <v>144</v>
      </c>
      <c r="E7" s="20"/>
      <c r="F7" s="20">
        <v>1021009005</v>
      </c>
    </row>
    <row r="8" spans="1:7" x14ac:dyDescent="0.2">
      <c r="A8" s="24"/>
      <c r="B8" s="22" t="s">
        <v>129</v>
      </c>
      <c r="C8" s="21">
        <v>1110020002</v>
      </c>
      <c r="D8" s="12" t="s">
        <v>143</v>
      </c>
      <c r="E8" s="20"/>
      <c r="F8" s="20">
        <v>1022109005</v>
      </c>
    </row>
    <row r="9" spans="1:7" x14ac:dyDescent="0.2">
      <c r="A9" s="24"/>
      <c r="B9" s="22" t="s">
        <v>129</v>
      </c>
      <c r="C9" s="21">
        <v>1110020003</v>
      </c>
      <c r="D9" s="12" t="s">
        <v>142</v>
      </c>
      <c r="E9" s="20"/>
      <c r="F9" s="20">
        <v>1020409017</v>
      </c>
    </row>
    <row r="10" spans="1:7" x14ac:dyDescent="0.2">
      <c r="A10" s="24"/>
      <c r="B10" s="22" t="s">
        <v>129</v>
      </c>
      <c r="C10" s="21">
        <v>1110020004</v>
      </c>
      <c r="D10" s="12" t="s">
        <v>141</v>
      </c>
      <c r="E10" s="20"/>
      <c r="F10" s="20">
        <v>1021409017</v>
      </c>
    </row>
    <row r="11" spans="1:7" x14ac:dyDescent="0.2">
      <c r="A11" s="24"/>
      <c r="B11" s="22" t="s">
        <v>129</v>
      </c>
      <c r="C11" s="21">
        <v>1110020005</v>
      </c>
      <c r="D11" s="12" t="s">
        <v>140</v>
      </c>
      <c r="E11" s="20"/>
      <c r="F11" s="20">
        <v>1021300002</v>
      </c>
    </row>
    <row r="12" spans="1:7" x14ac:dyDescent="0.2">
      <c r="A12" s="24"/>
      <c r="B12" s="22" t="s">
        <v>129</v>
      </c>
      <c r="C12" s="21">
        <v>1110020009</v>
      </c>
      <c r="D12" s="12" t="s">
        <v>139</v>
      </c>
      <c r="E12" s="20"/>
      <c r="F12" s="20">
        <v>1020409024</v>
      </c>
    </row>
    <row r="13" spans="1:7" x14ac:dyDescent="0.2">
      <c r="A13" s="24"/>
      <c r="B13" s="22" t="s">
        <v>129</v>
      </c>
      <c r="C13" s="21">
        <v>1110020010</v>
      </c>
      <c r="D13" s="12" t="s">
        <v>138</v>
      </c>
      <c r="E13" s="20"/>
      <c r="F13" s="20">
        <v>1020509024</v>
      </c>
    </row>
    <row r="14" spans="1:7" x14ac:dyDescent="0.2">
      <c r="A14" s="24"/>
      <c r="B14" s="22" t="s">
        <v>129</v>
      </c>
      <c r="C14" s="21">
        <v>1110020011</v>
      </c>
      <c r="D14" s="12" t="s">
        <v>137</v>
      </c>
      <c r="E14" s="20"/>
      <c r="F14" s="20">
        <v>1020609024</v>
      </c>
    </row>
    <row r="15" spans="1:7" x14ac:dyDescent="0.2">
      <c r="A15" s="24"/>
      <c r="B15" s="22" t="s">
        <v>129</v>
      </c>
      <c r="C15" s="21">
        <v>1110020012</v>
      </c>
      <c r="D15" s="12" t="s">
        <v>136</v>
      </c>
      <c r="E15" s="20"/>
      <c r="F15" s="20">
        <v>1020809022</v>
      </c>
    </row>
    <row r="16" spans="1:7" x14ac:dyDescent="0.2">
      <c r="A16" s="24"/>
      <c r="B16" s="22" t="s">
        <v>129</v>
      </c>
      <c r="C16" s="21">
        <v>1110020013</v>
      </c>
      <c r="D16" s="12" t="s">
        <v>135</v>
      </c>
      <c r="E16" s="20"/>
      <c r="F16" s="20">
        <v>1020709024</v>
      </c>
    </row>
    <row r="17" spans="1:6" x14ac:dyDescent="0.2">
      <c r="A17" s="24"/>
      <c r="B17" s="22" t="s">
        <v>129</v>
      </c>
      <c r="C17" s="21">
        <v>1110020014</v>
      </c>
      <c r="D17" s="12" t="s">
        <v>134</v>
      </c>
      <c r="E17" s="20"/>
      <c r="F17" s="20">
        <v>1021009024</v>
      </c>
    </row>
    <row r="18" spans="1:6" x14ac:dyDescent="0.2">
      <c r="A18" s="24"/>
      <c r="B18" s="22" t="s">
        <v>129</v>
      </c>
      <c r="C18" s="21">
        <v>1110020015</v>
      </c>
      <c r="D18" s="12" t="s">
        <v>133</v>
      </c>
      <c r="E18" s="20"/>
      <c r="F18" s="20">
        <v>1021409024</v>
      </c>
    </row>
    <row r="19" spans="1:6" x14ac:dyDescent="0.2">
      <c r="A19" s="24"/>
      <c r="B19" s="22" t="s">
        <v>129</v>
      </c>
      <c r="C19" s="21">
        <v>1110020016</v>
      </c>
      <c r="D19" s="12" t="s">
        <v>132</v>
      </c>
      <c r="E19" s="20"/>
      <c r="F19" s="20">
        <v>1021309132</v>
      </c>
    </row>
    <row r="20" spans="1:6" x14ac:dyDescent="0.2">
      <c r="A20" s="24"/>
      <c r="B20" s="22" t="s">
        <v>129</v>
      </c>
      <c r="C20" s="21">
        <v>1110020017</v>
      </c>
      <c r="D20" s="12" t="s">
        <v>131</v>
      </c>
      <c r="E20" s="20"/>
      <c r="F20" s="20">
        <v>1020909132</v>
      </c>
    </row>
    <row r="21" spans="1:6" x14ac:dyDescent="0.2">
      <c r="A21" s="24"/>
      <c r="B21" s="22" t="s">
        <v>129</v>
      </c>
      <c r="C21" s="21">
        <v>1110020018</v>
      </c>
      <c r="D21" s="12" t="s">
        <v>130</v>
      </c>
      <c r="E21" s="20"/>
      <c r="F21" s="20">
        <v>1021500007</v>
      </c>
    </row>
    <row r="22" spans="1:6" x14ac:dyDescent="0.2">
      <c r="A22" s="23"/>
      <c r="B22" s="22" t="s">
        <v>129</v>
      </c>
      <c r="C22" s="21">
        <v>1110020080</v>
      </c>
      <c r="D22" s="2" t="s">
        <v>128</v>
      </c>
      <c r="E22" s="20"/>
      <c r="F22" s="20">
        <v>1021009132</v>
      </c>
    </row>
  </sheetData>
  <phoneticPr fontId="3" type="noConversion"/>
  <conditionalFormatting sqref="F22">
    <cfRule type="duplicateValues" dxfId="1" priority="1"/>
  </conditionalFormatting>
  <conditionalFormatting sqref="F5:F21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25" sqref="G25"/>
    </sheetView>
  </sheetViews>
  <sheetFormatPr defaultColWidth="9" defaultRowHeight="14.25" x14ac:dyDescent="0.2"/>
  <cols>
    <col min="1" max="16384" width="9" style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宝箱数值表</vt:lpstr>
      <vt:lpstr>交互道具数据表</vt:lpstr>
      <vt:lpstr>服装数据表</vt:lpstr>
      <vt:lpstr>设计图纸数据表</vt:lpstr>
      <vt:lpstr>家具数据表(占位)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TU</cp:lastModifiedBy>
  <dcterms:created xsi:type="dcterms:W3CDTF">2020-08-25T06:49:20Z</dcterms:created>
  <dcterms:modified xsi:type="dcterms:W3CDTF">2021-10-21T08:37:17Z</dcterms:modified>
</cp:coreProperties>
</file>