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https://d.docs.live.net/667b39c49d6998ed/Documents/cl_schedule/data/"/>
    </mc:Choice>
  </mc:AlternateContent>
  <xr:revisionPtr revIDLastSave="269" documentId="8_{D9190217-535D-47C4-B7B1-B696ADEFD849}" xr6:coauthVersionLast="47" xr6:coauthVersionMax="47" xr10:uidLastSave="{B0E71F4C-4CEA-4A67-BCF4-C4D29637108E}"/>
  <bookViews>
    <workbookView xWindow="-110" yWindow="-110" windowWidth="19420" windowHeight="10420" xr2:uid="{00000000-000D-0000-FFFF-FFFF00000000}"/>
  </bookViews>
  <sheets>
    <sheet name="cl_schedule_calendar" sheetId="2" r:id="rId1"/>
    <sheet name="cl_sched_stats" sheetId="3" r:id="rId2"/>
    <sheet name="cl_shifts_data" sheetId="1" r:id="rId3"/>
  </sheets>
  <externalReferences>
    <externalReference r:id="rId4"/>
  </externalReferences>
  <definedNames>
    <definedName name="_xlnm._FilterDatabase" localSheetId="2" hidden="1">cl_shifts_data!$A$1:$I$81</definedName>
    <definedName name="_xlnm.Print_Area" localSheetId="1">cl_sched_stats!$A$18:$B$98</definedName>
    <definedName name="valuevx">42.314159</definedName>
    <definedName name="vertex42_copyright" hidden="1">"© 2019 Vertex42 LLC"</definedName>
    <definedName name="vertex42_id" hidden="1">"2022-calendar-bold.xlsx"</definedName>
    <definedName name="vertex42_title" hidden="1">"2022 Calendar"</definedName>
  </definedNames>
  <calcPr calcId="191029"/>
  <pivotCaches>
    <pivotCache cacheId="281" r:id="rId5"/>
    <pivotCache cacheId="30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2" l="1"/>
  <c r="G14" i="3"/>
  <c r="F14" i="3"/>
  <c r="G13" i="3"/>
  <c r="F13" i="3"/>
  <c r="G12" i="3"/>
  <c r="F12" i="3"/>
  <c r="G11" i="3"/>
  <c r="F11" i="3"/>
  <c r="G6" i="3"/>
  <c r="F6" i="3"/>
  <c r="H6" i="3" s="1"/>
  <c r="G5" i="3"/>
  <c r="F5" i="3"/>
  <c r="G4" i="3"/>
  <c r="F4" i="3"/>
  <c r="G3" i="3"/>
  <c r="F3" i="3"/>
  <c r="A102" i="2"/>
  <c r="M96" i="2"/>
  <c r="K96" i="2"/>
  <c r="I96" i="2"/>
  <c r="G96" i="2"/>
  <c r="E96" i="2"/>
  <c r="C96" i="2"/>
  <c r="A96" i="2"/>
  <c r="M90" i="2"/>
  <c r="K90" i="2"/>
  <c r="I90" i="2"/>
  <c r="G90" i="2"/>
  <c r="E90" i="2"/>
  <c r="C90" i="2"/>
  <c r="A90" i="2"/>
  <c r="M84" i="2"/>
  <c r="K84" i="2"/>
  <c r="I84" i="2"/>
  <c r="G84" i="2"/>
  <c r="E84" i="2"/>
  <c r="C84" i="2"/>
  <c r="A84" i="2"/>
  <c r="C75" i="2"/>
  <c r="A75" i="2"/>
  <c r="M69" i="2"/>
  <c r="K69" i="2"/>
  <c r="I69" i="2"/>
  <c r="G69" i="2"/>
  <c r="E69" i="2"/>
  <c r="C69" i="2"/>
  <c r="A69" i="2"/>
  <c r="M63" i="2"/>
  <c r="K63" i="2"/>
  <c r="I63" i="2"/>
  <c r="G63" i="2"/>
  <c r="E63" i="2"/>
  <c r="C63" i="2"/>
  <c r="A63" i="2"/>
  <c r="M57" i="2"/>
  <c r="K57" i="2"/>
  <c r="I57" i="2"/>
  <c r="G57" i="2"/>
  <c r="E57" i="2"/>
  <c r="C57" i="2"/>
  <c r="A57" i="2"/>
  <c r="M51" i="2"/>
  <c r="K51" i="2"/>
  <c r="I51" i="2"/>
  <c r="G51" i="2"/>
  <c r="E51" i="2"/>
  <c r="C51" i="2"/>
  <c r="A51" i="2"/>
  <c r="M45" i="2"/>
  <c r="K45" i="2"/>
  <c r="I45" i="2"/>
  <c r="G45" i="2"/>
  <c r="E45" i="2"/>
  <c r="C45" i="2"/>
  <c r="A45" i="2"/>
  <c r="C36" i="2"/>
  <c r="A36" i="2"/>
  <c r="M30" i="2"/>
  <c r="K30" i="2"/>
  <c r="I30" i="2"/>
  <c r="G30" i="2"/>
  <c r="E30" i="2"/>
  <c r="C30" i="2"/>
  <c r="A30" i="2"/>
  <c r="M24" i="2"/>
  <c r="K24" i="2"/>
  <c r="I24" i="2"/>
  <c r="G24" i="2"/>
  <c r="E24" i="2"/>
  <c r="C24" i="2"/>
  <c r="A24" i="2"/>
  <c r="M18" i="2"/>
  <c r="K18" i="2"/>
  <c r="I18" i="2"/>
  <c r="G18" i="2"/>
  <c r="E18" i="2"/>
  <c r="C18" i="2"/>
  <c r="A18" i="2"/>
  <c r="M12" i="2"/>
  <c r="K12" i="2"/>
  <c r="I12" i="2"/>
  <c r="E12" i="2"/>
  <c r="G12" i="2"/>
  <c r="C12" i="2"/>
  <c r="A12" i="2"/>
  <c r="M6" i="2"/>
  <c r="K6" i="2"/>
  <c r="K5" i="2"/>
  <c r="M95" i="2"/>
  <c r="A101" i="2"/>
  <c r="K95" i="2"/>
  <c r="I95" i="2"/>
  <c r="G95" i="2"/>
  <c r="E95" i="2"/>
  <c r="C95" i="2"/>
  <c r="A95" i="2"/>
  <c r="M89" i="2"/>
  <c r="K89" i="2"/>
  <c r="I89" i="2"/>
  <c r="G89" i="2"/>
  <c r="E89" i="2"/>
  <c r="C89" i="2"/>
  <c r="A89" i="2"/>
  <c r="M83" i="2"/>
  <c r="K83" i="2"/>
  <c r="I83" i="2"/>
  <c r="G83" i="2"/>
  <c r="E83" i="2"/>
  <c r="C83" i="2"/>
  <c r="A83" i="2"/>
  <c r="C74" i="2"/>
  <c r="A74" i="2"/>
  <c r="M68" i="2"/>
  <c r="K68" i="2"/>
  <c r="I68" i="2"/>
  <c r="G68" i="2"/>
  <c r="E68" i="2"/>
  <c r="C68" i="2"/>
  <c r="A68" i="2"/>
  <c r="M62" i="2"/>
  <c r="K62" i="2"/>
  <c r="I62" i="2"/>
  <c r="G62" i="2"/>
  <c r="E62" i="2"/>
  <c r="C62" i="2"/>
  <c r="A62" i="2"/>
  <c r="M56" i="2"/>
  <c r="K56" i="2"/>
  <c r="I56" i="2"/>
  <c r="G56" i="2"/>
  <c r="E56" i="2"/>
  <c r="C56" i="2"/>
  <c r="A56" i="2"/>
  <c r="M50" i="2"/>
  <c r="K50" i="2"/>
  <c r="I50" i="2"/>
  <c r="G50" i="2"/>
  <c r="E50" i="2"/>
  <c r="C50" i="2"/>
  <c r="A50" i="2"/>
  <c r="M44" i="2"/>
  <c r="K44" i="2"/>
  <c r="I44" i="2"/>
  <c r="G44" i="2"/>
  <c r="E44" i="2"/>
  <c r="C44" i="2"/>
  <c r="A44" i="2"/>
  <c r="C35" i="2"/>
  <c r="A35" i="2"/>
  <c r="M29" i="2"/>
  <c r="K29" i="2"/>
  <c r="I29" i="2"/>
  <c r="G29" i="2"/>
  <c r="E29" i="2"/>
  <c r="C29" i="2"/>
  <c r="A29" i="2"/>
  <c r="M23" i="2"/>
  <c r="K23" i="2"/>
  <c r="I23" i="2"/>
  <c r="G23" i="2"/>
  <c r="E23" i="2"/>
  <c r="C23" i="2"/>
  <c r="A23" i="2"/>
  <c r="M17" i="2"/>
  <c r="K17" i="2"/>
  <c r="I17" i="2"/>
  <c r="G17" i="2"/>
  <c r="E17" i="2"/>
  <c r="C17" i="2"/>
  <c r="A17" i="2"/>
  <c r="M11" i="2"/>
  <c r="K11" i="2"/>
  <c r="I11" i="2"/>
  <c r="G11" i="2"/>
  <c r="E11" i="2"/>
  <c r="C11" i="2"/>
  <c r="A11" i="2"/>
  <c r="M5" i="2"/>
  <c r="M117" i="2"/>
  <c r="K117" i="2"/>
  <c r="K113" i="2"/>
  <c r="K112" i="2"/>
  <c r="A79" i="2"/>
  <c r="M78" i="2"/>
  <c r="K78" i="2"/>
  <c r="K74" i="2"/>
  <c r="K73" i="2"/>
  <c r="A40" i="2"/>
  <c r="M39" i="2"/>
  <c r="K39" i="2"/>
  <c r="K35" i="2"/>
  <c r="K34" i="2"/>
  <c r="H11" i="3" l="1"/>
  <c r="H12" i="3"/>
  <c r="H13" i="3"/>
  <c r="H14" i="3"/>
  <c r="H3" i="3"/>
  <c r="H5" i="3"/>
  <c r="H4" i="3"/>
</calcChain>
</file>

<file path=xl/sharedStrings.xml><?xml version="1.0" encoding="utf-8"?>
<sst xmlns="http://schemas.openxmlformats.org/spreadsheetml/2006/main" count="1056" uniqueCount="147">
  <si>
    <t>resident</t>
  </si>
  <si>
    <t>shift</t>
  </si>
  <si>
    <t>result</t>
  </si>
  <si>
    <t>index</t>
  </si>
  <si>
    <t>callshiftassignment</t>
  </si>
  <si>
    <t>Date</t>
  </si>
  <si>
    <t>Weekday</t>
  </si>
  <si>
    <t>shifttype</t>
  </si>
  <si>
    <t>week</t>
  </si>
  <si>
    <t>Paul</t>
  </si>
  <si>
    <t>Deenah</t>
  </si>
  <si>
    <t>Erin</t>
  </si>
  <si>
    <t>Jess</t>
  </si>
  <si>
    <t>weekend1</t>
  </si>
  <si>
    <t>weekend2</t>
  </si>
  <si>
    <t>weekend8</t>
  </si>
  <si>
    <t>weekend9</t>
  </si>
  <si>
    <t>weekend10</t>
  </si>
  <si>
    <t>weekend11</t>
  </si>
  <si>
    <t>weekday3</t>
  </si>
  <si>
    <t>weekday4</t>
  </si>
  <si>
    <t>weekday7</t>
  </si>
  <si>
    <t>weekday8</t>
  </si>
  <si>
    <t>weekday11</t>
  </si>
  <si>
    <t>weekday12</t>
  </si>
  <si>
    <t>weekday0</t>
  </si>
  <si>
    <t>weekday1</t>
  </si>
  <si>
    <t>weekend3</t>
  </si>
  <si>
    <t>weekend4</t>
  </si>
  <si>
    <t>weekday5</t>
  </si>
  <si>
    <t>weekday10</t>
  </si>
  <si>
    <t>weekday2</t>
  </si>
  <si>
    <t>weekend5</t>
  </si>
  <si>
    <t>weekend7</t>
  </si>
  <si>
    <t>weekday9</t>
  </si>
  <si>
    <t>weekend12</t>
  </si>
  <si>
    <t>weekend13</t>
  </si>
  <si>
    <t>weekend</t>
  </si>
  <si>
    <t>weekday</t>
  </si>
  <si>
    <t>Jeopardy</t>
  </si>
  <si>
    <t>Sunday</t>
  </si>
  <si>
    <t>Monday</t>
  </si>
  <si>
    <t>Tuesday</t>
  </si>
  <si>
    <t>Wednesday</t>
  </si>
  <si>
    <t>Thursday</t>
  </si>
  <si>
    <t>Friday</t>
  </si>
  <si>
    <t>Saturday</t>
  </si>
  <si>
    <t/>
  </si>
  <si>
    <t>Independence Day</t>
  </si>
  <si>
    <t>Parents' Day</t>
  </si>
  <si>
    <t>Notes</t>
  </si>
  <si>
    <t>© 2019 Vertex42 LLC. Free to print.</t>
  </si>
  <si>
    <t>Aviation Day</t>
  </si>
  <si>
    <t>Labor Day</t>
  </si>
  <si>
    <t>Patriot Day</t>
  </si>
  <si>
    <t>Constitution Day</t>
  </si>
  <si>
    <t>Autumnal equinox (GMT)</t>
  </si>
  <si>
    <t>Rosh Hashanah</t>
  </si>
  <si>
    <t>Count of resident</t>
  </si>
  <si>
    <t>Column Labels</t>
  </si>
  <si>
    <t>Row Labels</t>
  </si>
  <si>
    <t>Grand Total</t>
  </si>
  <si>
    <t>Weeks</t>
  </si>
  <si>
    <t>Weekends</t>
  </si>
  <si>
    <t>Total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</si>
  <si>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</si>
  <si>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</si>
  <si>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</si>
  <si>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</si>
  <si>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</si>
  <si>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</si>
  <si>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</si>
  <si>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</si>
  <si>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</si>
  <si>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</si>
  <si>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</si>
  <si>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</si>
  <si>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</si>
  <si>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</si>
  <si>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</si>
  <si>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</si>
  <si>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</si>
  <si>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</si>
  <si>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</si>
  <si>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</si>
  <si>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</si>
  <si>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</si>
  <si>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</si>
  <si>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</si>
  <si>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</si>
  <si>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</si>
  <si>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</si>
  <si>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</si>
  <si>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</si>
  <si>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</si>
  <si>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</si>
  <si>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</si>
  <si>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</si>
  <si>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</si>
  <si>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</si>
  <si>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</si>
  <si>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</si>
  <si>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</si>
  <si>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</si>
  <si>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</si>
  <si>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</si>
  <si>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</si>
  <si>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</si>
  <si>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</si>
  <si>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</si>
  <si>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</si>
  <si>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</si>
  <si>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</si>
  <si>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</si>
  <si>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</si>
  <si>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</si>
  <si>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</si>
  <si>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</si>
  <si>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</si>
  <si>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</si>
  <si>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</si>
  <si>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</si>
  <si>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</si>
  <si>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</si>
  <si>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</si>
  <si>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</si>
  <si>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</si>
  <si>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</si>
  <si>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</si>
  <si>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</si>
  <si>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</si>
  <si>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</si>
  <si>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</si>
  <si>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</si>
  <si>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</si>
  <si>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</si>
  <si>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</si>
  <si>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</si>
  <si>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</si>
  <si>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</si>
  <si>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</si>
  <si>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</si>
  <si>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</si>
  <si>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</si>
  <si>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</si>
  <si>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Count of Jeopardy</t>
  </si>
  <si>
    <t>Call by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</si>
</sst>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yy\-mm\-dd\ hh:mm:ss"/>
    <numFmt numFmtId="165" formatCode="mmmm\ yyyy"/>
    <numFmt numFmtId="166" formatCode="d"/>
    <numFmt numFmtId="168" formatCode="_(* #,##0_);_(* \(#,##0\);_(* &quot;-&quot;??_);_(@_)"/>
  </numFmts>
  <fonts count="21"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6"/>
      <color theme="0"/>
      <name val="Cambria"/>
      <family val="2"/>
      <scheme val="major"/>
    </font>
    <font>
      <sz val="10"/>
      <color theme="0"/>
      <name val="Arial"/>
      <family val="2"/>
    </font>
    <font>
      <sz val="42"/>
      <color theme="0"/>
      <name val="Cambria"/>
      <family val="2"/>
      <scheme val="major"/>
    </font>
    <font>
      <b/>
      <sz val="12"/>
      <color theme="0"/>
      <name val="Cambria"/>
      <family val="2"/>
      <scheme val="major"/>
    </font>
    <font>
      <b/>
      <sz val="14"/>
      <color theme="4" tint="-0.249977111117893"/>
      <name val="Calibri"/>
      <family val="2"/>
      <scheme val="minor"/>
    </font>
    <font>
      <sz val="9"/>
      <color theme="4" tint="-0.249977111117893"/>
      <name val="Tahoma"/>
      <family val="2"/>
    </font>
    <font>
      <sz val="8"/>
      <name val="Tahoma"/>
      <family val="2"/>
    </font>
    <font>
      <sz val="8"/>
      <name val="Arial"/>
      <family val="2"/>
    </font>
    <font>
      <sz val="11"/>
      <color theme="1" tint="0.34998626667073579"/>
      <name val="Tahoma"/>
      <family val="2"/>
    </font>
    <font>
      <u/>
      <sz val="10"/>
      <color indexed="12"/>
      <name val="Verdana"/>
      <family val="2"/>
    </font>
    <font>
      <sz val="10"/>
      <color rgb="FF5F5F5F"/>
      <name val="Tahoma"/>
      <family val="2"/>
    </font>
    <font>
      <sz val="8"/>
      <color rgb="FF777777"/>
      <name val="Tahoma"/>
      <family val="2"/>
    </font>
    <font>
      <sz val="8"/>
      <color theme="1" tint="0.499984740745262"/>
      <name val="Tahoma"/>
      <family val="2"/>
    </font>
    <font>
      <u/>
      <sz val="9"/>
      <color indexed="12"/>
      <name val="Tahoma"/>
      <family val="2"/>
    </font>
    <font>
      <u/>
      <sz val="9"/>
      <color theme="1" tint="0.249977111117893"/>
      <name val="Tahoma"/>
      <family val="2"/>
    </font>
    <font>
      <sz val="12"/>
      <name val="Tahoma"/>
      <family val="2"/>
    </font>
    <font>
      <sz val="12"/>
      <name val="Arial"/>
      <family val="2"/>
    </font>
  </fonts>
  <fills count="7">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0" tint="-0.3499862666707357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theme="4" tint="0.39994506668294322"/>
      </left>
      <right/>
      <top style="thin">
        <color theme="4" tint="0.39994506668294322"/>
      </top>
      <bottom/>
      <diagonal/>
    </border>
    <border>
      <left/>
      <right/>
      <top style="thin">
        <color theme="4" tint="0.39994506668294322"/>
      </top>
      <bottom/>
      <diagonal/>
    </border>
    <border>
      <left/>
      <right style="thin">
        <color theme="4" tint="0.39994506668294322"/>
      </right>
      <top style="thin">
        <color theme="4" tint="0.39994506668294322"/>
      </top>
      <bottom/>
      <diagonal/>
    </border>
    <border>
      <left style="thin">
        <color theme="4" tint="0.39994506668294322"/>
      </left>
      <right/>
      <top/>
      <bottom/>
      <diagonal/>
    </border>
    <border>
      <left/>
      <right style="thin">
        <color theme="4" tint="0.39994506668294322"/>
      </right>
      <top/>
      <bottom/>
      <diagonal/>
    </border>
    <border>
      <left style="thin">
        <color theme="4" tint="-0.24994659260841701"/>
      </left>
      <right/>
      <top/>
      <bottom style="thin">
        <color theme="0" tint="-0.499984740745262"/>
      </bottom>
      <diagonal/>
    </border>
    <border>
      <left/>
      <right/>
      <top/>
      <bottom style="thin">
        <color theme="0" tint="-0.499984740745262"/>
      </bottom>
      <diagonal/>
    </border>
    <border>
      <left/>
      <right style="thin">
        <color theme="4" tint="-0.24994659260841701"/>
      </right>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s>
  <cellStyleXfs count="4">
    <xf numFmtId="0" fontId="0" fillId="0" borderId="0"/>
    <xf numFmtId="43" fontId="2" fillId="0" borderId="0" applyFont="0" applyFill="0" applyBorder="0" applyAlignment="0" applyProtection="0"/>
    <xf numFmtId="0" fontId="3" fillId="0" borderId="0"/>
    <xf numFmtId="0" fontId="13" fillId="0" borderId="0" applyNumberFormat="0" applyFill="0" applyBorder="0" applyAlignment="0" applyProtection="0">
      <alignment vertical="top"/>
      <protection locked="0"/>
    </xf>
  </cellStyleXfs>
  <cellXfs count="78">
    <xf numFmtId="0" fontId="0" fillId="0" borderId="0" xfId="0"/>
    <xf numFmtId="0" fontId="1" fillId="0" borderId="1" xfId="0" applyFont="1" applyBorder="1" applyAlignment="1">
      <alignment horizontal="center" vertical="top"/>
    </xf>
    <xf numFmtId="164" fontId="0" fillId="0" borderId="0" xfId="0" applyNumberFormat="1"/>
    <xf numFmtId="0" fontId="0" fillId="2" borderId="0" xfId="0" applyFill="1"/>
    <xf numFmtId="14" fontId="1" fillId="0" borderId="1" xfId="0" applyNumberFormat="1" applyFont="1" applyBorder="1" applyAlignment="1">
      <alignment horizontal="center" vertical="top"/>
    </xf>
    <xf numFmtId="14" fontId="0" fillId="0" borderId="0" xfId="0" applyNumberFormat="1"/>
    <xf numFmtId="14" fontId="0" fillId="2" borderId="0" xfId="0" applyNumberFormat="1" applyFill="1"/>
    <xf numFmtId="0" fontId="1" fillId="0" borderId="1" xfId="0" applyFont="1" applyBorder="1" applyAlignment="1">
      <alignment horizontal="left" vertical="top"/>
    </xf>
    <xf numFmtId="0" fontId="0" fillId="0" borderId="0" xfId="0" applyAlignment="1">
      <alignment horizontal="left"/>
    </xf>
    <xf numFmtId="0" fontId="0" fillId="2" borderId="0" xfId="0" applyFill="1" applyAlignment="1">
      <alignment horizontal="left"/>
    </xf>
    <xf numFmtId="0" fontId="4" fillId="3" borderId="2" xfId="2" applyFont="1" applyFill="1" applyBorder="1" applyAlignment="1">
      <alignment horizontal="left" indent="2"/>
    </xf>
    <xf numFmtId="0" fontId="5" fillId="3" borderId="3" xfId="2" applyFont="1" applyFill="1" applyBorder="1" applyAlignment="1">
      <alignment vertical="center"/>
    </xf>
    <xf numFmtId="0" fontId="5" fillId="3" borderId="3" xfId="2" applyFont="1" applyFill="1" applyBorder="1" applyAlignment="1">
      <alignment horizontal="center"/>
    </xf>
    <xf numFmtId="0" fontId="5" fillId="3" borderId="4" xfId="2" applyFont="1" applyFill="1" applyBorder="1" applyAlignment="1">
      <alignment horizontal="center"/>
    </xf>
    <xf numFmtId="0" fontId="3" fillId="0" borderId="0" xfId="2"/>
    <xf numFmtId="165" fontId="6" fillId="3" borderId="5" xfId="2" applyNumberFormat="1" applyFont="1" applyFill="1" applyBorder="1" applyAlignment="1">
      <alignment horizontal="left" vertical="top" indent="1"/>
    </xf>
    <xf numFmtId="165" fontId="6" fillId="3" borderId="0" xfId="2" applyNumberFormat="1" applyFont="1" applyFill="1" applyAlignment="1">
      <alignment horizontal="left" vertical="top" indent="1"/>
    </xf>
    <xf numFmtId="0" fontId="5" fillId="3" borderId="0" xfId="2" applyFont="1" applyFill="1" applyAlignment="1">
      <alignment horizontal="center"/>
    </xf>
    <xf numFmtId="0" fontId="5" fillId="3" borderId="6" xfId="2" applyFont="1" applyFill="1" applyBorder="1" applyAlignment="1">
      <alignment horizontal="center"/>
    </xf>
    <xf numFmtId="0" fontId="3" fillId="0" borderId="0" xfId="2" applyAlignment="1">
      <alignment vertical="center"/>
    </xf>
    <xf numFmtId="0" fontId="7" fillId="4" borderId="7" xfId="2" applyFont="1" applyFill="1" applyBorder="1" applyAlignment="1">
      <alignment horizontal="center" vertical="center"/>
    </xf>
    <xf numFmtId="0" fontId="7" fillId="4" borderId="8" xfId="2" applyFont="1" applyFill="1" applyBorder="1" applyAlignment="1">
      <alignment horizontal="center" vertical="center"/>
    </xf>
    <xf numFmtId="0" fontId="7" fillId="4" borderId="9" xfId="2" applyFont="1" applyFill="1" applyBorder="1" applyAlignment="1">
      <alignment horizontal="center" vertical="center"/>
    </xf>
    <xf numFmtId="166" fontId="8" fillId="5" borderId="10" xfId="2" applyNumberFormat="1" applyFont="1" applyFill="1" applyBorder="1" applyAlignment="1">
      <alignment horizontal="center" vertical="center" shrinkToFit="1"/>
    </xf>
    <xf numFmtId="0" fontId="9" fillId="0" borderId="11" xfId="2" applyFont="1" applyBorder="1" applyAlignment="1">
      <alignment horizontal="center" vertical="center" shrinkToFit="1"/>
    </xf>
    <xf numFmtId="0" fontId="10" fillId="0" borderId="12" xfId="2" applyFont="1" applyBorder="1" applyAlignment="1">
      <alignment horizontal="center" vertical="center"/>
    </xf>
    <xf numFmtId="0" fontId="10" fillId="0" borderId="13" xfId="2" applyFont="1" applyBorder="1" applyAlignment="1">
      <alignment horizontal="center" vertical="center"/>
    </xf>
    <xf numFmtId="0" fontId="10" fillId="0" borderId="14" xfId="2" applyFont="1" applyBorder="1" applyAlignment="1">
      <alignment horizontal="center" vertical="center"/>
    </xf>
    <xf numFmtId="0" fontId="10" fillId="0" borderId="15" xfId="2" applyFont="1" applyBorder="1" applyAlignment="1">
      <alignment horizontal="center" vertical="center"/>
    </xf>
    <xf numFmtId="0" fontId="11" fillId="0" borderId="0" xfId="2" applyFont="1" applyAlignment="1">
      <alignment vertical="center"/>
    </xf>
    <xf numFmtId="0" fontId="12" fillId="0" borderId="10" xfId="2" applyFont="1" applyBorder="1" applyAlignment="1">
      <alignment horizontal="left" vertical="center" indent="1"/>
    </xf>
    <xf numFmtId="0" fontId="10" fillId="0" borderId="16" xfId="2" applyFont="1" applyBorder="1"/>
    <xf numFmtId="0" fontId="10" fillId="0" borderId="11" xfId="2" applyFont="1" applyBorder="1"/>
    <xf numFmtId="0" fontId="14" fillId="0" borderId="10" xfId="3" applyFont="1" applyBorder="1" applyAlignment="1" applyProtection="1">
      <alignment horizontal="center"/>
    </xf>
    <xf numFmtId="0" fontId="14" fillId="0" borderId="16" xfId="3" applyFont="1" applyBorder="1" applyAlignment="1" applyProtection="1">
      <alignment horizontal="center"/>
    </xf>
    <xf numFmtId="0" fontId="14" fillId="0" borderId="11" xfId="3" applyFont="1" applyBorder="1" applyAlignment="1" applyProtection="1">
      <alignment horizontal="center"/>
    </xf>
    <xf numFmtId="0" fontId="10" fillId="0" borderId="12" xfId="2" applyFont="1" applyBorder="1" applyAlignment="1">
      <alignment horizontal="left" vertical="center" indent="1"/>
    </xf>
    <xf numFmtId="0" fontId="10" fillId="0" borderId="0" xfId="2" applyFont="1" applyAlignment="1">
      <alignment vertical="center"/>
    </xf>
    <xf numFmtId="0" fontId="10" fillId="0" borderId="13" xfId="2" applyFont="1" applyBorder="1" applyAlignment="1">
      <alignment vertical="center"/>
    </xf>
    <xf numFmtId="0" fontId="15" fillId="0" borderId="12" xfId="3" applyFont="1" applyBorder="1" applyAlignment="1" applyProtection="1">
      <alignment horizontal="center" vertical="center"/>
    </xf>
    <xf numFmtId="0" fontId="15" fillId="0" borderId="0" xfId="3" applyFont="1" applyAlignment="1" applyProtection="1">
      <alignment horizontal="center" vertical="center"/>
    </xf>
    <xf numFmtId="0" fontId="15" fillId="0" borderId="13" xfId="3" applyFont="1" applyBorder="1" applyAlignment="1" applyProtection="1">
      <alignment horizontal="center" vertical="center"/>
    </xf>
    <xf numFmtId="0" fontId="16" fillId="0" borderId="12" xfId="2" applyFont="1" applyBorder="1" applyAlignment="1">
      <alignment horizontal="center" vertical="center"/>
    </xf>
    <xf numFmtId="0" fontId="16" fillId="0" borderId="0" xfId="2" applyFont="1" applyAlignment="1">
      <alignment horizontal="center" vertical="center"/>
    </xf>
    <xf numFmtId="0" fontId="16" fillId="0" borderId="13" xfId="2" applyFont="1" applyBorder="1" applyAlignment="1">
      <alignment horizontal="center" vertical="center"/>
    </xf>
    <xf numFmtId="0" fontId="3" fillId="0" borderId="12" xfId="2" applyBorder="1"/>
    <xf numFmtId="0" fontId="3" fillId="0" borderId="13" xfId="2" applyBorder="1"/>
    <xf numFmtId="0" fontId="10" fillId="0" borderId="12" xfId="2" applyFont="1" applyBorder="1" applyAlignment="1">
      <alignment vertical="center"/>
    </xf>
    <xf numFmtId="0" fontId="11" fillId="0" borderId="13" xfId="2" applyFont="1" applyBorder="1" applyAlignment="1">
      <alignment horizontal="right" vertical="center"/>
    </xf>
    <xf numFmtId="0" fontId="10" fillId="0" borderId="14" xfId="2" applyFont="1" applyBorder="1" applyAlignment="1">
      <alignment horizontal="left" vertical="center" indent="1"/>
    </xf>
    <xf numFmtId="0" fontId="10" fillId="0" borderId="8" xfId="2" applyFont="1" applyBorder="1" applyAlignment="1">
      <alignment vertical="center"/>
    </xf>
    <xf numFmtId="0" fontId="10" fillId="0" borderId="15" xfId="2" applyFont="1" applyBorder="1" applyAlignment="1">
      <alignment vertical="center"/>
    </xf>
    <xf numFmtId="0" fontId="17" fillId="0" borderId="14" xfId="3" applyFont="1" applyBorder="1" applyAlignment="1" applyProtection="1">
      <alignment horizontal="center" vertical="center"/>
    </xf>
    <xf numFmtId="0" fontId="18" fillId="0" borderId="8" xfId="3" applyFont="1" applyBorder="1" applyAlignment="1" applyProtection="1">
      <alignment horizontal="center" vertical="center"/>
    </xf>
    <xf numFmtId="0" fontId="17" fillId="0" borderId="8" xfId="3" applyFont="1" applyBorder="1" applyAlignment="1" applyProtection="1">
      <alignment horizontal="center" vertical="center"/>
    </xf>
    <xf numFmtId="0" fontId="18" fillId="0" borderId="15" xfId="3" applyFont="1" applyBorder="1" applyAlignment="1" applyProtection="1">
      <alignment horizontal="center" vertical="center"/>
    </xf>
    <xf numFmtId="0" fontId="10" fillId="0" borderId="12" xfId="2" applyFont="1" applyBorder="1" applyAlignment="1">
      <alignment horizontal="center" vertical="center"/>
    </xf>
    <xf numFmtId="0" fontId="19" fillId="0" borderId="12" xfId="2" applyFont="1" applyBorder="1" applyAlignment="1">
      <alignment horizontal="center" vertical="center"/>
    </xf>
    <xf numFmtId="0" fontId="19" fillId="0" borderId="13" xfId="2" applyFont="1" applyBorder="1" applyAlignment="1">
      <alignment horizontal="center" vertical="center"/>
    </xf>
    <xf numFmtId="0" fontId="20" fillId="0" borderId="0" xfId="2" applyFont="1" applyAlignment="1">
      <alignment vertical="center"/>
    </xf>
    <xf numFmtId="166" fontId="8" fillId="6" borderId="10" xfId="2" applyNumberFormat="1" applyFont="1" applyFill="1" applyBorder="1" applyAlignment="1">
      <alignment horizontal="center" vertical="center" shrinkToFit="1"/>
    </xf>
    <xf numFmtId="0" fontId="9" fillId="6" borderId="11" xfId="2" applyFont="1" applyFill="1" applyBorder="1" applyAlignment="1">
      <alignment horizontal="center" vertical="center" shrinkToFit="1"/>
    </xf>
    <xf numFmtId="0" fontId="19" fillId="6" borderId="12" xfId="2" applyFont="1" applyFill="1" applyBorder="1" applyAlignment="1">
      <alignment horizontal="center" vertical="center"/>
    </xf>
    <xf numFmtId="0" fontId="19" fillId="6" borderId="13" xfId="2" applyFont="1" applyFill="1" applyBorder="1" applyAlignment="1">
      <alignment horizontal="center" vertical="center"/>
    </xf>
    <xf numFmtId="0" fontId="10" fillId="6" borderId="12" xfId="2" applyFont="1" applyFill="1" applyBorder="1" applyAlignment="1">
      <alignment horizontal="center" vertical="center"/>
    </xf>
    <xf numFmtId="0" fontId="10" fillId="6" borderId="13" xfId="2" applyFont="1" applyFill="1" applyBorder="1" applyAlignment="1">
      <alignment horizontal="center" vertical="center"/>
    </xf>
    <xf numFmtId="0" fontId="10" fillId="6" borderId="14" xfId="2" applyFont="1" applyFill="1" applyBorder="1" applyAlignment="1">
      <alignment horizontal="center" vertical="center"/>
    </xf>
    <xf numFmtId="0" fontId="10" fillId="6" borderId="15" xfId="2" applyFont="1" applyFill="1" applyBorder="1" applyAlignment="1">
      <alignment horizontal="center" vertical="center"/>
    </xf>
    <xf numFmtId="0" fontId="0" fillId="0" borderId="0" xfId="0" applyAlignment="1">
      <alignment horizontal="right"/>
    </xf>
    <xf numFmtId="0" fontId="3" fillId="0" borderId="0" xfId="2" applyBorder="1"/>
    <xf numFmtId="0" fontId="3" fillId="0" borderId="0" xfId="2" applyBorder="1" applyAlignment="1">
      <alignment vertical="center"/>
    </xf>
    <xf numFmtId="0" fontId="20" fillId="0" borderId="0" xfId="2" applyFont="1" applyBorder="1" applyAlignment="1">
      <alignment vertical="center"/>
    </xf>
    <xf numFmtId="0" fontId="11" fillId="0" borderId="0" xfId="2" applyFont="1" applyBorder="1" applyAlignment="1">
      <alignment vertical="center"/>
    </xf>
    <xf numFmtId="0" fontId="10" fillId="0" borderId="0" xfId="2" applyFont="1" applyBorder="1" applyAlignment="1">
      <alignment horizontal="center" vertical="center"/>
    </xf>
    <xf numFmtId="0" fontId="0" fillId="0" borderId="0" xfId="0" pivotButton="1"/>
    <xf numFmtId="0" fontId="0" fillId="0" borderId="0" xfId="0" applyNumberFormat="1" applyAlignment="1">
      <alignment horizontal="right"/>
    </xf>
    <xf numFmtId="0" fontId="0" fillId="0" borderId="0" xfId="0" pivotButton="1" applyAlignment="1">
      <alignment horizontal="right"/>
    </xf>
    <xf numFmtId="168" fontId="0" fillId="0" borderId="0" xfId="1" applyNumberFormat="1" applyFont="1"/>
  </cellXfs>
  <cellStyles count="4">
    <cellStyle name="Comma" xfId="1" builtinId="3"/>
    <cellStyle name="Hyperlink" xfId="3" builtinId="8"/>
    <cellStyle name="Normal" xfId="0" builtinId="0"/>
    <cellStyle name="Normal 2" xfId="2" xr:uid="{3A6A2710-CBAE-4907-9F0E-32EA5E99FED2}"/>
  </cellStyles>
  <dxfs count="569">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ont>
        <color theme="1" tint="0.34998626667073579"/>
      </font>
      <fill>
        <patternFill>
          <bgColor theme="0" tint="-0.24994659260841701"/>
        </patternFill>
      </fill>
    </dxf>
    <dxf>
      <font>
        <color theme="0" tint="-0.499984740745262"/>
      </font>
      <fill>
        <patternFill patternType="solid">
          <bgColor theme="0"/>
        </patternFill>
      </fill>
    </dxf>
    <dxf>
      <font>
        <color theme="1" tint="0.34998626667073579"/>
      </font>
      <fill>
        <patternFill>
          <bgColor theme="0" tint="-0.24994659260841701"/>
        </patternFill>
      </fill>
    </dxf>
    <dxf>
      <font>
        <color theme="0" tint="-0.499984740745262"/>
      </font>
      <fill>
        <patternFill patternType="solid">
          <bgColor theme="0"/>
        </patternFill>
      </fill>
    </dxf>
    <dxf>
      <font>
        <color theme="1" tint="0.34998626667073579"/>
      </font>
      <fill>
        <patternFill>
          <bgColor theme="0" tint="-0.24994659260841701"/>
        </patternFill>
      </fill>
    </dxf>
    <dxf>
      <font>
        <color theme="0" tint="-0.499984740745262"/>
      </font>
      <fill>
        <patternFill patternType="solid">
          <bgColor theme="0"/>
        </patternFill>
      </fill>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40217</xdr:colOff>
      <xdr:row>0</xdr:row>
      <xdr:rowOff>63501</xdr:rowOff>
    </xdr:from>
    <xdr:to>
      <xdr:col>9</xdr:col>
      <xdr:colOff>815933</xdr:colOff>
      <xdr:row>1</xdr:row>
      <xdr:rowOff>695961</xdr:rowOff>
    </xdr:to>
    <xdr:pic>
      <xdr:nvPicPr>
        <xdr:cNvPr id="2" name="Picture 1">
          <a:extLst>
            <a:ext uri="{FF2B5EF4-FFF2-40B4-BE49-F238E27FC236}">
              <a16:creationId xmlns:a16="http://schemas.microsoft.com/office/drawing/2014/main" id="{069D05C0-89DF-42D9-B5E5-36AC5076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7217" y="63501"/>
          <a:ext cx="1114383" cy="960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50800</xdr:colOff>
      <xdr:row>0</xdr:row>
      <xdr:rowOff>63501</xdr:rowOff>
    </xdr:from>
    <xdr:to>
      <xdr:col>11</xdr:col>
      <xdr:colOff>826516</xdr:colOff>
      <xdr:row>1</xdr:row>
      <xdr:rowOff>695961</xdr:rowOff>
    </xdr:to>
    <xdr:pic>
      <xdr:nvPicPr>
        <xdr:cNvPr id="3" name="Picture 2">
          <a:extLst>
            <a:ext uri="{FF2B5EF4-FFF2-40B4-BE49-F238E27FC236}">
              <a16:creationId xmlns:a16="http://schemas.microsoft.com/office/drawing/2014/main" id="{5F6F5610-707A-434F-8BA0-E8244B7D05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27800" y="63501"/>
          <a:ext cx="1112266" cy="962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50800</xdr:colOff>
      <xdr:row>0</xdr:row>
      <xdr:rowOff>63501</xdr:rowOff>
    </xdr:from>
    <xdr:to>
      <xdr:col>13</xdr:col>
      <xdr:colOff>826516</xdr:colOff>
      <xdr:row>1</xdr:row>
      <xdr:rowOff>695961</xdr:rowOff>
    </xdr:to>
    <xdr:pic>
      <xdr:nvPicPr>
        <xdr:cNvPr id="4" name="Picture 3">
          <a:extLst>
            <a:ext uri="{FF2B5EF4-FFF2-40B4-BE49-F238E27FC236}">
              <a16:creationId xmlns:a16="http://schemas.microsoft.com/office/drawing/2014/main" id="{0C767978-19E4-44BF-842E-9157C2DF07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3200" y="63501"/>
          <a:ext cx="1112266" cy="962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67b39c49d6998ed/Desktop/2022-calendar-b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ay"/>
      <sheetName val="Jun"/>
      <sheetName val="cl_schedule"/>
      <sheetName val="Jul"/>
      <sheetName val="Aug"/>
      <sheetName val="Sep"/>
      <sheetName val="Oct"/>
      <sheetName val="Nov"/>
      <sheetName val="Dec"/>
    </sheetNames>
    <sheetDataSet>
      <sheetData sheetId="0">
        <row r="1">
          <cell r="A1" t="str">
            <v>[Calendar Title]</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Greeley" refreshedDate="44727.016339351852" createdVersion="8" refreshedVersion="8" minRefreshableVersion="3" recordCount="80" xr:uid="{EA4CD652-615E-46D1-BBA6-50CE5D61F413}">
  <cacheSource type="worksheet">
    <worksheetSource ref="A1:I81" sheet="cl_shifts_data"/>
  </cacheSource>
  <cacheFields count="10">
    <cacheField name="resident" numFmtId="0">
      <sharedItems count="4">
        <s v="Erin"/>
        <s v="Paul"/>
        <s v="Jess"/>
        <s v="Deenah"/>
      </sharedItems>
    </cacheField>
    <cacheField name="shift" numFmtId="0">
      <sharedItems containsSemiMixedTypes="0" containsString="0" containsNumber="1" containsInteger="1" minValue="0" maxValue="23"/>
    </cacheField>
    <cacheField name="result" numFmtId="0">
      <sharedItems containsSemiMixedTypes="0" containsString="0" containsNumber="1" containsInteger="1" minValue="1" maxValue="1"/>
    </cacheField>
    <cacheField name="index" numFmtId="0">
      <sharedItems containsSemiMixedTypes="0" containsString="0" containsNumber="1" containsInteger="1" minValue="0" maxValue="23"/>
    </cacheField>
    <cacheField name="callshiftassignment" numFmtId="0">
      <sharedItems/>
    </cacheField>
    <cacheField name="Date" numFmtId="14">
      <sharedItems containsSemiMixedTypes="0" containsNonDate="0" containsDate="1" containsString="0" minDate="2022-07-01T00:00:00" maxDate="2022-09-19T00:00:00" count="8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sharedItems>
      <fieldGroup par="9" base="5">
        <rangePr groupBy="days" startDate="2022-07-01T00:00:00" endDate="2022-09-19T00:00:00"/>
        <groupItems count="368">
          <s v="&lt;7/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9/2022"/>
        </groupItems>
      </fieldGroup>
    </cacheField>
    <cacheField name="Weekday" numFmtId="0">
      <sharedItems containsSemiMixedTypes="0" containsString="0" containsNumber="1" containsInteger="1" minValue="1" maxValue="7"/>
    </cacheField>
    <cacheField name="shifttype" numFmtId="0">
      <sharedItems count="2">
        <s v="weekday"/>
        <s v="weekend"/>
      </sharedItems>
    </cacheField>
    <cacheField name="week" numFmtId="0">
      <sharedItems containsSemiMixedTypes="0" containsString="0" containsNumber="1" containsInteger="1" minValue="27" maxValue="39"/>
    </cacheField>
    <cacheField name="Months" numFmtId="0" databaseField="0">
      <fieldGroup base="5">
        <rangePr groupBy="months" startDate="2022-07-01T00:00:00" endDate="2022-09-19T00:00:00"/>
        <groupItems count="14">
          <s v="&lt;7/1/2022"/>
          <s v="Jan"/>
          <s v="Feb"/>
          <s v="Mar"/>
          <s v="Apr"/>
          <s v="May"/>
          <s v="Jun"/>
          <s v="Jul"/>
          <s v="Aug"/>
          <s v="Sep"/>
          <s v="Oct"/>
          <s v="Nov"/>
          <s v="Dec"/>
          <s v="&gt;9/19/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Greeley" refreshedDate="44727.021798726855" createdVersion="8" refreshedVersion="8" minRefreshableVersion="3" recordCount="80" xr:uid="{08E66420-3143-4610-AC7A-6B4D3D23446E}">
  <cacheSource type="worksheet">
    <worksheetSource ref="A1:J81" sheet="cl_shifts_data"/>
  </cacheSource>
  <cacheFields count="11">
    <cacheField name="resident" numFmtId="0">
      <sharedItems/>
    </cacheField>
    <cacheField name="shift" numFmtId="0">
      <sharedItems containsSemiMixedTypes="0" containsString="0" containsNumber="1" containsInteger="1" minValue="0" maxValue="23"/>
    </cacheField>
    <cacheField name="result" numFmtId="0">
      <sharedItems containsSemiMixedTypes="0" containsString="0" containsNumber="1" containsInteger="1" minValue="1" maxValue="1"/>
    </cacheField>
    <cacheField name="index" numFmtId="0">
      <sharedItems containsSemiMixedTypes="0" containsString="0" containsNumber="1" containsInteger="1" minValue="0" maxValue="23"/>
    </cacheField>
    <cacheField name="callshiftassignment" numFmtId="0">
      <sharedItems/>
    </cacheField>
    <cacheField name="Date" numFmtId="14">
      <sharedItems containsSemiMixedTypes="0" containsNonDate="0" containsDate="1" containsString="0" minDate="2022-07-01T00:00:00" maxDate="2022-09-19T00:00:00" count="8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sharedItems>
      <fieldGroup par="10" base="5">
        <rangePr groupBy="days" startDate="2022-07-01T00:00:00" endDate="2022-09-19T00:00:00"/>
        <groupItems count="368">
          <s v="&lt;7/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9/2022"/>
        </groupItems>
      </fieldGroup>
    </cacheField>
    <cacheField name="Weekday" numFmtId="0">
      <sharedItems containsSemiMixedTypes="0" containsString="0" containsNumber="1" containsInteger="1" minValue="1" maxValue="7"/>
    </cacheField>
    <cacheField name="shifttype" numFmtId="0">
      <sharedItems count="2">
        <s v="weekday"/>
        <s v="weekend"/>
      </sharedItems>
    </cacheField>
    <cacheField name="week" numFmtId="0">
      <sharedItems containsSemiMixedTypes="0" containsString="0" containsNumber="1" containsInteger="1" minValue="27" maxValue="39"/>
    </cacheField>
    <cacheField name="Jeopardy" numFmtId="0">
      <sharedItems count="4">
        <s v="Paul"/>
        <s v="Erin"/>
        <s v="Deenah"/>
        <s v="Jess"/>
      </sharedItems>
    </cacheField>
    <cacheField name="Months" numFmtId="0" databaseField="0">
      <fieldGroup base="5">
        <rangePr groupBy="months" startDate="2022-07-01T00:00:00" endDate="2022-09-19T00:00:00"/>
        <groupItems count="14">
          <s v="&lt;7/1/2022"/>
          <s v="Jan"/>
          <s v="Feb"/>
          <s v="Mar"/>
          <s v="Apr"/>
          <s v="May"/>
          <s v="Jun"/>
          <s v="Jul"/>
          <s v="Aug"/>
          <s v="Sep"/>
          <s v="Oct"/>
          <s v="Nov"/>
          <s v="Dec"/>
          <s v="&gt;9/1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n v="0"/>
    <n v="1"/>
    <n v="0"/>
    <s v="weekday0"/>
    <x v="0"/>
    <n v="6"/>
    <x v="0"/>
    <n v="27"/>
  </r>
  <r>
    <x v="1"/>
    <n v="1"/>
    <n v="1"/>
    <n v="1"/>
    <s v="weekend1"/>
    <x v="1"/>
    <n v="7"/>
    <x v="1"/>
    <n v="27"/>
  </r>
  <r>
    <x v="1"/>
    <n v="1"/>
    <n v="1"/>
    <n v="1"/>
    <s v="weekend1"/>
    <x v="2"/>
    <n v="1"/>
    <x v="1"/>
    <n v="28"/>
  </r>
  <r>
    <x v="1"/>
    <n v="2"/>
    <n v="1"/>
    <n v="2"/>
    <s v="weekday1"/>
    <x v="3"/>
    <n v="2"/>
    <x v="0"/>
    <n v="28"/>
  </r>
  <r>
    <x v="0"/>
    <n v="2"/>
    <n v="1"/>
    <n v="2"/>
    <s v="weekday1"/>
    <x v="4"/>
    <n v="3"/>
    <x v="0"/>
    <n v="28"/>
  </r>
  <r>
    <x v="0"/>
    <n v="2"/>
    <n v="1"/>
    <n v="2"/>
    <s v="weekday1"/>
    <x v="5"/>
    <n v="4"/>
    <x v="0"/>
    <n v="28"/>
  </r>
  <r>
    <x v="0"/>
    <n v="2"/>
    <n v="1"/>
    <n v="2"/>
    <s v="weekday1"/>
    <x v="6"/>
    <n v="5"/>
    <x v="0"/>
    <n v="28"/>
  </r>
  <r>
    <x v="0"/>
    <n v="2"/>
    <n v="1"/>
    <n v="2"/>
    <s v="weekday1"/>
    <x v="7"/>
    <n v="6"/>
    <x v="0"/>
    <n v="28"/>
  </r>
  <r>
    <x v="2"/>
    <n v="3"/>
    <n v="1"/>
    <n v="3"/>
    <s v="weekend2"/>
    <x v="8"/>
    <n v="7"/>
    <x v="1"/>
    <n v="28"/>
  </r>
  <r>
    <x v="2"/>
    <n v="3"/>
    <n v="1"/>
    <n v="3"/>
    <s v="weekend2"/>
    <x v="9"/>
    <n v="1"/>
    <x v="1"/>
    <n v="29"/>
  </r>
  <r>
    <x v="3"/>
    <n v="4"/>
    <n v="1"/>
    <n v="4"/>
    <s v="weekday2"/>
    <x v="10"/>
    <n v="2"/>
    <x v="0"/>
    <n v="29"/>
  </r>
  <r>
    <x v="3"/>
    <n v="4"/>
    <n v="1"/>
    <n v="4"/>
    <s v="weekday2"/>
    <x v="11"/>
    <n v="3"/>
    <x v="0"/>
    <n v="29"/>
  </r>
  <r>
    <x v="3"/>
    <n v="4"/>
    <n v="1"/>
    <n v="4"/>
    <s v="weekday2"/>
    <x v="12"/>
    <n v="4"/>
    <x v="0"/>
    <n v="29"/>
  </r>
  <r>
    <x v="3"/>
    <n v="4"/>
    <n v="1"/>
    <n v="4"/>
    <s v="weekday2"/>
    <x v="13"/>
    <n v="5"/>
    <x v="0"/>
    <n v="29"/>
  </r>
  <r>
    <x v="3"/>
    <n v="4"/>
    <n v="1"/>
    <n v="4"/>
    <s v="weekday2"/>
    <x v="14"/>
    <n v="6"/>
    <x v="0"/>
    <n v="29"/>
  </r>
  <r>
    <x v="0"/>
    <n v="5"/>
    <n v="1"/>
    <n v="5"/>
    <s v="weekend3"/>
    <x v="15"/>
    <n v="7"/>
    <x v="1"/>
    <n v="29"/>
  </r>
  <r>
    <x v="0"/>
    <n v="5"/>
    <n v="1"/>
    <n v="5"/>
    <s v="weekend3"/>
    <x v="16"/>
    <n v="1"/>
    <x v="1"/>
    <n v="30"/>
  </r>
  <r>
    <x v="1"/>
    <n v="6"/>
    <n v="1"/>
    <n v="6"/>
    <s v="weekday3"/>
    <x v="17"/>
    <n v="2"/>
    <x v="0"/>
    <n v="30"/>
  </r>
  <r>
    <x v="1"/>
    <n v="6"/>
    <n v="1"/>
    <n v="6"/>
    <s v="weekday3"/>
    <x v="18"/>
    <n v="3"/>
    <x v="0"/>
    <n v="30"/>
  </r>
  <r>
    <x v="1"/>
    <n v="6"/>
    <n v="1"/>
    <n v="6"/>
    <s v="weekday3"/>
    <x v="19"/>
    <n v="4"/>
    <x v="0"/>
    <n v="30"/>
  </r>
  <r>
    <x v="1"/>
    <n v="6"/>
    <n v="1"/>
    <n v="6"/>
    <s v="weekday3"/>
    <x v="20"/>
    <n v="5"/>
    <x v="0"/>
    <n v="30"/>
  </r>
  <r>
    <x v="1"/>
    <n v="6"/>
    <n v="1"/>
    <n v="6"/>
    <s v="weekday3"/>
    <x v="21"/>
    <n v="6"/>
    <x v="0"/>
    <n v="30"/>
  </r>
  <r>
    <x v="3"/>
    <n v="7"/>
    <n v="1"/>
    <n v="7"/>
    <s v="weekend4"/>
    <x v="22"/>
    <n v="7"/>
    <x v="1"/>
    <n v="30"/>
  </r>
  <r>
    <x v="3"/>
    <n v="7"/>
    <n v="1"/>
    <n v="7"/>
    <s v="weekend4"/>
    <x v="23"/>
    <n v="1"/>
    <x v="1"/>
    <n v="31"/>
  </r>
  <r>
    <x v="2"/>
    <n v="8"/>
    <n v="1"/>
    <n v="8"/>
    <s v="weekday4"/>
    <x v="24"/>
    <n v="2"/>
    <x v="0"/>
    <n v="31"/>
  </r>
  <r>
    <x v="2"/>
    <n v="8"/>
    <n v="1"/>
    <n v="8"/>
    <s v="weekday4"/>
    <x v="25"/>
    <n v="3"/>
    <x v="0"/>
    <n v="31"/>
  </r>
  <r>
    <x v="2"/>
    <n v="8"/>
    <n v="1"/>
    <n v="8"/>
    <s v="weekday4"/>
    <x v="26"/>
    <n v="4"/>
    <x v="0"/>
    <n v="31"/>
  </r>
  <r>
    <x v="2"/>
    <n v="8"/>
    <n v="1"/>
    <n v="8"/>
    <s v="weekday4"/>
    <x v="27"/>
    <n v="5"/>
    <x v="0"/>
    <n v="31"/>
  </r>
  <r>
    <x v="2"/>
    <n v="8"/>
    <n v="1"/>
    <n v="8"/>
    <s v="weekday4"/>
    <x v="28"/>
    <n v="6"/>
    <x v="0"/>
    <n v="31"/>
  </r>
  <r>
    <x v="0"/>
    <n v="9"/>
    <n v="1"/>
    <n v="9"/>
    <s v="weekend5"/>
    <x v="29"/>
    <n v="7"/>
    <x v="1"/>
    <n v="31"/>
  </r>
  <r>
    <x v="0"/>
    <n v="9"/>
    <n v="1"/>
    <n v="9"/>
    <s v="weekend5"/>
    <x v="30"/>
    <n v="1"/>
    <x v="1"/>
    <n v="32"/>
  </r>
  <r>
    <x v="1"/>
    <n v="10"/>
    <n v="1"/>
    <n v="10"/>
    <s v="weekday5"/>
    <x v="31"/>
    <n v="2"/>
    <x v="0"/>
    <n v="32"/>
  </r>
  <r>
    <x v="1"/>
    <n v="10"/>
    <n v="1"/>
    <n v="10"/>
    <s v="weekday5"/>
    <x v="32"/>
    <n v="3"/>
    <x v="0"/>
    <n v="32"/>
  </r>
  <r>
    <x v="1"/>
    <n v="10"/>
    <n v="1"/>
    <n v="10"/>
    <s v="weekday5"/>
    <x v="33"/>
    <n v="4"/>
    <x v="0"/>
    <n v="32"/>
  </r>
  <r>
    <x v="1"/>
    <n v="10"/>
    <n v="1"/>
    <n v="10"/>
    <s v="weekday5"/>
    <x v="34"/>
    <n v="5"/>
    <x v="0"/>
    <n v="32"/>
  </r>
  <r>
    <x v="1"/>
    <n v="10"/>
    <n v="1"/>
    <n v="10"/>
    <s v="weekday5"/>
    <x v="35"/>
    <n v="6"/>
    <x v="0"/>
    <n v="32"/>
  </r>
  <r>
    <x v="3"/>
    <n v="11"/>
    <n v="1"/>
    <n v="11"/>
    <s v="weekend7"/>
    <x v="36"/>
    <n v="7"/>
    <x v="1"/>
    <n v="32"/>
  </r>
  <r>
    <x v="3"/>
    <n v="11"/>
    <n v="1"/>
    <n v="11"/>
    <s v="weekend7"/>
    <x v="37"/>
    <n v="1"/>
    <x v="1"/>
    <n v="33"/>
  </r>
  <r>
    <x v="0"/>
    <n v="12"/>
    <n v="1"/>
    <n v="12"/>
    <s v="weekday7"/>
    <x v="38"/>
    <n v="2"/>
    <x v="0"/>
    <n v="33"/>
  </r>
  <r>
    <x v="0"/>
    <n v="12"/>
    <n v="1"/>
    <n v="12"/>
    <s v="weekday7"/>
    <x v="39"/>
    <n v="3"/>
    <x v="0"/>
    <n v="33"/>
  </r>
  <r>
    <x v="0"/>
    <n v="12"/>
    <n v="1"/>
    <n v="12"/>
    <s v="weekday7"/>
    <x v="40"/>
    <n v="4"/>
    <x v="0"/>
    <n v="33"/>
  </r>
  <r>
    <x v="0"/>
    <n v="12"/>
    <n v="1"/>
    <n v="12"/>
    <s v="weekday7"/>
    <x v="41"/>
    <n v="5"/>
    <x v="0"/>
    <n v="33"/>
  </r>
  <r>
    <x v="0"/>
    <n v="12"/>
    <n v="1"/>
    <n v="12"/>
    <s v="weekday7"/>
    <x v="42"/>
    <n v="6"/>
    <x v="0"/>
    <n v="33"/>
  </r>
  <r>
    <x v="1"/>
    <n v="13"/>
    <n v="1"/>
    <n v="13"/>
    <s v="weekend8"/>
    <x v="43"/>
    <n v="7"/>
    <x v="1"/>
    <n v="33"/>
  </r>
  <r>
    <x v="1"/>
    <n v="13"/>
    <n v="1"/>
    <n v="13"/>
    <s v="weekend8"/>
    <x v="44"/>
    <n v="1"/>
    <x v="1"/>
    <n v="34"/>
  </r>
  <r>
    <x v="3"/>
    <n v="14"/>
    <n v="1"/>
    <n v="14"/>
    <s v="weekday8"/>
    <x v="45"/>
    <n v="2"/>
    <x v="0"/>
    <n v="34"/>
  </r>
  <r>
    <x v="3"/>
    <n v="14"/>
    <n v="1"/>
    <n v="14"/>
    <s v="weekday8"/>
    <x v="46"/>
    <n v="3"/>
    <x v="0"/>
    <n v="34"/>
  </r>
  <r>
    <x v="3"/>
    <n v="14"/>
    <n v="1"/>
    <n v="14"/>
    <s v="weekday8"/>
    <x v="47"/>
    <n v="4"/>
    <x v="0"/>
    <n v="34"/>
  </r>
  <r>
    <x v="3"/>
    <n v="14"/>
    <n v="1"/>
    <n v="14"/>
    <s v="weekday8"/>
    <x v="48"/>
    <n v="5"/>
    <x v="0"/>
    <n v="34"/>
  </r>
  <r>
    <x v="3"/>
    <n v="14"/>
    <n v="1"/>
    <n v="14"/>
    <s v="weekday8"/>
    <x v="49"/>
    <n v="6"/>
    <x v="0"/>
    <n v="34"/>
  </r>
  <r>
    <x v="0"/>
    <n v="15"/>
    <n v="1"/>
    <n v="15"/>
    <s v="weekend9"/>
    <x v="50"/>
    <n v="7"/>
    <x v="1"/>
    <n v="34"/>
  </r>
  <r>
    <x v="0"/>
    <n v="15"/>
    <n v="1"/>
    <n v="15"/>
    <s v="weekend9"/>
    <x v="51"/>
    <n v="1"/>
    <x v="1"/>
    <n v="35"/>
  </r>
  <r>
    <x v="2"/>
    <n v="16"/>
    <n v="1"/>
    <n v="16"/>
    <s v="weekday9"/>
    <x v="52"/>
    <n v="2"/>
    <x v="0"/>
    <n v="35"/>
  </r>
  <r>
    <x v="2"/>
    <n v="16"/>
    <n v="1"/>
    <n v="16"/>
    <s v="weekday9"/>
    <x v="53"/>
    <n v="3"/>
    <x v="0"/>
    <n v="35"/>
  </r>
  <r>
    <x v="2"/>
    <n v="16"/>
    <n v="1"/>
    <n v="16"/>
    <s v="weekday9"/>
    <x v="54"/>
    <n v="4"/>
    <x v="0"/>
    <n v="35"/>
  </r>
  <r>
    <x v="2"/>
    <n v="16"/>
    <n v="1"/>
    <n v="16"/>
    <s v="weekday9"/>
    <x v="55"/>
    <n v="5"/>
    <x v="0"/>
    <n v="35"/>
  </r>
  <r>
    <x v="2"/>
    <n v="16"/>
    <n v="1"/>
    <n v="16"/>
    <s v="weekday9"/>
    <x v="56"/>
    <n v="6"/>
    <x v="0"/>
    <n v="35"/>
  </r>
  <r>
    <x v="1"/>
    <n v="17"/>
    <n v="1"/>
    <n v="17"/>
    <s v="weekend10"/>
    <x v="57"/>
    <n v="7"/>
    <x v="1"/>
    <n v="35"/>
  </r>
  <r>
    <x v="1"/>
    <n v="17"/>
    <n v="1"/>
    <n v="17"/>
    <s v="weekend10"/>
    <x v="58"/>
    <n v="1"/>
    <x v="1"/>
    <n v="36"/>
  </r>
  <r>
    <x v="0"/>
    <n v="18"/>
    <n v="1"/>
    <n v="18"/>
    <s v="weekday10"/>
    <x v="59"/>
    <n v="2"/>
    <x v="0"/>
    <n v="36"/>
  </r>
  <r>
    <x v="0"/>
    <n v="18"/>
    <n v="1"/>
    <n v="18"/>
    <s v="weekday10"/>
    <x v="60"/>
    <n v="3"/>
    <x v="0"/>
    <n v="36"/>
  </r>
  <r>
    <x v="0"/>
    <n v="18"/>
    <n v="1"/>
    <n v="18"/>
    <s v="weekday10"/>
    <x v="61"/>
    <n v="4"/>
    <x v="0"/>
    <n v="36"/>
  </r>
  <r>
    <x v="0"/>
    <n v="18"/>
    <n v="1"/>
    <n v="18"/>
    <s v="weekday10"/>
    <x v="62"/>
    <n v="5"/>
    <x v="0"/>
    <n v="36"/>
  </r>
  <r>
    <x v="0"/>
    <n v="18"/>
    <n v="1"/>
    <n v="18"/>
    <s v="weekday10"/>
    <x v="63"/>
    <n v="6"/>
    <x v="0"/>
    <n v="36"/>
  </r>
  <r>
    <x v="1"/>
    <n v="19"/>
    <n v="1"/>
    <n v="19"/>
    <s v="weekend11"/>
    <x v="64"/>
    <n v="7"/>
    <x v="1"/>
    <n v="36"/>
  </r>
  <r>
    <x v="1"/>
    <n v="19"/>
    <n v="1"/>
    <n v="19"/>
    <s v="weekend11"/>
    <x v="65"/>
    <n v="1"/>
    <x v="1"/>
    <n v="37"/>
  </r>
  <r>
    <x v="1"/>
    <n v="20"/>
    <n v="1"/>
    <n v="20"/>
    <s v="weekday11"/>
    <x v="66"/>
    <n v="2"/>
    <x v="0"/>
    <n v="37"/>
  </r>
  <r>
    <x v="2"/>
    <n v="20"/>
    <n v="1"/>
    <n v="20"/>
    <s v="weekday11"/>
    <x v="67"/>
    <n v="3"/>
    <x v="0"/>
    <n v="37"/>
  </r>
  <r>
    <x v="2"/>
    <n v="20"/>
    <n v="1"/>
    <n v="20"/>
    <s v="weekday11"/>
    <x v="68"/>
    <n v="4"/>
    <x v="0"/>
    <n v="37"/>
  </r>
  <r>
    <x v="2"/>
    <n v="20"/>
    <n v="1"/>
    <n v="20"/>
    <s v="weekday11"/>
    <x v="69"/>
    <n v="5"/>
    <x v="0"/>
    <n v="37"/>
  </r>
  <r>
    <x v="2"/>
    <n v="20"/>
    <n v="1"/>
    <n v="20"/>
    <s v="weekday11"/>
    <x v="70"/>
    <n v="6"/>
    <x v="0"/>
    <n v="37"/>
  </r>
  <r>
    <x v="2"/>
    <n v="21"/>
    <n v="1"/>
    <n v="21"/>
    <s v="weekend12"/>
    <x v="71"/>
    <n v="7"/>
    <x v="1"/>
    <n v="37"/>
  </r>
  <r>
    <x v="2"/>
    <n v="21"/>
    <n v="1"/>
    <n v="21"/>
    <s v="weekend12"/>
    <x v="72"/>
    <n v="1"/>
    <x v="1"/>
    <n v="38"/>
  </r>
  <r>
    <x v="3"/>
    <n v="22"/>
    <n v="1"/>
    <n v="22"/>
    <s v="weekday12"/>
    <x v="73"/>
    <n v="2"/>
    <x v="0"/>
    <n v="38"/>
  </r>
  <r>
    <x v="3"/>
    <n v="22"/>
    <n v="1"/>
    <n v="22"/>
    <s v="weekday12"/>
    <x v="74"/>
    <n v="3"/>
    <x v="0"/>
    <n v="38"/>
  </r>
  <r>
    <x v="3"/>
    <n v="22"/>
    <n v="1"/>
    <n v="22"/>
    <s v="weekday12"/>
    <x v="75"/>
    <n v="4"/>
    <x v="0"/>
    <n v="38"/>
  </r>
  <r>
    <x v="3"/>
    <n v="22"/>
    <n v="1"/>
    <n v="22"/>
    <s v="weekday12"/>
    <x v="76"/>
    <n v="5"/>
    <x v="0"/>
    <n v="38"/>
  </r>
  <r>
    <x v="3"/>
    <n v="22"/>
    <n v="1"/>
    <n v="22"/>
    <s v="weekday12"/>
    <x v="77"/>
    <n v="6"/>
    <x v="0"/>
    <n v="38"/>
  </r>
  <r>
    <x v="2"/>
    <n v="23"/>
    <n v="1"/>
    <n v="23"/>
    <s v="weekend13"/>
    <x v="78"/>
    <n v="7"/>
    <x v="1"/>
    <n v="38"/>
  </r>
  <r>
    <x v="2"/>
    <n v="23"/>
    <n v="1"/>
    <n v="23"/>
    <s v="weekend13"/>
    <x v="79"/>
    <n v="1"/>
    <x v="1"/>
    <n v="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Erin"/>
    <n v="0"/>
    <n v="1"/>
    <n v="0"/>
    <s v="weekday0"/>
    <x v="0"/>
    <n v="6"/>
    <x v="0"/>
    <n v="27"/>
    <x v="0"/>
  </r>
  <r>
    <s v="Paul"/>
    <n v="1"/>
    <n v="1"/>
    <n v="1"/>
    <s v="weekend1"/>
    <x v="1"/>
    <n v="7"/>
    <x v="1"/>
    <n v="27"/>
    <x v="1"/>
  </r>
  <r>
    <s v="Paul"/>
    <n v="1"/>
    <n v="1"/>
    <n v="1"/>
    <s v="weekend1"/>
    <x v="2"/>
    <n v="1"/>
    <x v="1"/>
    <n v="28"/>
    <x v="1"/>
  </r>
  <r>
    <s v="Paul"/>
    <n v="2"/>
    <n v="1"/>
    <n v="2"/>
    <s v="weekday1"/>
    <x v="3"/>
    <n v="2"/>
    <x v="0"/>
    <n v="28"/>
    <x v="2"/>
  </r>
  <r>
    <s v="Erin"/>
    <n v="2"/>
    <n v="1"/>
    <n v="2"/>
    <s v="weekday1"/>
    <x v="4"/>
    <n v="3"/>
    <x v="0"/>
    <n v="28"/>
    <x v="2"/>
  </r>
  <r>
    <s v="Erin"/>
    <n v="2"/>
    <n v="1"/>
    <n v="2"/>
    <s v="weekday1"/>
    <x v="5"/>
    <n v="4"/>
    <x v="0"/>
    <n v="28"/>
    <x v="2"/>
  </r>
  <r>
    <s v="Erin"/>
    <n v="2"/>
    <n v="1"/>
    <n v="2"/>
    <s v="weekday1"/>
    <x v="6"/>
    <n v="5"/>
    <x v="0"/>
    <n v="28"/>
    <x v="2"/>
  </r>
  <r>
    <s v="Erin"/>
    <n v="2"/>
    <n v="1"/>
    <n v="2"/>
    <s v="weekday1"/>
    <x v="7"/>
    <n v="6"/>
    <x v="0"/>
    <n v="28"/>
    <x v="2"/>
  </r>
  <r>
    <s v="Jess"/>
    <n v="3"/>
    <n v="1"/>
    <n v="3"/>
    <s v="weekend2"/>
    <x v="8"/>
    <n v="7"/>
    <x v="1"/>
    <n v="28"/>
    <x v="0"/>
  </r>
  <r>
    <s v="Jess"/>
    <n v="3"/>
    <n v="1"/>
    <n v="3"/>
    <s v="weekend2"/>
    <x v="9"/>
    <n v="1"/>
    <x v="1"/>
    <n v="29"/>
    <x v="0"/>
  </r>
  <r>
    <s v="Deenah"/>
    <n v="4"/>
    <n v="1"/>
    <n v="4"/>
    <s v="weekday2"/>
    <x v="10"/>
    <n v="2"/>
    <x v="0"/>
    <n v="29"/>
    <x v="1"/>
  </r>
  <r>
    <s v="Deenah"/>
    <n v="4"/>
    <n v="1"/>
    <n v="4"/>
    <s v="weekday2"/>
    <x v="11"/>
    <n v="3"/>
    <x v="0"/>
    <n v="29"/>
    <x v="1"/>
  </r>
  <r>
    <s v="Deenah"/>
    <n v="4"/>
    <n v="1"/>
    <n v="4"/>
    <s v="weekday2"/>
    <x v="12"/>
    <n v="4"/>
    <x v="0"/>
    <n v="29"/>
    <x v="1"/>
  </r>
  <r>
    <s v="Deenah"/>
    <n v="4"/>
    <n v="1"/>
    <n v="4"/>
    <s v="weekday2"/>
    <x v="13"/>
    <n v="5"/>
    <x v="0"/>
    <n v="29"/>
    <x v="1"/>
  </r>
  <r>
    <s v="Deenah"/>
    <n v="4"/>
    <n v="1"/>
    <n v="4"/>
    <s v="weekday2"/>
    <x v="14"/>
    <n v="6"/>
    <x v="0"/>
    <n v="29"/>
    <x v="1"/>
  </r>
  <r>
    <s v="Erin"/>
    <n v="5"/>
    <n v="1"/>
    <n v="5"/>
    <s v="weekend3"/>
    <x v="15"/>
    <n v="7"/>
    <x v="1"/>
    <n v="29"/>
    <x v="3"/>
  </r>
  <r>
    <s v="Erin"/>
    <n v="5"/>
    <n v="1"/>
    <n v="5"/>
    <s v="weekend3"/>
    <x v="16"/>
    <n v="1"/>
    <x v="1"/>
    <n v="30"/>
    <x v="3"/>
  </r>
  <r>
    <s v="Paul"/>
    <n v="6"/>
    <n v="1"/>
    <n v="6"/>
    <s v="weekday3"/>
    <x v="17"/>
    <n v="2"/>
    <x v="0"/>
    <n v="30"/>
    <x v="2"/>
  </r>
  <r>
    <s v="Paul"/>
    <n v="6"/>
    <n v="1"/>
    <n v="6"/>
    <s v="weekday3"/>
    <x v="18"/>
    <n v="3"/>
    <x v="0"/>
    <n v="30"/>
    <x v="2"/>
  </r>
  <r>
    <s v="Paul"/>
    <n v="6"/>
    <n v="1"/>
    <n v="6"/>
    <s v="weekday3"/>
    <x v="19"/>
    <n v="4"/>
    <x v="0"/>
    <n v="30"/>
    <x v="2"/>
  </r>
  <r>
    <s v="Paul"/>
    <n v="6"/>
    <n v="1"/>
    <n v="6"/>
    <s v="weekday3"/>
    <x v="20"/>
    <n v="5"/>
    <x v="0"/>
    <n v="30"/>
    <x v="2"/>
  </r>
  <r>
    <s v="Paul"/>
    <n v="6"/>
    <n v="1"/>
    <n v="6"/>
    <s v="weekday3"/>
    <x v="21"/>
    <n v="6"/>
    <x v="0"/>
    <n v="30"/>
    <x v="2"/>
  </r>
  <r>
    <s v="Deenah"/>
    <n v="7"/>
    <n v="1"/>
    <n v="7"/>
    <s v="weekend4"/>
    <x v="22"/>
    <n v="7"/>
    <x v="1"/>
    <n v="30"/>
    <x v="1"/>
  </r>
  <r>
    <s v="Deenah"/>
    <n v="7"/>
    <n v="1"/>
    <n v="7"/>
    <s v="weekend4"/>
    <x v="23"/>
    <n v="1"/>
    <x v="1"/>
    <n v="31"/>
    <x v="1"/>
  </r>
  <r>
    <s v="Jess"/>
    <n v="8"/>
    <n v="1"/>
    <n v="8"/>
    <s v="weekday4"/>
    <x v="24"/>
    <n v="2"/>
    <x v="0"/>
    <n v="31"/>
    <x v="0"/>
  </r>
  <r>
    <s v="Jess"/>
    <n v="8"/>
    <n v="1"/>
    <n v="8"/>
    <s v="weekday4"/>
    <x v="25"/>
    <n v="3"/>
    <x v="0"/>
    <n v="31"/>
    <x v="0"/>
  </r>
  <r>
    <s v="Jess"/>
    <n v="8"/>
    <n v="1"/>
    <n v="8"/>
    <s v="weekday4"/>
    <x v="26"/>
    <n v="4"/>
    <x v="0"/>
    <n v="31"/>
    <x v="0"/>
  </r>
  <r>
    <s v="Jess"/>
    <n v="8"/>
    <n v="1"/>
    <n v="8"/>
    <s v="weekday4"/>
    <x v="27"/>
    <n v="5"/>
    <x v="0"/>
    <n v="31"/>
    <x v="0"/>
  </r>
  <r>
    <s v="Jess"/>
    <n v="8"/>
    <n v="1"/>
    <n v="8"/>
    <s v="weekday4"/>
    <x v="28"/>
    <n v="6"/>
    <x v="0"/>
    <n v="31"/>
    <x v="0"/>
  </r>
  <r>
    <s v="Erin"/>
    <n v="9"/>
    <n v="1"/>
    <n v="9"/>
    <s v="weekend5"/>
    <x v="29"/>
    <n v="7"/>
    <x v="1"/>
    <n v="31"/>
    <x v="2"/>
  </r>
  <r>
    <s v="Erin"/>
    <n v="9"/>
    <n v="1"/>
    <n v="9"/>
    <s v="weekend5"/>
    <x v="30"/>
    <n v="1"/>
    <x v="1"/>
    <n v="32"/>
    <x v="2"/>
  </r>
  <r>
    <s v="Paul"/>
    <n v="10"/>
    <n v="1"/>
    <n v="10"/>
    <s v="weekday5"/>
    <x v="31"/>
    <n v="2"/>
    <x v="0"/>
    <n v="32"/>
    <x v="3"/>
  </r>
  <r>
    <s v="Paul"/>
    <n v="10"/>
    <n v="1"/>
    <n v="10"/>
    <s v="weekday5"/>
    <x v="32"/>
    <n v="3"/>
    <x v="0"/>
    <n v="32"/>
    <x v="3"/>
  </r>
  <r>
    <s v="Paul"/>
    <n v="10"/>
    <n v="1"/>
    <n v="10"/>
    <s v="weekday5"/>
    <x v="33"/>
    <n v="4"/>
    <x v="0"/>
    <n v="32"/>
    <x v="3"/>
  </r>
  <r>
    <s v="Paul"/>
    <n v="10"/>
    <n v="1"/>
    <n v="10"/>
    <s v="weekday5"/>
    <x v="34"/>
    <n v="5"/>
    <x v="0"/>
    <n v="32"/>
    <x v="3"/>
  </r>
  <r>
    <s v="Paul"/>
    <n v="10"/>
    <n v="1"/>
    <n v="10"/>
    <s v="weekday5"/>
    <x v="35"/>
    <n v="6"/>
    <x v="0"/>
    <n v="32"/>
    <x v="3"/>
  </r>
  <r>
    <s v="Deenah"/>
    <n v="11"/>
    <n v="1"/>
    <n v="11"/>
    <s v="weekend7"/>
    <x v="36"/>
    <n v="7"/>
    <x v="1"/>
    <n v="32"/>
    <x v="0"/>
  </r>
  <r>
    <s v="Deenah"/>
    <n v="11"/>
    <n v="1"/>
    <n v="11"/>
    <s v="weekend7"/>
    <x v="37"/>
    <n v="1"/>
    <x v="1"/>
    <n v="33"/>
    <x v="0"/>
  </r>
  <r>
    <s v="Erin"/>
    <n v="12"/>
    <n v="1"/>
    <n v="12"/>
    <s v="weekday7"/>
    <x v="38"/>
    <n v="2"/>
    <x v="0"/>
    <n v="33"/>
    <x v="3"/>
  </r>
  <r>
    <s v="Erin"/>
    <n v="12"/>
    <n v="1"/>
    <n v="12"/>
    <s v="weekday7"/>
    <x v="39"/>
    <n v="3"/>
    <x v="0"/>
    <n v="33"/>
    <x v="3"/>
  </r>
  <r>
    <s v="Erin"/>
    <n v="12"/>
    <n v="1"/>
    <n v="12"/>
    <s v="weekday7"/>
    <x v="40"/>
    <n v="4"/>
    <x v="0"/>
    <n v="33"/>
    <x v="3"/>
  </r>
  <r>
    <s v="Erin"/>
    <n v="12"/>
    <n v="1"/>
    <n v="12"/>
    <s v="weekday7"/>
    <x v="41"/>
    <n v="5"/>
    <x v="0"/>
    <n v="33"/>
    <x v="3"/>
  </r>
  <r>
    <s v="Erin"/>
    <n v="12"/>
    <n v="1"/>
    <n v="12"/>
    <s v="weekday7"/>
    <x v="42"/>
    <n v="6"/>
    <x v="0"/>
    <n v="33"/>
    <x v="3"/>
  </r>
  <r>
    <s v="Paul"/>
    <n v="13"/>
    <n v="1"/>
    <n v="13"/>
    <s v="weekend8"/>
    <x v="43"/>
    <n v="7"/>
    <x v="1"/>
    <n v="33"/>
    <x v="2"/>
  </r>
  <r>
    <s v="Paul"/>
    <n v="13"/>
    <n v="1"/>
    <n v="13"/>
    <s v="weekend8"/>
    <x v="44"/>
    <n v="1"/>
    <x v="1"/>
    <n v="34"/>
    <x v="2"/>
  </r>
  <r>
    <s v="Deenah"/>
    <n v="14"/>
    <n v="1"/>
    <n v="14"/>
    <s v="weekday8"/>
    <x v="45"/>
    <n v="2"/>
    <x v="0"/>
    <n v="34"/>
    <x v="0"/>
  </r>
  <r>
    <s v="Deenah"/>
    <n v="14"/>
    <n v="1"/>
    <n v="14"/>
    <s v="weekday8"/>
    <x v="46"/>
    <n v="3"/>
    <x v="0"/>
    <n v="34"/>
    <x v="0"/>
  </r>
  <r>
    <s v="Deenah"/>
    <n v="14"/>
    <n v="1"/>
    <n v="14"/>
    <s v="weekday8"/>
    <x v="47"/>
    <n v="4"/>
    <x v="0"/>
    <n v="34"/>
    <x v="0"/>
  </r>
  <r>
    <s v="Deenah"/>
    <n v="14"/>
    <n v="1"/>
    <n v="14"/>
    <s v="weekday8"/>
    <x v="48"/>
    <n v="5"/>
    <x v="0"/>
    <n v="34"/>
    <x v="0"/>
  </r>
  <r>
    <s v="Deenah"/>
    <n v="14"/>
    <n v="1"/>
    <n v="14"/>
    <s v="weekday8"/>
    <x v="49"/>
    <n v="6"/>
    <x v="0"/>
    <n v="34"/>
    <x v="0"/>
  </r>
  <r>
    <s v="Erin"/>
    <n v="15"/>
    <n v="1"/>
    <n v="15"/>
    <s v="weekend9"/>
    <x v="50"/>
    <n v="7"/>
    <x v="1"/>
    <n v="34"/>
    <x v="0"/>
  </r>
  <r>
    <s v="Erin"/>
    <n v="15"/>
    <n v="1"/>
    <n v="15"/>
    <s v="weekend9"/>
    <x v="51"/>
    <n v="1"/>
    <x v="1"/>
    <n v="35"/>
    <x v="0"/>
  </r>
  <r>
    <s v="Jess"/>
    <n v="16"/>
    <n v="1"/>
    <n v="16"/>
    <s v="weekday9"/>
    <x v="52"/>
    <n v="2"/>
    <x v="0"/>
    <n v="35"/>
    <x v="1"/>
  </r>
  <r>
    <s v="Jess"/>
    <n v="16"/>
    <n v="1"/>
    <n v="16"/>
    <s v="weekday9"/>
    <x v="53"/>
    <n v="3"/>
    <x v="0"/>
    <n v="35"/>
    <x v="1"/>
  </r>
  <r>
    <s v="Jess"/>
    <n v="16"/>
    <n v="1"/>
    <n v="16"/>
    <s v="weekday9"/>
    <x v="54"/>
    <n v="4"/>
    <x v="0"/>
    <n v="35"/>
    <x v="1"/>
  </r>
  <r>
    <s v="Jess"/>
    <n v="16"/>
    <n v="1"/>
    <n v="16"/>
    <s v="weekday9"/>
    <x v="55"/>
    <n v="5"/>
    <x v="0"/>
    <n v="35"/>
    <x v="1"/>
  </r>
  <r>
    <s v="Jess"/>
    <n v="16"/>
    <n v="1"/>
    <n v="16"/>
    <s v="weekday9"/>
    <x v="56"/>
    <n v="6"/>
    <x v="0"/>
    <n v="35"/>
    <x v="1"/>
  </r>
  <r>
    <s v="Paul"/>
    <n v="17"/>
    <n v="1"/>
    <n v="17"/>
    <s v="weekend10"/>
    <x v="57"/>
    <n v="7"/>
    <x v="1"/>
    <n v="35"/>
    <x v="2"/>
  </r>
  <r>
    <s v="Paul"/>
    <n v="17"/>
    <n v="1"/>
    <n v="17"/>
    <s v="weekend10"/>
    <x v="58"/>
    <n v="1"/>
    <x v="1"/>
    <n v="36"/>
    <x v="2"/>
  </r>
  <r>
    <s v="Erin"/>
    <n v="18"/>
    <n v="1"/>
    <n v="18"/>
    <s v="weekday10"/>
    <x v="59"/>
    <n v="2"/>
    <x v="0"/>
    <n v="36"/>
    <x v="0"/>
  </r>
  <r>
    <s v="Erin"/>
    <n v="18"/>
    <n v="1"/>
    <n v="18"/>
    <s v="weekday10"/>
    <x v="60"/>
    <n v="3"/>
    <x v="0"/>
    <n v="36"/>
    <x v="0"/>
  </r>
  <r>
    <s v="Erin"/>
    <n v="18"/>
    <n v="1"/>
    <n v="18"/>
    <s v="weekday10"/>
    <x v="61"/>
    <n v="4"/>
    <x v="0"/>
    <n v="36"/>
    <x v="0"/>
  </r>
  <r>
    <s v="Erin"/>
    <n v="18"/>
    <n v="1"/>
    <n v="18"/>
    <s v="weekday10"/>
    <x v="62"/>
    <n v="5"/>
    <x v="0"/>
    <n v="36"/>
    <x v="0"/>
  </r>
  <r>
    <s v="Erin"/>
    <n v="18"/>
    <n v="1"/>
    <n v="18"/>
    <s v="weekday10"/>
    <x v="63"/>
    <n v="6"/>
    <x v="0"/>
    <n v="36"/>
    <x v="0"/>
  </r>
  <r>
    <s v="Paul"/>
    <n v="19"/>
    <n v="1"/>
    <n v="19"/>
    <s v="weekend11"/>
    <x v="64"/>
    <n v="7"/>
    <x v="1"/>
    <n v="36"/>
    <x v="3"/>
  </r>
  <r>
    <s v="Paul"/>
    <n v="19"/>
    <n v="1"/>
    <n v="19"/>
    <s v="weekend11"/>
    <x v="65"/>
    <n v="1"/>
    <x v="1"/>
    <n v="37"/>
    <x v="3"/>
  </r>
  <r>
    <s v="Paul"/>
    <n v="20"/>
    <n v="1"/>
    <n v="20"/>
    <s v="weekday11"/>
    <x v="66"/>
    <n v="2"/>
    <x v="0"/>
    <n v="37"/>
    <x v="3"/>
  </r>
  <r>
    <s v="Jess"/>
    <n v="20"/>
    <n v="1"/>
    <n v="20"/>
    <s v="weekday11"/>
    <x v="67"/>
    <n v="3"/>
    <x v="0"/>
    <n v="37"/>
    <x v="2"/>
  </r>
  <r>
    <s v="Jess"/>
    <n v="20"/>
    <n v="1"/>
    <n v="20"/>
    <s v="weekday11"/>
    <x v="68"/>
    <n v="4"/>
    <x v="0"/>
    <n v="37"/>
    <x v="2"/>
  </r>
  <r>
    <s v="Jess"/>
    <n v="20"/>
    <n v="1"/>
    <n v="20"/>
    <s v="weekday11"/>
    <x v="69"/>
    <n v="5"/>
    <x v="0"/>
    <n v="37"/>
    <x v="2"/>
  </r>
  <r>
    <s v="Jess"/>
    <n v="20"/>
    <n v="1"/>
    <n v="20"/>
    <s v="weekday11"/>
    <x v="70"/>
    <n v="6"/>
    <x v="0"/>
    <n v="37"/>
    <x v="2"/>
  </r>
  <r>
    <s v="Jess"/>
    <n v="21"/>
    <n v="1"/>
    <n v="21"/>
    <s v="weekend12"/>
    <x v="71"/>
    <n v="7"/>
    <x v="1"/>
    <n v="37"/>
    <x v="1"/>
  </r>
  <r>
    <s v="Jess"/>
    <n v="21"/>
    <n v="1"/>
    <n v="21"/>
    <s v="weekend12"/>
    <x v="72"/>
    <n v="1"/>
    <x v="1"/>
    <n v="38"/>
    <x v="1"/>
  </r>
  <r>
    <s v="Deenah"/>
    <n v="22"/>
    <n v="1"/>
    <n v="22"/>
    <s v="weekday12"/>
    <x v="73"/>
    <n v="2"/>
    <x v="0"/>
    <n v="38"/>
    <x v="3"/>
  </r>
  <r>
    <s v="Deenah"/>
    <n v="22"/>
    <n v="1"/>
    <n v="22"/>
    <s v="weekday12"/>
    <x v="74"/>
    <n v="3"/>
    <x v="0"/>
    <n v="38"/>
    <x v="3"/>
  </r>
  <r>
    <s v="Deenah"/>
    <n v="22"/>
    <n v="1"/>
    <n v="22"/>
    <s v="weekday12"/>
    <x v="75"/>
    <n v="4"/>
    <x v="0"/>
    <n v="38"/>
    <x v="3"/>
  </r>
  <r>
    <s v="Deenah"/>
    <n v="22"/>
    <n v="1"/>
    <n v="22"/>
    <s v="weekday12"/>
    <x v="76"/>
    <n v="5"/>
    <x v="0"/>
    <n v="38"/>
    <x v="3"/>
  </r>
  <r>
    <s v="Deenah"/>
    <n v="22"/>
    <n v="1"/>
    <n v="22"/>
    <s v="weekday12"/>
    <x v="77"/>
    <n v="6"/>
    <x v="0"/>
    <n v="38"/>
    <x v="3"/>
  </r>
  <r>
    <s v="Jess"/>
    <n v="23"/>
    <n v="1"/>
    <n v="23"/>
    <s v="weekend13"/>
    <x v="78"/>
    <n v="7"/>
    <x v="1"/>
    <n v="38"/>
    <x v="1"/>
  </r>
  <r>
    <s v="Jess"/>
    <n v="23"/>
    <n v="1"/>
    <n v="23"/>
    <s v="weekend13"/>
    <x v="79"/>
    <n v="1"/>
    <x v="1"/>
    <n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DFB33-467E-497E-9749-64F7F000F53B}" name="PivotTable4" cacheId="3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15" firstHeaderRow="1" firstDataRow="2" firstDataCol="1"/>
  <pivotFields count="11">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3">
        <item x="0"/>
        <item x="1"/>
        <item t="default"/>
      </items>
    </pivotField>
    <pivotField showAll="0"/>
    <pivotField axis="axisRow" dataField="1" showAll="0">
      <items count="5">
        <item x="2"/>
        <item x="1"/>
        <item x="3"/>
        <item x="0"/>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Fields count="1">
    <field x="7"/>
  </colFields>
  <colItems count="3">
    <i>
      <x/>
    </i>
    <i>
      <x v="1"/>
    </i>
    <i t="grand">
      <x/>
    </i>
  </colItems>
  <dataFields count="1">
    <dataField name="Count of Jeopardy" fld="9" subtotal="count" baseField="0" baseItem="0"/>
  </dataFields>
  <formats count="5">
    <format dxfId="39">
      <pivotArea outline="0" collapsedLevelsAreSubtotals="1" fieldPosition="0"/>
    </format>
    <format dxfId="40">
      <pivotArea field="7" type="button" dataOnly="0" labelOnly="1" outline="0" axis="axisCol" fieldPosition="0"/>
    </format>
    <format dxfId="41">
      <pivotArea type="topRight" dataOnly="0" labelOnly="1" outline="0" fieldPosition="0"/>
    </format>
    <format dxfId="42">
      <pivotArea dataOnly="0" labelOnly="1" fieldPosition="0">
        <references count="1">
          <reference field="7" count="0"/>
        </references>
      </pivotArea>
    </format>
    <format dxfId="4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A9E39-DC61-4F24-A572-4CD99957D5CF}" name="PivotTable3" cacheId="28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17:C99" firstHeaderRow="2" firstDataRow="2" firstDataCol="2"/>
  <pivotFields count="10">
    <pivotField axis="axisRow" dataField="1" compact="0" outline="0" showAll="0">
      <items count="5">
        <item x="3"/>
        <item x="0"/>
        <item x="2"/>
        <item x="1"/>
        <item t="default"/>
      </items>
    </pivotField>
    <pivotField compact="0" outline="0" showAll="0"/>
    <pivotField compact="0" outline="0" showAll="0"/>
    <pivotField compact="0" outline="0" showAll="0"/>
    <pivotField compact="0" outline="0" showAll="0"/>
    <pivotField axis="axisRow" compact="0" numFmtId="16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pivotField compact="0" outline="0" showAll="0">
      <items count="3">
        <item x="0"/>
        <item x="1"/>
        <item t="default"/>
      </items>
    </pivotField>
    <pivotField compact="0" outline="0" showAll="0"/>
    <pivotField compact="0" outline="0" showAll="0">
      <items count="15">
        <item sd="0" x="0"/>
        <item sd="0" x="1"/>
        <item sd="0" x="2"/>
        <item sd="0" x="3"/>
        <item sd="0" x="4"/>
        <item sd="0" x="5"/>
        <item sd="0" x="6"/>
        <item x="7"/>
        <item sd="0" x="8"/>
        <item sd="0" x="9"/>
        <item sd="0" x="10"/>
        <item sd="0" x="11"/>
        <item sd="0" x="12"/>
        <item sd="0" x="13"/>
        <item t="default"/>
      </items>
    </pivotField>
  </pivotFields>
  <rowFields count="2">
    <field x="5"/>
    <field x="0"/>
  </rowFields>
  <rowItems count="81">
    <i>
      <x v="183"/>
      <x v="1"/>
    </i>
    <i>
      <x v="184"/>
      <x v="3"/>
    </i>
    <i>
      <x v="185"/>
      <x v="3"/>
    </i>
    <i>
      <x v="186"/>
      <x v="3"/>
    </i>
    <i>
      <x v="187"/>
      <x v="1"/>
    </i>
    <i>
      <x v="188"/>
      <x v="1"/>
    </i>
    <i>
      <x v="189"/>
      <x v="1"/>
    </i>
    <i>
      <x v="190"/>
      <x v="1"/>
    </i>
    <i>
      <x v="191"/>
      <x v="2"/>
    </i>
    <i>
      <x v="192"/>
      <x v="2"/>
    </i>
    <i>
      <x v="193"/>
      <x/>
    </i>
    <i>
      <x v="194"/>
      <x/>
    </i>
    <i>
      <x v="195"/>
      <x/>
    </i>
    <i>
      <x v="196"/>
      <x/>
    </i>
    <i>
      <x v="197"/>
      <x/>
    </i>
    <i>
      <x v="198"/>
      <x v="1"/>
    </i>
    <i>
      <x v="199"/>
      <x v="1"/>
    </i>
    <i>
      <x v="200"/>
      <x v="3"/>
    </i>
    <i>
      <x v="201"/>
      <x v="3"/>
    </i>
    <i>
      <x v="202"/>
      <x v="3"/>
    </i>
    <i>
      <x v="203"/>
      <x v="3"/>
    </i>
    <i>
      <x v="204"/>
      <x v="3"/>
    </i>
    <i>
      <x v="205"/>
      <x/>
    </i>
    <i>
      <x v="206"/>
      <x/>
    </i>
    <i>
      <x v="207"/>
      <x v="2"/>
    </i>
    <i>
      <x v="208"/>
      <x v="2"/>
    </i>
    <i>
      <x v="209"/>
      <x v="2"/>
    </i>
    <i>
      <x v="210"/>
      <x v="2"/>
    </i>
    <i>
      <x v="211"/>
      <x v="2"/>
    </i>
    <i>
      <x v="212"/>
      <x v="1"/>
    </i>
    <i>
      <x v="213"/>
      <x v="1"/>
    </i>
    <i>
      <x v="214"/>
      <x v="3"/>
    </i>
    <i>
      <x v="215"/>
      <x v="3"/>
    </i>
    <i>
      <x v="216"/>
      <x v="3"/>
    </i>
    <i>
      <x v="217"/>
      <x v="3"/>
    </i>
    <i>
      <x v="218"/>
      <x v="3"/>
    </i>
    <i>
      <x v="219"/>
      <x/>
    </i>
    <i>
      <x v="220"/>
      <x/>
    </i>
    <i>
      <x v="221"/>
      <x v="1"/>
    </i>
    <i>
      <x v="222"/>
      <x v="1"/>
    </i>
    <i>
      <x v="223"/>
      <x v="1"/>
    </i>
    <i>
      <x v="224"/>
      <x v="1"/>
    </i>
    <i>
      <x v="225"/>
      <x v="1"/>
    </i>
    <i>
      <x v="226"/>
      <x v="3"/>
    </i>
    <i>
      <x v="227"/>
      <x v="3"/>
    </i>
    <i>
      <x v="228"/>
      <x/>
    </i>
    <i>
      <x v="229"/>
      <x/>
    </i>
    <i>
      <x v="230"/>
      <x/>
    </i>
    <i>
      <x v="231"/>
      <x/>
    </i>
    <i>
      <x v="232"/>
      <x/>
    </i>
    <i>
      <x v="233"/>
      <x v="1"/>
    </i>
    <i>
      <x v="234"/>
      <x v="1"/>
    </i>
    <i>
      <x v="235"/>
      <x v="2"/>
    </i>
    <i>
      <x v="236"/>
      <x v="2"/>
    </i>
    <i>
      <x v="237"/>
      <x v="2"/>
    </i>
    <i>
      <x v="238"/>
      <x v="2"/>
    </i>
    <i>
      <x v="239"/>
      <x v="2"/>
    </i>
    <i>
      <x v="240"/>
      <x v="3"/>
    </i>
    <i>
      <x v="241"/>
      <x v="3"/>
    </i>
    <i>
      <x v="242"/>
      <x v="1"/>
    </i>
    <i>
      <x v="243"/>
      <x v="1"/>
    </i>
    <i>
      <x v="244"/>
      <x v="1"/>
    </i>
    <i>
      <x v="245"/>
      <x v="1"/>
    </i>
    <i>
      <x v="246"/>
      <x v="1"/>
    </i>
    <i>
      <x v="247"/>
      <x v="3"/>
    </i>
    <i>
      <x v="248"/>
      <x v="3"/>
    </i>
    <i>
      <x v="249"/>
      <x v="3"/>
    </i>
    <i>
      <x v="250"/>
      <x v="2"/>
    </i>
    <i>
      <x v="251"/>
      <x v="2"/>
    </i>
    <i>
      <x v="252"/>
      <x v="2"/>
    </i>
    <i>
      <x v="253"/>
      <x v="2"/>
    </i>
    <i>
      <x v="254"/>
      <x v="2"/>
    </i>
    <i>
      <x v="255"/>
      <x v="2"/>
    </i>
    <i>
      <x v="256"/>
      <x/>
    </i>
    <i>
      <x v="257"/>
      <x/>
    </i>
    <i>
      <x v="258"/>
      <x/>
    </i>
    <i>
      <x v="259"/>
      <x/>
    </i>
    <i>
      <x v="260"/>
      <x/>
    </i>
    <i>
      <x v="261"/>
      <x v="2"/>
    </i>
    <i>
      <x v="262"/>
      <x v="2"/>
    </i>
    <i t="grand">
      <x/>
    </i>
  </rowItems>
  <colItems count="1">
    <i/>
  </colItems>
  <dataFields count="1">
    <dataField name="Call by Day" fld="0" subtotal="count" baseField="0" baseItem="0"/>
  </dataFields>
  <formats count="4">
    <format dxfId="565">
      <pivotArea outline="0" collapsedLevelsAreSubtotals="1" fieldPosition="0"/>
    </format>
    <format dxfId="566">
      <pivotArea field="7" type="button" dataOnly="0" labelOnly="1" outline="0"/>
    </format>
    <format dxfId="567">
      <pivotArea type="topRight" dataOnly="0" labelOnly="1" outline="0" fieldPosition="0"/>
    </format>
    <format dxfId="56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06412-9170-405B-A7D3-6B021F6473AD}" name="PivotTable2" cacheId="2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7" firstHeaderRow="1" firstDataRow="2" firstDataCol="1"/>
  <pivotFields count="10">
    <pivotField axis="axisRow" dataField="1" showAll="0">
      <items count="5">
        <item x="3"/>
        <item x="0"/>
        <item x="2"/>
        <item x="1"/>
        <item t="default"/>
      </items>
    </pivotField>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Fields count="1">
    <field x="7"/>
  </colFields>
  <colItems count="3">
    <i>
      <x/>
    </i>
    <i>
      <x v="1"/>
    </i>
    <i t="grand">
      <x/>
    </i>
  </colItems>
  <dataFields count="1">
    <dataField name="Count of resident" fld="0" subtotal="count" baseField="0" baseItem="0"/>
  </dataFields>
  <formats count="5">
    <format dxfId="533">
      <pivotArea outline="0" collapsedLevelsAreSubtotals="1" fieldPosition="0"/>
    </format>
    <format dxfId="534">
      <pivotArea field="7" type="button" dataOnly="0" labelOnly="1" outline="0" axis="axisCol" fieldPosition="0"/>
    </format>
    <format dxfId="535">
      <pivotArea type="topRight" dataOnly="0" labelOnly="1" outline="0" fieldPosition="0"/>
    </format>
    <format dxfId="536">
      <pivotArea dataOnly="0" labelOnly="1" fieldPosition="0">
        <references count="1">
          <reference field="7" count="0"/>
        </references>
      </pivotArea>
    </format>
    <format dxfId="53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F7F3-8FB0-4B63-9154-BC355601026C}">
  <sheetPr>
    <pageSetUpPr fitToPage="1"/>
  </sheetPr>
  <dimension ref="A1:T117"/>
  <sheetViews>
    <sheetView showGridLines="0" tabSelected="1" zoomScale="60" zoomScaleNormal="60" workbookViewId="0">
      <selection activeCell="O5" sqref="O5"/>
    </sheetView>
  </sheetViews>
  <sheetFormatPr defaultRowHeight="12.5" x14ac:dyDescent="0.25"/>
  <cols>
    <col min="1" max="1" width="4.81640625" style="14" customWidth="1"/>
    <col min="2" max="2" width="13.7265625" style="14" customWidth="1"/>
    <col min="3" max="3" width="4.81640625" style="14" customWidth="1"/>
    <col min="4" max="4" width="13.7265625" style="14" customWidth="1"/>
    <col min="5" max="5" width="4.81640625" style="14" customWidth="1"/>
    <col min="6" max="6" width="13.7265625" style="14" customWidth="1"/>
    <col min="7" max="7" width="4.81640625" style="14" customWidth="1"/>
    <col min="8" max="8" width="13.7265625" style="14" customWidth="1"/>
    <col min="9" max="9" width="4.81640625" style="14" customWidth="1"/>
    <col min="10" max="10" width="13.7265625" style="14" customWidth="1"/>
    <col min="11" max="11" width="4.81640625" style="14" customWidth="1"/>
    <col min="12" max="12" width="13.7265625" style="14" customWidth="1"/>
    <col min="13" max="13" width="4.81640625" style="14" customWidth="1"/>
    <col min="14" max="14" width="13.7265625" style="14" customWidth="1"/>
    <col min="15" max="15" width="8.7265625" style="14"/>
    <col min="16" max="20" width="8.7265625" style="69"/>
    <col min="21" max="16384" width="8.7265625" style="14"/>
  </cols>
  <sheetData>
    <row r="1" spans="1:20" ht="26.25" customHeight="1" x14ac:dyDescent="0.4">
      <c r="A1" s="10" t="str">
        <f>IF([1]Jan!A1="","",[1]Jan!A1)</f>
        <v>[Calendar Title]</v>
      </c>
      <c r="B1" s="11"/>
      <c r="C1" s="11"/>
      <c r="D1" s="11"/>
      <c r="E1" s="11"/>
      <c r="F1" s="11"/>
      <c r="G1" s="11"/>
      <c r="H1" s="11"/>
      <c r="I1" s="12"/>
      <c r="J1" s="12"/>
      <c r="K1" s="12"/>
      <c r="L1" s="12"/>
      <c r="M1" s="12"/>
      <c r="N1" s="13"/>
    </row>
    <row r="2" spans="1:20" s="19" customFormat="1" ht="57" customHeight="1" x14ac:dyDescent="0.35">
      <c r="A2" s="15">
        <v>44743</v>
      </c>
      <c r="B2" s="16"/>
      <c r="C2" s="16"/>
      <c r="D2" s="16"/>
      <c r="E2" s="16"/>
      <c r="F2" s="16"/>
      <c r="G2" s="16"/>
      <c r="H2" s="16"/>
      <c r="I2" s="17"/>
      <c r="J2" s="17"/>
      <c r="K2" s="17"/>
      <c r="L2" s="17"/>
      <c r="M2" s="17"/>
      <c r="N2" s="18"/>
      <c r="P2" s="70"/>
      <c r="Q2" s="70"/>
      <c r="R2" s="70"/>
      <c r="S2" s="70"/>
      <c r="T2" s="70"/>
    </row>
    <row r="3" spans="1:20" s="19" customFormat="1" ht="18.75" customHeight="1" x14ac:dyDescent="0.35">
      <c r="A3" s="20" t="s">
        <v>40</v>
      </c>
      <c r="B3" s="21"/>
      <c r="C3" s="21" t="s">
        <v>41</v>
      </c>
      <c r="D3" s="21"/>
      <c r="E3" s="21" t="s">
        <v>42</v>
      </c>
      <c r="F3" s="21"/>
      <c r="G3" s="21" t="s">
        <v>43</v>
      </c>
      <c r="H3" s="21"/>
      <c r="I3" s="21" t="s">
        <v>44</v>
      </c>
      <c r="J3" s="21"/>
      <c r="K3" s="21" t="s">
        <v>45</v>
      </c>
      <c r="L3" s="21"/>
      <c r="M3" s="21" t="s">
        <v>46</v>
      </c>
      <c r="N3" s="22"/>
      <c r="P3" s="70"/>
      <c r="Q3" s="70"/>
      <c r="R3" s="70"/>
      <c r="S3" s="70"/>
      <c r="T3" s="70"/>
    </row>
    <row r="4" spans="1:20" s="19" customFormat="1" ht="18.5" x14ac:dyDescent="0.35">
      <c r="A4" s="60">
        <v>44738</v>
      </c>
      <c r="B4" s="61" t="s">
        <v>47</v>
      </c>
      <c r="C4" s="60">
        <v>44739</v>
      </c>
      <c r="D4" s="61" t="s">
        <v>47</v>
      </c>
      <c r="E4" s="60">
        <v>44740</v>
      </c>
      <c r="F4" s="61" t="s">
        <v>47</v>
      </c>
      <c r="G4" s="60">
        <v>44741</v>
      </c>
      <c r="H4" s="61" t="s">
        <v>47</v>
      </c>
      <c r="I4" s="60">
        <v>44742</v>
      </c>
      <c r="J4" s="61" t="s">
        <v>47</v>
      </c>
      <c r="K4" s="23">
        <v>44743</v>
      </c>
      <c r="L4" s="24" t="s">
        <v>47</v>
      </c>
      <c r="M4" s="23">
        <v>44744</v>
      </c>
      <c r="N4" s="24" t="s">
        <v>47</v>
      </c>
      <c r="P4" s="70"/>
      <c r="Q4" s="70"/>
      <c r="R4" s="70"/>
      <c r="S4" s="70"/>
      <c r="T4" s="70"/>
    </row>
    <row r="5" spans="1:20" s="59" customFormat="1" ht="15.5" x14ac:dyDescent="0.35">
      <c r="A5" s="62" t="s">
        <v>47</v>
      </c>
      <c r="B5" s="63"/>
      <c r="C5" s="62" t="s">
        <v>47</v>
      </c>
      <c r="D5" s="63"/>
      <c r="E5" s="62" t="s">
        <v>47</v>
      </c>
      <c r="F5" s="63"/>
      <c r="G5" s="62" t="s">
        <v>47</v>
      </c>
      <c r="H5" s="63"/>
      <c r="I5" s="62" t="s">
        <v>47</v>
      </c>
      <c r="J5" s="63"/>
      <c r="K5" s="57" t="str">
        <f>"Call: "&amp;INDEX(cl_shifts_data!$A:$A,MATCH(K4,cl_shifts_data!$F:$F))</f>
        <v>Call: Erin</v>
      </c>
      <c r="L5" s="58"/>
      <c r="M5" s="57" t="str">
        <f>"Call: "&amp;INDEX(cl_shifts_data!$A:$A,MATCH(M4,cl_shifts_data!$F:$F))</f>
        <v>Call: Paul</v>
      </c>
      <c r="N5" s="58"/>
      <c r="P5" s="71"/>
      <c r="Q5" s="71"/>
      <c r="R5" s="71"/>
      <c r="S5" s="71"/>
      <c r="T5" s="71"/>
    </row>
    <row r="6" spans="1:20" s="59" customFormat="1" ht="15.5" x14ac:dyDescent="0.35">
      <c r="A6" s="62" t="s">
        <v>47</v>
      </c>
      <c r="B6" s="63"/>
      <c r="C6" s="62" t="s">
        <v>47</v>
      </c>
      <c r="D6" s="63"/>
      <c r="E6" s="62" t="s">
        <v>47</v>
      </c>
      <c r="F6" s="63"/>
      <c r="G6" s="62" t="s">
        <v>47</v>
      </c>
      <c r="H6" s="63"/>
      <c r="I6" s="62" t="s">
        <v>47</v>
      </c>
      <c r="J6" s="63"/>
      <c r="K6" s="57" t="str">
        <f>"Jeopardy: "&amp;INDEX(cl_shifts_data!$J:$J,MATCH(K4,cl_shifts_data!$F:$F))</f>
        <v>Jeopardy: Paul</v>
      </c>
      <c r="L6" s="58"/>
      <c r="M6" s="57" t="str">
        <f>"Jeopardy: "&amp;INDEX(cl_shifts_data!$J:$J,MATCH(M4,cl_shifts_data!$F:$F))</f>
        <v>Jeopardy: Erin</v>
      </c>
      <c r="N6" s="58"/>
      <c r="P6" s="71"/>
      <c r="Q6" s="71"/>
      <c r="R6" s="71"/>
      <c r="S6" s="71"/>
      <c r="T6" s="71"/>
    </row>
    <row r="7" spans="1:20" s="19" customFormat="1" x14ac:dyDescent="0.35">
      <c r="A7" s="64" t="s">
        <v>47</v>
      </c>
      <c r="B7" s="65"/>
      <c r="C7" s="64" t="s">
        <v>47</v>
      </c>
      <c r="D7" s="65"/>
      <c r="E7" s="64" t="s">
        <v>47</v>
      </c>
      <c r="F7" s="65"/>
      <c r="G7" s="64" t="s">
        <v>47</v>
      </c>
      <c r="H7" s="65"/>
      <c r="I7" s="64" t="s">
        <v>47</v>
      </c>
      <c r="J7" s="65"/>
      <c r="K7" s="25" t="s">
        <v>47</v>
      </c>
      <c r="L7" s="26"/>
      <c r="M7" s="25" t="s">
        <v>47</v>
      </c>
      <c r="N7" s="26"/>
      <c r="P7" s="70"/>
      <c r="Q7" s="70"/>
      <c r="R7" s="70"/>
      <c r="S7" s="70"/>
      <c r="T7" s="70"/>
    </row>
    <row r="8" spans="1:20" s="19" customFormat="1" x14ac:dyDescent="0.35">
      <c r="A8" s="64" t="s">
        <v>47</v>
      </c>
      <c r="B8" s="65"/>
      <c r="C8" s="64" t="s">
        <v>47</v>
      </c>
      <c r="D8" s="65"/>
      <c r="E8" s="64" t="s">
        <v>47</v>
      </c>
      <c r="F8" s="65"/>
      <c r="G8" s="64" t="s">
        <v>47</v>
      </c>
      <c r="H8" s="65"/>
      <c r="I8" s="64" t="s">
        <v>47</v>
      </c>
      <c r="J8" s="65"/>
      <c r="K8" s="25" t="s">
        <v>47</v>
      </c>
      <c r="L8" s="26"/>
      <c r="M8" s="25" t="s">
        <v>47</v>
      </c>
      <c r="N8" s="26"/>
      <c r="P8" s="70"/>
      <c r="Q8" s="70"/>
      <c r="R8" s="70"/>
      <c r="S8" s="70"/>
      <c r="T8" s="70"/>
    </row>
    <row r="9" spans="1:20" s="29" customFormat="1" ht="10" x14ac:dyDescent="0.35">
      <c r="A9" s="66" t="s">
        <v>47</v>
      </c>
      <c r="B9" s="67"/>
      <c r="C9" s="66" t="s">
        <v>47</v>
      </c>
      <c r="D9" s="67"/>
      <c r="E9" s="66" t="s">
        <v>47</v>
      </c>
      <c r="F9" s="67"/>
      <c r="G9" s="66" t="s">
        <v>47</v>
      </c>
      <c r="H9" s="67"/>
      <c r="I9" s="66" t="s">
        <v>47</v>
      </c>
      <c r="J9" s="67"/>
      <c r="K9" s="27" t="s">
        <v>47</v>
      </c>
      <c r="L9" s="28"/>
      <c r="M9" s="27" t="s">
        <v>47</v>
      </c>
      <c r="N9" s="28"/>
      <c r="P9" s="72"/>
      <c r="Q9" s="72"/>
      <c r="R9" s="72"/>
      <c r="S9" s="72"/>
      <c r="T9" s="72"/>
    </row>
    <row r="10" spans="1:20" s="19" customFormat="1" ht="18.5" x14ac:dyDescent="0.35">
      <c r="A10" s="23">
        <v>44745</v>
      </c>
      <c r="B10" s="24" t="s">
        <v>47</v>
      </c>
      <c r="C10" s="23">
        <v>44746</v>
      </c>
      <c r="D10" s="24" t="s">
        <v>48</v>
      </c>
      <c r="E10" s="23">
        <v>44747</v>
      </c>
      <c r="F10" s="24" t="s">
        <v>47</v>
      </c>
      <c r="G10" s="23">
        <v>44748</v>
      </c>
      <c r="H10" s="24" t="s">
        <v>47</v>
      </c>
      <c r="I10" s="23">
        <v>44749</v>
      </c>
      <c r="J10" s="24" t="s">
        <v>47</v>
      </c>
      <c r="K10" s="23">
        <v>44750</v>
      </c>
      <c r="L10" s="24" t="s">
        <v>47</v>
      </c>
      <c r="M10" s="23">
        <v>44751</v>
      </c>
      <c r="N10" s="24" t="s">
        <v>47</v>
      </c>
      <c r="P10" s="70"/>
      <c r="Q10" s="70"/>
      <c r="R10" s="70"/>
      <c r="S10" s="70"/>
      <c r="T10" s="70"/>
    </row>
    <row r="11" spans="1:20" s="59" customFormat="1" ht="15.5" x14ac:dyDescent="0.35">
      <c r="A11" s="57" t="str">
        <f>"Call: "&amp;INDEX(cl_shifts_data!$A:$A,MATCH(A10,cl_shifts_data!$F:$F))</f>
        <v>Call: Paul</v>
      </c>
      <c r="B11" s="58"/>
      <c r="C11" s="57" t="str">
        <f>"Call: "&amp;INDEX(cl_shifts_data!$A:$A,MATCH(C10,cl_shifts_data!$F:$F))</f>
        <v>Call: Paul</v>
      </c>
      <c r="D11" s="58"/>
      <c r="E11" s="57" t="str">
        <f>"Call: "&amp;INDEX(cl_shifts_data!$A:$A,MATCH(E10,cl_shifts_data!$F:$F))</f>
        <v>Call: Erin</v>
      </c>
      <c r="F11" s="58"/>
      <c r="G11" s="57" t="str">
        <f>"Call: "&amp;INDEX(cl_shifts_data!$A:$A,MATCH(G10,cl_shifts_data!$F:$F))</f>
        <v>Call: Erin</v>
      </c>
      <c r="H11" s="58"/>
      <c r="I11" s="57" t="str">
        <f>"Call: "&amp;INDEX(cl_shifts_data!$A:$A,MATCH(I10,cl_shifts_data!$F:$F))</f>
        <v>Call: Erin</v>
      </c>
      <c r="J11" s="58"/>
      <c r="K11" s="57" t="str">
        <f>"Call: "&amp;INDEX(cl_shifts_data!$A:$A,MATCH(K10,cl_shifts_data!$F:$F))</f>
        <v>Call: Erin</v>
      </c>
      <c r="L11" s="58"/>
      <c r="M11" s="57" t="str">
        <f>"Call: "&amp;INDEX(cl_shifts_data!$A:$A,MATCH(M10,cl_shifts_data!$F:$F))</f>
        <v>Call: Jess</v>
      </c>
      <c r="N11" s="58"/>
      <c r="P11" s="71"/>
      <c r="Q11" s="71"/>
      <c r="R11" s="71"/>
      <c r="S11" s="71"/>
      <c r="T11" s="71"/>
    </row>
    <row r="12" spans="1:20" s="19" customFormat="1" ht="15" x14ac:dyDescent="0.35">
      <c r="A12" s="57" t="str">
        <f>"Jeopardy: "&amp;INDEX(cl_shifts_data!$J:$J,MATCH(A10,cl_shifts_data!$F:$F))</f>
        <v>Jeopardy: Erin</v>
      </c>
      <c r="B12" s="58"/>
      <c r="C12" s="57" t="str">
        <f>"Jeopardy: "&amp;INDEX(cl_shifts_data!$J:$J,MATCH(C10,cl_shifts_data!$F:$F))</f>
        <v>Jeopardy: Deenah</v>
      </c>
      <c r="D12" s="58"/>
      <c r="E12" s="57" t="str">
        <f>"Jeopardy: "&amp;INDEX(cl_shifts_data!$J:$J,MATCH(E10,cl_shifts_data!$F:$F))</f>
        <v>Jeopardy: Deenah</v>
      </c>
      <c r="F12" s="58"/>
      <c r="G12" s="57" t="str">
        <f>"Jeopardy: "&amp;INDEX(cl_shifts_data!$J:$J,MATCH(G10,cl_shifts_data!$F:$F))</f>
        <v>Jeopardy: Deenah</v>
      </c>
      <c r="H12" s="58"/>
      <c r="I12" s="57" t="str">
        <f>"Jeopardy: "&amp;INDEX(cl_shifts_data!$J:$J,MATCH(I10,cl_shifts_data!$F:$F))</f>
        <v>Jeopardy: Deenah</v>
      </c>
      <c r="J12" s="58"/>
      <c r="K12" s="57" t="str">
        <f>"Jeopardy: "&amp;INDEX(cl_shifts_data!$J:$J,MATCH(K10,cl_shifts_data!$F:$F))</f>
        <v>Jeopardy: Deenah</v>
      </c>
      <c r="L12" s="58"/>
      <c r="M12" s="57" t="str">
        <f>"Jeopardy: "&amp;INDEX(cl_shifts_data!$J:$J,MATCH(M10,cl_shifts_data!$F:$F))</f>
        <v>Jeopardy: Paul</v>
      </c>
      <c r="N12" s="58"/>
      <c r="O12" s="56" t="s">
        <v>47</v>
      </c>
      <c r="P12" s="73"/>
      <c r="Q12" s="73" t="s">
        <v>47</v>
      </c>
      <c r="R12" s="73"/>
      <c r="S12" s="70"/>
      <c r="T12" s="70"/>
    </row>
    <row r="13" spans="1:20" s="19" customFormat="1" x14ac:dyDescent="0.35">
      <c r="A13" s="25" t="s">
        <v>47</v>
      </c>
      <c r="B13" s="26"/>
      <c r="C13" s="25" t="s">
        <v>47</v>
      </c>
      <c r="D13" s="26"/>
      <c r="E13" s="25" t="s">
        <v>47</v>
      </c>
      <c r="F13" s="26"/>
      <c r="G13" s="25" t="s">
        <v>47</v>
      </c>
      <c r="H13" s="26"/>
      <c r="I13" s="25" t="s">
        <v>47</v>
      </c>
      <c r="J13" s="26"/>
      <c r="K13" s="25" t="s">
        <v>47</v>
      </c>
      <c r="L13" s="26"/>
      <c r="M13" s="25" t="s">
        <v>47</v>
      </c>
      <c r="N13" s="26"/>
      <c r="P13" s="70"/>
      <c r="Q13" s="70"/>
      <c r="R13" s="70"/>
      <c r="S13" s="70"/>
      <c r="T13" s="70"/>
    </row>
    <row r="14" spans="1:20" s="19" customFormat="1" x14ac:dyDescent="0.35">
      <c r="A14" s="25" t="s">
        <v>47</v>
      </c>
      <c r="B14" s="26"/>
      <c r="C14" s="25" t="s">
        <v>47</v>
      </c>
      <c r="D14" s="26"/>
      <c r="E14" s="25" t="s">
        <v>47</v>
      </c>
      <c r="F14" s="26"/>
      <c r="G14" s="25" t="s">
        <v>47</v>
      </c>
      <c r="H14" s="26"/>
      <c r="I14" s="25" t="s">
        <v>47</v>
      </c>
      <c r="J14" s="26"/>
      <c r="K14" s="25" t="s">
        <v>47</v>
      </c>
      <c r="L14" s="26"/>
      <c r="M14" s="25" t="s">
        <v>47</v>
      </c>
      <c r="N14" s="26"/>
      <c r="P14" s="70"/>
      <c r="Q14" s="70"/>
      <c r="R14" s="70"/>
      <c r="S14" s="70"/>
      <c r="T14" s="70"/>
    </row>
    <row r="15" spans="1:20" s="29" customFormat="1" ht="10" x14ac:dyDescent="0.35">
      <c r="A15" s="27" t="s">
        <v>47</v>
      </c>
      <c r="B15" s="28"/>
      <c r="C15" s="27" t="s">
        <v>47</v>
      </c>
      <c r="D15" s="28"/>
      <c r="E15" s="27" t="s">
        <v>47</v>
      </c>
      <c r="F15" s="28"/>
      <c r="G15" s="27" t="s">
        <v>47</v>
      </c>
      <c r="H15" s="28"/>
      <c r="I15" s="27" t="s">
        <v>47</v>
      </c>
      <c r="J15" s="28"/>
      <c r="K15" s="27" t="s">
        <v>47</v>
      </c>
      <c r="L15" s="28"/>
      <c r="M15" s="27" t="s">
        <v>47</v>
      </c>
      <c r="N15" s="28"/>
      <c r="P15" s="72"/>
      <c r="Q15" s="72"/>
      <c r="R15" s="72"/>
      <c r="S15" s="72"/>
      <c r="T15" s="72"/>
    </row>
    <row r="16" spans="1:20" s="19" customFormat="1" ht="18.5" x14ac:dyDescent="0.35">
      <c r="A16" s="23">
        <v>44752</v>
      </c>
      <c r="B16" s="24" t="s">
        <v>47</v>
      </c>
      <c r="C16" s="23">
        <v>44753</v>
      </c>
      <c r="D16" s="24" t="s">
        <v>47</v>
      </c>
      <c r="E16" s="23">
        <v>44754</v>
      </c>
      <c r="F16" s="24" t="s">
        <v>47</v>
      </c>
      <c r="G16" s="23">
        <v>44755</v>
      </c>
      <c r="H16" s="24" t="s">
        <v>47</v>
      </c>
      <c r="I16" s="23">
        <v>44756</v>
      </c>
      <c r="J16" s="24" t="s">
        <v>47</v>
      </c>
      <c r="K16" s="23">
        <v>44757</v>
      </c>
      <c r="L16" s="24" t="s">
        <v>47</v>
      </c>
      <c r="M16" s="23">
        <v>44758</v>
      </c>
      <c r="N16" s="24" t="s">
        <v>47</v>
      </c>
      <c r="P16" s="70"/>
      <c r="Q16" s="70"/>
      <c r="R16" s="70"/>
      <c r="S16" s="70"/>
      <c r="T16" s="70"/>
    </row>
    <row r="17" spans="1:20" s="59" customFormat="1" ht="15.5" x14ac:dyDescent="0.35">
      <c r="A17" s="57" t="str">
        <f>"Call: "&amp;INDEX(cl_shifts_data!$A:$A,MATCH(A16,cl_shifts_data!$F:$F))</f>
        <v>Call: Jess</v>
      </c>
      <c r="B17" s="58"/>
      <c r="C17" s="57" t="str">
        <f>"Call: "&amp;INDEX(cl_shifts_data!$A:$A,MATCH(C16,cl_shifts_data!$F:$F))</f>
        <v>Call: Deenah</v>
      </c>
      <c r="D17" s="58"/>
      <c r="E17" s="57" t="str">
        <f>"Call: "&amp;INDEX(cl_shifts_data!$A:$A,MATCH(E16,cl_shifts_data!$F:$F))</f>
        <v>Call: Deenah</v>
      </c>
      <c r="F17" s="58"/>
      <c r="G17" s="57" t="str">
        <f>"Call: "&amp;INDEX(cl_shifts_data!$A:$A,MATCH(G16,cl_shifts_data!$F:$F))</f>
        <v>Call: Deenah</v>
      </c>
      <c r="H17" s="58"/>
      <c r="I17" s="57" t="str">
        <f>"Call: "&amp;INDEX(cl_shifts_data!$A:$A,MATCH(I16,cl_shifts_data!$F:$F))</f>
        <v>Call: Deenah</v>
      </c>
      <c r="J17" s="58"/>
      <c r="K17" s="57" t="str">
        <f>"Call: "&amp;INDEX(cl_shifts_data!$A:$A,MATCH(K16,cl_shifts_data!$F:$F))</f>
        <v>Call: Deenah</v>
      </c>
      <c r="L17" s="58"/>
      <c r="M17" s="57" t="str">
        <f>"Call: "&amp;INDEX(cl_shifts_data!$A:$A,MATCH(M16,cl_shifts_data!$F:$F))</f>
        <v>Call: Erin</v>
      </c>
      <c r="N17" s="58"/>
      <c r="P17" s="71"/>
      <c r="Q17" s="71"/>
      <c r="R17" s="71"/>
      <c r="S17" s="71"/>
      <c r="T17" s="71"/>
    </row>
    <row r="18" spans="1:20" s="19" customFormat="1" ht="15" x14ac:dyDescent="0.35">
      <c r="A18" s="57" t="str">
        <f>"Jeopardy: "&amp;INDEX(cl_shifts_data!$J:$J,MATCH(A16,cl_shifts_data!$F:$F))</f>
        <v>Jeopardy: Paul</v>
      </c>
      <c r="B18" s="58"/>
      <c r="C18" s="57" t="str">
        <f>"Jeopardy: "&amp;INDEX(cl_shifts_data!$J:$J,MATCH(C16,cl_shifts_data!$F:$F))</f>
        <v>Jeopardy: Erin</v>
      </c>
      <c r="D18" s="58"/>
      <c r="E18" s="57" t="str">
        <f>"Jeopardy: "&amp;INDEX(cl_shifts_data!$J:$J,MATCH(E16,cl_shifts_data!$F:$F))</f>
        <v>Jeopardy: Erin</v>
      </c>
      <c r="F18" s="58"/>
      <c r="G18" s="57" t="str">
        <f>"Jeopardy: "&amp;INDEX(cl_shifts_data!$J:$J,MATCH(G16,cl_shifts_data!$F:$F))</f>
        <v>Jeopardy: Erin</v>
      </c>
      <c r="H18" s="58"/>
      <c r="I18" s="57" t="str">
        <f>"Jeopardy: "&amp;INDEX(cl_shifts_data!$J:$J,MATCH(I16,cl_shifts_data!$F:$F))</f>
        <v>Jeopardy: Erin</v>
      </c>
      <c r="J18" s="58"/>
      <c r="K18" s="57" t="str">
        <f>"Jeopardy: "&amp;INDEX(cl_shifts_data!$J:$J,MATCH(K16,cl_shifts_data!$F:$F))</f>
        <v>Jeopardy: Erin</v>
      </c>
      <c r="L18" s="58"/>
      <c r="M18" s="57" t="str">
        <f>"Jeopardy: "&amp;INDEX(cl_shifts_data!$J:$J,MATCH(M16,cl_shifts_data!$F:$F))</f>
        <v>Jeopardy: Jess</v>
      </c>
      <c r="N18" s="58"/>
      <c r="O18" s="56" t="s">
        <v>47</v>
      </c>
      <c r="P18" s="73"/>
      <c r="Q18" s="73" t="s">
        <v>47</v>
      </c>
      <c r="R18" s="73"/>
      <c r="S18" s="70"/>
      <c r="T18" s="70"/>
    </row>
    <row r="19" spans="1:20" s="19" customFormat="1" x14ac:dyDescent="0.35">
      <c r="A19" s="25" t="s">
        <v>47</v>
      </c>
      <c r="B19" s="26"/>
      <c r="C19" s="25" t="s">
        <v>47</v>
      </c>
      <c r="D19" s="26"/>
      <c r="E19" s="25" t="s">
        <v>47</v>
      </c>
      <c r="F19" s="26"/>
      <c r="G19" s="25" t="s">
        <v>47</v>
      </c>
      <c r="H19" s="26"/>
      <c r="I19" s="25" t="s">
        <v>47</v>
      </c>
      <c r="J19" s="26"/>
      <c r="K19" s="25" t="s">
        <v>47</v>
      </c>
      <c r="L19" s="26"/>
      <c r="M19" s="25" t="s">
        <v>47</v>
      </c>
      <c r="N19" s="26"/>
      <c r="P19" s="70"/>
      <c r="Q19" s="70"/>
      <c r="R19" s="70"/>
      <c r="S19" s="70"/>
      <c r="T19" s="70"/>
    </row>
    <row r="20" spans="1:20" s="19" customFormat="1" x14ac:dyDescent="0.35">
      <c r="A20" s="25" t="s">
        <v>47</v>
      </c>
      <c r="B20" s="26"/>
      <c r="C20" s="25" t="s">
        <v>47</v>
      </c>
      <c r="D20" s="26"/>
      <c r="E20" s="25" t="s">
        <v>47</v>
      </c>
      <c r="F20" s="26"/>
      <c r="G20" s="25" t="s">
        <v>47</v>
      </c>
      <c r="H20" s="26"/>
      <c r="I20" s="25" t="s">
        <v>47</v>
      </c>
      <c r="J20" s="26"/>
      <c r="K20" s="25" t="s">
        <v>47</v>
      </c>
      <c r="L20" s="26"/>
      <c r="M20" s="25" t="s">
        <v>47</v>
      </c>
      <c r="N20" s="26"/>
      <c r="P20" s="70"/>
      <c r="Q20" s="70"/>
      <c r="R20" s="70"/>
      <c r="S20" s="70"/>
      <c r="T20" s="70"/>
    </row>
    <row r="21" spans="1:20" s="29" customFormat="1" ht="10" x14ac:dyDescent="0.35">
      <c r="A21" s="27" t="s">
        <v>47</v>
      </c>
      <c r="B21" s="28"/>
      <c r="C21" s="27" t="s">
        <v>47</v>
      </c>
      <c r="D21" s="28"/>
      <c r="E21" s="27" t="s">
        <v>47</v>
      </c>
      <c r="F21" s="28"/>
      <c r="G21" s="27" t="s">
        <v>47</v>
      </c>
      <c r="H21" s="28"/>
      <c r="I21" s="27" t="s">
        <v>47</v>
      </c>
      <c r="J21" s="28"/>
      <c r="K21" s="27" t="s">
        <v>47</v>
      </c>
      <c r="L21" s="28"/>
      <c r="M21" s="27" t="s">
        <v>47</v>
      </c>
      <c r="N21" s="28"/>
      <c r="P21" s="72"/>
      <c r="Q21" s="72"/>
      <c r="R21" s="72"/>
      <c r="S21" s="72"/>
      <c r="T21" s="72"/>
    </row>
    <row r="22" spans="1:20" s="19" customFormat="1" ht="18.5" x14ac:dyDescent="0.35">
      <c r="A22" s="23">
        <v>44759</v>
      </c>
      <c r="B22" s="24" t="s">
        <v>47</v>
      </c>
      <c r="C22" s="23">
        <v>44760</v>
      </c>
      <c r="D22" s="24" t="s">
        <v>47</v>
      </c>
      <c r="E22" s="23">
        <v>44761</v>
      </c>
      <c r="F22" s="24" t="s">
        <v>47</v>
      </c>
      <c r="G22" s="23">
        <v>44762</v>
      </c>
      <c r="H22" s="24" t="s">
        <v>47</v>
      </c>
      <c r="I22" s="23">
        <v>44763</v>
      </c>
      <c r="J22" s="24" t="s">
        <v>47</v>
      </c>
      <c r="K22" s="23">
        <v>44764</v>
      </c>
      <c r="L22" s="24" t="s">
        <v>47</v>
      </c>
      <c r="M22" s="23">
        <v>44765</v>
      </c>
      <c r="N22" s="24" t="s">
        <v>47</v>
      </c>
      <c r="P22" s="70"/>
      <c r="Q22" s="70"/>
      <c r="R22" s="70"/>
      <c r="S22" s="70"/>
      <c r="T22" s="70"/>
    </row>
    <row r="23" spans="1:20" s="59" customFormat="1" ht="15.5" x14ac:dyDescent="0.35">
      <c r="A23" s="57" t="str">
        <f>"Call: "&amp;INDEX(cl_shifts_data!$A:$A,MATCH(A22,cl_shifts_data!$F:$F))</f>
        <v>Call: Erin</v>
      </c>
      <c r="B23" s="58"/>
      <c r="C23" s="57" t="str">
        <f>"Call: "&amp;INDEX(cl_shifts_data!$A:$A,MATCH(C22,cl_shifts_data!$F:$F))</f>
        <v>Call: Paul</v>
      </c>
      <c r="D23" s="58"/>
      <c r="E23" s="57" t="str">
        <f>"Call: "&amp;INDEX(cl_shifts_data!$A:$A,MATCH(E22,cl_shifts_data!$F:$F))</f>
        <v>Call: Paul</v>
      </c>
      <c r="F23" s="58"/>
      <c r="G23" s="57" t="str">
        <f>"Call: "&amp;INDEX(cl_shifts_data!$A:$A,MATCH(G22,cl_shifts_data!$F:$F))</f>
        <v>Call: Paul</v>
      </c>
      <c r="H23" s="58"/>
      <c r="I23" s="57" t="str">
        <f>"Call: "&amp;INDEX(cl_shifts_data!$A:$A,MATCH(I22,cl_shifts_data!$F:$F))</f>
        <v>Call: Paul</v>
      </c>
      <c r="J23" s="58"/>
      <c r="K23" s="57" t="str">
        <f>"Call: "&amp;INDEX(cl_shifts_data!$A:$A,MATCH(K22,cl_shifts_data!$F:$F))</f>
        <v>Call: Paul</v>
      </c>
      <c r="L23" s="58"/>
      <c r="M23" s="57" t="str">
        <f>"Call: "&amp;INDEX(cl_shifts_data!$A:$A,MATCH(M22,cl_shifts_data!$F:$F))</f>
        <v>Call: Deenah</v>
      </c>
      <c r="N23" s="58"/>
      <c r="P23" s="71"/>
      <c r="Q23" s="71"/>
      <c r="R23" s="71"/>
      <c r="S23" s="71"/>
      <c r="T23" s="71"/>
    </row>
    <row r="24" spans="1:20" s="19" customFormat="1" ht="15" x14ac:dyDescent="0.35">
      <c r="A24" s="57" t="str">
        <f>"Jeopardy: "&amp;INDEX(cl_shifts_data!$J:$J,MATCH(A22,cl_shifts_data!$F:$F))</f>
        <v>Jeopardy: Jess</v>
      </c>
      <c r="B24" s="58"/>
      <c r="C24" s="57" t="str">
        <f>"Jeopardy: "&amp;INDEX(cl_shifts_data!$J:$J,MATCH(C22,cl_shifts_data!$F:$F))</f>
        <v>Jeopardy: Deenah</v>
      </c>
      <c r="D24" s="58"/>
      <c r="E24" s="57" t="str">
        <f>"Jeopardy: "&amp;INDEX(cl_shifts_data!$J:$J,MATCH(E22,cl_shifts_data!$F:$F))</f>
        <v>Jeopardy: Deenah</v>
      </c>
      <c r="F24" s="58"/>
      <c r="G24" s="57" t="str">
        <f>"Jeopardy: "&amp;INDEX(cl_shifts_data!$J:$J,MATCH(G22,cl_shifts_data!$F:$F))</f>
        <v>Jeopardy: Deenah</v>
      </c>
      <c r="H24" s="58"/>
      <c r="I24" s="57" t="str">
        <f>"Jeopardy: "&amp;INDEX(cl_shifts_data!$J:$J,MATCH(I22,cl_shifts_data!$F:$F))</f>
        <v>Jeopardy: Deenah</v>
      </c>
      <c r="J24" s="58"/>
      <c r="K24" s="57" t="str">
        <f>"Jeopardy: "&amp;INDEX(cl_shifts_data!$J:$J,MATCH(K22,cl_shifts_data!$F:$F))</f>
        <v>Jeopardy: Deenah</v>
      </c>
      <c r="L24" s="58"/>
      <c r="M24" s="57" t="str">
        <f>"Jeopardy: "&amp;INDEX(cl_shifts_data!$J:$J,MATCH(M22,cl_shifts_data!$F:$F))</f>
        <v>Jeopardy: Erin</v>
      </c>
      <c r="N24" s="58"/>
      <c r="O24" s="56" t="s">
        <v>47</v>
      </c>
      <c r="P24" s="73"/>
      <c r="Q24" s="73" t="s">
        <v>47</v>
      </c>
      <c r="R24" s="73"/>
      <c r="S24" s="70"/>
      <c r="T24" s="70"/>
    </row>
    <row r="25" spans="1:20" s="19" customFormat="1" x14ac:dyDescent="0.35">
      <c r="A25" s="25" t="s">
        <v>47</v>
      </c>
      <c r="B25" s="26"/>
      <c r="C25" s="25" t="s">
        <v>47</v>
      </c>
      <c r="D25" s="26"/>
      <c r="E25" s="25" t="s">
        <v>47</v>
      </c>
      <c r="F25" s="26"/>
      <c r="G25" s="25" t="s">
        <v>47</v>
      </c>
      <c r="H25" s="26"/>
      <c r="I25" s="25" t="s">
        <v>47</v>
      </c>
      <c r="J25" s="26"/>
      <c r="K25" s="25" t="s">
        <v>47</v>
      </c>
      <c r="L25" s="26"/>
      <c r="M25" s="25" t="s">
        <v>47</v>
      </c>
      <c r="N25" s="26"/>
      <c r="P25" s="70"/>
      <c r="Q25" s="70"/>
      <c r="R25" s="70"/>
      <c r="S25" s="70"/>
      <c r="T25" s="70"/>
    </row>
    <row r="26" spans="1:20" s="19" customFormat="1" x14ac:dyDescent="0.35">
      <c r="A26" s="25" t="s">
        <v>47</v>
      </c>
      <c r="B26" s="26"/>
      <c r="C26" s="25" t="s">
        <v>47</v>
      </c>
      <c r="D26" s="26"/>
      <c r="E26" s="25" t="s">
        <v>47</v>
      </c>
      <c r="F26" s="26"/>
      <c r="G26" s="25" t="s">
        <v>47</v>
      </c>
      <c r="H26" s="26"/>
      <c r="I26" s="25" t="s">
        <v>47</v>
      </c>
      <c r="J26" s="26"/>
      <c r="K26" s="25" t="s">
        <v>47</v>
      </c>
      <c r="L26" s="26"/>
      <c r="M26" s="25" t="s">
        <v>47</v>
      </c>
      <c r="N26" s="26"/>
      <c r="P26" s="70"/>
      <c r="Q26" s="70"/>
      <c r="R26" s="70"/>
      <c r="S26" s="70"/>
      <c r="T26" s="70"/>
    </row>
    <row r="27" spans="1:20" s="29" customFormat="1" ht="10" x14ac:dyDescent="0.35">
      <c r="A27" s="27" t="s">
        <v>47</v>
      </c>
      <c r="B27" s="28"/>
      <c r="C27" s="27" t="s">
        <v>47</v>
      </c>
      <c r="D27" s="28"/>
      <c r="E27" s="27" t="s">
        <v>47</v>
      </c>
      <c r="F27" s="28"/>
      <c r="G27" s="27" t="s">
        <v>47</v>
      </c>
      <c r="H27" s="28"/>
      <c r="I27" s="27" t="s">
        <v>47</v>
      </c>
      <c r="J27" s="28"/>
      <c r="K27" s="27" t="s">
        <v>47</v>
      </c>
      <c r="L27" s="28"/>
      <c r="M27" s="27" t="s">
        <v>47</v>
      </c>
      <c r="N27" s="28"/>
      <c r="P27" s="72"/>
      <c r="Q27" s="72"/>
      <c r="R27" s="72"/>
      <c r="S27" s="72"/>
      <c r="T27" s="72"/>
    </row>
    <row r="28" spans="1:20" s="19" customFormat="1" ht="18.5" x14ac:dyDescent="0.35">
      <c r="A28" s="23">
        <v>44766</v>
      </c>
      <c r="B28" s="24" t="s">
        <v>49</v>
      </c>
      <c r="C28" s="23">
        <v>44767</v>
      </c>
      <c r="D28" s="24" t="s">
        <v>47</v>
      </c>
      <c r="E28" s="23">
        <v>44768</v>
      </c>
      <c r="F28" s="24" t="s">
        <v>47</v>
      </c>
      <c r="G28" s="23">
        <v>44769</v>
      </c>
      <c r="H28" s="24" t="s">
        <v>47</v>
      </c>
      <c r="I28" s="23">
        <v>44770</v>
      </c>
      <c r="J28" s="24" t="s">
        <v>47</v>
      </c>
      <c r="K28" s="23">
        <v>44771</v>
      </c>
      <c r="L28" s="24" t="s">
        <v>47</v>
      </c>
      <c r="M28" s="23">
        <v>44772</v>
      </c>
      <c r="N28" s="24" t="s">
        <v>47</v>
      </c>
      <c r="P28" s="70"/>
      <c r="Q28" s="70"/>
      <c r="R28" s="70"/>
      <c r="S28" s="70"/>
      <c r="T28" s="70"/>
    </row>
    <row r="29" spans="1:20" s="59" customFormat="1" ht="15.5" x14ac:dyDescent="0.35">
      <c r="A29" s="57" t="str">
        <f>"Call: "&amp;INDEX(cl_shifts_data!$A:$A,MATCH(A28,cl_shifts_data!$F:$F))</f>
        <v>Call: Deenah</v>
      </c>
      <c r="B29" s="58"/>
      <c r="C29" s="57" t="str">
        <f>"Call: "&amp;INDEX(cl_shifts_data!$A:$A,MATCH(C28,cl_shifts_data!$F:$F))</f>
        <v>Call: Jess</v>
      </c>
      <c r="D29" s="58"/>
      <c r="E29" s="57" t="str">
        <f>"Call: "&amp;INDEX(cl_shifts_data!$A:$A,MATCH(E28,cl_shifts_data!$F:$F))</f>
        <v>Call: Jess</v>
      </c>
      <c r="F29" s="58"/>
      <c r="G29" s="57" t="str">
        <f>"Call: "&amp;INDEX(cl_shifts_data!$A:$A,MATCH(G28,cl_shifts_data!$F:$F))</f>
        <v>Call: Jess</v>
      </c>
      <c r="H29" s="58"/>
      <c r="I29" s="57" t="str">
        <f>"Call: "&amp;INDEX(cl_shifts_data!$A:$A,MATCH(I28,cl_shifts_data!$F:$F))</f>
        <v>Call: Jess</v>
      </c>
      <c r="J29" s="58"/>
      <c r="K29" s="57" t="str">
        <f>"Call: "&amp;INDEX(cl_shifts_data!$A:$A,MATCH(K28,cl_shifts_data!$F:$F))</f>
        <v>Call: Jess</v>
      </c>
      <c r="L29" s="58"/>
      <c r="M29" s="57" t="str">
        <f>"Call: "&amp;INDEX(cl_shifts_data!$A:$A,MATCH(M28,cl_shifts_data!$F:$F))</f>
        <v>Call: Erin</v>
      </c>
      <c r="N29" s="58"/>
      <c r="P29" s="71"/>
      <c r="Q29" s="71"/>
      <c r="R29" s="71"/>
      <c r="S29" s="71"/>
      <c r="T29" s="71"/>
    </row>
    <row r="30" spans="1:20" s="19" customFormat="1" ht="15" x14ac:dyDescent="0.35">
      <c r="A30" s="57" t="str">
        <f>"Jeopardy: "&amp;INDEX(cl_shifts_data!$J:$J,MATCH(A28,cl_shifts_data!$F:$F))</f>
        <v>Jeopardy: Erin</v>
      </c>
      <c r="B30" s="58"/>
      <c r="C30" s="57" t="str">
        <f>"Jeopardy: "&amp;INDEX(cl_shifts_data!$J:$J,MATCH(C28,cl_shifts_data!$F:$F))</f>
        <v>Jeopardy: Paul</v>
      </c>
      <c r="D30" s="58"/>
      <c r="E30" s="57" t="str">
        <f>"Jeopardy: "&amp;INDEX(cl_shifts_data!$J:$J,MATCH(E28,cl_shifts_data!$F:$F))</f>
        <v>Jeopardy: Paul</v>
      </c>
      <c r="F30" s="58"/>
      <c r="G30" s="57" t="str">
        <f>"Jeopardy: "&amp;INDEX(cl_shifts_data!$J:$J,MATCH(G28,cl_shifts_data!$F:$F))</f>
        <v>Jeopardy: Paul</v>
      </c>
      <c r="H30" s="58"/>
      <c r="I30" s="57" t="str">
        <f>"Jeopardy: "&amp;INDEX(cl_shifts_data!$J:$J,MATCH(I28,cl_shifts_data!$F:$F))</f>
        <v>Jeopardy: Paul</v>
      </c>
      <c r="J30" s="58"/>
      <c r="K30" s="57" t="str">
        <f>"Jeopardy: "&amp;INDEX(cl_shifts_data!$J:$J,MATCH(K28,cl_shifts_data!$F:$F))</f>
        <v>Jeopardy: Paul</v>
      </c>
      <c r="L30" s="58"/>
      <c r="M30" s="57" t="str">
        <f>"Jeopardy: "&amp;INDEX(cl_shifts_data!$J:$J,MATCH(M28,cl_shifts_data!$F:$F))</f>
        <v>Jeopardy: Deenah</v>
      </c>
      <c r="N30" s="58"/>
      <c r="O30" s="56" t="s">
        <v>47</v>
      </c>
      <c r="P30" s="73"/>
      <c r="Q30" s="73" t="s">
        <v>47</v>
      </c>
      <c r="R30" s="73"/>
      <c r="S30" s="70"/>
      <c r="T30" s="70"/>
    </row>
    <row r="31" spans="1:20" s="19" customFormat="1" x14ac:dyDescent="0.35">
      <c r="A31" s="25" t="s">
        <v>47</v>
      </c>
      <c r="B31" s="26"/>
      <c r="C31" s="25" t="s">
        <v>47</v>
      </c>
      <c r="D31" s="26"/>
      <c r="E31" s="25" t="s">
        <v>47</v>
      </c>
      <c r="F31" s="26"/>
      <c r="G31" s="25" t="s">
        <v>47</v>
      </c>
      <c r="H31" s="26"/>
      <c r="I31" s="25" t="s">
        <v>47</v>
      </c>
      <c r="J31" s="26"/>
      <c r="K31" s="25" t="s">
        <v>47</v>
      </c>
      <c r="L31" s="26"/>
      <c r="M31" s="25" t="s">
        <v>47</v>
      </c>
      <c r="N31" s="26"/>
      <c r="P31" s="70"/>
      <c r="Q31" s="70"/>
      <c r="R31" s="70"/>
      <c r="S31" s="70"/>
      <c r="T31" s="70"/>
    </row>
    <row r="32" spans="1:20" s="19" customFormat="1" x14ac:dyDescent="0.35">
      <c r="A32" s="25" t="s">
        <v>47</v>
      </c>
      <c r="B32" s="26"/>
      <c r="C32" s="25" t="s">
        <v>47</v>
      </c>
      <c r="D32" s="26"/>
      <c r="E32" s="25" t="s">
        <v>47</v>
      </c>
      <c r="F32" s="26"/>
      <c r="G32" s="25" t="s">
        <v>47</v>
      </c>
      <c r="H32" s="26"/>
      <c r="I32" s="25" t="s">
        <v>47</v>
      </c>
      <c r="J32" s="26"/>
      <c r="K32" s="25" t="s">
        <v>47</v>
      </c>
      <c r="L32" s="26"/>
      <c r="M32" s="25" t="s">
        <v>47</v>
      </c>
      <c r="N32" s="26"/>
      <c r="P32" s="70"/>
      <c r="Q32" s="70"/>
      <c r="R32" s="70"/>
      <c r="S32" s="70"/>
      <c r="T32" s="70"/>
    </row>
    <row r="33" spans="1:20" s="29" customFormat="1" ht="10" x14ac:dyDescent="0.35">
      <c r="A33" s="27" t="s">
        <v>47</v>
      </c>
      <c r="B33" s="28"/>
      <c r="C33" s="27" t="s">
        <v>47</v>
      </c>
      <c r="D33" s="28"/>
      <c r="E33" s="25" t="s">
        <v>47</v>
      </c>
      <c r="F33" s="26"/>
      <c r="G33" s="25" t="s">
        <v>47</v>
      </c>
      <c r="H33" s="26"/>
      <c r="I33" s="25" t="s">
        <v>47</v>
      </c>
      <c r="J33" s="26"/>
      <c r="K33" s="25" t="s">
        <v>47</v>
      </c>
      <c r="L33" s="26"/>
      <c r="M33" s="25" t="s">
        <v>47</v>
      </c>
      <c r="N33" s="26"/>
      <c r="P33" s="72"/>
      <c r="Q33" s="72"/>
      <c r="R33" s="72"/>
      <c r="S33" s="72"/>
      <c r="T33" s="72"/>
    </row>
    <row r="34" spans="1:20" ht="18" customHeight="1" x14ac:dyDescent="0.25">
      <c r="A34" s="23">
        <v>44773</v>
      </c>
      <c r="B34" s="24" t="s">
        <v>47</v>
      </c>
      <c r="C34" s="23">
        <v>44774</v>
      </c>
      <c r="D34" s="24" t="s">
        <v>47</v>
      </c>
      <c r="E34" s="30" t="s">
        <v>50</v>
      </c>
      <c r="F34" s="31"/>
      <c r="G34" s="31"/>
      <c r="H34" s="31"/>
      <c r="I34" s="31"/>
      <c r="J34" s="32"/>
      <c r="K34" s="33" t="str">
        <f>HYPERLINK("https://www.vertex42.com/calendars/","Calendar Templates by Vertex42.com")</f>
        <v>Calendar Templates by Vertex42.com</v>
      </c>
      <c r="L34" s="34"/>
      <c r="M34" s="34"/>
      <c r="N34" s="35"/>
    </row>
    <row r="35" spans="1:20" ht="12.75" customHeight="1" x14ac:dyDescent="0.25">
      <c r="A35" s="57" t="str">
        <f>"Call: "&amp;INDEX(cl_shifts_data!$A:$A,MATCH(A34,cl_shifts_data!$F:$F))</f>
        <v>Call: Erin</v>
      </c>
      <c r="B35" s="58"/>
      <c r="C35" s="57" t="str">
        <f>"Call: "&amp;INDEX(cl_shifts_data!$A:$A,MATCH(C34,cl_shifts_data!$F:$F))</f>
        <v>Call: Paul</v>
      </c>
      <c r="D35" s="58"/>
      <c r="E35" s="36"/>
      <c r="F35" s="37"/>
      <c r="G35" s="37"/>
      <c r="H35" s="37"/>
      <c r="I35" s="37"/>
      <c r="J35" s="38"/>
      <c r="K35" s="39" t="str">
        <f>HYPERLINK("https://www.vertex42.com/calendars/","https://www.vertex42.com/calendars/")</f>
        <v>https://www.vertex42.com/calendars/</v>
      </c>
      <c r="L35" s="40"/>
      <c r="M35" s="40"/>
      <c r="N35" s="41"/>
    </row>
    <row r="36" spans="1:20" ht="15" x14ac:dyDescent="0.25">
      <c r="A36" s="57" t="str">
        <f>"Jeopardy: "&amp;INDEX(cl_shifts_data!$J:$J,MATCH(A34,cl_shifts_data!$F:$F))</f>
        <v>Jeopardy: Deenah</v>
      </c>
      <c r="B36" s="58"/>
      <c r="C36" s="57" t="str">
        <f>"Jeopardy: "&amp;INDEX(cl_shifts_data!$J:$J,MATCH(C34,cl_shifts_data!$F:$F))</f>
        <v>Jeopardy: Jess</v>
      </c>
      <c r="D36" s="58"/>
      <c r="E36" s="36"/>
      <c r="F36" s="37"/>
      <c r="G36" s="37"/>
      <c r="H36" s="37"/>
      <c r="I36" s="37"/>
      <c r="J36" s="38"/>
      <c r="K36" s="42" t="s">
        <v>51</v>
      </c>
      <c r="L36" s="43"/>
      <c r="M36" s="43"/>
      <c r="N36" s="44"/>
    </row>
    <row r="37" spans="1:20" x14ac:dyDescent="0.25">
      <c r="A37" s="25" t="s">
        <v>47</v>
      </c>
      <c r="B37" s="26"/>
      <c r="C37" s="25" t="s">
        <v>47</v>
      </c>
      <c r="D37" s="26"/>
      <c r="E37" s="36"/>
      <c r="F37" s="37"/>
      <c r="G37" s="37"/>
      <c r="H37" s="37"/>
      <c r="I37" s="37"/>
      <c r="J37" s="38"/>
      <c r="K37" s="45"/>
      <c r="N37" s="46"/>
    </row>
    <row r="38" spans="1:20" x14ac:dyDescent="0.25">
      <c r="A38" s="25" t="s">
        <v>47</v>
      </c>
      <c r="B38" s="26"/>
      <c r="C38" s="25" t="s">
        <v>47</v>
      </c>
      <c r="D38" s="26"/>
      <c r="E38" s="36"/>
      <c r="F38" s="37"/>
      <c r="G38" s="37"/>
      <c r="H38" s="37"/>
      <c r="I38" s="37"/>
      <c r="J38" s="38"/>
      <c r="K38" s="47"/>
      <c r="L38" s="37"/>
      <c r="M38" s="37"/>
      <c r="N38" s="48"/>
    </row>
    <row r="39" spans="1:20" s="19" customFormat="1" x14ac:dyDescent="0.35">
      <c r="A39" s="27" t="s">
        <v>47</v>
      </c>
      <c r="B39" s="28"/>
      <c r="C39" s="27" t="s">
        <v>47</v>
      </c>
      <c r="D39" s="28"/>
      <c r="E39" s="49"/>
      <c r="F39" s="50"/>
      <c r="G39" s="50"/>
      <c r="H39" s="50"/>
      <c r="I39" s="50"/>
      <c r="J39" s="51"/>
      <c r="K39" s="52" t="str">
        <f>HYPERLINK("https://www.vertex42.com/calendars/2022.html","2022 Calendars")</f>
        <v>2022 Calendars</v>
      </c>
      <c r="L39" s="53"/>
      <c r="M39" s="54" t="str">
        <f>HYPERLINK("https://www.vertex42.com/calendars/2023.html","2023 Calendars")</f>
        <v>2023 Calendars</v>
      </c>
      <c r="N39" s="55"/>
      <c r="P39" s="70"/>
      <c r="Q39" s="70"/>
      <c r="R39" s="70"/>
      <c r="S39" s="70"/>
      <c r="T39" s="70"/>
    </row>
    <row r="40" spans="1:20" ht="20" x14ac:dyDescent="0.4">
      <c r="A40" s="10" t="str">
        <f>IF([1]Jan!A40="","",[1]Jan!A40)</f>
        <v/>
      </c>
      <c r="B40" s="11"/>
      <c r="C40" s="11"/>
      <c r="D40" s="11"/>
      <c r="E40" s="11"/>
      <c r="F40" s="11"/>
      <c r="G40" s="11"/>
      <c r="H40" s="11"/>
      <c r="I40" s="12"/>
      <c r="J40" s="12"/>
      <c r="K40" s="12"/>
      <c r="L40" s="12"/>
      <c r="M40" s="12"/>
      <c r="N40" s="13"/>
    </row>
    <row r="41" spans="1:20" ht="52" x14ac:dyDescent="0.25">
      <c r="A41" s="15">
        <v>44774</v>
      </c>
      <c r="B41" s="16"/>
      <c r="C41" s="16"/>
      <c r="D41" s="16"/>
      <c r="E41" s="16"/>
      <c r="F41" s="16"/>
      <c r="G41" s="16"/>
      <c r="H41" s="16"/>
      <c r="I41" s="17"/>
      <c r="J41" s="17"/>
      <c r="K41" s="17"/>
      <c r="L41" s="17"/>
      <c r="M41" s="17"/>
      <c r="N41" s="18"/>
    </row>
    <row r="42" spans="1:20" ht="15" x14ac:dyDescent="0.25">
      <c r="A42" s="20" t="s">
        <v>40</v>
      </c>
      <c r="B42" s="21"/>
      <c r="C42" s="21" t="s">
        <v>41</v>
      </c>
      <c r="D42" s="21"/>
      <c r="E42" s="21" t="s">
        <v>42</v>
      </c>
      <c r="F42" s="21"/>
      <c r="G42" s="21" t="s">
        <v>43</v>
      </c>
      <c r="H42" s="21"/>
      <c r="I42" s="21" t="s">
        <v>44</v>
      </c>
      <c r="J42" s="21"/>
      <c r="K42" s="21" t="s">
        <v>45</v>
      </c>
      <c r="L42" s="21"/>
      <c r="M42" s="21" t="s">
        <v>46</v>
      </c>
      <c r="N42" s="22"/>
    </row>
    <row r="43" spans="1:20" ht="18.5" x14ac:dyDescent="0.25">
      <c r="A43" s="23">
        <v>44773</v>
      </c>
      <c r="B43" s="24" t="s">
        <v>47</v>
      </c>
      <c r="C43" s="23">
        <v>44774</v>
      </c>
      <c r="D43" s="24" t="s">
        <v>47</v>
      </c>
      <c r="E43" s="23">
        <v>44775</v>
      </c>
      <c r="F43" s="24" t="s">
        <v>47</v>
      </c>
      <c r="G43" s="23">
        <v>44776</v>
      </c>
      <c r="H43" s="24" t="s">
        <v>47</v>
      </c>
      <c r="I43" s="23">
        <v>44777</v>
      </c>
      <c r="J43" s="24" t="s">
        <v>47</v>
      </c>
      <c r="K43" s="23">
        <v>44778</v>
      </c>
      <c r="L43" s="24" t="s">
        <v>47</v>
      </c>
      <c r="M43" s="23">
        <v>44779</v>
      </c>
      <c r="N43" s="24" t="s">
        <v>47</v>
      </c>
    </row>
    <row r="44" spans="1:20" s="59" customFormat="1" ht="15.5" x14ac:dyDescent="0.35">
      <c r="A44" s="57" t="str">
        <f>"Call: "&amp;INDEX(cl_shifts_data!$A:$A,MATCH(A43,cl_shifts_data!$F:$F))</f>
        <v>Call: Erin</v>
      </c>
      <c r="B44" s="58"/>
      <c r="C44" s="57" t="str">
        <f>"Call: "&amp;INDEX(cl_shifts_data!$A:$A,MATCH(C43,cl_shifts_data!$F:$F))</f>
        <v>Call: Paul</v>
      </c>
      <c r="D44" s="58"/>
      <c r="E44" s="57" t="str">
        <f>"Call: "&amp;INDEX(cl_shifts_data!$A:$A,MATCH(E43,cl_shifts_data!$F:$F))</f>
        <v>Call: Paul</v>
      </c>
      <c r="F44" s="58"/>
      <c r="G44" s="57" t="str">
        <f>"Call: "&amp;INDEX(cl_shifts_data!$A:$A,MATCH(G43,cl_shifts_data!$F:$F))</f>
        <v>Call: Paul</v>
      </c>
      <c r="H44" s="58"/>
      <c r="I44" s="57" t="str">
        <f>"Call: "&amp;INDEX(cl_shifts_data!$A:$A,MATCH(I43,cl_shifts_data!$F:$F))</f>
        <v>Call: Paul</v>
      </c>
      <c r="J44" s="58"/>
      <c r="K44" s="57" t="str">
        <f>"Call: "&amp;INDEX(cl_shifts_data!$A:$A,MATCH(K43,cl_shifts_data!$F:$F))</f>
        <v>Call: Paul</v>
      </c>
      <c r="L44" s="58"/>
      <c r="M44" s="57" t="str">
        <f>"Call: "&amp;INDEX(cl_shifts_data!$A:$A,MATCH(M43,cl_shifts_data!$F:$F))</f>
        <v>Call: Deenah</v>
      </c>
      <c r="N44" s="58"/>
      <c r="P44" s="71"/>
      <c r="Q44" s="71"/>
      <c r="R44" s="71"/>
      <c r="S44" s="71"/>
      <c r="T44" s="71"/>
    </row>
    <row r="45" spans="1:20" s="19" customFormat="1" ht="15" x14ac:dyDescent="0.35">
      <c r="A45" s="57" t="str">
        <f>"Jeopardy: "&amp;INDEX(cl_shifts_data!$J:$J,MATCH(A43,cl_shifts_data!$F:$F))</f>
        <v>Jeopardy: Deenah</v>
      </c>
      <c r="B45" s="58"/>
      <c r="C45" s="57" t="str">
        <f>"Jeopardy: "&amp;INDEX(cl_shifts_data!$J:$J,MATCH(C43,cl_shifts_data!$F:$F))</f>
        <v>Jeopardy: Jess</v>
      </c>
      <c r="D45" s="58"/>
      <c r="E45" s="57" t="str">
        <f>"Jeopardy: "&amp;INDEX(cl_shifts_data!$J:$J,MATCH(E43,cl_shifts_data!$F:$F))</f>
        <v>Jeopardy: Jess</v>
      </c>
      <c r="F45" s="58"/>
      <c r="G45" s="57" t="str">
        <f>"Jeopardy: "&amp;INDEX(cl_shifts_data!$J:$J,MATCH(G43,cl_shifts_data!$F:$F))</f>
        <v>Jeopardy: Jess</v>
      </c>
      <c r="H45" s="58"/>
      <c r="I45" s="57" t="str">
        <f>"Jeopardy: "&amp;INDEX(cl_shifts_data!$J:$J,MATCH(I43,cl_shifts_data!$F:$F))</f>
        <v>Jeopardy: Jess</v>
      </c>
      <c r="J45" s="58"/>
      <c r="K45" s="57" t="str">
        <f>"Jeopardy: "&amp;INDEX(cl_shifts_data!$J:$J,MATCH(K43,cl_shifts_data!$F:$F))</f>
        <v>Jeopardy: Jess</v>
      </c>
      <c r="L45" s="58"/>
      <c r="M45" s="57" t="str">
        <f>"Jeopardy: "&amp;INDEX(cl_shifts_data!$J:$J,MATCH(M43,cl_shifts_data!$F:$F))</f>
        <v>Jeopardy: Paul</v>
      </c>
      <c r="N45" s="58"/>
      <c r="O45" s="56" t="s">
        <v>47</v>
      </c>
      <c r="P45" s="73"/>
      <c r="Q45" s="73" t="s">
        <v>47</v>
      </c>
      <c r="R45" s="73"/>
      <c r="S45" s="70"/>
      <c r="T45" s="70"/>
    </row>
    <row r="46" spans="1:20" x14ac:dyDescent="0.25">
      <c r="A46" s="25" t="s">
        <v>47</v>
      </c>
      <c r="B46" s="26"/>
      <c r="C46" s="25" t="s">
        <v>47</v>
      </c>
      <c r="D46" s="26"/>
      <c r="E46" s="25" t="s">
        <v>47</v>
      </c>
      <c r="F46" s="26"/>
      <c r="G46" s="25" t="s">
        <v>47</v>
      </c>
      <c r="H46" s="26"/>
      <c r="I46" s="25" t="s">
        <v>47</v>
      </c>
      <c r="J46" s="26"/>
      <c r="K46" s="25" t="s">
        <v>47</v>
      </c>
      <c r="L46" s="26"/>
      <c r="M46" s="25" t="s">
        <v>47</v>
      </c>
      <c r="N46" s="26"/>
    </row>
    <row r="47" spans="1:20" x14ac:dyDescent="0.25">
      <c r="A47" s="25" t="s">
        <v>47</v>
      </c>
      <c r="B47" s="26"/>
      <c r="C47" s="25" t="s">
        <v>47</v>
      </c>
      <c r="D47" s="26"/>
      <c r="E47" s="25" t="s">
        <v>47</v>
      </c>
      <c r="F47" s="26"/>
      <c r="G47" s="25" t="s">
        <v>47</v>
      </c>
      <c r="H47" s="26"/>
      <c r="I47" s="25" t="s">
        <v>47</v>
      </c>
      <c r="J47" s="26"/>
      <c r="K47" s="25" t="s">
        <v>47</v>
      </c>
      <c r="L47" s="26"/>
      <c r="M47" s="25" t="s">
        <v>47</v>
      </c>
      <c r="N47" s="26"/>
    </row>
    <row r="48" spans="1:20" x14ac:dyDescent="0.25">
      <c r="A48" s="27" t="s">
        <v>47</v>
      </c>
      <c r="B48" s="28"/>
      <c r="C48" s="27" t="s">
        <v>47</v>
      </c>
      <c r="D48" s="28"/>
      <c r="E48" s="27" t="s">
        <v>47</v>
      </c>
      <c r="F48" s="28"/>
      <c r="G48" s="27" t="s">
        <v>47</v>
      </c>
      <c r="H48" s="28"/>
      <c r="I48" s="27" t="s">
        <v>47</v>
      </c>
      <c r="J48" s="28"/>
      <c r="K48" s="27" t="s">
        <v>47</v>
      </c>
      <c r="L48" s="28"/>
      <c r="M48" s="27" t="s">
        <v>47</v>
      </c>
      <c r="N48" s="28"/>
    </row>
    <row r="49" spans="1:20" ht="18.5" x14ac:dyDescent="0.25">
      <c r="A49" s="23">
        <v>44780</v>
      </c>
      <c r="B49" s="24" t="s">
        <v>47</v>
      </c>
      <c r="C49" s="23">
        <v>44781</v>
      </c>
      <c r="D49" s="24" t="s">
        <v>47</v>
      </c>
      <c r="E49" s="23">
        <v>44782</v>
      </c>
      <c r="F49" s="24" t="s">
        <v>47</v>
      </c>
      <c r="G49" s="23">
        <v>44783</v>
      </c>
      <c r="H49" s="24" t="s">
        <v>47</v>
      </c>
      <c r="I49" s="23">
        <v>44784</v>
      </c>
      <c r="J49" s="24" t="s">
        <v>47</v>
      </c>
      <c r="K49" s="23">
        <v>44785</v>
      </c>
      <c r="L49" s="24" t="s">
        <v>47</v>
      </c>
      <c r="M49" s="23">
        <v>44786</v>
      </c>
      <c r="N49" s="24" t="s">
        <v>47</v>
      </c>
    </row>
    <row r="50" spans="1:20" s="59" customFormat="1" ht="15.5" x14ac:dyDescent="0.35">
      <c r="A50" s="57" t="str">
        <f>"Call: "&amp;INDEX(cl_shifts_data!$A:$A,MATCH(A49,cl_shifts_data!$F:$F))</f>
        <v>Call: Deenah</v>
      </c>
      <c r="B50" s="58"/>
      <c r="C50" s="57" t="str">
        <f>"Call: "&amp;INDEX(cl_shifts_data!$A:$A,MATCH(C49,cl_shifts_data!$F:$F))</f>
        <v>Call: Erin</v>
      </c>
      <c r="D50" s="58"/>
      <c r="E50" s="57" t="str">
        <f>"Call: "&amp;INDEX(cl_shifts_data!$A:$A,MATCH(E49,cl_shifts_data!$F:$F))</f>
        <v>Call: Erin</v>
      </c>
      <c r="F50" s="58"/>
      <c r="G50" s="57" t="str">
        <f>"Call: "&amp;INDEX(cl_shifts_data!$A:$A,MATCH(G49,cl_shifts_data!$F:$F))</f>
        <v>Call: Erin</v>
      </c>
      <c r="H50" s="58"/>
      <c r="I50" s="57" t="str">
        <f>"Call: "&amp;INDEX(cl_shifts_data!$A:$A,MATCH(I49,cl_shifts_data!$F:$F))</f>
        <v>Call: Erin</v>
      </c>
      <c r="J50" s="58"/>
      <c r="K50" s="57" t="str">
        <f>"Call: "&amp;INDEX(cl_shifts_data!$A:$A,MATCH(K49,cl_shifts_data!$F:$F))</f>
        <v>Call: Erin</v>
      </c>
      <c r="L50" s="58"/>
      <c r="M50" s="57" t="str">
        <f>"Call: "&amp;INDEX(cl_shifts_data!$A:$A,MATCH(M49,cl_shifts_data!$F:$F))</f>
        <v>Call: Paul</v>
      </c>
      <c r="N50" s="58"/>
      <c r="P50" s="71"/>
      <c r="Q50" s="71"/>
      <c r="R50" s="71"/>
      <c r="S50" s="71"/>
      <c r="T50" s="71"/>
    </row>
    <row r="51" spans="1:20" s="19" customFormat="1" ht="15" x14ac:dyDescent="0.35">
      <c r="A51" s="57" t="str">
        <f>"Jeopardy: "&amp;INDEX(cl_shifts_data!$J:$J,MATCH(A49,cl_shifts_data!$F:$F))</f>
        <v>Jeopardy: Paul</v>
      </c>
      <c r="B51" s="58"/>
      <c r="C51" s="57" t="str">
        <f>"Jeopardy: "&amp;INDEX(cl_shifts_data!$J:$J,MATCH(C49,cl_shifts_data!$F:$F))</f>
        <v>Jeopardy: Jess</v>
      </c>
      <c r="D51" s="58"/>
      <c r="E51" s="57" t="str">
        <f>"Jeopardy: "&amp;INDEX(cl_shifts_data!$J:$J,MATCH(E49,cl_shifts_data!$F:$F))</f>
        <v>Jeopardy: Jess</v>
      </c>
      <c r="F51" s="58"/>
      <c r="G51" s="57" t="str">
        <f>"Jeopardy: "&amp;INDEX(cl_shifts_data!$J:$J,MATCH(G49,cl_shifts_data!$F:$F))</f>
        <v>Jeopardy: Jess</v>
      </c>
      <c r="H51" s="58"/>
      <c r="I51" s="57" t="str">
        <f>"Jeopardy: "&amp;INDEX(cl_shifts_data!$J:$J,MATCH(I49,cl_shifts_data!$F:$F))</f>
        <v>Jeopardy: Jess</v>
      </c>
      <c r="J51" s="58"/>
      <c r="K51" s="57" t="str">
        <f>"Jeopardy: "&amp;INDEX(cl_shifts_data!$J:$J,MATCH(K49,cl_shifts_data!$F:$F))</f>
        <v>Jeopardy: Jess</v>
      </c>
      <c r="L51" s="58"/>
      <c r="M51" s="57" t="str">
        <f>"Jeopardy: "&amp;INDEX(cl_shifts_data!$J:$J,MATCH(M49,cl_shifts_data!$F:$F))</f>
        <v>Jeopardy: Deenah</v>
      </c>
      <c r="N51" s="58"/>
      <c r="O51" s="56" t="s">
        <v>47</v>
      </c>
      <c r="P51" s="73"/>
      <c r="Q51" s="73" t="s">
        <v>47</v>
      </c>
      <c r="R51" s="73"/>
      <c r="S51" s="70"/>
      <c r="T51" s="70"/>
    </row>
    <row r="52" spans="1:20" x14ac:dyDescent="0.25">
      <c r="A52" s="25" t="s">
        <v>47</v>
      </c>
      <c r="B52" s="26"/>
      <c r="C52" s="25" t="s">
        <v>47</v>
      </c>
      <c r="D52" s="26"/>
      <c r="E52" s="25" t="s">
        <v>47</v>
      </c>
      <c r="F52" s="26"/>
      <c r="G52" s="25" t="s">
        <v>47</v>
      </c>
      <c r="H52" s="26"/>
      <c r="I52" s="25" t="s">
        <v>47</v>
      </c>
      <c r="J52" s="26"/>
      <c r="K52" s="25" t="s">
        <v>47</v>
      </c>
      <c r="L52" s="26"/>
      <c r="M52" s="25" t="s">
        <v>47</v>
      </c>
      <c r="N52" s="26"/>
    </row>
    <row r="53" spans="1:20" x14ac:dyDescent="0.25">
      <c r="A53" s="25" t="s">
        <v>47</v>
      </c>
      <c r="B53" s="26"/>
      <c r="C53" s="25" t="s">
        <v>47</v>
      </c>
      <c r="D53" s="26"/>
      <c r="E53" s="25" t="s">
        <v>47</v>
      </c>
      <c r="F53" s="26"/>
      <c r="G53" s="25" t="s">
        <v>47</v>
      </c>
      <c r="H53" s="26"/>
      <c r="I53" s="25" t="s">
        <v>47</v>
      </c>
      <c r="J53" s="26"/>
      <c r="K53" s="25" t="s">
        <v>47</v>
      </c>
      <c r="L53" s="26"/>
      <c r="M53" s="25" t="s">
        <v>47</v>
      </c>
      <c r="N53" s="26"/>
    </row>
    <row r="54" spans="1:20" x14ac:dyDescent="0.25">
      <c r="A54" s="27" t="s">
        <v>47</v>
      </c>
      <c r="B54" s="28"/>
      <c r="C54" s="27" t="s">
        <v>47</v>
      </c>
      <c r="D54" s="28"/>
      <c r="E54" s="27" t="s">
        <v>47</v>
      </c>
      <c r="F54" s="28"/>
      <c r="G54" s="27" t="s">
        <v>47</v>
      </c>
      <c r="H54" s="28"/>
      <c r="I54" s="27" t="s">
        <v>47</v>
      </c>
      <c r="J54" s="28"/>
      <c r="K54" s="27" t="s">
        <v>47</v>
      </c>
      <c r="L54" s="28"/>
      <c r="M54" s="27" t="s">
        <v>47</v>
      </c>
      <c r="N54" s="28"/>
    </row>
    <row r="55" spans="1:20" ht="18.5" x14ac:dyDescent="0.25">
      <c r="A55" s="23">
        <v>44787</v>
      </c>
      <c r="B55" s="24" t="s">
        <v>47</v>
      </c>
      <c r="C55" s="23">
        <v>44788</v>
      </c>
      <c r="D55" s="24" t="s">
        <v>47</v>
      </c>
      <c r="E55" s="23">
        <v>44789</v>
      </c>
      <c r="F55" s="24" t="s">
        <v>47</v>
      </c>
      <c r="G55" s="23">
        <v>44790</v>
      </c>
      <c r="H55" s="24" t="s">
        <v>47</v>
      </c>
      <c r="I55" s="23">
        <v>44791</v>
      </c>
      <c r="J55" s="24" t="s">
        <v>47</v>
      </c>
      <c r="K55" s="23">
        <v>44792</v>
      </c>
      <c r="L55" s="24" t="s">
        <v>52</v>
      </c>
      <c r="M55" s="23">
        <v>44793</v>
      </c>
      <c r="N55" s="24" t="s">
        <v>47</v>
      </c>
    </row>
    <row r="56" spans="1:20" s="59" customFormat="1" ht="15.5" x14ac:dyDescent="0.35">
      <c r="A56" s="57" t="str">
        <f>"Call: "&amp;INDEX(cl_shifts_data!$A:$A,MATCH(A55,cl_shifts_data!$F:$F))</f>
        <v>Call: Paul</v>
      </c>
      <c r="B56" s="58"/>
      <c r="C56" s="57" t="str">
        <f>"Call: "&amp;INDEX(cl_shifts_data!$A:$A,MATCH(C55,cl_shifts_data!$F:$F))</f>
        <v>Call: Deenah</v>
      </c>
      <c r="D56" s="58"/>
      <c r="E56" s="57" t="str">
        <f>"Call: "&amp;INDEX(cl_shifts_data!$A:$A,MATCH(E55,cl_shifts_data!$F:$F))</f>
        <v>Call: Deenah</v>
      </c>
      <c r="F56" s="58"/>
      <c r="G56" s="57" t="str">
        <f>"Call: "&amp;INDEX(cl_shifts_data!$A:$A,MATCH(G55,cl_shifts_data!$F:$F))</f>
        <v>Call: Deenah</v>
      </c>
      <c r="H56" s="58"/>
      <c r="I56" s="57" t="str">
        <f>"Call: "&amp;INDEX(cl_shifts_data!$A:$A,MATCH(I55,cl_shifts_data!$F:$F))</f>
        <v>Call: Deenah</v>
      </c>
      <c r="J56" s="58"/>
      <c r="K56" s="57" t="str">
        <f>"Call: "&amp;INDEX(cl_shifts_data!$A:$A,MATCH(K55,cl_shifts_data!$F:$F))</f>
        <v>Call: Deenah</v>
      </c>
      <c r="L56" s="58"/>
      <c r="M56" s="57" t="str">
        <f>"Call: "&amp;INDEX(cl_shifts_data!$A:$A,MATCH(M55,cl_shifts_data!$F:$F))</f>
        <v>Call: Erin</v>
      </c>
      <c r="N56" s="58"/>
      <c r="P56" s="71"/>
      <c r="Q56" s="71"/>
      <c r="R56" s="71"/>
      <c r="S56" s="71"/>
      <c r="T56" s="71"/>
    </row>
    <row r="57" spans="1:20" s="19" customFormat="1" ht="15" x14ac:dyDescent="0.35">
      <c r="A57" s="57" t="str">
        <f>"Jeopardy: "&amp;INDEX(cl_shifts_data!$J:$J,MATCH(A55,cl_shifts_data!$F:$F))</f>
        <v>Jeopardy: Deenah</v>
      </c>
      <c r="B57" s="58"/>
      <c r="C57" s="57" t="str">
        <f>"Jeopardy: "&amp;INDEX(cl_shifts_data!$J:$J,MATCH(C55,cl_shifts_data!$F:$F))</f>
        <v>Jeopardy: Paul</v>
      </c>
      <c r="D57" s="58"/>
      <c r="E57" s="57" t="str">
        <f>"Jeopardy: "&amp;INDEX(cl_shifts_data!$J:$J,MATCH(E55,cl_shifts_data!$F:$F))</f>
        <v>Jeopardy: Paul</v>
      </c>
      <c r="F57" s="58"/>
      <c r="G57" s="57" t="str">
        <f>"Jeopardy: "&amp;INDEX(cl_shifts_data!$J:$J,MATCH(G55,cl_shifts_data!$F:$F))</f>
        <v>Jeopardy: Paul</v>
      </c>
      <c r="H57" s="58"/>
      <c r="I57" s="57" t="str">
        <f>"Jeopardy: "&amp;INDEX(cl_shifts_data!$J:$J,MATCH(I55,cl_shifts_data!$F:$F))</f>
        <v>Jeopardy: Paul</v>
      </c>
      <c r="J57" s="58"/>
      <c r="K57" s="57" t="str">
        <f>"Jeopardy: "&amp;INDEX(cl_shifts_data!$J:$J,MATCH(K55,cl_shifts_data!$F:$F))</f>
        <v>Jeopardy: Paul</v>
      </c>
      <c r="L57" s="58"/>
      <c r="M57" s="57" t="str">
        <f>"Jeopardy: "&amp;INDEX(cl_shifts_data!$J:$J,MATCH(M55,cl_shifts_data!$F:$F))</f>
        <v>Jeopardy: Paul</v>
      </c>
      <c r="N57" s="58"/>
      <c r="O57" s="56" t="s">
        <v>47</v>
      </c>
      <c r="P57" s="73"/>
      <c r="Q57" s="73" t="s">
        <v>47</v>
      </c>
      <c r="R57" s="73"/>
      <c r="S57" s="70"/>
      <c r="T57" s="70"/>
    </row>
    <row r="58" spans="1:20" x14ac:dyDescent="0.25">
      <c r="A58" s="25" t="s">
        <v>47</v>
      </c>
      <c r="B58" s="26"/>
      <c r="C58" s="25" t="s">
        <v>47</v>
      </c>
      <c r="D58" s="26"/>
      <c r="E58" s="25" t="s">
        <v>47</v>
      </c>
      <c r="F58" s="26"/>
      <c r="G58" s="25" t="s">
        <v>47</v>
      </c>
      <c r="H58" s="26"/>
      <c r="I58" s="25" t="s">
        <v>47</v>
      </c>
      <c r="J58" s="26"/>
      <c r="K58" s="25" t="s">
        <v>47</v>
      </c>
      <c r="L58" s="26"/>
      <c r="M58" s="25" t="s">
        <v>47</v>
      </c>
      <c r="N58" s="26"/>
    </row>
    <row r="59" spans="1:20" x14ac:dyDescent="0.25">
      <c r="A59" s="25" t="s">
        <v>47</v>
      </c>
      <c r="B59" s="26"/>
      <c r="C59" s="25" t="s">
        <v>47</v>
      </c>
      <c r="D59" s="26"/>
      <c r="E59" s="25" t="s">
        <v>47</v>
      </c>
      <c r="F59" s="26"/>
      <c r="G59" s="25" t="s">
        <v>47</v>
      </c>
      <c r="H59" s="26"/>
      <c r="I59" s="25" t="s">
        <v>47</v>
      </c>
      <c r="J59" s="26"/>
      <c r="K59" s="25" t="s">
        <v>47</v>
      </c>
      <c r="L59" s="26"/>
      <c r="M59" s="25" t="s">
        <v>47</v>
      </c>
      <c r="N59" s="26"/>
    </row>
    <row r="60" spans="1:20" x14ac:dyDescent="0.25">
      <c r="A60" s="27" t="s">
        <v>47</v>
      </c>
      <c r="B60" s="28"/>
      <c r="C60" s="27" t="s">
        <v>47</v>
      </c>
      <c r="D60" s="28"/>
      <c r="E60" s="27" t="s">
        <v>47</v>
      </c>
      <c r="F60" s="28"/>
      <c r="G60" s="27" t="s">
        <v>47</v>
      </c>
      <c r="H60" s="28"/>
      <c r="I60" s="27" t="s">
        <v>47</v>
      </c>
      <c r="J60" s="28"/>
      <c r="K60" s="27" t="s">
        <v>47</v>
      </c>
      <c r="L60" s="28"/>
      <c r="M60" s="27" t="s">
        <v>47</v>
      </c>
      <c r="N60" s="28"/>
    </row>
    <row r="61" spans="1:20" ht="18.5" x14ac:dyDescent="0.25">
      <c r="A61" s="23">
        <v>44794</v>
      </c>
      <c r="B61" s="24" t="s">
        <v>47</v>
      </c>
      <c r="C61" s="23">
        <v>44795</v>
      </c>
      <c r="D61" s="24" t="s">
        <v>47</v>
      </c>
      <c r="E61" s="23">
        <v>44796</v>
      </c>
      <c r="F61" s="24" t="s">
        <v>47</v>
      </c>
      <c r="G61" s="23">
        <v>44797</v>
      </c>
      <c r="H61" s="24" t="s">
        <v>47</v>
      </c>
      <c r="I61" s="23">
        <v>44798</v>
      </c>
      <c r="J61" s="24" t="s">
        <v>47</v>
      </c>
      <c r="K61" s="23">
        <v>44799</v>
      </c>
      <c r="L61" s="24" t="s">
        <v>47</v>
      </c>
      <c r="M61" s="23">
        <v>44800</v>
      </c>
      <c r="N61" s="24" t="s">
        <v>47</v>
      </c>
    </row>
    <row r="62" spans="1:20" s="59" customFormat="1" ht="15.5" x14ac:dyDescent="0.35">
      <c r="A62" s="57" t="str">
        <f>"Call: "&amp;INDEX(cl_shifts_data!$A:$A,MATCH(A61,cl_shifts_data!$F:$F))</f>
        <v>Call: Erin</v>
      </c>
      <c r="B62" s="58"/>
      <c r="C62" s="57" t="str">
        <f>"Call: "&amp;INDEX(cl_shifts_data!$A:$A,MATCH(C61,cl_shifts_data!$F:$F))</f>
        <v>Call: Jess</v>
      </c>
      <c r="D62" s="58"/>
      <c r="E62" s="57" t="str">
        <f>"Call: "&amp;INDEX(cl_shifts_data!$A:$A,MATCH(E61,cl_shifts_data!$F:$F))</f>
        <v>Call: Jess</v>
      </c>
      <c r="F62" s="58"/>
      <c r="G62" s="57" t="str">
        <f>"Call: "&amp;INDEX(cl_shifts_data!$A:$A,MATCH(G61,cl_shifts_data!$F:$F))</f>
        <v>Call: Jess</v>
      </c>
      <c r="H62" s="58"/>
      <c r="I62" s="57" t="str">
        <f>"Call: "&amp;INDEX(cl_shifts_data!$A:$A,MATCH(I61,cl_shifts_data!$F:$F))</f>
        <v>Call: Jess</v>
      </c>
      <c r="J62" s="58"/>
      <c r="K62" s="57" t="str">
        <f>"Call: "&amp;INDEX(cl_shifts_data!$A:$A,MATCH(K61,cl_shifts_data!$F:$F))</f>
        <v>Call: Jess</v>
      </c>
      <c r="L62" s="58"/>
      <c r="M62" s="57" t="str">
        <f>"Call: "&amp;INDEX(cl_shifts_data!$A:$A,MATCH(M61,cl_shifts_data!$F:$F))</f>
        <v>Call: Paul</v>
      </c>
      <c r="N62" s="58"/>
      <c r="P62" s="71"/>
      <c r="Q62" s="71"/>
      <c r="R62" s="71"/>
      <c r="S62" s="71"/>
      <c r="T62" s="71"/>
    </row>
    <row r="63" spans="1:20" s="19" customFormat="1" ht="15" x14ac:dyDescent="0.35">
      <c r="A63" s="57" t="str">
        <f>"Jeopardy: "&amp;INDEX(cl_shifts_data!$J:$J,MATCH(A61,cl_shifts_data!$F:$F))</f>
        <v>Jeopardy: Paul</v>
      </c>
      <c r="B63" s="58"/>
      <c r="C63" s="57" t="str">
        <f>"Jeopardy: "&amp;INDEX(cl_shifts_data!$J:$J,MATCH(C61,cl_shifts_data!$F:$F))</f>
        <v>Jeopardy: Erin</v>
      </c>
      <c r="D63" s="58"/>
      <c r="E63" s="57" t="str">
        <f>"Jeopardy: "&amp;INDEX(cl_shifts_data!$J:$J,MATCH(E61,cl_shifts_data!$F:$F))</f>
        <v>Jeopardy: Erin</v>
      </c>
      <c r="F63" s="58"/>
      <c r="G63" s="57" t="str">
        <f>"Jeopardy: "&amp;INDEX(cl_shifts_data!$J:$J,MATCH(G61,cl_shifts_data!$F:$F))</f>
        <v>Jeopardy: Erin</v>
      </c>
      <c r="H63" s="58"/>
      <c r="I63" s="57" t="str">
        <f>"Jeopardy: "&amp;INDEX(cl_shifts_data!$J:$J,MATCH(I61,cl_shifts_data!$F:$F))</f>
        <v>Jeopardy: Erin</v>
      </c>
      <c r="J63" s="58"/>
      <c r="K63" s="57" t="str">
        <f>"Jeopardy: "&amp;INDEX(cl_shifts_data!$J:$J,MATCH(K61,cl_shifts_data!$F:$F))</f>
        <v>Jeopardy: Erin</v>
      </c>
      <c r="L63" s="58"/>
      <c r="M63" s="57" t="str">
        <f>"Jeopardy: "&amp;INDEX(cl_shifts_data!$J:$J,MATCH(M61,cl_shifts_data!$F:$F))</f>
        <v>Jeopardy: Deenah</v>
      </c>
      <c r="N63" s="58"/>
      <c r="O63" s="56" t="s">
        <v>47</v>
      </c>
      <c r="P63" s="73"/>
      <c r="Q63" s="73" t="s">
        <v>47</v>
      </c>
      <c r="R63" s="73"/>
      <c r="S63" s="70"/>
      <c r="T63" s="70"/>
    </row>
    <row r="64" spans="1:20" x14ac:dyDescent="0.25">
      <c r="A64" s="25" t="s">
        <v>47</v>
      </c>
      <c r="B64" s="26"/>
      <c r="C64" s="25" t="s">
        <v>47</v>
      </c>
      <c r="D64" s="26"/>
      <c r="E64" s="25" t="s">
        <v>47</v>
      </c>
      <c r="F64" s="26"/>
      <c r="G64" s="25" t="s">
        <v>47</v>
      </c>
      <c r="H64" s="26"/>
      <c r="I64" s="25" t="s">
        <v>47</v>
      </c>
      <c r="J64" s="26"/>
      <c r="K64" s="25" t="s">
        <v>47</v>
      </c>
      <c r="L64" s="26"/>
      <c r="M64" s="25" t="s">
        <v>47</v>
      </c>
      <c r="N64" s="26"/>
    </row>
    <row r="65" spans="1:20" x14ac:dyDescent="0.25">
      <c r="A65" s="25" t="s">
        <v>47</v>
      </c>
      <c r="B65" s="26"/>
      <c r="C65" s="25" t="s">
        <v>47</v>
      </c>
      <c r="D65" s="26"/>
      <c r="E65" s="25" t="s">
        <v>47</v>
      </c>
      <c r="F65" s="26"/>
      <c r="G65" s="25" t="s">
        <v>47</v>
      </c>
      <c r="H65" s="26"/>
      <c r="I65" s="25" t="s">
        <v>47</v>
      </c>
      <c r="J65" s="26"/>
      <c r="K65" s="25" t="s">
        <v>47</v>
      </c>
      <c r="L65" s="26"/>
      <c r="M65" s="25" t="s">
        <v>47</v>
      </c>
      <c r="N65" s="26"/>
    </row>
    <row r="66" spans="1:20" x14ac:dyDescent="0.25">
      <c r="A66" s="27" t="s">
        <v>47</v>
      </c>
      <c r="B66" s="28"/>
      <c r="C66" s="27" t="s">
        <v>47</v>
      </c>
      <c r="D66" s="28"/>
      <c r="E66" s="27" t="s">
        <v>47</v>
      </c>
      <c r="F66" s="28"/>
      <c r="G66" s="27" t="s">
        <v>47</v>
      </c>
      <c r="H66" s="28"/>
      <c r="I66" s="27" t="s">
        <v>47</v>
      </c>
      <c r="J66" s="28"/>
      <c r="K66" s="27" t="s">
        <v>47</v>
      </c>
      <c r="L66" s="28"/>
      <c r="M66" s="27" t="s">
        <v>47</v>
      </c>
      <c r="N66" s="28"/>
    </row>
    <row r="67" spans="1:20" ht="18.5" x14ac:dyDescent="0.25">
      <c r="A67" s="23">
        <v>44801</v>
      </c>
      <c r="B67" s="24" t="s">
        <v>47</v>
      </c>
      <c r="C67" s="23">
        <v>44802</v>
      </c>
      <c r="D67" s="24" t="s">
        <v>47</v>
      </c>
      <c r="E67" s="23">
        <v>44803</v>
      </c>
      <c r="F67" s="24" t="s">
        <v>47</v>
      </c>
      <c r="G67" s="23">
        <v>44804</v>
      </c>
      <c r="H67" s="24" t="s">
        <v>47</v>
      </c>
      <c r="I67" s="23">
        <v>44805</v>
      </c>
      <c r="J67" s="24" t="s">
        <v>47</v>
      </c>
      <c r="K67" s="23">
        <v>44806</v>
      </c>
      <c r="L67" s="24" t="s">
        <v>47</v>
      </c>
      <c r="M67" s="23">
        <v>44807</v>
      </c>
      <c r="N67" s="24" t="s">
        <v>47</v>
      </c>
    </row>
    <row r="68" spans="1:20" s="59" customFormat="1" ht="15.5" x14ac:dyDescent="0.35">
      <c r="A68" s="57" t="str">
        <f>"Call: "&amp;INDEX(cl_shifts_data!$A:$A,MATCH(A67,cl_shifts_data!$F:$F))</f>
        <v>Call: Paul</v>
      </c>
      <c r="B68" s="58"/>
      <c r="C68" s="57" t="str">
        <f>"Call: "&amp;INDEX(cl_shifts_data!$A:$A,MATCH(C67,cl_shifts_data!$F:$F))</f>
        <v>Call: Erin</v>
      </c>
      <c r="D68" s="58"/>
      <c r="E68" s="57" t="str">
        <f>"Call: "&amp;INDEX(cl_shifts_data!$A:$A,MATCH(E67,cl_shifts_data!$F:$F))</f>
        <v>Call: Erin</v>
      </c>
      <c r="F68" s="58"/>
      <c r="G68" s="57" t="str">
        <f>"Call: "&amp;INDEX(cl_shifts_data!$A:$A,MATCH(G67,cl_shifts_data!$F:$F))</f>
        <v>Call: Erin</v>
      </c>
      <c r="H68" s="58"/>
      <c r="I68" s="57" t="str">
        <f>"Call: "&amp;INDEX(cl_shifts_data!$A:$A,MATCH(I67,cl_shifts_data!$F:$F))</f>
        <v>Call: Erin</v>
      </c>
      <c r="J68" s="58"/>
      <c r="K68" s="57" t="str">
        <f>"Call: "&amp;INDEX(cl_shifts_data!$A:$A,MATCH(K67,cl_shifts_data!$F:$F))</f>
        <v>Call: Erin</v>
      </c>
      <c r="L68" s="58"/>
      <c r="M68" s="57" t="str">
        <f>"Call: "&amp;INDEX(cl_shifts_data!$A:$A,MATCH(M67,cl_shifts_data!$F:$F))</f>
        <v>Call: Paul</v>
      </c>
      <c r="N68" s="58"/>
      <c r="P68" s="71"/>
      <c r="Q68" s="71"/>
      <c r="R68" s="71"/>
      <c r="S68" s="71"/>
      <c r="T68" s="71"/>
    </row>
    <row r="69" spans="1:20" s="19" customFormat="1" ht="15" x14ac:dyDescent="0.35">
      <c r="A69" s="57" t="str">
        <f>"Jeopardy: "&amp;INDEX(cl_shifts_data!$J:$J,MATCH(A67,cl_shifts_data!$F:$F))</f>
        <v>Jeopardy: Deenah</v>
      </c>
      <c r="B69" s="58"/>
      <c r="C69" s="57" t="str">
        <f>"Jeopardy: "&amp;INDEX(cl_shifts_data!$J:$J,MATCH(C67,cl_shifts_data!$F:$F))</f>
        <v>Jeopardy: Paul</v>
      </c>
      <c r="D69" s="58"/>
      <c r="E69" s="57" t="str">
        <f>"Jeopardy: "&amp;INDEX(cl_shifts_data!$J:$J,MATCH(E67,cl_shifts_data!$F:$F))</f>
        <v>Jeopardy: Paul</v>
      </c>
      <c r="F69" s="58"/>
      <c r="G69" s="57" t="str">
        <f>"Jeopardy: "&amp;INDEX(cl_shifts_data!$J:$J,MATCH(G67,cl_shifts_data!$F:$F))</f>
        <v>Jeopardy: Paul</v>
      </c>
      <c r="H69" s="58"/>
      <c r="I69" s="57" t="str">
        <f>"Jeopardy: "&amp;INDEX(cl_shifts_data!$J:$J,MATCH(I67,cl_shifts_data!$F:$F))</f>
        <v>Jeopardy: Paul</v>
      </c>
      <c r="J69" s="58"/>
      <c r="K69" s="57" t="str">
        <f>"Jeopardy: "&amp;INDEX(cl_shifts_data!$J:$J,MATCH(K67,cl_shifts_data!$F:$F))</f>
        <v>Jeopardy: Paul</v>
      </c>
      <c r="L69" s="58"/>
      <c r="M69" s="57" t="str">
        <f>"Jeopardy: "&amp;INDEX(cl_shifts_data!$J:$J,MATCH(M67,cl_shifts_data!$F:$F))</f>
        <v>Jeopardy: Jess</v>
      </c>
      <c r="N69" s="58"/>
      <c r="O69" s="56" t="s">
        <v>47</v>
      </c>
      <c r="P69" s="73"/>
      <c r="Q69" s="73" t="s">
        <v>47</v>
      </c>
      <c r="R69" s="73"/>
      <c r="S69" s="70"/>
      <c r="T69" s="70"/>
    </row>
    <row r="70" spans="1:20" x14ac:dyDescent="0.25">
      <c r="A70" s="25" t="s">
        <v>47</v>
      </c>
      <c r="B70" s="26"/>
      <c r="C70" s="25" t="s">
        <v>47</v>
      </c>
      <c r="D70" s="26"/>
      <c r="E70" s="25" t="s">
        <v>47</v>
      </c>
      <c r="F70" s="26"/>
      <c r="G70" s="25" t="s">
        <v>47</v>
      </c>
      <c r="H70" s="26"/>
      <c r="I70" s="25" t="s">
        <v>47</v>
      </c>
      <c r="J70" s="26"/>
      <c r="K70" s="25" t="s">
        <v>47</v>
      </c>
      <c r="L70" s="26"/>
      <c r="M70" s="25" t="s">
        <v>47</v>
      </c>
      <c r="N70" s="26"/>
    </row>
    <row r="71" spans="1:20" x14ac:dyDescent="0.25">
      <c r="A71" s="25" t="s">
        <v>47</v>
      </c>
      <c r="B71" s="26"/>
      <c r="C71" s="25" t="s">
        <v>47</v>
      </c>
      <c r="D71" s="26"/>
      <c r="E71" s="25" t="s">
        <v>47</v>
      </c>
      <c r="F71" s="26"/>
      <c r="G71" s="25" t="s">
        <v>47</v>
      </c>
      <c r="H71" s="26"/>
      <c r="I71" s="25" t="s">
        <v>47</v>
      </c>
      <c r="J71" s="26"/>
      <c r="K71" s="25" t="s">
        <v>47</v>
      </c>
      <c r="L71" s="26"/>
      <c r="M71" s="25" t="s">
        <v>47</v>
      </c>
      <c r="N71" s="26"/>
    </row>
    <row r="72" spans="1:20" x14ac:dyDescent="0.25">
      <c r="A72" s="27" t="s">
        <v>47</v>
      </c>
      <c r="B72" s="28"/>
      <c r="C72" s="27" t="s">
        <v>47</v>
      </c>
      <c r="D72" s="28"/>
      <c r="E72" s="25" t="s">
        <v>47</v>
      </c>
      <c r="F72" s="26"/>
      <c r="G72" s="25" t="s">
        <v>47</v>
      </c>
      <c r="H72" s="26"/>
      <c r="I72" s="25" t="s">
        <v>47</v>
      </c>
      <c r="J72" s="26"/>
      <c r="K72" s="25" t="s">
        <v>47</v>
      </c>
      <c r="L72" s="26"/>
      <c r="M72" s="25" t="s">
        <v>47</v>
      </c>
      <c r="N72" s="26"/>
    </row>
    <row r="73" spans="1:20" ht="18.5" x14ac:dyDescent="0.25">
      <c r="A73" s="23">
        <v>44808</v>
      </c>
      <c r="B73" s="24" t="s">
        <v>47</v>
      </c>
      <c r="C73" s="23">
        <v>44809</v>
      </c>
      <c r="D73" s="24" t="s">
        <v>53</v>
      </c>
      <c r="E73" s="30" t="s">
        <v>50</v>
      </c>
      <c r="F73" s="31"/>
      <c r="G73" s="31"/>
      <c r="H73" s="31"/>
      <c r="I73" s="31"/>
      <c r="J73" s="32"/>
      <c r="K73" s="33" t="str">
        <f>HYPERLINK("https://www.vertex42.com/calendars/","Calendar Templates by Vertex42.com")</f>
        <v>Calendar Templates by Vertex42.com</v>
      </c>
      <c r="L73" s="34"/>
      <c r="M73" s="34"/>
      <c r="N73" s="35"/>
    </row>
    <row r="74" spans="1:20" ht="15" x14ac:dyDescent="0.25">
      <c r="A74" s="57" t="str">
        <f>"Call: "&amp;INDEX(cl_shifts_data!$A:$A,MATCH(A73,cl_shifts_data!$F:$F))</f>
        <v>Call: Paul</v>
      </c>
      <c r="B74" s="58"/>
      <c r="C74" s="57" t="str">
        <f>"Call: "&amp;INDEX(cl_shifts_data!$A:$A,MATCH(C73,cl_shifts_data!$F:$F))</f>
        <v>Call: Paul</v>
      </c>
      <c r="D74" s="58"/>
      <c r="E74" s="36"/>
      <c r="F74" s="37"/>
      <c r="G74" s="37"/>
      <c r="H74" s="37"/>
      <c r="I74" s="37"/>
      <c r="J74" s="38"/>
      <c r="K74" s="39" t="str">
        <f>HYPERLINK("https://www.vertex42.com/calendars/","https://www.vertex42.com/calendars/")</f>
        <v>https://www.vertex42.com/calendars/</v>
      </c>
      <c r="L74" s="40"/>
      <c r="M74" s="40"/>
      <c r="N74" s="41"/>
    </row>
    <row r="75" spans="1:20" ht="15" x14ac:dyDescent="0.25">
      <c r="A75" s="57" t="str">
        <f>"Jeopardy: "&amp;INDEX(cl_shifts_data!$J:$J,MATCH(A73,cl_shifts_data!$F:$F))</f>
        <v>Jeopardy: Jess</v>
      </c>
      <c r="B75" s="58"/>
      <c r="C75" s="57" t="str">
        <f>"Jeopardy: "&amp;INDEX(cl_shifts_data!$J:$J,MATCH(C73,cl_shifts_data!$F:$F))</f>
        <v>Jeopardy: Jess</v>
      </c>
      <c r="D75" s="58"/>
      <c r="E75" s="36"/>
      <c r="F75" s="37"/>
      <c r="G75" s="37"/>
      <c r="H75" s="37"/>
      <c r="I75" s="37"/>
      <c r="J75" s="38"/>
      <c r="K75" s="42" t="s">
        <v>51</v>
      </c>
      <c r="L75" s="43"/>
      <c r="M75" s="43"/>
      <c r="N75" s="44"/>
    </row>
    <row r="76" spans="1:20" x14ac:dyDescent="0.25">
      <c r="A76" s="25" t="s">
        <v>47</v>
      </c>
      <c r="B76" s="26"/>
      <c r="C76" s="25" t="s">
        <v>47</v>
      </c>
      <c r="D76" s="26"/>
      <c r="E76" s="36"/>
      <c r="F76" s="37"/>
      <c r="G76" s="37"/>
      <c r="H76" s="37"/>
      <c r="I76" s="37"/>
      <c r="J76" s="38"/>
      <c r="K76" s="45"/>
      <c r="N76" s="46"/>
    </row>
    <row r="77" spans="1:20" x14ac:dyDescent="0.25">
      <c r="A77" s="25" t="s">
        <v>47</v>
      </c>
      <c r="B77" s="26"/>
      <c r="C77" s="25" t="s">
        <v>47</v>
      </c>
      <c r="D77" s="26"/>
      <c r="E77" s="36"/>
      <c r="F77" s="37"/>
      <c r="G77" s="37"/>
      <c r="H77" s="37"/>
      <c r="I77" s="37"/>
      <c r="J77" s="38"/>
      <c r="K77" s="47"/>
      <c r="L77" s="37"/>
      <c r="M77" s="37"/>
      <c r="N77" s="48"/>
    </row>
    <row r="78" spans="1:20" x14ac:dyDescent="0.25">
      <c r="A78" s="27" t="s">
        <v>47</v>
      </c>
      <c r="B78" s="28"/>
      <c r="C78" s="27" t="s">
        <v>47</v>
      </c>
      <c r="D78" s="28"/>
      <c r="E78" s="49"/>
      <c r="F78" s="50"/>
      <c r="G78" s="50"/>
      <c r="H78" s="50"/>
      <c r="I78" s="50"/>
      <c r="J78" s="51"/>
      <c r="K78" s="52" t="str">
        <f>HYPERLINK("https://www.vertex42.com/calendars/2022.html","2022 Calendars")</f>
        <v>2022 Calendars</v>
      </c>
      <c r="L78" s="53"/>
      <c r="M78" s="54" t="str">
        <f>HYPERLINK("https://www.vertex42.com/calendars/2023.html","2023 Calendars")</f>
        <v>2023 Calendars</v>
      </c>
      <c r="N78" s="55"/>
    </row>
    <row r="79" spans="1:20" ht="26.25" customHeight="1" x14ac:dyDescent="0.4">
      <c r="A79" s="10" t="str">
        <f>IF([1]Jan!A79="","",[1]Jan!A79)</f>
        <v/>
      </c>
      <c r="B79" s="11"/>
      <c r="C79" s="11"/>
      <c r="D79" s="11"/>
      <c r="E79" s="11"/>
      <c r="F79" s="11"/>
      <c r="G79" s="11"/>
      <c r="H79" s="11"/>
      <c r="I79" s="12"/>
      <c r="J79" s="12"/>
      <c r="K79" s="12"/>
      <c r="L79" s="12"/>
      <c r="M79" s="12"/>
      <c r="N79" s="13"/>
    </row>
    <row r="80" spans="1:20" s="19" customFormat="1" ht="57" customHeight="1" x14ac:dyDescent="0.35">
      <c r="A80" s="15">
        <v>44805</v>
      </c>
      <c r="B80" s="16"/>
      <c r="C80" s="16"/>
      <c r="D80" s="16"/>
      <c r="E80" s="16"/>
      <c r="F80" s="16"/>
      <c r="G80" s="16"/>
      <c r="H80" s="16"/>
      <c r="I80" s="17"/>
      <c r="J80" s="17"/>
      <c r="K80" s="17"/>
      <c r="L80" s="17"/>
      <c r="M80" s="17"/>
      <c r="N80" s="18"/>
      <c r="P80" s="70"/>
      <c r="Q80" s="70"/>
      <c r="R80" s="70"/>
      <c r="S80" s="70"/>
      <c r="T80" s="70"/>
    </row>
    <row r="81" spans="1:20" s="19" customFormat="1" ht="18.75" customHeight="1" x14ac:dyDescent="0.35">
      <c r="A81" s="20" t="s">
        <v>40</v>
      </c>
      <c r="B81" s="21"/>
      <c r="C81" s="21" t="s">
        <v>41</v>
      </c>
      <c r="D81" s="21"/>
      <c r="E81" s="21" t="s">
        <v>42</v>
      </c>
      <c r="F81" s="21"/>
      <c r="G81" s="21" t="s">
        <v>43</v>
      </c>
      <c r="H81" s="21"/>
      <c r="I81" s="21" t="s">
        <v>44</v>
      </c>
      <c r="J81" s="21"/>
      <c r="K81" s="21" t="s">
        <v>45</v>
      </c>
      <c r="L81" s="21"/>
      <c r="M81" s="21" t="s">
        <v>46</v>
      </c>
      <c r="N81" s="22"/>
      <c r="P81" s="70"/>
      <c r="Q81" s="70"/>
      <c r="R81" s="70"/>
      <c r="S81" s="70"/>
      <c r="T81" s="70"/>
    </row>
    <row r="82" spans="1:20" s="19" customFormat="1" ht="18.5" x14ac:dyDescent="0.35">
      <c r="A82" s="23">
        <v>44801</v>
      </c>
      <c r="B82" s="24" t="s">
        <v>47</v>
      </c>
      <c r="C82" s="23">
        <v>44802</v>
      </c>
      <c r="D82" s="24" t="s">
        <v>47</v>
      </c>
      <c r="E82" s="23">
        <v>44803</v>
      </c>
      <c r="F82" s="24" t="s">
        <v>47</v>
      </c>
      <c r="G82" s="23">
        <v>44804</v>
      </c>
      <c r="H82" s="24" t="s">
        <v>47</v>
      </c>
      <c r="I82" s="23">
        <v>44805</v>
      </c>
      <c r="J82" s="24" t="s">
        <v>47</v>
      </c>
      <c r="K82" s="23">
        <v>44806</v>
      </c>
      <c r="L82" s="24" t="s">
        <v>47</v>
      </c>
      <c r="M82" s="23">
        <v>44807</v>
      </c>
      <c r="N82" s="24" t="s">
        <v>47</v>
      </c>
      <c r="P82" s="70"/>
      <c r="Q82" s="70"/>
      <c r="R82" s="70"/>
      <c r="S82" s="70"/>
      <c r="T82" s="70"/>
    </row>
    <row r="83" spans="1:20" s="59" customFormat="1" ht="15.5" x14ac:dyDescent="0.35">
      <c r="A83" s="57" t="str">
        <f>"Call: "&amp;INDEX(cl_shifts_data!$A:$A,MATCH(A82,cl_shifts_data!$F:$F))</f>
        <v>Call: Paul</v>
      </c>
      <c r="B83" s="58"/>
      <c r="C83" s="57" t="str">
        <f>"Call: "&amp;INDEX(cl_shifts_data!$A:$A,MATCH(C82,cl_shifts_data!$F:$F))</f>
        <v>Call: Erin</v>
      </c>
      <c r="D83" s="58"/>
      <c r="E83" s="57" t="str">
        <f>"Call: "&amp;INDEX(cl_shifts_data!$A:$A,MATCH(E82,cl_shifts_data!$F:$F))</f>
        <v>Call: Erin</v>
      </c>
      <c r="F83" s="58"/>
      <c r="G83" s="57" t="str">
        <f>"Call: "&amp;INDEX(cl_shifts_data!$A:$A,MATCH(G82,cl_shifts_data!$F:$F))</f>
        <v>Call: Erin</v>
      </c>
      <c r="H83" s="58"/>
      <c r="I83" s="57" t="str">
        <f>"Call: "&amp;INDEX(cl_shifts_data!$A:$A,MATCH(I82,cl_shifts_data!$F:$F))</f>
        <v>Call: Erin</v>
      </c>
      <c r="J83" s="58"/>
      <c r="K83" s="57" t="str">
        <f>"Call: "&amp;INDEX(cl_shifts_data!$A:$A,MATCH(K82,cl_shifts_data!$F:$F))</f>
        <v>Call: Erin</v>
      </c>
      <c r="L83" s="58"/>
      <c r="M83" s="57" t="str">
        <f>"Call: "&amp;INDEX(cl_shifts_data!$A:$A,MATCH(M82,cl_shifts_data!$F:$F))</f>
        <v>Call: Paul</v>
      </c>
      <c r="N83" s="58"/>
      <c r="P83" s="71"/>
      <c r="Q83" s="71"/>
      <c r="R83" s="71"/>
      <c r="S83" s="71"/>
      <c r="T83" s="71"/>
    </row>
    <row r="84" spans="1:20" s="19" customFormat="1" ht="15" x14ac:dyDescent="0.35">
      <c r="A84" s="57" t="str">
        <f>"Jeopardy: "&amp;INDEX(cl_shifts_data!$J:$J,MATCH(A82,cl_shifts_data!$F:$F))</f>
        <v>Jeopardy: Deenah</v>
      </c>
      <c r="B84" s="58"/>
      <c r="C84" s="57" t="str">
        <f>"Jeopardy: "&amp;INDEX(cl_shifts_data!$J:$J,MATCH(C82,cl_shifts_data!$F:$F))</f>
        <v>Jeopardy: Paul</v>
      </c>
      <c r="D84" s="58"/>
      <c r="E84" s="57" t="str">
        <f>"Jeopardy: "&amp;INDEX(cl_shifts_data!$J:$J,MATCH(E82,cl_shifts_data!$F:$F))</f>
        <v>Jeopardy: Paul</v>
      </c>
      <c r="F84" s="58"/>
      <c r="G84" s="57" t="str">
        <f>"Jeopardy: "&amp;INDEX(cl_shifts_data!$J:$J,MATCH(G82,cl_shifts_data!$F:$F))</f>
        <v>Jeopardy: Paul</v>
      </c>
      <c r="H84" s="58"/>
      <c r="I84" s="57" t="str">
        <f>"Jeopardy: "&amp;INDEX(cl_shifts_data!$J:$J,MATCH(I82,cl_shifts_data!$F:$F))</f>
        <v>Jeopardy: Paul</v>
      </c>
      <c r="J84" s="58"/>
      <c r="K84" s="57" t="str">
        <f>"Jeopardy: "&amp;INDEX(cl_shifts_data!$J:$J,MATCH(K82,cl_shifts_data!$F:$F))</f>
        <v>Jeopardy: Paul</v>
      </c>
      <c r="L84" s="58"/>
      <c r="M84" s="57" t="str">
        <f>"Jeopardy: "&amp;INDEX(cl_shifts_data!$J:$J,MATCH(M82,cl_shifts_data!$F:$F))</f>
        <v>Jeopardy: Jess</v>
      </c>
      <c r="N84" s="58"/>
      <c r="O84" s="56" t="s">
        <v>47</v>
      </c>
      <c r="P84" s="73"/>
      <c r="Q84" s="73" t="s">
        <v>47</v>
      </c>
      <c r="R84" s="73"/>
      <c r="S84" s="70"/>
      <c r="T84" s="70"/>
    </row>
    <row r="85" spans="1:20" s="19" customFormat="1" x14ac:dyDescent="0.35">
      <c r="A85" s="25" t="s">
        <v>47</v>
      </c>
      <c r="B85" s="26"/>
      <c r="C85" s="25" t="s">
        <v>47</v>
      </c>
      <c r="D85" s="26"/>
      <c r="E85" s="25" t="s">
        <v>47</v>
      </c>
      <c r="F85" s="26"/>
      <c r="G85" s="25" t="s">
        <v>47</v>
      </c>
      <c r="H85" s="26"/>
      <c r="I85" s="25" t="s">
        <v>47</v>
      </c>
      <c r="J85" s="26"/>
      <c r="K85" s="25" t="s">
        <v>47</v>
      </c>
      <c r="L85" s="26"/>
      <c r="M85" s="25" t="s">
        <v>47</v>
      </c>
      <c r="N85" s="26"/>
      <c r="P85" s="70"/>
      <c r="Q85" s="70"/>
      <c r="R85" s="70"/>
      <c r="S85" s="70"/>
      <c r="T85" s="70"/>
    </row>
    <row r="86" spans="1:20" s="19" customFormat="1" x14ac:dyDescent="0.35">
      <c r="A86" s="25" t="s">
        <v>47</v>
      </c>
      <c r="B86" s="26"/>
      <c r="C86" s="25" t="s">
        <v>47</v>
      </c>
      <c r="D86" s="26"/>
      <c r="E86" s="25" t="s">
        <v>47</v>
      </c>
      <c r="F86" s="26"/>
      <c r="G86" s="25" t="s">
        <v>47</v>
      </c>
      <c r="H86" s="26"/>
      <c r="I86" s="25" t="s">
        <v>47</v>
      </c>
      <c r="J86" s="26"/>
      <c r="K86" s="25" t="s">
        <v>47</v>
      </c>
      <c r="L86" s="26"/>
      <c r="M86" s="25" t="s">
        <v>47</v>
      </c>
      <c r="N86" s="26"/>
      <c r="P86" s="70"/>
      <c r="Q86" s="70"/>
      <c r="R86" s="70"/>
      <c r="S86" s="70"/>
      <c r="T86" s="70"/>
    </row>
    <row r="87" spans="1:20" s="29" customFormat="1" ht="10" x14ac:dyDescent="0.35">
      <c r="A87" s="27" t="s">
        <v>47</v>
      </c>
      <c r="B87" s="28"/>
      <c r="C87" s="27" t="s">
        <v>47</v>
      </c>
      <c r="D87" s="28"/>
      <c r="E87" s="27" t="s">
        <v>47</v>
      </c>
      <c r="F87" s="28"/>
      <c r="G87" s="27" t="s">
        <v>47</v>
      </c>
      <c r="H87" s="28"/>
      <c r="I87" s="27" t="s">
        <v>47</v>
      </c>
      <c r="J87" s="28"/>
      <c r="K87" s="27" t="s">
        <v>47</v>
      </c>
      <c r="L87" s="28"/>
      <c r="M87" s="27" t="s">
        <v>47</v>
      </c>
      <c r="N87" s="28"/>
      <c r="P87" s="72"/>
      <c r="Q87" s="72"/>
      <c r="R87" s="72"/>
      <c r="S87" s="72"/>
      <c r="T87" s="72"/>
    </row>
    <row r="88" spans="1:20" s="19" customFormat="1" ht="18.5" x14ac:dyDescent="0.35">
      <c r="A88" s="23">
        <v>44808</v>
      </c>
      <c r="B88" s="24" t="s">
        <v>47</v>
      </c>
      <c r="C88" s="23">
        <v>44809</v>
      </c>
      <c r="D88" s="24" t="s">
        <v>53</v>
      </c>
      <c r="E88" s="23">
        <v>44810</v>
      </c>
      <c r="F88" s="24" t="s">
        <v>47</v>
      </c>
      <c r="G88" s="23">
        <v>44811</v>
      </c>
      <c r="H88" s="24" t="s">
        <v>47</v>
      </c>
      <c r="I88" s="23">
        <v>44812</v>
      </c>
      <c r="J88" s="24" t="s">
        <v>47</v>
      </c>
      <c r="K88" s="23">
        <v>44813</v>
      </c>
      <c r="L88" s="24" t="s">
        <v>47</v>
      </c>
      <c r="M88" s="23">
        <v>44814</v>
      </c>
      <c r="N88" s="24" t="s">
        <v>47</v>
      </c>
      <c r="P88" s="70"/>
      <c r="Q88" s="70"/>
      <c r="R88" s="70"/>
      <c r="S88" s="70"/>
      <c r="T88" s="70"/>
    </row>
    <row r="89" spans="1:20" s="59" customFormat="1" ht="15.5" x14ac:dyDescent="0.35">
      <c r="A89" s="57" t="str">
        <f>"Call: "&amp;INDEX(cl_shifts_data!$A:$A,MATCH(A88,cl_shifts_data!$F:$F))</f>
        <v>Call: Paul</v>
      </c>
      <c r="B89" s="58"/>
      <c r="C89" s="57" t="str">
        <f>"Call: "&amp;INDEX(cl_shifts_data!$A:$A,MATCH(C88,cl_shifts_data!$F:$F))</f>
        <v>Call: Paul</v>
      </c>
      <c r="D89" s="58"/>
      <c r="E89" s="57" t="str">
        <f>"Call: "&amp;INDEX(cl_shifts_data!$A:$A,MATCH(E88,cl_shifts_data!$F:$F))</f>
        <v>Call: Jess</v>
      </c>
      <c r="F89" s="58"/>
      <c r="G89" s="57" t="str">
        <f>"Call: "&amp;INDEX(cl_shifts_data!$A:$A,MATCH(G88,cl_shifts_data!$F:$F))</f>
        <v>Call: Jess</v>
      </c>
      <c r="H89" s="58"/>
      <c r="I89" s="57" t="str">
        <f>"Call: "&amp;INDEX(cl_shifts_data!$A:$A,MATCH(I88,cl_shifts_data!$F:$F))</f>
        <v>Call: Jess</v>
      </c>
      <c r="J89" s="58"/>
      <c r="K89" s="57" t="str">
        <f>"Call: "&amp;INDEX(cl_shifts_data!$A:$A,MATCH(K88,cl_shifts_data!$F:$F))</f>
        <v>Call: Jess</v>
      </c>
      <c r="L89" s="58"/>
      <c r="M89" s="57" t="str">
        <f>"Call: "&amp;INDEX(cl_shifts_data!$A:$A,MATCH(M88,cl_shifts_data!$F:$F))</f>
        <v>Call: Jess</v>
      </c>
      <c r="N89" s="58"/>
      <c r="P89" s="71"/>
      <c r="Q89" s="71"/>
      <c r="R89" s="71"/>
      <c r="S89" s="71"/>
      <c r="T89" s="71"/>
    </row>
    <row r="90" spans="1:20" s="19" customFormat="1" ht="15" x14ac:dyDescent="0.35">
      <c r="A90" s="57" t="str">
        <f>"Jeopardy: "&amp;INDEX(cl_shifts_data!$J:$J,MATCH(A88,cl_shifts_data!$F:$F))</f>
        <v>Jeopardy: Jess</v>
      </c>
      <c r="B90" s="58"/>
      <c r="C90" s="57" t="str">
        <f>"Jeopardy: "&amp;INDEX(cl_shifts_data!$J:$J,MATCH(C88,cl_shifts_data!$F:$F))</f>
        <v>Jeopardy: Jess</v>
      </c>
      <c r="D90" s="58"/>
      <c r="E90" s="57" t="str">
        <f>"Jeopardy: "&amp;INDEX(cl_shifts_data!$J:$J,MATCH(E88,cl_shifts_data!$F:$F))</f>
        <v>Jeopardy: Deenah</v>
      </c>
      <c r="F90" s="58"/>
      <c r="G90" s="57" t="str">
        <f>"Jeopardy: "&amp;INDEX(cl_shifts_data!$J:$J,MATCH(G88,cl_shifts_data!$F:$F))</f>
        <v>Jeopardy: Deenah</v>
      </c>
      <c r="H90" s="58"/>
      <c r="I90" s="57" t="str">
        <f>"Jeopardy: "&amp;INDEX(cl_shifts_data!$J:$J,MATCH(I88,cl_shifts_data!$F:$F))</f>
        <v>Jeopardy: Deenah</v>
      </c>
      <c r="J90" s="58"/>
      <c r="K90" s="57" t="str">
        <f>"Jeopardy: "&amp;INDEX(cl_shifts_data!$J:$J,MATCH(K88,cl_shifts_data!$F:$F))</f>
        <v>Jeopardy: Deenah</v>
      </c>
      <c r="L90" s="58"/>
      <c r="M90" s="57" t="str">
        <f>"Jeopardy: "&amp;INDEX(cl_shifts_data!$J:$J,MATCH(M88,cl_shifts_data!$F:$F))</f>
        <v>Jeopardy: Erin</v>
      </c>
      <c r="N90" s="58"/>
      <c r="O90" s="56" t="s">
        <v>47</v>
      </c>
      <c r="P90" s="73"/>
      <c r="Q90" s="73" t="s">
        <v>47</v>
      </c>
      <c r="R90" s="73"/>
      <c r="S90" s="70"/>
      <c r="T90" s="70"/>
    </row>
    <row r="91" spans="1:20" s="19" customFormat="1" x14ac:dyDescent="0.35">
      <c r="A91" s="25" t="s">
        <v>47</v>
      </c>
      <c r="B91" s="26"/>
      <c r="C91" s="25" t="s">
        <v>47</v>
      </c>
      <c r="D91" s="26"/>
      <c r="E91" s="25" t="s">
        <v>47</v>
      </c>
      <c r="F91" s="26"/>
      <c r="G91" s="25" t="s">
        <v>47</v>
      </c>
      <c r="H91" s="26"/>
      <c r="I91" s="25" t="s">
        <v>47</v>
      </c>
      <c r="J91" s="26"/>
      <c r="K91" s="25" t="s">
        <v>47</v>
      </c>
      <c r="L91" s="26"/>
      <c r="M91" s="25" t="s">
        <v>47</v>
      </c>
      <c r="N91" s="26"/>
      <c r="P91" s="70"/>
      <c r="Q91" s="70"/>
      <c r="R91" s="70"/>
      <c r="S91" s="70"/>
      <c r="T91" s="70"/>
    </row>
    <row r="92" spans="1:20" s="19" customFormat="1" x14ac:dyDescent="0.35">
      <c r="A92" s="25" t="s">
        <v>47</v>
      </c>
      <c r="B92" s="26"/>
      <c r="C92" s="25" t="s">
        <v>47</v>
      </c>
      <c r="D92" s="26"/>
      <c r="E92" s="25" t="s">
        <v>47</v>
      </c>
      <c r="F92" s="26"/>
      <c r="G92" s="25" t="s">
        <v>47</v>
      </c>
      <c r="H92" s="26"/>
      <c r="I92" s="25" t="s">
        <v>47</v>
      </c>
      <c r="J92" s="26"/>
      <c r="K92" s="25" t="s">
        <v>47</v>
      </c>
      <c r="L92" s="26"/>
      <c r="M92" s="25" t="s">
        <v>47</v>
      </c>
      <c r="N92" s="26"/>
      <c r="P92" s="70"/>
      <c r="Q92" s="70"/>
      <c r="R92" s="70"/>
      <c r="S92" s="70"/>
      <c r="T92" s="70"/>
    </row>
    <row r="93" spans="1:20" s="29" customFormat="1" ht="10" x14ac:dyDescent="0.35">
      <c r="A93" s="27" t="s">
        <v>47</v>
      </c>
      <c r="B93" s="28"/>
      <c r="C93" s="27" t="s">
        <v>47</v>
      </c>
      <c r="D93" s="28"/>
      <c r="E93" s="27" t="s">
        <v>47</v>
      </c>
      <c r="F93" s="28"/>
      <c r="G93" s="27" t="s">
        <v>47</v>
      </c>
      <c r="H93" s="28"/>
      <c r="I93" s="27" t="s">
        <v>47</v>
      </c>
      <c r="J93" s="28"/>
      <c r="K93" s="27" t="s">
        <v>47</v>
      </c>
      <c r="L93" s="28"/>
      <c r="M93" s="27" t="s">
        <v>47</v>
      </c>
      <c r="N93" s="28"/>
      <c r="P93" s="72"/>
      <c r="Q93" s="72"/>
      <c r="R93" s="72"/>
      <c r="S93" s="72"/>
      <c r="T93" s="72"/>
    </row>
    <row r="94" spans="1:20" s="19" customFormat="1" ht="18.5" x14ac:dyDescent="0.35">
      <c r="A94" s="23">
        <v>44815</v>
      </c>
      <c r="B94" s="24" t="s">
        <v>54</v>
      </c>
      <c r="C94" s="23">
        <v>44816</v>
      </c>
      <c r="D94" s="24" t="s">
        <v>47</v>
      </c>
      <c r="E94" s="23">
        <v>44817</v>
      </c>
      <c r="F94" s="24" t="s">
        <v>47</v>
      </c>
      <c r="G94" s="23">
        <v>44818</v>
      </c>
      <c r="H94" s="24" t="s">
        <v>47</v>
      </c>
      <c r="I94" s="23">
        <v>44819</v>
      </c>
      <c r="J94" s="24" t="s">
        <v>47</v>
      </c>
      <c r="K94" s="23">
        <v>44820</v>
      </c>
      <c r="L94" s="24" t="s">
        <v>47</v>
      </c>
      <c r="M94" s="23">
        <v>44821</v>
      </c>
      <c r="N94" s="24" t="s">
        <v>55</v>
      </c>
      <c r="P94" s="70"/>
      <c r="Q94" s="70"/>
      <c r="R94" s="70"/>
      <c r="S94" s="70"/>
      <c r="T94" s="70"/>
    </row>
    <row r="95" spans="1:20" s="59" customFormat="1" ht="15.5" x14ac:dyDescent="0.35">
      <c r="A95" s="57" t="str">
        <f>"Call: "&amp;INDEX(cl_shifts_data!$A:$A,MATCH(A94,cl_shifts_data!$F:$F))</f>
        <v>Call: Jess</v>
      </c>
      <c r="B95" s="58"/>
      <c r="C95" s="57" t="str">
        <f>"Call: "&amp;INDEX(cl_shifts_data!$A:$A,MATCH(C94,cl_shifts_data!$F:$F))</f>
        <v>Call: Deenah</v>
      </c>
      <c r="D95" s="58"/>
      <c r="E95" s="57" t="str">
        <f>"Call: "&amp;INDEX(cl_shifts_data!$A:$A,MATCH(E94,cl_shifts_data!$F:$F))</f>
        <v>Call: Deenah</v>
      </c>
      <c r="F95" s="58"/>
      <c r="G95" s="57" t="str">
        <f>"Call: "&amp;INDEX(cl_shifts_data!$A:$A,MATCH(G94,cl_shifts_data!$F:$F))</f>
        <v>Call: Deenah</v>
      </c>
      <c r="H95" s="58"/>
      <c r="I95" s="57" t="str">
        <f>"Call: "&amp;INDEX(cl_shifts_data!$A:$A,MATCH(I94,cl_shifts_data!$F:$F))</f>
        <v>Call: Deenah</v>
      </c>
      <c r="J95" s="58"/>
      <c r="K95" s="57" t="str">
        <f>"Call: "&amp;INDEX(cl_shifts_data!$A:$A,MATCH(K94,cl_shifts_data!$F:$F))</f>
        <v>Call: Deenah</v>
      </c>
      <c r="L95" s="58"/>
      <c r="M95" s="57" t="str">
        <f>"Call: "&amp;INDEX(cl_shifts_data!$A:$A,MATCH(M94,cl_shifts_data!$F:$F))</f>
        <v>Call: Jess</v>
      </c>
      <c r="N95" s="58"/>
      <c r="P95" s="71"/>
      <c r="Q95" s="71"/>
      <c r="R95" s="71"/>
      <c r="S95" s="71"/>
      <c r="T95" s="71"/>
    </row>
    <row r="96" spans="1:20" s="19" customFormat="1" ht="15" x14ac:dyDescent="0.35">
      <c r="A96" s="57" t="str">
        <f>"Jeopardy: "&amp;INDEX(cl_shifts_data!$J:$J,MATCH(A94,cl_shifts_data!$F:$F))</f>
        <v>Jeopardy: Erin</v>
      </c>
      <c r="B96" s="58"/>
      <c r="C96" s="57" t="str">
        <f>"Jeopardy: "&amp;INDEX(cl_shifts_data!$J:$J,MATCH(C94,cl_shifts_data!$F:$F))</f>
        <v>Jeopardy: Jess</v>
      </c>
      <c r="D96" s="58"/>
      <c r="E96" s="57" t="str">
        <f>"Jeopardy: "&amp;INDEX(cl_shifts_data!$J:$J,MATCH(E94,cl_shifts_data!$F:$F))</f>
        <v>Jeopardy: Jess</v>
      </c>
      <c r="F96" s="58"/>
      <c r="G96" s="57" t="str">
        <f>"Jeopardy: "&amp;INDEX(cl_shifts_data!$J:$J,MATCH(G94,cl_shifts_data!$F:$F))</f>
        <v>Jeopardy: Jess</v>
      </c>
      <c r="H96" s="58"/>
      <c r="I96" s="57" t="str">
        <f>"Jeopardy: "&amp;INDEX(cl_shifts_data!$J:$J,MATCH(I94,cl_shifts_data!$F:$F))</f>
        <v>Jeopardy: Jess</v>
      </c>
      <c r="J96" s="58"/>
      <c r="K96" s="57" t="str">
        <f>"Jeopardy: "&amp;INDEX(cl_shifts_data!$J:$J,MATCH(K94,cl_shifts_data!$F:$F))</f>
        <v>Jeopardy: Jess</v>
      </c>
      <c r="L96" s="58"/>
      <c r="M96" s="57" t="str">
        <f>"Jeopardy: "&amp;INDEX(cl_shifts_data!$J:$J,MATCH(M94,cl_shifts_data!$F:$F))</f>
        <v>Jeopardy: Erin</v>
      </c>
      <c r="N96" s="58"/>
      <c r="O96" s="56" t="s">
        <v>47</v>
      </c>
      <c r="P96" s="73"/>
      <c r="Q96" s="73" t="s">
        <v>47</v>
      </c>
      <c r="R96" s="73"/>
      <c r="S96" s="70"/>
      <c r="T96" s="70"/>
    </row>
    <row r="97" spans="1:20" s="19" customFormat="1" x14ac:dyDescent="0.35">
      <c r="A97" s="25" t="s">
        <v>47</v>
      </c>
      <c r="B97" s="26"/>
      <c r="C97" s="25" t="s">
        <v>47</v>
      </c>
      <c r="D97" s="26"/>
      <c r="E97" s="25" t="s">
        <v>47</v>
      </c>
      <c r="F97" s="26"/>
      <c r="G97" s="25" t="s">
        <v>47</v>
      </c>
      <c r="H97" s="26"/>
      <c r="I97" s="25" t="s">
        <v>47</v>
      </c>
      <c r="J97" s="26"/>
      <c r="K97" s="25" t="s">
        <v>47</v>
      </c>
      <c r="L97" s="26"/>
      <c r="M97" s="25" t="s">
        <v>47</v>
      </c>
      <c r="N97" s="26"/>
      <c r="P97" s="70"/>
      <c r="Q97" s="70"/>
      <c r="R97" s="70"/>
      <c r="S97" s="70"/>
      <c r="T97" s="70"/>
    </row>
    <row r="98" spans="1:20" s="19" customFormat="1" x14ac:dyDescent="0.35">
      <c r="A98" s="25" t="s">
        <v>47</v>
      </c>
      <c r="B98" s="26"/>
      <c r="C98" s="25" t="s">
        <v>47</v>
      </c>
      <c r="D98" s="26"/>
      <c r="E98" s="25" t="s">
        <v>47</v>
      </c>
      <c r="F98" s="26"/>
      <c r="G98" s="25" t="s">
        <v>47</v>
      </c>
      <c r="H98" s="26"/>
      <c r="I98" s="25" t="s">
        <v>47</v>
      </c>
      <c r="J98" s="26"/>
      <c r="K98" s="25" t="s">
        <v>47</v>
      </c>
      <c r="L98" s="26"/>
      <c r="M98" s="25" t="s">
        <v>47</v>
      </c>
      <c r="N98" s="26"/>
      <c r="P98" s="70"/>
      <c r="Q98" s="70"/>
      <c r="R98" s="70"/>
      <c r="S98" s="70"/>
      <c r="T98" s="70"/>
    </row>
    <row r="99" spans="1:20" s="29" customFormat="1" ht="10" x14ac:dyDescent="0.35">
      <c r="A99" s="27" t="s">
        <v>47</v>
      </c>
      <c r="B99" s="28"/>
      <c r="C99" s="27" t="s">
        <v>47</v>
      </c>
      <c r="D99" s="28"/>
      <c r="E99" s="27" t="s">
        <v>47</v>
      </c>
      <c r="F99" s="28"/>
      <c r="G99" s="27" t="s">
        <v>47</v>
      </c>
      <c r="H99" s="28"/>
      <c r="I99" s="27" t="s">
        <v>47</v>
      </c>
      <c r="J99" s="28"/>
      <c r="K99" s="27" t="s">
        <v>47</v>
      </c>
      <c r="L99" s="28"/>
      <c r="M99" s="27" t="s">
        <v>47</v>
      </c>
      <c r="N99" s="28"/>
      <c r="P99" s="72"/>
      <c r="Q99" s="72"/>
      <c r="R99" s="72"/>
      <c r="S99" s="72"/>
      <c r="T99" s="72"/>
    </row>
    <row r="100" spans="1:20" s="19" customFormat="1" ht="18.5" x14ac:dyDescent="0.35">
      <c r="A100" s="23">
        <v>44822</v>
      </c>
      <c r="B100" s="24" t="s">
        <v>47</v>
      </c>
      <c r="C100" s="60">
        <v>44823</v>
      </c>
      <c r="D100" s="61" t="s">
        <v>47</v>
      </c>
      <c r="E100" s="60">
        <v>44824</v>
      </c>
      <c r="F100" s="61" t="s">
        <v>47</v>
      </c>
      <c r="G100" s="60">
        <v>44825</v>
      </c>
      <c r="H100" s="61" t="s">
        <v>47</v>
      </c>
      <c r="I100" s="60">
        <v>44826</v>
      </c>
      <c r="J100" s="61" t="s">
        <v>47</v>
      </c>
      <c r="K100" s="60">
        <v>44827</v>
      </c>
      <c r="L100" s="61" t="s">
        <v>56</v>
      </c>
      <c r="M100" s="60">
        <v>44828</v>
      </c>
      <c r="N100" s="61" t="s">
        <v>47</v>
      </c>
      <c r="P100" s="70"/>
      <c r="Q100" s="70"/>
      <c r="R100" s="70"/>
      <c r="S100" s="70"/>
      <c r="T100" s="70"/>
    </row>
    <row r="101" spans="1:20" s="59" customFormat="1" ht="15.5" x14ac:dyDescent="0.35">
      <c r="A101" s="57" t="str">
        <f>"Call: "&amp;INDEX(cl_shifts_data!$A:$A,MATCH(A100,cl_shifts_data!$F:$F))</f>
        <v>Call: Jess</v>
      </c>
      <c r="B101" s="58"/>
      <c r="C101" s="64" t="s">
        <v>47</v>
      </c>
      <c r="D101" s="65"/>
      <c r="E101" s="64" t="s">
        <v>47</v>
      </c>
      <c r="F101" s="65"/>
      <c r="G101" s="64" t="s">
        <v>47</v>
      </c>
      <c r="H101" s="65"/>
      <c r="I101" s="64" t="s">
        <v>47</v>
      </c>
      <c r="J101" s="65"/>
      <c r="K101" s="64" t="s">
        <v>47</v>
      </c>
      <c r="L101" s="65"/>
      <c r="M101" s="64" t="s">
        <v>47</v>
      </c>
      <c r="N101" s="65"/>
      <c r="P101" s="71"/>
      <c r="Q101" s="71"/>
      <c r="R101" s="71"/>
      <c r="S101" s="71"/>
      <c r="T101" s="71"/>
    </row>
    <row r="102" spans="1:20" s="19" customFormat="1" ht="15" x14ac:dyDescent="0.35">
      <c r="A102" s="57" t="str">
        <f>"Jeopardy: "&amp;INDEX(cl_shifts_data!$J:$J,MATCH(A100,cl_shifts_data!$F:$F))</f>
        <v>Jeopardy: Erin</v>
      </c>
      <c r="B102" s="58"/>
      <c r="C102" s="64" t="s">
        <v>47</v>
      </c>
      <c r="D102" s="65"/>
      <c r="E102" s="64" t="s">
        <v>47</v>
      </c>
      <c r="F102" s="65"/>
      <c r="G102" s="64" t="s">
        <v>47</v>
      </c>
      <c r="H102" s="65"/>
      <c r="I102" s="64" t="s">
        <v>47</v>
      </c>
      <c r="J102" s="65"/>
      <c r="K102" s="64" t="s">
        <v>47</v>
      </c>
      <c r="L102" s="65"/>
      <c r="M102" s="64" t="s">
        <v>47</v>
      </c>
      <c r="N102" s="65"/>
      <c r="P102" s="70"/>
      <c r="Q102" s="70"/>
      <c r="R102" s="70"/>
      <c r="S102" s="70"/>
      <c r="T102" s="70"/>
    </row>
    <row r="103" spans="1:20" s="19" customFormat="1" x14ac:dyDescent="0.35">
      <c r="A103" s="25" t="s">
        <v>47</v>
      </c>
      <c r="B103" s="26"/>
      <c r="C103" s="64" t="s">
        <v>47</v>
      </c>
      <c r="D103" s="65"/>
      <c r="E103" s="64" t="s">
        <v>47</v>
      </c>
      <c r="F103" s="65"/>
      <c r="G103" s="64" t="s">
        <v>47</v>
      </c>
      <c r="H103" s="65"/>
      <c r="I103" s="64" t="s">
        <v>47</v>
      </c>
      <c r="J103" s="65"/>
      <c r="K103" s="64" t="s">
        <v>47</v>
      </c>
      <c r="L103" s="65"/>
      <c r="M103" s="64" t="s">
        <v>47</v>
      </c>
      <c r="N103" s="65"/>
      <c r="P103" s="70"/>
      <c r="Q103" s="70"/>
      <c r="R103" s="70"/>
      <c r="S103" s="70"/>
      <c r="T103" s="70"/>
    </row>
    <row r="104" spans="1:20" s="19" customFormat="1" x14ac:dyDescent="0.35">
      <c r="A104" s="25" t="s">
        <v>47</v>
      </c>
      <c r="B104" s="26"/>
      <c r="C104" s="64" t="s">
        <v>47</v>
      </c>
      <c r="D104" s="65"/>
      <c r="E104" s="64" t="s">
        <v>47</v>
      </c>
      <c r="F104" s="65"/>
      <c r="G104" s="64" t="s">
        <v>47</v>
      </c>
      <c r="H104" s="65"/>
      <c r="I104" s="64" t="s">
        <v>47</v>
      </c>
      <c r="J104" s="65"/>
      <c r="K104" s="64" t="s">
        <v>47</v>
      </c>
      <c r="L104" s="65"/>
      <c r="M104" s="64" t="s">
        <v>47</v>
      </c>
      <c r="N104" s="65"/>
      <c r="P104" s="70"/>
      <c r="Q104" s="70"/>
      <c r="R104" s="70"/>
      <c r="S104" s="70"/>
      <c r="T104" s="70"/>
    </row>
    <row r="105" spans="1:20" s="29" customFormat="1" ht="10" x14ac:dyDescent="0.35">
      <c r="A105" s="27" t="s">
        <v>47</v>
      </c>
      <c r="B105" s="28"/>
      <c r="C105" s="66" t="s">
        <v>47</v>
      </c>
      <c r="D105" s="67"/>
      <c r="E105" s="66" t="s">
        <v>47</v>
      </c>
      <c r="F105" s="67"/>
      <c r="G105" s="66" t="s">
        <v>47</v>
      </c>
      <c r="H105" s="67"/>
      <c r="I105" s="66" t="s">
        <v>47</v>
      </c>
      <c r="J105" s="67"/>
      <c r="K105" s="66" t="s">
        <v>47</v>
      </c>
      <c r="L105" s="67"/>
      <c r="M105" s="66" t="s">
        <v>47</v>
      </c>
      <c r="N105" s="67"/>
      <c r="P105" s="72"/>
      <c r="Q105" s="72"/>
      <c r="R105" s="72"/>
      <c r="S105" s="72"/>
      <c r="T105" s="72"/>
    </row>
    <row r="106" spans="1:20" s="19" customFormat="1" ht="18.5" x14ac:dyDescent="0.35">
      <c r="A106" s="60">
        <v>44829</v>
      </c>
      <c r="B106" s="61" t="s">
        <v>47</v>
      </c>
      <c r="C106" s="60">
        <v>44830</v>
      </c>
      <c r="D106" s="61" t="s">
        <v>57</v>
      </c>
      <c r="E106" s="60">
        <v>44831</v>
      </c>
      <c r="F106" s="61" t="s">
        <v>47</v>
      </c>
      <c r="G106" s="60">
        <v>44832</v>
      </c>
      <c r="H106" s="61" t="s">
        <v>47</v>
      </c>
      <c r="I106" s="60">
        <v>44833</v>
      </c>
      <c r="J106" s="61" t="s">
        <v>47</v>
      </c>
      <c r="K106" s="60">
        <v>44834</v>
      </c>
      <c r="L106" s="61" t="s">
        <v>47</v>
      </c>
      <c r="M106" s="60">
        <v>44835</v>
      </c>
      <c r="N106" s="61" t="s">
        <v>47</v>
      </c>
      <c r="P106" s="70"/>
      <c r="Q106" s="70"/>
      <c r="R106" s="70"/>
      <c r="S106" s="70"/>
      <c r="T106" s="70"/>
    </row>
    <row r="107" spans="1:20" s="59" customFormat="1" ht="15.5" x14ac:dyDescent="0.35">
      <c r="A107" s="64" t="s">
        <v>47</v>
      </c>
      <c r="B107" s="65"/>
      <c r="C107" s="64" t="s">
        <v>47</v>
      </c>
      <c r="D107" s="65"/>
      <c r="E107" s="64" t="s">
        <v>47</v>
      </c>
      <c r="F107" s="65"/>
      <c r="G107" s="64" t="s">
        <v>47</v>
      </c>
      <c r="H107" s="65"/>
      <c r="I107" s="64" t="s">
        <v>47</v>
      </c>
      <c r="J107" s="65"/>
      <c r="K107" s="64" t="s">
        <v>47</v>
      </c>
      <c r="L107" s="65"/>
      <c r="M107" s="64" t="s">
        <v>47</v>
      </c>
      <c r="N107" s="65"/>
      <c r="P107" s="71"/>
      <c r="Q107" s="71"/>
      <c r="R107" s="71"/>
      <c r="S107" s="71"/>
      <c r="T107" s="71"/>
    </row>
    <row r="108" spans="1:20" s="19" customFormat="1" x14ac:dyDescent="0.35">
      <c r="A108" s="64" t="s">
        <v>47</v>
      </c>
      <c r="B108" s="65"/>
      <c r="C108" s="64" t="s">
        <v>47</v>
      </c>
      <c r="D108" s="65"/>
      <c r="E108" s="64" t="s">
        <v>47</v>
      </c>
      <c r="F108" s="65"/>
      <c r="G108" s="64" t="s">
        <v>47</v>
      </c>
      <c r="H108" s="65"/>
      <c r="I108" s="64" t="s">
        <v>47</v>
      </c>
      <c r="J108" s="65"/>
      <c r="K108" s="64" t="s">
        <v>47</v>
      </c>
      <c r="L108" s="65"/>
      <c r="M108" s="64" t="s">
        <v>47</v>
      </c>
      <c r="N108" s="65"/>
      <c r="P108" s="70"/>
      <c r="Q108" s="70"/>
      <c r="R108" s="70"/>
      <c r="S108" s="70"/>
      <c r="T108" s="70"/>
    </row>
    <row r="109" spans="1:20" s="19" customFormat="1" x14ac:dyDescent="0.35">
      <c r="A109" s="64" t="s">
        <v>47</v>
      </c>
      <c r="B109" s="65"/>
      <c r="C109" s="64" t="s">
        <v>47</v>
      </c>
      <c r="D109" s="65"/>
      <c r="E109" s="64" t="s">
        <v>47</v>
      </c>
      <c r="F109" s="65"/>
      <c r="G109" s="64" t="s">
        <v>47</v>
      </c>
      <c r="H109" s="65"/>
      <c r="I109" s="64" t="s">
        <v>47</v>
      </c>
      <c r="J109" s="65"/>
      <c r="K109" s="64" t="s">
        <v>47</v>
      </c>
      <c r="L109" s="65"/>
      <c r="M109" s="64" t="s">
        <v>47</v>
      </c>
      <c r="N109" s="65"/>
      <c r="P109" s="70"/>
      <c r="Q109" s="70"/>
      <c r="R109" s="70"/>
      <c r="S109" s="70"/>
      <c r="T109" s="70"/>
    </row>
    <row r="110" spans="1:20" s="19" customFormat="1" x14ac:dyDescent="0.35">
      <c r="A110" s="64" t="s">
        <v>47</v>
      </c>
      <c r="B110" s="65"/>
      <c r="C110" s="64" t="s">
        <v>47</v>
      </c>
      <c r="D110" s="65"/>
      <c r="E110" s="64" t="s">
        <v>47</v>
      </c>
      <c r="F110" s="65"/>
      <c r="G110" s="64" t="s">
        <v>47</v>
      </c>
      <c r="H110" s="65"/>
      <c r="I110" s="64" t="s">
        <v>47</v>
      </c>
      <c r="J110" s="65"/>
      <c r="K110" s="64" t="s">
        <v>47</v>
      </c>
      <c r="L110" s="65"/>
      <c r="M110" s="64" t="s">
        <v>47</v>
      </c>
      <c r="N110" s="65"/>
      <c r="P110" s="70"/>
      <c r="Q110" s="70"/>
      <c r="R110" s="70"/>
      <c r="S110" s="70"/>
      <c r="T110" s="70"/>
    </row>
    <row r="111" spans="1:20" s="29" customFormat="1" ht="10" x14ac:dyDescent="0.35">
      <c r="A111" s="66" t="s">
        <v>47</v>
      </c>
      <c r="B111" s="67"/>
      <c r="C111" s="66" t="s">
        <v>47</v>
      </c>
      <c r="D111" s="67"/>
      <c r="E111" s="64" t="s">
        <v>47</v>
      </c>
      <c r="F111" s="65"/>
      <c r="G111" s="64" t="s">
        <v>47</v>
      </c>
      <c r="H111" s="65"/>
      <c r="I111" s="64" t="s">
        <v>47</v>
      </c>
      <c r="J111" s="65"/>
      <c r="K111" s="64" t="s">
        <v>47</v>
      </c>
      <c r="L111" s="65"/>
      <c r="M111" s="64" t="s">
        <v>47</v>
      </c>
      <c r="N111" s="65"/>
      <c r="P111" s="72"/>
      <c r="Q111" s="72"/>
      <c r="R111" s="72"/>
      <c r="S111" s="72"/>
      <c r="T111" s="72"/>
    </row>
    <row r="112" spans="1:20" ht="18" customHeight="1" x14ac:dyDescent="0.25">
      <c r="A112" s="60">
        <v>44836</v>
      </c>
      <c r="B112" s="61" t="s">
        <v>47</v>
      </c>
      <c r="C112" s="60">
        <v>44837</v>
      </c>
      <c r="D112" s="61" t="s">
        <v>47</v>
      </c>
      <c r="E112" s="30" t="s">
        <v>50</v>
      </c>
      <c r="F112" s="31"/>
      <c r="G112" s="31"/>
      <c r="H112" s="31"/>
      <c r="I112" s="31"/>
      <c r="J112" s="32"/>
      <c r="K112" s="33" t="str">
        <f>HYPERLINK("https://www.vertex42.com/calendars/","Calendar Templates by Vertex42.com")</f>
        <v>Calendar Templates by Vertex42.com</v>
      </c>
      <c r="L112" s="34"/>
      <c r="M112" s="34"/>
      <c r="N112" s="35"/>
    </row>
    <row r="113" spans="1:20" ht="12.75" customHeight="1" x14ac:dyDescent="0.25">
      <c r="A113" s="64" t="s">
        <v>47</v>
      </c>
      <c r="B113" s="65"/>
      <c r="C113" s="64" t="s">
        <v>47</v>
      </c>
      <c r="D113" s="65"/>
      <c r="E113" s="36"/>
      <c r="F113" s="37"/>
      <c r="G113" s="37"/>
      <c r="H113" s="37"/>
      <c r="I113" s="37"/>
      <c r="J113" s="38"/>
      <c r="K113" s="39" t="str">
        <f>HYPERLINK("https://www.vertex42.com/calendars/","https://www.vertex42.com/calendars/")</f>
        <v>https://www.vertex42.com/calendars/</v>
      </c>
      <c r="L113" s="40"/>
      <c r="M113" s="40"/>
      <c r="N113" s="41"/>
    </row>
    <row r="114" spans="1:20" x14ac:dyDescent="0.25">
      <c r="A114" s="64" t="s">
        <v>47</v>
      </c>
      <c r="B114" s="65"/>
      <c r="C114" s="64" t="s">
        <v>47</v>
      </c>
      <c r="D114" s="65"/>
      <c r="E114" s="36"/>
      <c r="F114" s="37"/>
      <c r="G114" s="37"/>
      <c r="H114" s="37"/>
      <c r="I114" s="37"/>
      <c r="J114" s="38"/>
      <c r="K114" s="42" t="s">
        <v>51</v>
      </c>
      <c r="L114" s="43"/>
      <c r="M114" s="43"/>
      <c r="N114" s="44"/>
    </row>
    <row r="115" spans="1:20" x14ac:dyDescent="0.25">
      <c r="A115" s="64" t="s">
        <v>47</v>
      </c>
      <c r="B115" s="65"/>
      <c r="C115" s="64" t="s">
        <v>47</v>
      </c>
      <c r="D115" s="65"/>
      <c r="E115" s="36"/>
      <c r="F115" s="37"/>
      <c r="G115" s="37"/>
      <c r="H115" s="37"/>
      <c r="I115" s="37"/>
      <c r="J115" s="38"/>
      <c r="K115" s="45"/>
      <c r="N115" s="46"/>
    </row>
    <row r="116" spans="1:20" x14ac:dyDescent="0.25">
      <c r="A116" s="64" t="s">
        <v>47</v>
      </c>
      <c r="B116" s="65"/>
      <c r="C116" s="64" t="s">
        <v>47</v>
      </c>
      <c r="D116" s="65"/>
      <c r="E116" s="36"/>
      <c r="F116" s="37"/>
      <c r="G116" s="37"/>
      <c r="H116" s="37"/>
      <c r="I116" s="37"/>
      <c r="J116" s="38"/>
      <c r="K116" s="47"/>
      <c r="L116" s="37"/>
      <c r="M116" s="37"/>
      <c r="N116" s="48"/>
    </row>
    <row r="117" spans="1:20" s="19" customFormat="1" x14ac:dyDescent="0.35">
      <c r="A117" s="66" t="s">
        <v>47</v>
      </c>
      <c r="B117" s="67"/>
      <c r="C117" s="66" t="s">
        <v>47</v>
      </c>
      <c r="D117" s="67"/>
      <c r="E117" s="49"/>
      <c r="F117" s="50"/>
      <c r="G117" s="50"/>
      <c r="H117" s="50"/>
      <c r="I117" s="50"/>
      <c r="J117" s="51"/>
      <c r="K117" s="52" t="str">
        <f>HYPERLINK("https://www.vertex42.com/calendars/2022.html","2022 Calendars")</f>
        <v>2022 Calendars</v>
      </c>
      <c r="L117" s="53"/>
      <c r="M117" s="54" t="str">
        <f>HYPERLINK("https://www.vertex42.com/calendars/2023.html","2023 Calendars")</f>
        <v>2023 Calendars</v>
      </c>
      <c r="N117" s="55"/>
      <c r="P117" s="70"/>
      <c r="Q117" s="70"/>
      <c r="R117" s="70"/>
      <c r="S117" s="70"/>
      <c r="T117" s="70"/>
    </row>
  </sheetData>
  <mergeCells count="603">
    <mergeCell ref="K117:L117"/>
    <mergeCell ref="M117:N117"/>
    <mergeCell ref="A115:B115"/>
    <mergeCell ref="C115:D115"/>
    <mergeCell ref="A116:B116"/>
    <mergeCell ref="C116:D116"/>
    <mergeCell ref="A117:B117"/>
    <mergeCell ref="C117:D117"/>
    <mergeCell ref="K112:N112"/>
    <mergeCell ref="A113:B113"/>
    <mergeCell ref="C113:D113"/>
    <mergeCell ref="K113:N113"/>
    <mergeCell ref="A114:B114"/>
    <mergeCell ref="C114:D114"/>
    <mergeCell ref="K114:N114"/>
    <mergeCell ref="M110:N110"/>
    <mergeCell ref="A111:B111"/>
    <mergeCell ref="C111:D111"/>
    <mergeCell ref="E111:F111"/>
    <mergeCell ref="G111:H111"/>
    <mergeCell ref="I111:J111"/>
    <mergeCell ref="K111:L111"/>
    <mergeCell ref="M111:N111"/>
    <mergeCell ref="A110:B110"/>
    <mergeCell ref="C110:D110"/>
    <mergeCell ref="E110:F110"/>
    <mergeCell ref="G110:H110"/>
    <mergeCell ref="I110:J110"/>
    <mergeCell ref="K110:L110"/>
    <mergeCell ref="M108:N108"/>
    <mergeCell ref="A109:B109"/>
    <mergeCell ref="C109:D109"/>
    <mergeCell ref="E109:F109"/>
    <mergeCell ref="G109:H109"/>
    <mergeCell ref="I109:J109"/>
    <mergeCell ref="K109:L109"/>
    <mergeCell ref="M109:N109"/>
    <mergeCell ref="A108:B108"/>
    <mergeCell ref="C108:D108"/>
    <mergeCell ref="E108:F108"/>
    <mergeCell ref="G108:H108"/>
    <mergeCell ref="I108:J108"/>
    <mergeCell ref="K108:L108"/>
    <mergeCell ref="M105:N105"/>
    <mergeCell ref="A107:B107"/>
    <mergeCell ref="C107:D107"/>
    <mergeCell ref="E107:F107"/>
    <mergeCell ref="G107:H107"/>
    <mergeCell ref="I107:J107"/>
    <mergeCell ref="K107:L107"/>
    <mergeCell ref="M107:N107"/>
    <mergeCell ref="A105:B105"/>
    <mergeCell ref="C105:D105"/>
    <mergeCell ref="E105:F105"/>
    <mergeCell ref="G105:H105"/>
    <mergeCell ref="I105:J105"/>
    <mergeCell ref="K105:L105"/>
    <mergeCell ref="M103:N103"/>
    <mergeCell ref="A104:B104"/>
    <mergeCell ref="C104:D104"/>
    <mergeCell ref="E104:F104"/>
    <mergeCell ref="G104:H104"/>
    <mergeCell ref="I104:J104"/>
    <mergeCell ref="K104:L104"/>
    <mergeCell ref="M104:N104"/>
    <mergeCell ref="A103:B103"/>
    <mergeCell ref="C103:D103"/>
    <mergeCell ref="E103:F103"/>
    <mergeCell ref="G103:H103"/>
    <mergeCell ref="I103:J103"/>
    <mergeCell ref="K103:L103"/>
    <mergeCell ref="M101:N101"/>
    <mergeCell ref="A102:B102"/>
    <mergeCell ref="C102:D102"/>
    <mergeCell ref="E102:F102"/>
    <mergeCell ref="G102:H102"/>
    <mergeCell ref="I102:J102"/>
    <mergeCell ref="K102:L102"/>
    <mergeCell ref="M102:N102"/>
    <mergeCell ref="A101:B101"/>
    <mergeCell ref="C101:D101"/>
    <mergeCell ref="E101:F101"/>
    <mergeCell ref="G101:H101"/>
    <mergeCell ref="I101:J101"/>
    <mergeCell ref="K101:L101"/>
    <mergeCell ref="M98:N98"/>
    <mergeCell ref="A99:B99"/>
    <mergeCell ref="C99:D99"/>
    <mergeCell ref="E99:F99"/>
    <mergeCell ref="G99:H99"/>
    <mergeCell ref="I99:J99"/>
    <mergeCell ref="K99:L99"/>
    <mergeCell ref="M99:N99"/>
    <mergeCell ref="A98:B98"/>
    <mergeCell ref="C98:D98"/>
    <mergeCell ref="E98:F98"/>
    <mergeCell ref="G98:H98"/>
    <mergeCell ref="I98:J98"/>
    <mergeCell ref="K98:L98"/>
    <mergeCell ref="M96:N96"/>
    <mergeCell ref="A97:B97"/>
    <mergeCell ref="C97:D97"/>
    <mergeCell ref="E97:F97"/>
    <mergeCell ref="G97:H97"/>
    <mergeCell ref="I97:J97"/>
    <mergeCell ref="K97:L97"/>
    <mergeCell ref="M97:N97"/>
    <mergeCell ref="A96:B96"/>
    <mergeCell ref="C96:D96"/>
    <mergeCell ref="E96:F96"/>
    <mergeCell ref="G96:H96"/>
    <mergeCell ref="I96:J96"/>
    <mergeCell ref="K96:L96"/>
    <mergeCell ref="M93:N93"/>
    <mergeCell ref="A95:B95"/>
    <mergeCell ref="C95:D95"/>
    <mergeCell ref="E95:F95"/>
    <mergeCell ref="G95:H95"/>
    <mergeCell ref="I95:J95"/>
    <mergeCell ref="K95:L95"/>
    <mergeCell ref="M95:N95"/>
    <mergeCell ref="A93:B93"/>
    <mergeCell ref="C93:D93"/>
    <mergeCell ref="E93:F93"/>
    <mergeCell ref="G93:H93"/>
    <mergeCell ref="I93:J93"/>
    <mergeCell ref="K93:L93"/>
    <mergeCell ref="M91:N91"/>
    <mergeCell ref="A92:B92"/>
    <mergeCell ref="C92:D92"/>
    <mergeCell ref="E92:F92"/>
    <mergeCell ref="G92:H92"/>
    <mergeCell ref="I92:J92"/>
    <mergeCell ref="K92:L92"/>
    <mergeCell ref="M92:N92"/>
    <mergeCell ref="A91:B91"/>
    <mergeCell ref="C91:D91"/>
    <mergeCell ref="E91:F91"/>
    <mergeCell ref="G91:H91"/>
    <mergeCell ref="I91:J91"/>
    <mergeCell ref="K91:L91"/>
    <mergeCell ref="M89:N89"/>
    <mergeCell ref="A90:B90"/>
    <mergeCell ref="C90:D90"/>
    <mergeCell ref="E90:F90"/>
    <mergeCell ref="G90:H90"/>
    <mergeCell ref="I90:J90"/>
    <mergeCell ref="K90:L90"/>
    <mergeCell ref="M90:N90"/>
    <mergeCell ref="A89:B89"/>
    <mergeCell ref="C89:D89"/>
    <mergeCell ref="E89:F89"/>
    <mergeCell ref="G89:H89"/>
    <mergeCell ref="I89:J89"/>
    <mergeCell ref="K89:L89"/>
    <mergeCell ref="M86:N86"/>
    <mergeCell ref="A87:B87"/>
    <mergeCell ref="C87:D87"/>
    <mergeCell ref="E87:F87"/>
    <mergeCell ref="G87:H87"/>
    <mergeCell ref="I87:J87"/>
    <mergeCell ref="K87:L87"/>
    <mergeCell ref="M87:N87"/>
    <mergeCell ref="A86:B86"/>
    <mergeCell ref="C86:D86"/>
    <mergeCell ref="E86:F86"/>
    <mergeCell ref="G86:H86"/>
    <mergeCell ref="I86:J86"/>
    <mergeCell ref="K86:L86"/>
    <mergeCell ref="M84:N84"/>
    <mergeCell ref="A85:B85"/>
    <mergeCell ref="C85:D85"/>
    <mergeCell ref="E85:F85"/>
    <mergeCell ref="G85:H85"/>
    <mergeCell ref="I85:J85"/>
    <mergeCell ref="K85:L85"/>
    <mergeCell ref="M85:N85"/>
    <mergeCell ref="A84:B84"/>
    <mergeCell ref="C84:D84"/>
    <mergeCell ref="E84:F84"/>
    <mergeCell ref="G84:H84"/>
    <mergeCell ref="I84:J84"/>
    <mergeCell ref="K84:L84"/>
    <mergeCell ref="M81:N81"/>
    <mergeCell ref="A83:B83"/>
    <mergeCell ref="C83:D83"/>
    <mergeCell ref="E83:F83"/>
    <mergeCell ref="G83:H83"/>
    <mergeCell ref="I83:J83"/>
    <mergeCell ref="K83:L83"/>
    <mergeCell ref="M83:N83"/>
    <mergeCell ref="A81:B81"/>
    <mergeCell ref="C81:D81"/>
    <mergeCell ref="E81:F81"/>
    <mergeCell ref="G81:H81"/>
    <mergeCell ref="I81:J81"/>
    <mergeCell ref="K81:L81"/>
    <mergeCell ref="K78:L78"/>
    <mergeCell ref="M78:N78"/>
    <mergeCell ref="I79:J80"/>
    <mergeCell ref="K79:L80"/>
    <mergeCell ref="M79:N80"/>
    <mergeCell ref="A80:H80"/>
    <mergeCell ref="A76:B76"/>
    <mergeCell ref="C76:D76"/>
    <mergeCell ref="A77:B77"/>
    <mergeCell ref="C77:D77"/>
    <mergeCell ref="A78:B78"/>
    <mergeCell ref="C78:D78"/>
    <mergeCell ref="K73:N73"/>
    <mergeCell ref="A74:B74"/>
    <mergeCell ref="C74:D74"/>
    <mergeCell ref="K74:N74"/>
    <mergeCell ref="A75:B75"/>
    <mergeCell ref="C75:D75"/>
    <mergeCell ref="K75:N75"/>
    <mergeCell ref="M71:N71"/>
    <mergeCell ref="A72:B72"/>
    <mergeCell ref="C72:D72"/>
    <mergeCell ref="E72:F72"/>
    <mergeCell ref="G72:H72"/>
    <mergeCell ref="I72:J72"/>
    <mergeCell ref="K72:L72"/>
    <mergeCell ref="M72:N72"/>
    <mergeCell ref="A71:B71"/>
    <mergeCell ref="C71:D71"/>
    <mergeCell ref="E71:F71"/>
    <mergeCell ref="G71:H71"/>
    <mergeCell ref="I71:J71"/>
    <mergeCell ref="K71:L71"/>
    <mergeCell ref="M69:N69"/>
    <mergeCell ref="A70:B70"/>
    <mergeCell ref="C70:D70"/>
    <mergeCell ref="E70:F70"/>
    <mergeCell ref="G70:H70"/>
    <mergeCell ref="I70:J70"/>
    <mergeCell ref="K70:L70"/>
    <mergeCell ref="M70:N70"/>
    <mergeCell ref="A69:B69"/>
    <mergeCell ref="C69:D69"/>
    <mergeCell ref="E69:F69"/>
    <mergeCell ref="G69:H69"/>
    <mergeCell ref="I69:J69"/>
    <mergeCell ref="K69:L69"/>
    <mergeCell ref="M66:N66"/>
    <mergeCell ref="A68:B68"/>
    <mergeCell ref="C68:D68"/>
    <mergeCell ref="E68:F68"/>
    <mergeCell ref="G68:H68"/>
    <mergeCell ref="I68:J68"/>
    <mergeCell ref="K68:L68"/>
    <mergeCell ref="M68:N68"/>
    <mergeCell ref="A66:B66"/>
    <mergeCell ref="C66:D66"/>
    <mergeCell ref="E66:F66"/>
    <mergeCell ref="G66:H66"/>
    <mergeCell ref="I66:J66"/>
    <mergeCell ref="K66:L66"/>
    <mergeCell ref="M64:N64"/>
    <mergeCell ref="A65:B65"/>
    <mergeCell ref="C65:D65"/>
    <mergeCell ref="E65:F65"/>
    <mergeCell ref="G65:H65"/>
    <mergeCell ref="I65:J65"/>
    <mergeCell ref="K65:L65"/>
    <mergeCell ref="M65:N65"/>
    <mergeCell ref="A64:B64"/>
    <mergeCell ref="C64:D64"/>
    <mergeCell ref="E64:F64"/>
    <mergeCell ref="G64:H64"/>
    <mergeCell ref="I64:J64"/>
    <mergeCell ref="K64:L64"/>
    <mergeCell ref="M62:N62"/>
    <mergeCell ref="A63:B63"/>
    <mergeCell ref="C63:D63"/>
    <mergeCell ref="E63:F63"/>
    <mergeCell ref="G63:H63"/>
    <mergeCell ref="I63:J63"/>
    <mergeCell ref="K63:L63"/>
    <mergeCell ref="M63:N63"/>
    <mergeCell ref="A62:B62"/>
    <mergeCell ref="C62:D62"/>
    <mergeCell ref="E62:F62"/>
    <mergeCell ref="G62:H62"/>
    <mergeCell ref="I62:J62"/>
    <mergeCell ref="K62:L62"/>
    <mergeCell ref="M59:N59"/>
    <mergeCell ref="A60:B60"/>
    <mergeCell ref="C60:D60"/>
    <mergeCell ref="E60:F60"/>
    <mergeCell ref="G60:H60"/>
    <mergeCell ref="I60:J60"/>
    <mergeCell ref="K60:L60"/>
    <mergeCell ref="M60:N60"/>
    <mergeCell ref="A59:B59"/>
    <mergeCell ref="C59:D59"/>
    <mergeCell ref="E59:F59"/>
    <mergeCell ref="G59:H59"/>
    <mergeCell ref="I59:J59"/>
    <mergeCell ref="K59:L59"/>
    <mergeCell ref="M57:N57"/>
    <mergeCell ref="A58:B58"/>
    <mergeCell ref="C58:D58"/>
    <mergeCell ref="E58:F58"/>
    <mergeCell ref="G58:H58"/>
    <mergeCell ref="I58:J58"/>
    <mergeCell ref="K58:L58"/>
    <mergeCell ref="M58:N58"/>
    <mergeCell ref="A57:B57"/>
    <mergeCell ref="C57:D57"/>
    <mergeCell ref="E57:F57"/>
    <mergeCell ref="G57:H57"/>
    <mergeCell ref="I57:J57"/>
    <mergeCell ref="K57:L57"/>
    <mergeCell ref="M54:N54"/>
    <mergeCell ref="A56:B56"/>
    <mergeCell ref="C56:D56"/>
    <mergeCell ref="E56:F56"/>
    <mergeCell ref="G56:H56"/>
    <mergeCell ref="I56:J56"/>
    <mergeCell ref="K56:L56"/>
    <mergeCell ref="M56:N56"/>
    <mergeCell ref="A54:B54"/>
    <mergeCell ref="C54:D54"/>
    <mergeCell ref="E54:F54"/>
    <mergeCell ref="G54:H54"/>
    <mergeCell ref="I54:J54"/>
    <mergeCell ref="K54:L54"/>
    <mergeCell ref="M52:N52"/>
    <mergeCell ref="A53:B53"/>
    <mergeCell ref="C53:D53"/>
    <mergeCell ref="E53:F53"/>
    <mergeCell ref="G53:H53"/>
    <mergeCell ref="I53:J53"/>
    <mergeCell ref="K53:L53"/>
    <mergeCell ref="M53:N53"/>
    <mergeCell ref="A52:B52"/>
    <mergeCell ref="C52:D52"/>
    <mergeCell ref="E52:F52"/>
    <mergeCell ref="G52:H52"/>
    <mergeCell ref="I52:J52"/>
    <mergeCell ref="K52:L52"/>
    <mergeCell ref="M50:N50"/>
    <mergeCell ref="A51:B51"/>
    <mergeCell ref="C51:D51"/>
    <mergeCell ref="E51:F51"/>
    <mergeCell ref="G51:H51"/>
    <mergeCell ref="I51:J51"/>
    <mergeCell ref="K51:L51"/>
    <mergeCell ref="M51:N51"/>
    <mergeCell ref="A50:B50"/>
    <mergeCell ref="C50:D50"/>
    <mergeCell ref="E50:F50"/>
    <mergeCell ref="G50:H50"/>
    <mergeCell ref="I50:J50"/>
    <mergeCell ref="K50:L50"/>
    <mergeCell ref="M47:N47"/>
    <mergeCell ref="A48:B48"/>
    <mergeCell ref="C48:D48"/>
    <mergeCell ref="E48:F48"/>
    <mergeCell ref="G48:H48"/>
    <mergeCell ref="I48:J48"/>
    <mergeCell ref="K48:L48"/>
    <mergeCell ref="M48:N48"/>
    <mergeCell ref="A47:B47"/>
    <mergeCell ref="C47:D47"/>
    <mergeCell ref="E47:F47"/>
    <mergeCell ref="G47:H47"/>
    <mergeCell ref="I47:J47"/>
    <mergeCell ref="K47:L47"/>
    <mergeCell ref="M45:N45"/>
    <mergeCell ref="A46:B46"/>
    <mergeCell ref="C46:D46"/>
    <mergeCell ref="E46:F46"/>
    <mergeCell ref="G46:H46"/>
    <mergeCell ref="I46:J46"/>
    <mergeCell ref="K46:L46"/>
    <mergeCell ref="M46:N46"/>
    <mergeCell ref="A45:B45"/>
    <mergeCell ref="C45:D45"/>
    <mergeCell ref="E45:F45"/>
    <mergeCell ref="G45:H45"/>
    <mergeCell ref="I45:J45"/>
    <mergeCell ref="K45:L45"/>
    <mergeCell ref="M42:N42"/>
    <mergeCell ref="A44:B44"/>
    <mergeCell ref="C44:D44"/>
    <mergeCell ref="E44:F44"/>
    <mergeCell ref="G44:H44"/>
    <mergeCell ref="I44:J44"/>
    <mergeCell ref="K44:L44"/>
    <mergeCell ref="M44:N44"/>
    <mergeCell ref="A42:B42"/>
    <mergeCell ref="C42:D42"/>
    <mergeCell ref="E42:F42"/>
    <mergeCell ref="G42:H42"/>
    <mergeCell ref="I42:J42"/>
    <mergeCell ref="K42:L42"/>
    <mergeCell ref="K39:L39"/>
    <mergeCell ref="M39:N39"/>
    <mergeCell ref="I40:J41"/>
    <mergeCell ref="K40:L41"/>
    <mergeCell ref="M40:N41"/>
    <mergeCell ref="A41:H41"/>
    <mergeCell ref="A37:B37"/>
    <mergeCell ref="C37:D37"/>
    <mergeCell ref="A38:B38"/>
    <mergeCell ref="C38:D38"/>
    <mergeCell ref="A39:B39"/>
    <mergeCell ref="C39:D39"/>
    <mergeCell ref="K34:N34"/>
    <mergeCell ref="A35:B35"/>
    <mergeCell ref="C35:D35"/>
    <mergeCell ref="K35:N35"/>
    <mergeCell ref="A36:B36"/>
    <mergeCell ref="C36:D36"/>
    <mergeCell ref="K36:N36"/>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9:B29"/>
    <mergeCell ref="C29:D29"/>
    <mergeCell ref="E29:F29"/>
    <mergeCell ref="G29:H29"/>
    <mergeCell ref="I29:J29"/>
    <mergeCell ref="K29:L29"/>
    <mergeCell ref="M29:N29"/>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7:B17"/>
    <mergeCell ref="C17:D17"/>
    <mergeCell ref="E17:F17"/>
    <mergeCell ref="G17:H17"/>
    <mergeCell ref="I17:J17"/>
    <mergeCell ref="K17:L17"/>
    <mergeCell ref="M17:N17"/>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9:B9"/>
    <mergeCell ref="C9:D9"/>
    <mergeCell ref="E9:F9"/>
    <mergeCell ref="G9:H9"/>
    <mergeCell ref="I9:J9"/>
    <mergeCell ref="K9:L9"/>
    <mergeCell ref="M9:N9"/>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M3:N3"/>
    <mergeCell ref="A5:B5"/>
    <mergeCell ref="C5:D5"/>
    <mergeCell ref="E5:F5"/>
    <mergeCell ref="G5:H5"/>
    <mergeCell ref="I5:J5"/>
    <mergeCell ref="K5:L5"/>
    <mergeCell ref="M5:N5"/>
    <mergeCell ref="I1:J2"/>
    <mergeCell ref="K1:L2"/>
    <mergeCell ref="M1:N2"/>
    <mergeCell ref="A2:H2"/>
    <mergeCell ref="A3:B3"/>
    <mergeCell ref="C3:D3"/>
    <mergeCell ref="E3:F3"/>
    <mergeCell ref="G3:H3"/>
    <mergeCell ref="I3:J3"/>
    <mergeCell ref="K3:L3"/>
  </mergeCells>
  <conditionalFormatting sqref="A4 C4 E4 G4 I4 K4 M4 M10 K10 I10 G10 E10 C10 A10 A16 C16 E16 G16 I16 K16 M16 M22 K22 I22 G22 E22 C22 A22 A28 C28 E28 G28 I28 K28 M28 A34 C34">
    <cfRule type="expression" dxfId="532" priority="484" stopIfTrue="1">
      <formula>MONTH(A4)&lt;&gt;MONTH($A$10)</formula>
    </cfRule>
    <cfRule type="expression" dxfId="531" priority="485">
      <formula>OR(WEEKDAY(A4,1)=1,WEEKDAY(A4,1)=7)</formula>
    </cfRule>
  </conditionalFormatting>
  <conditionalFormatting sqref="A43 C43 E43 G43 I43 K43 M43 M49 K49 I49 G49 E49 C49 A49 A55 C55 E55 G55 I55 K55 M55 M61 K61 I61 G61 E61 C61 A61 A67 C67 E67 G67 I67 K67 M67 A73 C73">
    <cfRule type="expression" dxfId="530" priority="482" stopIfTrue="1">
      <formula>MONTH(A43)&lt;&gt;MONTH($A$10)</formula>
    </cfRule>
    <cfRule type="expression" dxfId="529" priority="483">
      <formula>OR(WEEKDAY(A43,1)=1,WEEKDAY(A43,1)=7)</formula>
    </cfRule>
  </conditionalFormatting>
  <conditionalFormatting sqref="A82 C82 E82 G82 I82 K82 M82 M88 K88 I88 G88 E88 C88 A88 A94 C94 E94 G94 I94 K94 M94 M100 K100 I100 G100 E100 C100 A100 A106 C106 E106 G106 I106 K106 M106 A112 C112">
    <cfRule type="expression" dxfId="528" priority="480" stopIfTrue="1">
      <formula>MONTH(A82)&lt;&gt;MONTH($A$10)</formula>
    </cfRule>
    <cfRule type="expression" dxfId="527" priority="481">
      <formula>OR(WEEKDAY(A82,1)=1,WEEKDAY(A82,1)=7)</formula>
    </cfRule>
  </conditionalFormatting>
  <conditionalFormatting sqref="K5:L5">
    <cfRule type="containsText" dxfId="526" priority="473" operator="containsText" text="Jess">
      <formula>NOT(ISERROR(SEARCH("Jess",K5)))</formula>
    </cfRule>
    <cfRule type="containsText" dxfId="525" priority="474" operator="containsText" text="Deenah">
      <formula>NOT(ISERROR(SEARCH("Deenah",K5)))</formula>
    </cfRule>
    <cfRule type="containsText" dxfId="524" priority="477" operator="containsText" text="Paul">
      <formula>NOT(ISERROR(SEARCH("Paul",K5)))</formula>
    </cfRule>
    <cfRule type="containsText" dxfId="523" priority="479" operator="containsText" text="Erin">
      <formula>NOT(ISERROR(SEARCH("Erin",K5)))</formula>
    </cfRule>
  </conditionalFormatting>
  <conditionalFormatting sqref="M5:N5">
    <cfRule type="containsText" dxfId="520" priority="469" operator="containsText" text="Jess">
      <formula>NOT(ISERROR(SEARCH("Jess",M5)))</formula>
    </cfRule>
    <cfRule type="containsText" dxfId="519" priority="470" operator="containsText" text="Deenah">
      <formula>NOT(ISERROR(SEARCH("Deenah",M5)))</formula>
    </cfRule>
    <cfRule type="containsText" dxfId="518" priority="471" operator="containsText" text="Paul">
      <formula>NOT(ISERROR(SEARCH("Paul",M5)))</formula>
    </cfRule>
    <cfRule type="containsText" dxfId="517" priority="472" operator="containsText" text="Erin">
      <formula>NOT(ISERROR(SEARCH("Erin",M5)))</formula>
    </cfRule>
  </conditionalFormatting>
  <conditionalFormatting sqref="A11:N11">
    <cfRule type="containsText" dxfId="516" priority="465" operator="containsText" text="Jess">
      <formula>NOT(ISERROR(SEARCH("Jess",A11)))</formula>
    </cfRule>
    <cfRule type="containsText" dxfId="515" priority="466" operator="containsText" text="Deenah">
      <formula>NOT(ISERROR(SEARCH("Deenah",A11)))</formula>
    </cfRule>
    <cfRule type="containsText" dxfId="514" priority="467" operator="containsText" text="Paul">
      <formula>NOT(ISERROR(SEARCH("Paul",A11)))</formula>
    </cfRule>
    <cfRule type="containsText" dxfId="513" priority="468" operator="containsText" text="Erin">
      <formula>NOT(ISERROR(SEARCH("Erin",A11)))</formula>
    </cfRule>
  </conditionalFormatting>
  <conditionalFormatting sqref="A17:N17">
    <cfRule type="containsText" dxfId="480" priority="429" operator="containsText" text="Jess">
      <formula>NOT(ISERROR(SEARCH("Jess",A17)))</formula>
    </cfRule>
    <cfRule type="containsText" dxfId="479" priority="430" operator="containsText" text="Deenah">
      <formula>NOT(ISERROR(SEARCH("Deenah",A17)))</formula>
    </cfRule>
    <cfRule type="containsText" dxfId="478" priority="431" operator="containsText" text="Paul">
      <formula>NOT(ISERROR(SEARCH("Paul",A17)))</formula>
    </cfRule>
    <cfRule type="containsText" dxfId="477" priority="432" operator="containsText" text="Erin">
      <formula>NOT(ISERROR(SEARCH("Erin",A17)))</formula>
    </cfRule>
  </conditionalFormatting>
  <conditionalFormatting sqref="A23:N23">
    <cfRule type="containsText" dxfId="476" priority="425" operator="containsText" text="Jess">
      <formula>NOT(ISERROR(SEARCH("Jess",A23)))</formula>
    </cfRule>
    <cfRule type="containsText" dxfId="475" priority="426" operator="containsText" text="Deenah">
      <formula>NOT(ISERROR(SEARCH("Deenah",A23)))</formula>
    </cfRule>
    <cfRule type="containsText" dxfId="474" priority="427" operator="containsText" text="Paul">
      <formula>NOT(ISERROR(SEARCH("Paul",A23)))</formula>
    </cfRule>
    <cfRule type="containsText" dxfId="473" priority="428" operator="containsText" text="Erin">
      <formula>NOT(ISERROR(SEARCH("Erin",A23)))</formula>
    </cfRule>
  </conditionalFormatting>
  <conditionalFormatting sqref="A29:N29">
    <cfRule type="containsText" dxfId="472" priority="421" operator="containsText" text="Jess">
      <formula>NOT(ISERROR(SEARCH("Jess",A29)))</formula>
    </cfRule>
    <cfRule type="containsText" dxfId="471" priority="422" operator="containsText" text="Deenah">
      <formula>NOT(ISERROR(SEARCH("Deenah",A29)))</formula>
    </cfRule>
    <cfRule type="containsText" dxfId="470" priority="423" operator="containsText" text="Paul">
      <formula>NOT(ISERROR(SEARCH("Paul",A29)))</formula>
    </cfRule>
    <cfRule type="containsText" dxfId="469" priority="424" operator="containsText" text="Erin">
      <formula>NOT(ISERROR(SEARCH("Erin",A29)))</formula>
    </cfRule>
  </conditionalFormatting>
  <conditionalFormatting sqref="A35:D35">
    <cfRule type="containsText" dxfId="468" priority="417" operator="containsText" text="Jess">
      <formula>NOT(ISERROR(SEARCH("Jess",A35)))</formula>
    </cfRule>
    <cfRule type="containsText" dxfId="467" priority="418" operator="containsText" text="Deenah">
      <formula>NOT(ISERROR(SEARCH("Deenah",A35)))</formula>
    </cfRule>
    <cfRule type="containsText" dxfId="466" priority="419" operator="containsText" text="Paul">
      <formula>NOT(ISERROR(SEARCH("Paul",A35)))</formula>
    </cfRule>
    <cfRule type="containsText" dxfId="465" priority="420" operator="containsText" text="Erin">
      <formula>NOT(ISERROR(SEARCH("Erin",A35)))</formula>
    </cfRule>
  </conditionalFormatting>
  <conditionalFormatting sqref="A44:N44">
    <cfRule type="containsText" dxfId="464" priority="413" operator="containsText" text="Jess">
      <formula>NOT(ISERROR(SEARCH("Jess",A44)))</formula>
    </cfRule>
    <cfRule type="containsText" dxfId="463" priority="414" operator="containsText" text="Deenah">
      <formula>NOT(ISERROR(SEARCH("Deenah",A44)))</formula>
    </cfRule>
    <cfRule type="containsText" dxfId="462" priority="415" operator="containsText" text="Paul">
      <formula>NOT(ISERROR(SEARCH("Paul",A44)))</formula>
    </cfRule>
    <cfRule type="containsText" dxfId="461" priority="416" operator="containsText" text="Erin">
      <formula>NOT(ISERROR(SEARCH("Erin",A44)))</formula>
    </cfRule>
  </conditionalFormatting>
  <conditionalFormatting sqref="A50:N50">
    <cfRule type="containsText" dxfId="460" priority="409" operator="containsText" text="Jess">
      <formula>NOT(ISERROR(SEARCH("Jess",A50)))</formula>
    </cfRule>
    <cfRule type="containsText" dxfId="459" priority="410" operator="containsText" text="Deenah">
      <formula>NOT(ISERROR(SEARCH("Deenah",A50)))</formula>
    </cfRule>
    <cfRule type="containsText" dxfId="458" priority="411" operator="containsText" text="Paul">
      <formula>NOT(ISERROR(SEARCH("Paul",A50)))</formula>
    </cfRule>
    <cfRule type="containsText" dxfId="457" priority="412" operator="containsText" text="Erin">
      <formula>NOT(ISERROR(SEARCH("Erin",A50)))</formula>
    </cfRule>
  </conditionalFormatting>
  <conditionalFormatting sqref="A56:N56">
    <cfRule type="containsText" dxfId="456" priority="405" operator="containsText" text="Jess">
      <formula>NOT(ISERROR(SEARCH("Jess",A56)))</formula>
    </cfRule>
    <cfRule type="containsText" dxfId="455" priority="406" operator="containsText" text="Deenah">
      <formula>NOT(ISERROR(SEARCH("Deenah",A56)))</formula>
    </cfRule>
    <cfRule type="containsText" dxfId="454" priority="407" operator="containsText" text="Paul">
      <formula>NOT(ISERROR(SEARCH("Paul",A56)))</formula>
    </cfRule>
    <cfRule type="containsText" dxfId="453" priority="408" operator="containsText" text="Erin">
      <formula>NOT(ISERROR(SEARCH("Erin",A56)))</formula>
    </cfRule>
  </conditionalFormatting>
  <conditionalFormatting sqref="A62:N62">
    <cfRule type="containsText" dxfId="452" priority="401" operator="containsText" text="Jess">
      <formula>NOT(ISERROR(SEARCH("Jess",A62)))</formula>
    </cfRule>
    <cfRule type="containsText" dxfId="451" priority="402" operator="containsText" text="Deenah">
      <formula>NOT(ISERROR(SEARCH("Deenah",A62)))</formula>
    </cfRule>
    <cfRule type="containsText" dxfId="450" priority="403" operator="containsText" text="Paul">
      <formula>NOT(ISERROR(SEARCH("Paul",A62)))</formula>
    </cfRule>
    <cfRule type="containsText" dxfId="449" priority="404" operator="containsText" text="Erin">
      <formula>NOT(ISERROR(SEARCH("Erin",A62)))</formula>
    </cfRule>
  </conditionalFormatting>
  <conditionalFormatting sqref="A68:N68">
    <cfRule type="containsText" dxfId="448" priority="397" operator="containsText" text="Jess">
      <formula>NOT(ISERROR(SEARCH("Jess",A68)))</formula>
    </cfRule>
    <cfRule type="containsText" dxfId="447" priority="398" operator="containsText" text="Deenah">
      <formula>NOT(ISERROR(SEARCH("Deenah",A68)))</formula>
    </cfRule>
    <cfRule type="containsText" dxfId="446" priority="399" operator="containsText" text="Paul">
      <formula>NOT(ISERROR(SEARCH("Paul",A68)))</formula>
    </cfRule>
    <cfRule type="containsText" dxfId="445" priority="400" operator="containsText" text="Erin">
      <formula>NOT(ISERROR(SEARCH("Erin",A68)))</formula>
    </cfRule>
  </conditionalFormatting>
  <conditionalFormatting sqref="A74:D74">
    <cfRule type="containsText" dxfId="444" priority="393" operator="containsText" text="Jess">
      <formula>NOT(ISERROR(SEARCH("Jess",A74)))</formula>
    </cfRule>
    <cfRule type="containsText" dxfId="443" priority="394" operator="containsText" text="Deenah">
      <formula>NOT(ISERROR(SEARCH("Deenah",A74)))</formula>
    </cfRule>
    <cfRule type="containsText" dxfId="442" priority="395" operator="containsText" text="Paul">
      <formula>NOT(ISERROR(SEARCH("Paul",A74)))</formula>
    </cfRule>
    <cfRule type="containsText" dxfId="441" priority="396" operator="containsText" text="Erin">
      <formula>NOT(ISERROR(SEARCH("Erin",A74)))</formula>
    </cfRule>
  </conditionalFormatting>
  <conditionalFormatting sqref="A83:N83">
    <cfRule type="containsText" dxfId="440" priority="389" operator="containsText" text="Jess">
      <formula>NOT(ISERROR(SEARCH("Jess",A83)))</formula>
    </cfRule>
    <cfRule type="containsText" dxfId="439" priority="390" operator="containsText" text="Deenah">
      <formula>NOT(ISERROR(SEARCH("Deenah",A83)))</formula>
    </cfRule>
    <cfRule type="containsText" dxfId="438" priority="391" operator="containsText" text="Paul">
      <formula>NOT(ISERROR(SEARCH("Paul",A83)))</formula>
    </cfRule>
    <cfRule type="containsText" dxfId="437" priority="392" operator="containsText" text="Erin">
      <formula>NOT(ISERROR(SEARCH("Erin",A83)))</formula>
    </cfRule>
  </conditionalFormatting>
  <conditionalFormatting sqref="A89:N89">
    <cfRule type="containsText" dxfId="436" priority="385" operator="containsText" text="Jess">
      <formula>NOT(ISERROR(SEARCH("Jess",A89)))</formula>
    </cfRule>
    <cfRule type="containsText" dxfId="435" priority="386" operator="containsText" text="Deenah">
      <formula>NOT(ISERROR(SEARCH("Deenah",A89)))</formula>
    </cfRule>
    <cfRule type="containsText" dxfId="434" priority="387" operator="containsText" text="Paul">
      <formula>NOT(ISERROR(SEARCH("Paul",A89)))</formula>
    </cfRule>
    <cfRule type="containsText" dxfId="433" priority="388" operator="containsText" text="Erin">
      <formula>NOT(ISERROR(SEARCH("Erin",A89)))</formula>
    </cfRule>
  </conditionalFormatting>
  <conditionalFormatting sqref="A95:N95">
    <cfRule type="containsText" dxfId="432" priority="381" operator="containsText" text="Jess">
      <formula>NOT(ISERROR(SEARCH("Jess",A95)))</formula>
    </cfRule>
    <cfRule type="containsText" dxfId="431" priority="382" operator="containsText" text="Deenah">
      <formula>NOT(ISERROR(SEARCH("Deenah",A95)))</formula>
    </cfRule>
    <cfRule type="containsText" dxfId="430" priority="383" operator="containsText" text="Paul">
      <formula>NOT(ISERROR(SEARCH("Paul",A95)))</formula>
    </cfRule>
    <cfRule type="containsText" dxfId="429" priority="384" operator="containsText" text="Erin">
      <formula>NOT(ISERROR(SEARCH("Erin",A95)))</formula>
    </cfRule>
  </conditionalFormatting>
  <conditionalFormatting sqref="A101:B101">
    <cfRule type="containsText" dxfId="428" priority="377" operator="containsText" text="Jess">
      <formula>NOT(ISERROR(SEARCH("Jess",A101)))</formula>
    </cfRule>
    <cfRule type="containsText" dxfId="427" priority="378" operator="containsText" text="Deenah">
      <formula>NOT(ISERROR(SEARCH("Deenah",A101)))</formula>
    </cfRule>
    <cfRule type="containsText" dxfId="426" priority="379" operator="containsText" text="Paul">
      <formula>NOT(ISERROR(SEARCH("Paul",A101)))</formula>
    </cfRule>
    <cfRule type="containsText" dxfId="425" priority="380" operator="containsText" text="Erin">
      <formula>NOT(ISERROR(SEARCH("Erin",A101)))</formula>
    </cfRule>
  </conditionalFormatting>
  <conditionalFormatting sqref="K6:L6">
    <cfRule type="containsText" dxfId="416" priority="365" operator="containsText" text="Jess">
      <formula>NOT(ISERROR(SEARCH("Jess",K6)))</formula>
    </cfRule>
    <cfRule type="containsText" dxfId="415" priority="366" operator="containsText" text="Deenah">
      <formula>NOT(ISERROR(SEARCH("Deenah",K6)))</formula>
    </cfRule>
    <cfRule type="containsText" dxfId="414" priority="367" operator="containsText" text="Paul">
      <formula>NOT(ISERROR(SEARCH("Paul",K6)))</formula>
    </cfRule>
    <cfRule type="containsText" dxfId="413" priority="368" operator="containsText" text="Erin">
      <formula>NOT(ISERROR(SEARCH("Erin",K6)))</formula>
    </cfRule>
  </conditionalFormatting>
  <conditionalFormatting sqref="M6:N6">
    <cfRule type="containsText" dxfId="408" priority="357" operator="containsText" text="Jess">
      <formula>NOT(ISERROR(SEARCH("Jess",M6)))</formula>
    </cfRule>
    <cfRule type="containsText" dxfId="407" priority="358" operator="containsText" text="Deenah">
      <formula>NOT(ISERROR(SEARCH("Deenah",M6)))</formula>
    </cfRule>
    <cfRule type="containsText" dxfId="406" priority="359" operator="containsText" text="Paul">
      <formula>NOT(ISERROR(SEARCH("Paul",M6)))</formula>
    </cfRule>
    <cfRule type="containsText" dxfId="405" priority="360" operator="containsText" text="Erin">
      <formula>NOT(ISERROR(SEARCH("Erin",M6)))</formula>
    </cfRule>
  </conditionalFormatting>
  <conditionalFormatting sqref="A12:B12">
    <cfRule type="containsText" dxfId="404" priority="353" operator="containsText" text="Jess">
      <formula>NOT(ISERROR(SEARCH("Jess",A12)))</formula>
    </cfRule>
    <cfRule type="containsText" dxfId="403" priority="354" operator="containsText" text="Deenah">
      <formula>NOT(ISERROR(SEARCH("Deenah",A12)))</formula>
    </cfRule>
    <cfRule type="containsText" dxfId="402" priority="355" operator="containsText" text="Paul">
      <formula>NOT(ISERROR(SEARCH("Paul",A12)))</formula>
    </cfRule>
    <cfRule type="containsText" dxfId="401" priority="356" operator="containsText" text="Erin">
      <formula>NOT(ISERROR(SEARCH("Erin",A12)))</formula>
    </cfRule>
  </conditionalFormatting>
  <conditionalFormatting sqref="C12:D12">
    <cfRule type="containsText" dxfId="400" priority="349" operator="containsText" text="Jess">
      <formula>NOT(ISERROR(SEARCH("Jess",C12)))</formula>
    </cfRule>
    <cfRule type="containsText" dxfId="399" priority="350" operator="containsText" text="Deenah">
      <formula>NOT(ISERROR(SEARCH("Deenah",C12)))</formula>
    </cfRule>
    <cfRule type="containsText" dxfId="398" priority="351" operator="containsText" text="Paul">
      <formula>NOT(ISERROR(SEARCH("Paul",C12)))</formula>
    </cfRule>
    <cfRule type="containsText" dxfId="397" priority="352" operator="containsText" text="Erin">
      <formula>NOT(ISERROR(SEARCH("Erin",C12)))</formula>
    </cfRule>
  </conditionalFormatting>
  <conditionalFormatting sqref="E12:F12">
    <cfRule type="containsText" dxfId="396" priority="345" operator="containsText" text="Jess">
      <formula>NOT(ISERROR(SEARCH("Jess",E12)))</formula>
    </cfRule>
    <cfRule type="containsText" dxfId="395" priority="346" operator="containsText" text="Deenah">
      <formula>NOT(ISERROR(SEARCH("Deenah",E12)))</formula>
    </cfRule>
    <cfRule type="containsText" dxfId="394" priority="347" operator="containsText" text="Paul">
      <formula>NOT(ISERROR(SEARCH("Paul",E12)))</formula>
    </cfRule>
    <cfRule type="containsText" dxfId="393" priority="348" operator="containsText" text="Erin">
      <formula>NOT(ISERROR(SEARCH("Erin",E12)))</formula>
    </cfRule>
  </conditionalFormatting>
  <conditionalFormatting sqref="G12:H12">
    <cfRule type="containsText" dxfId="392" priority="341" operator="containsText" text="Jess">
      <formula>NOT(ISERROR(SEARCH("Jess",G12)))</formula>
    </cfRule>
    <cfRule type="containsText" dxfId="391" priority="342" operator="containsText" text="Deenah">
      <formula>NOT(ISERROR(SEARCH("Deenah",G12)))</formula>
    </cfRule>
    <cfRule type="containsText" dxfId="390" priority="343" operator="containsText" text="Paul">
      <formula>NOT(ISERROR(SEARCH("Paul",G12)))</formula>
    </cfRule>
    <cfRule type="containsText" dxfId="389" priority="344" operator="containsText" text="Erin">
      <formula>NOT(ISERROR(SEARCH("Erin",G12)))</formula>
    </cfRule>
  </conditionalFormatting>
  <conditionalFormatting sqref="I12:J12">
    <cfRule type="containsText" dxfId="388" priority="337" operator="containsText" text="Jess">
      <formula>NOT(ISERROR(SEARCH("Jess",I12)))</formula>
    </cfRule>
    <cfRule type="containsText" dxfId="387" priority="338" operator="containsText" text="Deenah">
      <formula>NOT(ISERROR(SEARCH("Deenah",I12)))</formula>
    </cfRule>
    <cfRule type="containsText" dxfId="386" priority="339" operator="containsText" text="Paul">
      <formula>NOT(ISERROR(SEARCH("Paul",I12)))</formula>
    </cfRule>
    <cfRule type="containsText" dxfId="385" priority="340" operator="containsText" text="Erin">
      <formula>NOT(ISERROR(SEARCH("Erin",I12)))</formula>
    </cfRule>
  </conditionalFormatting>
  <conditionalFormatting sqref="K12:L12">
    <cfRule type="containsText" dxfId="384" priority="333" operator="containsText" text="Jess">
      <formula>NOT(ISERROR(SEARCH("Jess",K12)))</formula>
    </cfRule>
    <cfRule type="containsText" dxfId="383" priority="334" operator="containsText" text="Deenah">
      <formula>NOT(ISERROR(SEARCH("Deenah",K12)))</formula>
    </cfRule>
    <cfRule type="containsText" dxfId="382" priority="335" operator="containsText" text="Paul">
      <formula>NOT(ISERROR(SEARCH("Paul",K12)))</formula>
    </cfRule>
    <cfRule type="containsText" dxfId="381" priority="336" operator="containsText" text="Erin">
      <formula>NOT(ISERROR(SEARCH("Erin",K12)))</formula>
    </cfRule>
  </conditionalFormatting>
  <conditionalFormatting sqref="M12:N12">
    <cfRule type="containsText" dxfId="380" priority="329" operator="containsText" text="Jess">
      <formula>NOT(ISERROR(SEARCH("Jess",M12)))</formula>
    </cfRule>
    <cfRule type="containsText" dxfId="379" priority="330" operator="containsText" text="Deenah">
      <formula>NOT(ISERROR(SEARCH("Deenah",M12)))</formula>
    </cfRule>
    <cfRule type="containsText" dxfId="378" priority="331" operator="containsText" text="Paul">
      <formula>NOT(ISERROR(SEARCH("Paul",M12)))</formula>
    </cfRule>
    <cfRule type="containsText" dxfId="377" priority="332" operator="containsText" text="Erin">
      <formula>NOT(ISERROR(SEARCH("Erin",M12)))</formula>
    </cfRule>
  </conditionalFormatting>
  <conditionalFormatting sqref="A18:B18">
    <cfRule type="containsText" dxfId="376" priority="325" operator="containsText" text="Jess">
      <formula>NOT(ISERROR(SEARCH("Jess",A18)))</formula>
    </cfRule>
    <cfRule type="containsText" dxfId="375" priority="326" operator="containsText" text="Deenah">
      <formula>NOT(ISERROR(SEARCH("Deenah",A18)))</formula>
    </cfRule>
    <cfRule type="containsText" dxfId="374" priority="327" operator="containsText" text="Paul">
      <formula>NOT(ISERROR(SEARCH("Paul",A18)))</formula>
    </cfRule>
    <cfRule type="containsText" dxfId="373" priority="328" operator="containsText" text="Erin">
      <formula>NOT(ISERROR(SEARCH("Erin",A18)))</formula>
    </cfRule>
  </conditionalFormatting>
  <conditionalFormatting sqref="C18:D18">
    <cfRule type="containsText" dxfId="372" priority="321" operator="containsText" text="Jess">
      <formula>NOT(ISERROR(SEARCH("Jess",C18)))</formula>
    </cfRule>
    <cfRule type="containsText" dxfId="371" priority="322" operator="containsText" text="Deenah">
      <formula>NOT(ISERROR(SEARCH("Deenah",C18)))</formula>
    </cfRule>
    <cfRule type="containsText" dxfId="370" priority="323" operator="containsText" text="Paul">
      <formula>NOT(ISERROR(SEARCH("Paul",C18)))</formula>
    </cfRule>
    <cfRule type="containsText" dxfId="369" priority="324" operator="containsText" text="Erin">
      <formula>NOT(ISERROR(SEARCH("Erin",C18)))</formula>
    </cfRule>
  </conditionalFormatting>
  <conditionalFormatting sqref="E18:F18">
    <cfRule type="containsText" dxfId="368" priority="317" operator="containsText" text="Jess">
      <formula>NOT(ISERROR(SEARCH("Jess",E18)))</formula>
    </cfRule>
    <cfRule type="containsText" dxfId="367" priority="318" operator="containsText" text="Deenah">
      <formula>NOT(ISERROR(SEARCH("Deenah",E18)))</formula>
    </cfRule>
    <cfRule type="containsText" dxfId="366" priority="319" operator="containsText" text="Paul">
      <formula>NOT(ISERROR(SEARCH("Paul",E18)))</formula>
    </cfRule>
    <cfRule type="containsText" dxfId="365" priority="320" operator="containsText" text="Erin">
      <formula>NOT(ISERROR(SEARCH("Erin",E18)))</formula>
    </cfRule>
  </conditionalFormatting>
  <conditionalFormatting sqref="G18:H18">
    <cfRule type="containsText" dxfId="364" priority="313" operator="containsText" text="Jess">
      <formula>NOT(ISERROR(SEARCH("Jess",G18)))</formula>
    </cfRule>
    <cfRule type="containsText" dxfId="363" priority="314" operator="containsText" text="Deenah">
      <formula>NOT(ISERROR(SEARCH("Deenah",G18)))</formula>
    </cfRule>
    <cfRule type="containsText" dxfId="362" priority="315" operator="containsText" text="Paul">
      <formula>NOT(ISERROR(SEARCH("Paul",G18)))</formula>
    </cfRule>
    <cfRule type="containsText" dxfId="361" priority="316" operator="containsText" text="Erin">
      <formula>NOT(ISERROR(SEARCH("Erin",G18)))</formula>
    </cfRule>
  </conditionalFormatting>
  <conditionalFormatting sqref="I18:J18">
    <cfRule type="containsText" dxfId="360" priority="309" operator="containsText" text="Jess">
      <formula>NOT(ISERROR(SEARCH("Jess",I18)))</formula>
    </cfRule>
    <cfRule type="containsText" dxfId="359" priority="310" operator="containsText" text="Deenah">
      <formula>NOT(ISERROR(SEARCH("Deenah",I18)))</formula>
    </cfRule>
    <cfRule type="containsText" dxfId="358" priority="311" operator="containsText" text="Paul">
      <formula>NOT(ISERROR(SEARCH("Paul",I18)))</formula>
    </cfRule>
    <cfRule type="containsText" dxfId="357" priority="312" operator="containsText" text="Erin">
      <formula>NOT(ISERROR(SEARCH("Erin",I18)))</formula>
    </cfRule>
  </conditionalFormatting>
  <conditionalFormatting sqref="K18:L18">
    <cfRule type="containsText" dxfId="356" priority="305" operator="containsText" text="Jess">
      <formula>NOT(ISERROR(SEARCH("Jess",K18)))</formula>
    </cfRule>
    <cfRule type="containsText" dxfId="355" priority="306" operator="containsText" text="Deenah">
      <formula>NOT(ISERROR(SEARCH("Deenah",K18)))</formula>
    </cfRule>
    <cfRule type="containsText" dxfId="354" priority="307" operator="containsText" text="Paul">
      <formula>NOT(ISERROR(SEARCH("Paul",K18)))</formula>
    </cfRule>
    <cfRule type="containsText" dxfId="353" priority="308" operator="containsText" text="Erin">
      <formula>NOT(ISERROR(SEARCH("Erin",K18)))</formula>
    </cfRule>
  </conditionalFormatting>
  <conditionalFormatting sqref="M18:N18">
    <cfRule type="containsText" dxfId="352" priority="301" operator="containsText" text="Jess">
      <formula>NOT(ISERROR(SEARCH("Jess",M18)))</formula>
    </cfRule>
    <cfRule type="containsText" dxfId="351" priority="302" operator="containsText" text="Deenah">
      <formula>NOT(ISERROR(SEARCH("Deenah",M18)))</formula>
    </cfRule>
    <cfRule type="containsText" dxfId="350" priority="303" operator="containsText" text="Paul">
      <formula>NOT(ISERROR(SEARCH("Paul",M18)))</formula>
    </cfRule>
    <cfRule type="containsText" dxfId="349" priority="304" operator="containsText" text="Erin">
      <formula>NOT(ISERROR(SEARCH("Erin",M18)))</formula>
    </cfRule>
  </conditionalFormatting>
  <conditionalFormatting sqref="A24:B24">
    <cfRule type="containsText" dxfId="348" priority="297" operator="containsText" text="Jess">
      <formula>NOT(ISERROR(SEARCH("Jess",A24)))</formula>
    </cfRule>
    <cfRule type="containsText" dxfId="347" priority="298" operator="containsText" text="Deenah">
      <formula>NOT(ISERROR(SEARCH("Deenah",A24)))</formula>
    </cfRule>
    <cfRule type="containsText" dxfId="346" priority="299" operator="containsText" text="Paul">
      <formula>NOT(ISERROR(SEARCH("Paul",A24)))</formula>
    </cfRule>
    <cfRule type="containsText" dxfId="345" priority="300" operator="containsText" text="Erin">
      <formula>NOT(ISERROR(SEARCH("Erin",A24)))</formula>
    </cfRule>
  </conditionalFormatting>
  <conditionalFormatting sqref="C24:D24">
    <cfRule type="containsText" dxfId="344" priority="293" operator="containsText" text="Jess">
      <formula>NOT(ISERROR(SEARCH("Jess",C24)))</formula>
    </cfRule>
    <cfRule type="containsText" dxfId="343" priority="294" operator="containsText" text="Deenah">
      <formula>NOT(ISERROR(SEARCH("Deenah",C24)))</formula>
    </cfRule>
    <cfRule type="containsText" dxfId="342" priority="295" operator="containsText" text="Paul">
      <formula>NOT(ISERROR(SEARCH("Paul",C24)))</formula>
    </cfRule>
    <cfRule type="containsText" dxfId="341" priority="296" operator="containsText" text="Erin">
      <formula>NOT(ISERROR(SEARCH("Erin",C24)))</formula>
    </cfRule>
  </conditionalFormatting>
  <conditionalFormatting sqref="E24:F24">
    <cfRule type="containsText" dxfId="340" priority="289" operator="containsText" text="Jess">
      <formula>NOT(ISERROR(SEARCH("Jess",E24)))</formula>
    </cfRule>
    <cfRule type="containsText" dxfId="339" priority="290" operator="containsText" text="Deenah">
      <formula>NOT(ISERROR(SEARCH("Deenah",E24)))</formula>
    </cfRule>
    <cfRule type="containsText" dxfId="338" priority="291" operator="containsText" text="Paul">
      <formula>NOT(ISERROR(SEARCH("Paul",E24)))</formula>
    </cfRule>
    <cfRule type="containsText" dxfId="337" priority="292" operator="containsText" text="Erin">
      <formula>NOT(ISERROR(SEARCH("Erin",E24)))</formula>
    </cfRule>
  </conditionalFormatting>
  <conditionalFormatting sqref="G24:H24">
    <cfRule type="containsText" dxfId="336" priority="285" operator="containsText" text="Jess">
      <formula>NOT(ISERROR(SEARCH("Jess",G24)))</formula>
    </cfRule>
    <cfRule type="containsText" dxfId="335" priority="286" operator="containsText" text="Deenah">
      <formula>NOT(ISERROR(SEARCH("Deenah",G24)))</formula>
    </cfRule>
    <cfRule type="containsText" dxfId="334" priority="287" operator="containsText" text="Paul">
      <formula>NOT(ISERROR(SEARCH("Paul",G24)))</formula>
    </cfRule>
    <cfRule type="containsText" dxfId="333" priority="288" operator="containsText" text="Erin">
      <formula>NOT(ISERROR(SEARCH("Erin",G24)))</formula>
    </cfRule>
  </conditionalFormatting>
  <conditionalFormatting sqref="I24:J24">
    <cfRule type="containsText" dxfId="332" priority="281" operator="containsText" text="Jess">
      <formula>NOT(ISERROR(SEARCH("Jess",I24)))</formula>
    </cfRule>
    <cfRule type="containsText" dxfId="331" priority="282" operator="containsText" text="Deenah">
      <formula>NOT(ISERROR(SEARCH("Deenah",I24)))</formula>
    </cfRule>
    <cfRule type="containsText" dxfId="330" priority="283" operator="containsText" text="Paul">
      <formula>NOT(ISERROR(SEARCH("Paul",I24)))</formula>
    </cfRule>
    <cfRule type="containsText" dxfId="329" priority="284" operator="containsText" text="Erin">
      <formula>NOT(ISERROR(SEARCH("Erin",I24)))</formula>
    </cfRule>
  </conditionalFormatting>
  <conditionalFormatting sqref="K24:L24">
    <cfRule type="containsText" dxfId="328" priority="277" operator="containsText" text="Jess">
      <formula>NOT(ISERROR(SEARCH("Jess",K24)))</formula>
    </cfRule>
    <cfRule type="containsText" dxfId="327" priority="278" operator="containsText" text="Deenah">
      <formula>NOT(ISERROR(SEARCH("Deenah",K24)))</formula>
    </cfRule>
    <cfRule type="containsText" dxfId="326" priority="279" operator="containsText" text="Paul">
      <formula>NOT(ISERROR(SEARCH("Paul",K24)))</formula>
    </cfRule>
    <cfRule type="containsText" dxfId="325" priority="280" operator="containsText" text="Erin">
      <formula>NOT(ISERROR(SEARCH("Erin",K24)))</formula>
    </cfRule>
  </conditionalFormatting>
  <conditionalFormatting sqref="M24:N24">
    <cfRule type="containsText" dxfId="324" priority="273" operator="containsText" text="Jess">
      <formula>NOT(ISERROR(SEARCH("Jess",M24)))</formula>
    </cfRule>
    <cfRule type="containsText" dxfId="323" priority="274" operator="containsText" text="Deenah">
      <formula>NOT(ISERROR(SEARCH("Deenah",M24)))</formula>
    </cfRule>
    <cfRule type="containsText" dxfId="322" priority="275" operator="containsText" text="Paul">
      <formula>NOT(ISERROR(SEARCH("Paul",M24)))</formula>
    </cfRule>
    <cfRule type="containsText" dxfId="321" priority="276" operator="containsText" text="Erin">
      <formula>NOT(ISERROR(SEARCH("Erin",M24)))</formula>
    </cfRule>
  </conditionalFormatting>
  <conditionalFormatting sqref="A30:B30">
    <cfRule type="containsText" dxfId="320" priority="269" operator="containsText" text="Jess">
      <formula>NOT(ISERROR(SEARCH("Jess",A30)))</formula>
    </cfRule>
    <cfRule type="containsText" dxfId="319" priority="270" operator="containsText" text="Deenah">
      <formula>NOT(ISERROR(SEARCH("Deenah",A30)))</formula>
    </cfRule>
    <cfRule type="containsText" dxfId="318" priority="271" operator="containsText" text="Paul">
      <formula>NOT(ISERROR(SEARCH("Paul",A30)))</formula>
    </cfRule>
    <cfRule type="containsText" dxfId="317" priority="272" operator="containsText" text="Erin">
      <formula>NOT(ISERROR(SEARCH("Erin",A30)))</formula>
    </cfRule>
  </conditionalFormatting>
  <conditionalFormatting sqref="C30:D30">
    <cfRule type="containsText" dxfId="316" priority="265" operator="containsText" text="Jess">
      <formula>NOT(ISERROR(SEARCH("Jess",C30)))</formula>
    </cfRule>
    <cfRule type="containsText" dxfId="315" priority="266" operator="containsText" text="Deenah">
      <formula>NOT(ISERROR(SEARCH("Deenah",C30)))</formula>
    </cfRule>
    <cfRule type="containsText" dxfId="314" priority="267" operator="containsText" text="Paul">
      <formula>NOT(ISERROR(SEARCH("Paul",C30)))</formula>
    </cfRule>
    <cfRule type="containsText" dxfId="313" priority="268" operator="containsText" text="Erin">
      <formula>NOT(ISERROR(SEARCH("Erin",C30)))</formula>
    </cfRule>
  </conditionalFormatting>
  <conditionalFormatting sqref="E30:F30">
    <cfRule type="containsText" dxfId="312" priority="261" operator="containsText" text="Jess">
      <formula>NOT(ISERROR(SEARCH("Jess",E30)))</formula>
    </cfRule>
    <cfRule type="containsText" dxfId="311" priority="262" operator="containsText" text="Deenah">
      <formula>NOT(ISERROR(SEARCH("Deenah",E30)))</formula>
    </cfRule>
    <cfRule type="containsText" dxfId="310" priority="263" operator="containsText" text="Paul">
      <formula>NOT(ISERROR(SEARCH("Paul",E30)))</formula>
    </cfRule>
    <cfRule type="containsText" dxfId="309" priority="264" operator="containsText" text="Erin">
      <formula>NOT(ISERROR(SEARCH("Erin",E30)))</formula>
    </cfRule>
  </conditionalFormatting>
  <conditionalFormatting sqref="G30:H30">
    <cfRule type="containsText" dxfId="308" priority="257" operator="containsText" text="Jess">
      <formula>NOT(ISERROR(SEARCH("Jess",G30)))</formula>
    </cfRule>
    <cfRule type="containsText" dxfId="307" priority="258" operator="containsText" text="Deenah">
      <formula>NOT(ISERROR(SEARCH("Deenah",G30)))</formula>
    </cfRule>
    <cfRule type="containsText" dxfId="306" priority="259" operator="containsText" text="Paul">
      <formula>NOT(ISERROR(SEARCH("Paul",G30)))</formula>
    </cfRule>
    <cfRule type="containsText" dxfId="305" priority="260" operator="containsText" text="Erin">
      <formula>NOT(ISERROR(SEARCH("Erin",G30)))</formula>
    </cfRule>
  </conditionalFormatting>
  <conditionalFormatting sqref="I30:J30">
    <cfRule type="containsText" dxfId="304" priority="253" operator="containsText" text="Jess">
      <formula>NOT(ISERROR(SEARCH("Jess",I30)))</formula>
    </cfRule>
    <cfRule type="containsText" dxfId="303" priority="254" operator="containsText" text="Deenah">
      <formula>NOT(ISERROR(SEARCH("Deenah",I30)))</formula>
    </cfRule>
    <cfRule type="containsText" dxfId="302" priority="255" operator="containsText" text="Paul">
      <formula>NOT(ISERROR(SEARCH("Paul",I30)))</formula>
    </cfRule>
    <cfRule type="containsText" dxfId="301" priority="256" operator="containsText" text="Erin">
      <formula>NOT(ISERROR(SEARCH("Erin",I30)))</formula>
    </cfRule>
  </conditionalFormatting>
  <conditionalFormatting sqref="K30:L30">
    <cfRule type="containsText" dxfId="300" priority="249" operator="containsText" text="Jess">
      <formula>NOT(ISERROR(SEARCH("Jess",K30)))</formula>
    </cfRule>
    <cfRule type="containsText" dxfId="299" priority="250" operator="containsText" text="Deenah">
      <formula>NOT(ISERROR(SEARCH("Deenah",K30)))</formula>
    </cfRule>
    <cfRule type="containsText" dxfId="298" priority="251" operator="containsText" text="Paul">
      <formula>NOT(ISERROR(SEARCH("Paul",K30)))</formula>
    </cfRule>
    <cfRule type="containsText" dxfId="297" priority="252" operator="containsText" text="Erin">
      <formula>NOT(ISERROR(SEARCH("Erin",K30)))</formula>
    </cfRule>
  </conditionalFormatting>
  <conditionalFormatting sqref="M30:N30">
    <cfRule type="containsText" dxfId="296" priority="245" operator="containsText" text="Jess">
      <formula>NOT(ISERROR(SEARCH("Jess",M30)))</formula>
    </cfRule>
    <cfRule type="containsText" dxfId="295" priority="246" operator="containsText" text="Deenah">
      <formula>NOT(ISERROR(SEARCH("Deenah",M30)))</formula>
    </cfRule>
    <cfRule type="containsText" dxfId="294" priority="247" operator="containsText" text="Paul">
      <formula>NOT(ISERROR(SEARCH("Paul",M30)))</formula>
    </cfRule>
    <cfRule type="containsText" dxfId="293" priority="248" operator="containsText" text="Erin">
      <formula>NOT(ISERROR(SEARCH("Erin",M30)))</formula>
    </cfRule>
  </conditionalFormatting>
  <conditionalFormatting sqref="A36:B36">
    <cfRule type="containsText" dxfId="292" priority="241" operator="containsText" text="Jess">
      <formula>NOT(ISERROR(SEARCH("Jess",A36)))</formula>
    </cfRule>
    <cfRule type="containsText" dxfId="291" priority="242" operator="containsText" text="Deenah">
      <formula>NOT(ISERROR(SEARCH("Deenah",A36)))</formula>
    </cfRule>
    <cfRule type="containsText" dxfId="290" priority="243" operator="containsText" text="Paul">
      <formula>NOT(ISERROR(SEARCH("Paul",A36)))</formula>
    </cfRule>
    <cfRule type="containsText" dxfId="289" priority="244" operator="containsText" text="Erin">
      <formula>NOT(ISERROR(SEARCH("Erin",A36)))</formula>
    </cfRule>
  </conditionalFormatting>
  <conditionalFormatting sqref="C36:D36">
    <cfRule type="containsText" dxfId="288" priority="237" operator="containsText" text="Jess">
      <formula>NOT(ISERROR(SEARCH("Jess",C36)))</formula>
    </cfRule>
    <cfRule type="containsText" dxfId="287" priority="238" operator="containsText" text="Deenah">
      <formula>NOT(ISERROR(SEARCH("Deenah",C36)))</formula>
    </cfRule>
    <cfRule type="containsText" dxfId="286" priority="239" operator="containsText" text="Paul">
      <formula>NOT(ISERROR(SEARCH("Paul",C36)))</formula>
    </cfRule>
    <cfRule type="containsText" dxfId="285" priority="240" operator="containsText" text="Erin">
      <formula>NOT(ISERROR(SEARCH("Erin",C36)))</formula>
    </cfRule>
  </conditionalFormatting>
  <conditionalFormatting sqref="A45:B45">
    <cfRule type="containsText" dxfId="284" priority="233" operator="containsText" text="Jess">
      <formula>NOT(ISERROR(SEARCH("Jess",A45)))</formula>
    </cfRule>
    <cfRule type="containsText" dxfId="283" priority="234" operator="containsText" text="Deenah">
      <formula>NOT(ISERROR(SEARCH("Deenah",A45)))</formula>
    </cfRule>
    <cfRule type="containsText" dxfId="282" priority="235" operator="containsText" text="Paul">
      <formula>NOT(ISERROR(SEARCH("Paul",A45)))</formula>
    </cfRule>
    <cfRule type="containsText" dxfId="281" priority="236" operator="containsText" text="Erin">
      <formula>NOT(ISERROR(SEARCH("Erin",A45)))</formula>
    </cfRule>
  </conditionalFormatting>
  <conditionalFormatting sqref="C45:D45">
    <cfRule type="containsText" dxfId="280" priority="229" operator="containsText" text="Jess">
      <formula>NOT(ISERROR(SEARCH("Jess",C45)))</formula>
    </cfRule>
    <cfRule type="containsText" dxfId="279" priority="230" operator="containsText" text="Deenah">
      <formula>NOT(ISERROR(SEARCH("Deenah",C45)))</formula>
    </cfRule>
    <cfRule type="containsText" dxfId="278" priority="231" operator="containsText" text="Paul">
      <formula>NOT(ISERROR(SEARCH("Paul",C45)))</formula>
    </cfRule>
    <cfRule type="containsText" dxfId="277" priority="232" operator="containsText" text="Erin">
      <formula>NOT(ISERROR(SEARCH("Erin",C45)))</formula>
    </cfRule>
  </conditionalFormatting>
  <conditionalFormatting sqref="E45:F45">
    <cfRule type="containsText" dxfId="276" priority="225" operator="containsText" text="Jess">
      <formula>NOT(ISERROR(SEARCH("Jess",E45)))</formula>
    </cfRule>
    <cfRule type="containsText" dxfId="275" priority="226" operator="containsText" text="Deenah">
      <formula>NOT(ISERROR(SEARCH("Deenah",E45)))</formula>
    </cfRule>
    <cfRule type="containsText" dxfId="274" priority="227" operator="containsText" text="Paul">
      <formula>NOT(ISERROR(SEARCH("Paul",E45)))</formula>
    </cfRule>
    <cfRule type="containsText" dxfId="273" priority="228" operator="containsText" text="Erin">
      <formula>NOT(ISERROR(SEARCH("Erin",E45)))</formula>
    </cfRule>
  </conditionalFormatting>
  <conditionalFormatting sqref="G45:H45">
    <cfRule type="containsText" dxfId="272" priority="221" operator="containsText" text="Jess">
      <formula>NOT(ISERROR(SEARCH("Jess",G45)))</formula>
    </cfRule>
    <cfRule type="containsText" dxfId="271" priority="222" operator="containsText" text="Deenah">
      <formula>NOT(ISERROR(SEARCH("Deenah",G45)))</formula>
    </cfRule>
    <cfRule type="containsText" dxfId="270" priority="223" operator="containsText" text="Paul">
      <formula>NOT(ISERROR(SEARCH("Paul",G45)))</formula>
    </cfRule>
    <cfRule type="containsText" dxfId="269" priority="224" operator="containsText" text="Erin">
      <formula>NOT(ISERROR(SEARCH("Erin",G45)))</formula>
    </cfRule>
  </conditionalFormatting>
  <conditionalFormatting sqref="I45:J45">
    <cfRule type="containsText" dxfId="268" priority="217" operator="containsText" text="Jess">
      <formula>NOT(ISERROR(SEARCH("Jess",I45)))</formula>
    </cfRule>
    <cfRule type="containsText" dxfId="267" priority="218" operator="containsText" text="Deenah">
      <formula>NOT(ISERROR(SEARCH("Deenah",I45)))</formula>
    </cfRule>
    <cfRule type="containsText" dxfId="266" priority="219" operator="containsText" text="Paul">
      <formula>NOT(ISERROR(SEARCH("Paul",I45)))</formula>
    </cfRule>
    <cfRule type="containsText" dxfId="265" priority="220" operator="containsText" text="Erin">
      <formula>NOT(ISERROR(SEARCH("Erin",I45)))</formula>
    </cfRule>
  </conditionalFormatting>
  <conditionalFormatting sqref="K45:L45">
    <cfRule type="containsText" dxfId="264" priority="213" operator="containsText" text="Jess">
      <formula>NOT(ISERROR(SEARCH("Jess",K45)))</formula>
    </cfRule>
    <cfRule type="containsText" dxfId="263" priority="214" operator="containsText" text="Deenah">
      <formula>NOT(ISERROR(SEARCH("Deenah",K45)))</formula>
    </cfRule>
    <cfRule type="containsText" dxfId="262" priority="215" operator="containsText" text="Paul">
      <formula>NOT(ISERROR(SEARCH("Paul",K45)))</formula>
    </cfRule>
    <cfRule type="containsText" dxfId="261" priority="216" operator="containsText" text="Erin">
      <formula>NOT(ISERROR(SEARCH("Erin",K45)))</formula>
    </cfRule>
  </conditionalFormatting>
  <conditionalFormatting sqref="M45:N45">
    <cfRule type="containsText" dxfId="260" priority="209" operator="containsText" text="Jess">
      <formula>NOT(ISERROR(SEARCH("Jess",M45)))</formula>
    </cfRule>
    <cfRule type="containsText" dxfId="259" priority="210" operator="containsText" text="Deenah">
      <formula>NOT(ISERROR(SEARCH("Deenah",M45)))</formula>
    </cfRule>
    <cfRule type="containsText" dxfId="258" priority="211" operator="containsText" text="Paul">
      <formula>NOT(ISERROR(SEARCH("Paul",M45)))</formula>
    </cfRule>
    <cfRule type="containsText" dxfId="257" priority="212" operator="containsText" text="Erin">
      <formula>NOT(ISERROR(SEARCH("Erin",M45)))</formula>
    </cfRule>
  </conditionalFormatting>
  <conditionalFormatting sqref="A51:B51">
    <cfRule type="containsText" dxfId="256" priority="205" operator="containsText" text="Jess">
      <formula>NOT(ISERROR(SEARCH("Jess",A51)))</formula>
    </cfRule>
    <cfRule type="containsText" dxfId="255" priority="206" operator="containsText" text="Deenah">
      <formula>NOT(ISERROR(SEARCH("Deenah",A51)))</formula>
    </cfRule>
    <cfRule type="containsText" dxfId="254" priority="207" operator="containsText" text="Paul">
      <formula>NOT(ISERROR(SEARCH("Paul",A51)))</formula>
    </cfRule>
    <cfRule type="containsText" dxfId="253" priority="208" operator="containsText" text="Erin">
      <formula>NOT(ISERROR(SEARCH("Erin",A51)))</formula>
    </cfRule>
  </conditionalFormatting>
  <conditionalFormatting sqref="C51:D51">
    <cfRule type="containsText" dxfId="252" priority="201" operator="containsText" text="Jess">
      <formula>NOT(ISERROR(SEARCH("Jess",C51)))</formula>
    </cfRule>
    <cfRule type="containsText" dxfId="251" priority="202" operator="containsText" text="Deenah">
      <formula>NOT(ISERROR(SEARCH("Deenah",C51)))</formula>
    </cfRule>
    <cfRule type="containsText" dxfId="250" priority="203" operator="containsText" text="Paul">
      <formula>NOT(ISERROR(SEARCH("Paul",C51)))</formula>
    </cfRule>
    <cfRule type="containsText" dxfId="249" priority="204" operator="containsText" text="Erin">
      <formula>NOT(ISERROR(SEARCH("Erin",C51)))</formula>
    </cfRule>
  </conditionalFormatting>
  <conditionalFormatting sqref="E51:F51">
    <cfRule type="containsText" dxfId="248" priority="197" operator="containsText" text="Jess">
      <formula>NOT(ISERROR(SEARCH("Jess",E51)))</formula>
    </cfRule>
    <cfRule type="containsText" dxfId="247" priority="198" operator="containsText" text="Deenah">
      <formula>NOT(ISERROR(SEARCH("Deenah",E51)))</formula>
    </cfRule>
    <cfRule type="containsText" dxfId="246" priority="199" operator="containsText" text="Paul">
      <formula>NOT(ISERROR(SEARCH("Paul",E51)))</formula>
    </cfRule>
    <cfRule type="containsText" dxfId="245" priority="200" operator="containsText" text="Erin">
      <formula>NOT(ISERROR(SEARCH("Erin",E51)))</formula>
    </cfRule>
  </conditionalFormatting>
  <conditionalFormatting sqref="G51:H51">
    <cfRule type="containsText" dxfId="244" priority="193" operator="containsText" text="Jess">
      <formula>NOT(ISERROR(SEARCH("Jess",G51)))</formula>
    </cfRule>
    <cfRule type="containsText" dxfId="243" priority="194" operator="containsText" text="Deenah">
      <formula>NOT(ISERROR(SEARCH("Deenah",G51)))</formula>
    </cfRule>
    <cfRule type="containsText" dxfId="242" priority="195" operator="containsText" text="Paul">
      <formula>NOT(ISERROR(SEARCH("Paul",G51)))</formula>
    </cfRule>
    <cfRule type="containsText" dxfId="241" priority="196" operator="containsText" text="Erin">
      <formula>NOT(ISERROR(SEARCH("Erin",G51)))</formula>
    </cfRule>
  </conditionalFormatting>
  <conditionalFormatting sqref="I51:J51">
    <cfRule type="containsText" dxfId="240" priority="189" operator="containsText" text="Jess">
      <formula>NOT(ISERROR(SEARCH("Jess",I51)))</formula>
    </cfRule>
    <cfRule type="containsText" dxfId="239" priority="190" operator="containsText" text="Deenah">
      <formula>NOT(ISERROR(SEARCH("Deenah",I51)))</formula>
    </cfRule>
    <cfRule type="containsText" dxfId="238" priority="191" operator="containsText" text="Paul">
      <formula>NOT(ISERROR(SEARCH("Paul",I51)))</formula>
    </cfRule>
    <cfRule type="containsText" dxfId="237" priority="192" operator="containsText" text="Erin">
      <formula>NOT(ISERROR(SEARCH("Erin",I51)))</formula>
    </cfRule>
  </conditionalFormatting>
  <conditionalFormatting sqref="K51:L51">
    <cfRule type="containsText" dxfId="236" priority="185" operator="containsText" text="Jess">
      <formula>NOT(ISERROR(SEARCH("Jess",K51)))</formula>
    </cfRule>
    <cfRule type="containsText" dxfId="235" priority="186" operator="containsText" text="Deenah">
      <formula>NOT(ISERROR(SEARCH("Deenah",K51)))</formula>
    </cfRule>
    <cfRule type="containsText" dxfId="234" priority="187" operator="containsText" text="Paul">
      <formula>NOT(ISERROR(SEARCH("Paul",K51)))</formula>
    </cfRule>
    <cfRule type="containsText" dxfId="233" priority="188" operator="containsText" text="Erin">
      <formula>NOT(ISERROR(SEARCH("Erin",K51)))</formula>
    </cfRule>
  </conditionalFormatting>
  <conditionalFormatting sqref="M51:N51">
    <cfRule type="containsText" dxfId="232" priority="181" operator="containsText" text="Jess">
      <formula>NOT(ISERROR(SEARCH("Jess",M51)))</formula>
    </cfRule>
    <cfRule type="containsText" dxfId="231" priority="182" operator="containsText" text="Deenah">
      <formula>NOT(ISERROR(SEARCH("Deenah",M51)))</formula>
    </cfRule>
    <cfRule type="containsText" dxfId="230" priority="183" operator="containsText" text="Paul">
      <formula>NOT(ISERROR(SEARCH("Paul",M51)))</formula>
    </cfRule>
    <cfRule type="containsText" dxfId="229" priority="184" operator="containsText" text="Erin">
      <formula>NOT(ISERROR(SEARCH("Erin",M51)))</formula>
    </cfRule>
  </conditionalFormatting>
  <conditionalFormatting sqref="A57:B57">
    <cfRule type="containsText" dxfId="228" priority="177" operator="containsText" text="Jess">
      <formula>NOT(ISERROR(SEARCH("Jess",A57)))</formula>
    </cfRule>
    <cfRule type="containsText" dxfId="227" priority="178" operator="containsText" text="Deenah">
      <formula>NOT(ISERROR(SEARCH("Deenah",A57)))</formula>
    </cfRule>
    <cfRule type="containsText" dxfId="226" priority="179" operator="containsText" text="Paul">
      <formula>NOT(ISERROR(SEARCH("Paul",A57)))</formula>
    </cfRule>
    <cfRule type="containsText" dxfId="225" priority="180" operator="containsText" text="Erin">
      <formula>NOT(ISERROR(SEARCH("Erin",A57)))</formula>
    </cfRule>
  </conditionalFormatting>
  <conditionalFormatting sqref="C57:D57">
    <cfRule type="containsText" dxfId="224" priority="173" operator="containsText" text="Jess">
      <formula>NOT(ISERROR(SEARCH("Jess",C57)))</formula>
    </cfRule>
    <cfRule type="containsText" dxfId="223" priority="174" operator="containsText" text="Deenah">
      <formula>NOT(ISERROR(SEARCH("Deenah",C57)))</formula>
    </cfRule>
    <cfRule type="containsText" dxfId="222" priority="175" operator="containsText" text="Paul">
      <formula>NOT(ISERROR(SEARCH("Paul",C57)))</formula>
    </cfRule>
    <cfRule type="containsText" dxfId="221" priority="176" operator="containsText" text="Erin">
      <formula>NOT(ISERROR(SEARCH("Erin",C57)))</formula>
    </cfRule>
  </conditionalFormatting>
  <conditionalFormatting sqref="E57:F57">
    <cfRule type="containsText" dxfId="220" priority="169" operator="containsText" text="Jess">
      <formula>NOT(ISERROR(SEARCH("Jess",E57)))</formula>
    </cfRule>
    <cfRule type="containsText" dxfId="219" priority="170" operator="containsText" text="Deenah">
      <formula>NOT(ISERROR(SEARCH("Deenah",E57)))</formula>
    </cfRule>
    <cfRule type="containsText" dxfId="218" priority="171" operator="containsText" text="Paul">
      <formula>NOT(ISERROR(SEARCH("Paul",E57)))</formula>
    </cfRule>
    <cfRule type="containsText" dxfId="217" priority="172" operator="containsText" text="Erin">
      <formula>NOT(ISERROR(SEARCH("Erin",E57)))</formula>
    </cfRule>
  </conditionalFormatting>
  <conditionalFormatting sqref="G57:H57">
    <cfRule type="containsText" dxfId="216" priority="165" operator="containsText" text="Jess">
      <formula>NOT(ISERROR(SEARCH("Jess",G57)))</formula>
    </cfRule>
    <cfRule type="containsText" dxfId="215" priority="166" operator="containsText" text="Deenah">
      <formula>NOT(ISERROR(SEARCH("Deenah",G57)))</formula>
    </cfRule>
    <cfRule type="containsText" dxfId="214" priority="167" operator="containsText" text="Paul">
      <formula>NOT(ISERROR(SEARCH("Paul",G57)))</formula>
    </cfRule>
    <cfRule type="containsText" dxfId="213" priority="168" operator="containsText" text="Erin">
      <formula>NOT(ISERROR(SEARCH("Erin",G57)))</formula>
    </cfRule>
  </conditionalFormatting>
  <conditionalFormatting sqref="I57:J57">
    <cfRule type="containsText" dxfId="212" priority="161" operator="containsText" text="Jess">
      <formula>NOT(ISERROR(SEARCH("Jess",I57)))</formula>
    </cfRule>
    <cfRule type="containsText" dxfId="211" priority="162" operator="containsText" text="Deenah">
      <formula>NOT(ISERROR(SEARCH("Deenah",I57)))</formula>
    </cfRule>
    <cfRule type="containsText" dxfId="210" priority="163" operator="containsText" text="Paul">
      <formula>NOT(ISERROR(SEARCH("Paul",I57)))</formula>
    </cfRule>
    <cfRule type="containsText" dxfId="209" priority="164" operator="containsText" text="Erin">
      <formula>NOT(ISERROR(SEARCH("Erin",I57)))</formula>
    </cfRule>
  </conditionalFormatting>
  <conditionalFormatting sqref="K57:L57">
    <cfRule type="containsText" dxfId="208" priority="157" operator="containsText" text="Jess">
      <formula>NOT(ISERROR(SEARCH("Jess",K57)))</formula>
    </cfRule>
    <cfRule type="containsText" dxfId="207" priority="158" operator="containsText" text="Deenah">
      <formula>NOT(ISERROR(SEARCH("Deenah",K57)))</formula>
    </cfRule>
    <cfRule type="containsText" dxfId="206" priority="159" operator="containsText" text="Paul">
      <formula>NOT(ISERROR(SEARCH("Paul",K57)))</formula>
    </cfRule>
    <cfRule type="containsText" dxfId="205" priority="160" operator="containsText" text="Erin">
      <formula>NOT(ISERROR(SEARCH("Erin",K57)))</formula>
    </cfRule>
  </conditionalFormatting>
  <conditionalFormatting sqref="M57:N57">
    <cfRule type="containsText" dxfId="204" priority="153" operator="containsText" text="Jess">
      <formula>NOT(ISERROR(SEARCH("Jess",M57)))</formula>
    </cfRule>
    <cfRule type="containsText" dxfId="203" priority="154" operator="containsText" text="Deenah">
      <formula>NOT(ISERROR(SEARCH("Deenah",M57)))</formula>
    </cfRule>
    <cfRule type="containsText" dxfId="202" priority="155" operator="containsText" text="Paul">
      <formula>NOT(ISERROR(SEARCH("Paul",M57)))</formula>
    </cfRule>
    <cfRule type="containsText" dxfId="201" priority="156" operator="containsText" text="Erin">
      <formula>NOT(ISERROR(SEARCH("Erin",M57)))</formula>
    </cfRule>
  </conditionalFormatting>
  <conditionalFormatting sqref="A63:B63">
    <cfRule type="containsText" dxfId="200" priority="149" operator="containsText" text="Jess">
      <formula>NOT(ISERROR(SEARCH("Jess",A63)))</formula>
    </cfRule>
    <cfRule type="containsText" dxfId="199" priority="150" operator="containsText" text="Deenah">
      <formula>NOT(ISERROR(SEARCH("Deenah",A63)))</formula>
    </cfRule>
    <cfRule type="containsText" dxfId="198" priority="151" operator="containsText" text="Paul">
      <formula>NOT(ISERROR(SEARCH("Paul",A63)))</formula>
    </cfRule>
    <cfRule type="containsText" dxfId="197" priority="152" operator="containsText" text="Erin">
      <formula>NOT(ISERROR(SEARCH("Erin",A63)))</formula>
    </cfRule>
  </conditionalFormatting>
  <conditionalFormatting sqref="C63:D63">
    <cfRule type="containsText" dxfId="196" priority="145" operator="containsText" text="Jess">
      <formula>NOT(ISERROR(SEARCH("Jess",C63)))</formula>
    </cfRule>
    <cfRule type="containsText" dxfId="195" priority="146" operator="containsText" text="Deenah">
      <formula>NOT(ISERROR(SEARCH("Deenah",C63)))</formula>
    </cfRule>
    <cfRule type="containsText" dxfId="194" priority="147" operator="containsText" text="Paul">
      <formula>NOT(ISERROR(SEARCH("Paul",C63)))</formula>
    </cfRule>
    <cfRule type="containsText" dxfId="193" priority="148" operator="containsText" text="Erin">
      <formula>NOT(ISERROR(SEARCH("Erin",C63)))</formula>
    </cfRule>
  </conditionalFormatting>
  <conditionalFormatting sqref="E63:F63">
    <cfRule type="containsText" dxfId="192" priority="141" operator="containsText" text="Jess">
      <formula>NOT(ISERROR(SEARCH("Jess",E63)))</formula>
    </cfRule>
    <cfRule type="containsText" dxfId="191" priority="142" operator="containsText" text="Deenah">
      <formula>NOT(ISERROR(SEARCH("Deenah",E63)))</formula>
    </cfRule>
    <cfRule type="containsText" dxfId="190" priority="143" operator="containsText" text="Paul">
      <formula>NOT(ISERROR(SEARCH("Paul",E63)))</formula>
    </cfRule>
    <cfRule type="containsText" dxfId="189" priority="144" operator="containsText" text="Erin">
      <formula>NOT(ISERROR(SEARCH("Erin",E63)))</formula>
    </cfRule>
  </conditionalFormatting>
  <conditionalFormatting sqref="G63:H63">
    <cfRule type="containsText" dxfId="188" priority="137" operator="containsText" text="Jess">
      <formula>NOT(ISERROR(SEARCH("Jess",G63)))</formula>
    </cfRule>
    <cfRule type="containsText" dxfId="187" priority="138" operator="containsText" text="Deenah">
      <formula>NOT(ISERROR(SEARCH("Deenah",G63)))</formula>
    </cfRule>
    <cfRule type="containsText" dxfId="186" priority="139" operator="containsText" text="Paul">
      <formula>NOT(ISERROR(SEARCH("Paul",G63)))</formula>
    </cfRule>
    <cfRule type="containsText" dxfId="185" priority="140" operator="containsText" text="Erin">
      <formula>NOT(ISERROR(SEARCH("Erin",G63)))</formula>
    </cfRule>
  </conditionalFormatting>
  <conditionalFormatting sqref="I63:J63">
    <cfRule type="containsText" dxfId="184" priority="133" operator="containsText" text="Jess">
      <formula>NOT(ISERROR(SEARCH("Jess",I63)))</formula>
    </cfRule>
    <cfRule type="containsText" dxfId="183" priority="134" operator="containsText" text="Deenah">
      <formula>NOT(ISERROR(SEARCH("Deenah",I63)))</formula>
    </cfRule>
    <cfRule type="containsText" dxfId="182" priority="135" operator="containsText" text="Paul">
      <formula>NOT(ISERROR(SEARCH("Paul",I63)))</formula>
    </cfRule>
    <cfRule type="containsText" dxfId="181" priority="136" operator="containsText" text="Erin">
      <formula>NOT(ISERROR(SEARCH("Erin",I63)))</formula>
    </cfRule>
  </conditionalFormatting>
  <conditionalFormatting sqref="K63:L63">
    <cfRule type="containsText" dxfId="180" priority="129" operator="containsText" text="Jess">
      <formula>NOT(ISERROR(SEARCH("Jess",K63)))</formula>
    </cfRule>
    <cfRule type="containsText" dxfId="179" priority="130" operator="containsText" text="Deenah">
      <formula>NOT(ISERROR(SEARCH("Deenah",K63)))</formula>
    </cfRule>
    <cfRule type="containsText" dxfId="178" priority="131" operator="containsText" text="Paul">
      <formula>NOT(ISERROR(SEARCH("Paul",K63)))</formula>
    </cfRule>
    <cfRule type="containsText" dxfId="177" priority="132" operator="containsText" text="Erin">
      <formula>NOT(ISERROR(SEARCH("Erin",K63)))</formula>
    </cfRule>
  </conditionalFormatting>
  <conditionalFormatting sqref="M63:N63">
    <cfRule type="containsText" dxfId="176" priority="125" operator="containsText" text="Jess">
      <formula>NOT(ISERROR(SEARCH("Jess",M63)))</formula>
    </cfRule>
    <cfRule type="containsText" dxfId="175" priority="126" operator="containsText" text="Deenah">
      <formula>NOT(ISERROR(SEARCH("Deenah",M63)))</formula>
    </cfRule>
    <cfRule type="containsText" dxfId="174" priority="127" operator="containsText" text="Paul">
      <formula>NOT(ISERROR(SEARCH("Paul",M63)))</formula>
    </cfRule>
    <cfRule type="containsText" dxfId="173" priority="128" operator="containsText" text="Erin">
      <formula>NOT(ISERROR(SEARCH("Erin",M63)))</formula>
    </cfRule>
  </conditionalFormatting>
  <conditionalFormatting sqref="A69:B69">
    <cfRule type="containsText" dxfId="172" priority="121" operator="containsText" text="Jess">
      <formula>NOT(ISERROR(SEARCH("Jess",A69)))</formula>
    </cfRule>
    <cfRule type="containsText" dxfId="171" priority="122" operator="containsText" text="Deenah">
      <formula>NOT(ISERROR(SEARCH("Deenah",A69)))</formula>
    </cfRule>
    <cfRule type="containsText" dxfId="170" priority="123" operator="containsText" text="Paul">
      <formula>NOT(ISERROR(SEARCH("Paul",A69)))</formula>
    </cfRule>
    <cfRule type="containsText" dxfId="169" priority="124" operator="containsText" text="Erin">
      <formula>NOT(ISERROR(SEARCH("Erin",A69)))</formula>
    </cfRule>
  </conditionalFormatting>
  <conditionalFormatting sqref="C69:D69">
    <cfRule type="containsText" dxfId="168" priority="117" operator="containsText" text="Jess">
      <formula>NOT(ISERROR(SEARCH("Jess",C69)))</formula>
    </cfRule>
    <cfRule type="containsText" dxfId="167" priority="118" operator="containsText" text="Deenah">
      <formula>NOT(ISERROR(SEARCH("Deenah",C69)))</formula>
    </cfRule>
    <cfRule type="containsText" dxfId="166" priority="119" operator="containsText" text="Paul">
      <formula>NOT(ISERROR(SEARCH("Paul",C69)))</formula>
    </cfRule>
    <cfRule type="containsText" dxfId="165" priority="120" operator="containsText" text="Erin">
      <formula>NOT(ISERROR(SEARCH("Erin",C69)))</formula>
    </cfRule>
  </conditionalFormatting>
  <conditionalFormatting sqref="E69:F69">
    <cfRule type="containsText" dxfId="164" priority="113" operator="containsText" text="Jess">
      <formula>NOT(ISERROR(SEARCH("Jess",E69)))</formula>
    </cfRule>
    <cfRule type="containsText" dxfId="163" priority="114" operator="containsText" text="Deenah">
      <formula>NOT(ISERROR(SEARCH("Deenah",E69)))</formula>
    </cfRule>
    <cfRule type="containsText" dxfId="162" priority="115" operator="containsText" text="Paul">
      <formula>NOT(ISERROR(SEARCH("Paul",E69)))</formula>
    </cfRule>
    <cfRule type="containsText" dxfId="161" priority="116" operator="containsText" text="Erin">
      <formula>NOT(ISERROR(SEARCH("Erin",E69)))</formula>
    </cfRule>
  </conditionalFormatting>
  <conditionalFormatting sqref="G69:H69">
    <cfRule type="containsText" dxfId="160" priority="109" operator="containsText" text="Jess">
      <formula>NOT(ISERROR(SEARCH("Jess",G69)))</formula>
    </cfRule>
    <cfRule type="containsText" dxfId="159" priority="110" operator="containsText" text="Deenah">
      <formula>NOT(ISERROR(SEARCH("Deenah",G69)))</formula>
    </cfRule>
    <cfRule type="containsText" dxfId="158" priority="111" operator="containsText" text="Paul">
      <formula>NOT(ISERROR(SEARCH("Paul",G69)))</formula>
    </cfRule>
    <cfRule type="containsText" dxfId="157" priority="112" operator="containsText" text="Erin">
      <formula>NOT(ISERROR(SEARCH("Erin",G69)))</formula>
    </cfRule>
  </conditionalFormatting>
  <conditionalFormatting sqref="I69:J69">
    <cfRule type="containsText" dxfId="156" priority="105" operator="containsText" text="Jess">
      <formula>NOT(ISERROR(SEARCH("Jess",I69)))</formula>
    </cfRule>
    <cfRule type="containsText" dxfId="155" priority="106" operator="containsText" text="Deenah">
      <formula>NOT(ISERROR(SEARCH("Deenah",I69)))</formula>
    </cfRule>
    <cfRule type="containsText" dxfId="154" priority="107" operator="containsText" text="Paul">
      <formula>NOT(ISERROR(SEARCH("Paul",I69)))</formula>
    </cfRule>
    <cfRule type="containsText" dxfId="153" priority="108" operator="containsText" text="Erin">
      <formula>NOT(ISERROR(SEARCH("Erin",I69)))</formula>
    </cfRule>
  </conditionalFormatting>
  <conditionalFormatting sqref="K69:L69">
    <cfRule type="containsText" dxfId="152" priority="101" operator="containsText" text="Jess">
      <formula>NOT(ISERROR(SEARCH("Jess",K69)))</formula>
    </cfRule>
    <cfRule type="containsText" dxfId="151" priority="102" operator="containsText" text="Deenah">
      <formula>NOT(ISERROR(SEARCH("Deenah",K69)))</formula>
    </cfRule>
    <cfRule type="containsText" dxfId="150" priority="103" operator="containsText" text="Paul">
      <formula>NOT(ISERROR(SEARCH("Paul",K69)))</formula>
    </cfRule>
    <cfRule type="containsText" dxfId="149" priority="104" operator="containsText" text="Erin">
      <formula>NOT(ISERROR(SEARCH("Erin",K69)))</formula>
    </cfRule>
  </conditionalFormatting>
  <conditionalFormatting sqref="M69:N69">
    <cfRule type="containsText" dxfId="148" priority="97" operator="containsText" text="Jess">
      <formula>NOT(ISERROR(SEARCH("Jess",M69)))</formula>
    </cfRule>
    <cfRule type="containsText" dxfId="147" priority="98" operator="containsText" text="Deenah">
      <formula>NOT(ISERROR(SEARCH("Deenah",M69)))</formula>
    </cfRule>
    <cfRule type="containsText" dxfId="146" priority="99" operator="containsText" text="Paul">
      <formula>NOT(ISERROR(SEARCH("Paul",M69)))</formula>
    </cfRule>
    <cfRule type="containsText" dxfId="145" priority="100" operator="containsText" text="Erin">
      <formula>NOT(ISERROR(SEARCH("Erin",M69)))</formula>
    </cfRule>
  </conditionalFormatting>
  <conditionalFormatting sqref="A75:B75">
    <cfRule type="containsText" dxfId="144" priority="93" operator="containsText" text="Jess">
      <formula>NOT(ISERROR(SEARCH("Jess",A75)))</formula>
    </cfRule>
    <cfRule type="containsText" dxfId="143" priority="94" operator="containsText" text="Deenah">
      <formula>NOT(ISERROR(SEARCH("Deenah",A75)))</formula>
    </cfRule>
    <cfRule type="containsText" dxfId="142" priority="95" operator="containsText" text="Paul">
      <formula>NOT(ISERROR(SEARCH("Paul",A75)))</formula>
    </cfRule>
    <cfRule type="containsText" dxfId="141" priority="96" operator="containsText" text="Erin">
      <formula>NOT(ISERROR(SEARCH("Erin",A75)))</formula>
    </cfRule>
  </conditionalFormatting>
  <conditionalFormatting sqref="C75:D75">
    <cfRule type="containsText" dxfId="140" priority="89" operator="containsText" text="Jess">
      <formula>NOT(ISERROR(SEARCH("Jess",C75)))</formula>
    </cfRule>
    <cfRule type="containsText" dxfId="139" priority="90" operator="containsText" text="Deenah">
      <formula>NOT(ISERROR(SEARCH("Deenah",C75)))</formula>
    </cfRule>
    <cfRule type="containsText" dxfId="138" priority="91" operator="containsText" text="Paul">
      <formula>NOT(ISERROR(SEARCH("Paul",C75)))</formula>
    </cfRule>
    <cfRule type="containsText" dxfId="137" priority="92" operator="containsText" text="Erin">
      <formula>NOT(ISERROR(SEARCH("Erin",C75)))</formula>
    </cfRule>
  </conditionalFormatting>
  <conditionalFormatting sqref="A84:B84">
    <cfRule type="containsText" dxfId="136" priority="85" operator="containsText" text="Jess">
      <formula>NOT(ISERROR(SEARCH("Jess",A84)))</formula>
    </cfRule>
    <cfRule type="containsText" dxfId="135" priority="86" operator="containsText" text="Deenah">
      <formula>NOT(ISERROR(SEARCH("Deenah",A84)))</formula>
    </cfRule>
    <cfRule type="containsText" dxfId="134" priority="87" operator="containsText" text="Paul">
      <formula>NOT(ISERROR(SEARCH("Paul",A84)))</formula>
    </cfRule>
    <cfRule type="containsText" dxfId="133" priority="88" operator="containsText" text="Erin">
      <formula>NOT(ISERROR(SEARCH("Erin",A84)))</formula>
    </cfRule>
  </conditionalFormatting>
  <conditionalFormatting sqref="C84:D84">
    <cfRule type="containsText" dxfId="132" priority="81" operator="containsText" text="Jess">
      <formula>NOT(ISERROR(SEARCH("Jess",C84)))</formula>
    </cfRule>
    <cfRule type="containsText" dxfId="131" priority="82" operator="containsText" text="Deenah">
      <formula>NOT(ISERROR(SEARCH("Deenah",C84)))</formula>
    </cfRule>
    <cfRule type="containsText" dxfId="130" priority="83" operator="containsText" text="Paul">
      <formula>NOT(ISERROR(SEARCH("Paul",C84)))</formula>
    </cfRule>
    <cfRule type="containsText" dxfId="129" priority="84" operator="containsText" text="Erin">
      <formula>NOT(ISERROR(SEARCH("Erin",C84)))</formula>
    </cfRule>
  </conditionalFormatting>
  <conditionalFormatting sqref="E84:F84">
    <cfRule type="containsText" dxfId="128" priority="77" operator="containsText" text="Jess">
      <formula>NOT(ISERROR(SEARCH("Jess",E84)))</formula>
    </cfRule>
    <cfRule type="containsText" dxfId="127" priority="78" operator="containsText" text="Deenah">
      <formula>NOT(ISERROR(SEARCH("Deenah",E84)))</formula>
    </cfRule>
    <cfRule type="containsText" dxfId="126" priority="79" operator="containsText" text="Paul">
      <formula>NOT(ISERROR(SEARCH("Paul",E84)))</formula>
    </cfRule>
    <cfRule type="containsText" dxfId="125" priority="80" operator="containsText" text="Erin">
      <formula>NOT(ISERROR(SEARCH("Erin",E84)))</formula>
    </cfRule>
  </conditionalFormatting>
  <conditionalFormatting sqref="G84:H84">
    <cfRule type="containsText" dxfId="124" priority="73" operator="containsText" text="Jess">
      <formula>NOT(ISERROR(SEARCH("Jess",G84)))</formula>
    </cfRule>
    <cfRule type="containsText" dxfId="123" priority="74" operator="containsText" text="Deenah">
      <formula>NOT(ISERROR(SEARCH("Deenah",G84)))</formula>
    </cfRule>
    <cfRule type="containsText" dxfId="122" priority="75" operator="containsText" text="Paul">
      <formula>NOT(ISERROR(SEARCH("Paul",G84)))</formula>
    </cfRule>
    <cfRule type="containsText" dxfId="121" priority="76" operator="containsText" text="Erin">
      <formula>NOT(ISERROR(SEARCH("Erin",G84)))</formula>
    </cfRule>
  </conditionalFormatting>
  <conditionalFormatting sqref="I84:J84">
    <cfRule type="containsText" dxfId="120" priority="69" operator="containsText" text="Jess">
      <formula>NOT(ISERROR(SEARCH("Jess",I84)))</formula>
    </cfRule>
    <cfRule type="containsText" dxfId="119" priority="70" operator="containsText" text="Deenah">
      <formula>NOT(ISERROR(SEARCH("Deenah",I84)))</formula>
    </cfRule>
    <cfRule type="containsText" dxfId="118" priority="71" operator="containsText" text="Paul">
      <formula>NOT(ISERROR(SEARCH("Paul",I84)))</formula>
    </cfRule>
    <cfRule type="containsText" dxfId="117" priority="72" operator="containsText" text="Erin">
      <formula>NOT(ISERROR(SEARCH("Erin",I84)))</formula>
    </cfRule>
  </conditionalFormatting>
  <conditionalFormatting sqref="K84:L84">
    <cfRule type="containsText" dxfId="116" priority="65" operator="containsText" text="Jess">
      <formula>NOT(ISERROR(SEARCH("Jess",K84)))</formula>
    </cfRule>
    <cfRule type="containsText" dxfId="115" priority="66" operator="containsText" text="Deenah">
      <formula>NOT(ISERROR(SEARCH("Deenah",K84)))</formula>
    </cfRule>
    <cfRule type="containsText" dxfId="114" priority="67" operator="containsText" text="Paul">
      <formula>NOT(ISERROR(SEARCH("Paul",K84)))</formula>
    </cfRule>
    <cfRule type="containsText" dxfId="113" priority="68" operator="containsText" text="Erin">
      <formula>NOT(ISERROR(SEARCH("Erin",K84)))</formula>
    </cfRule>
  </conditionalFormatting>
  <conditionalFormatting sqref="M84:N84">
    <cfRule type="containsText" dxfId="112" priority="61" operator="containsText" text="Jess">
      <formula>NOT(ISERROR(SEARCH("Jess",M84)))</formula>
    </cfRule>
    <cfRule type="containsText" dxfId="111" priority="62" operator="containsText" text="Deenah">
      <formula>NOT(ISERROR(SEARCH("Deenah",M84)))</formula>
    </cfRule>
    <cfRule type="containsText" dxfId="110" priority="63" operator="containsText" text="Paul">
      <formula>NOT(ISERROR(SEARCH("Paul",M84)))</formula>
    </cfRule>
    <cfRule type="containsText" dxfId="109" priority="64" operator="containsText" text="Erin">
      <formula>NOT(ISERROR(SEARCH("Erin",M84)))</formula>
    </cfRule>
  </conditionalFormatting>
  <conditionalFormatting sqref="A90:B90">
    <cfRule type="containsText" dxfId="108" priority="57" operator="containsText" text="Jess">
      <formula>NOT(ISERROR(SEARCH("Jess",A90)))</formula>
    </cfRule>
    <cfRule type="containsText" dxfId="107" priority="58" operator="containsText" text="Deenah">
      <formula>NOT(ISERROR(SEARCH("Deenah",A90)))</formula>
    </cfRule>
    <cfRule type="containsText" dxfId="106" priority="59" operator="containsText" text="Paul">
      <formula>NOT(ISERROR(SEARCH("Paul",A90)))</formula>
    </cfRule>
    <cfRule type="containsText" dxfId="105" priority="60" operator="containsText" text="Erin">
      <formula>NOT(ISERROR(SEARCH("Erin",A90)))</formula>
    </cfRule>
  </conditionalFormatting>
  <conditionalFormatting sqref="C90:D90">
    <cfRule type="containsText" dxfId="104" priority="53" operator="containsText" text="Jess">
      <formula>NOT(ISERROR(SEARCH("Jess",C90)))</formula>
    </cfRule>
    <cfRule type="containsText" dxfId="103" priority="54" operator="containsText" text="Deenah">
      <formula>NOT(ISERROR(SEARCH("Deenah",C90)))</formula>
    </cfRule>
    <cfRule type="containsText" dxfId="102" priority="55" operator="containsText" text="Paul">
      <formula>NOT(ISERROR(SEARCH("Paul",C90)))</formula>
    </cfRule>
    <cfRule type="containsText" dxfId="101" priority="56" operator="containsText" text="Erin">
      <formula>NOT(ISERROR(SEARCH("Erin",C90)))</formula>
    </cfRule>
  </conditionalFormatting>
  <conditionalFormatting sqref="E90:F90">
    <cfRule type="containsText" dxfId="100" priority="49" operator="containsText" text="Jess">
      <formula>NOT(ISERROR(SEARCH("Jess",E90)))</formula>
    </cfRule>
    <cfRule type="containsText" dxfId="99" priority="50" operator="containsText" text="Deenah">
      <formula>NOT(ISERROR(SEARCH("Deenah",E90)))</formula>
    </cfRule>
    <cfRule type="containsText" dxfId="98" priority="51" operator="containsText" text="Paul">
      <formula>NOT(ISERROR(SEARCH("Paul",E90)))</formula>
    </cfRule>
    <cfRule type="containsText" dxfId="97" priority="52" operator="containsText" text="Erin">
      <formula>NOT(ISERROR(SEARCH("Erin",E90)))</formula>
    </cfRule>
  </conditionalFormatting>
  <conditionalFormatting sqref="G90:H90">
    <cfRule type="containsText" dxfId="96" priority="45" operator="containsText" text="Jess">
      <formula>NOT(ISERROR(SEARCH("Jess",G90)))</formula>
    </cfRule>
    <cfRule type="containsText" dxfId="95" priority="46" operator="containsText" text="Deenah">
      <formula>NOT(ISERROR(SEARCH("Deenah",G90)))</formula>
    </cfRule>
    <cfRule type="containsText" dxfId="94" priority="47" operator="containsText" text="Paul">
      <formula>NOT(ISERROR(SEARCH("Paul",G90)))</formula>
    </cfRule>
    <cfRule type="containsText" dxfId="93" priority="48" operator="containsText" text="Erin">
      <formula>NOT(ISERROR(SEARCH("Erin",G90)))</formula>
    </cfRule>
  </conditionalFormatting>
  <conditionalFormatting sqref="I90:J90">
    <cfRule type="containsText" dxfId="92" priority="41" operator="containsText" text="Jess">
      <formula>NOT(ISERROR(SEARCH("Jess",I90)))</formula>
    </cfRule>
    <cfRule type="containsText" dxfId="91" priority="42" operator="containsText" text="Deenah">
      <formula>NOT(ISERROR(SEARCH("Deenah",I90)))</formula>
    </cfRule>
    <cfRule type="containsText" dxfId="90" priority="43" operator="containsText" text="Paul">
      <formula>NOT(ISERROR(SEARCH("Paul",I90)))</formula>
    </cfRule>
    <cfRule type="containsText" dxfId="89" priority="44" operator="containsText" text="Erin">
      <formula>NOT(ISERROR(SEARCH("Erin",I90)))</formula>
    </cfRule>
  </conditionalFormatting>
  <conditionalFormatting sqref="K90:L90">
    <cfRule type="containsText" dxfId="88" priority="37" operator="containsText" text="Jess">
      <formula>NOT(ISERROR(SEARCH("Jess",K90)))</formula>
    </cfRule>
    <cfRule type="containsText" dxfId="87" priority="38" operator="containsText" text="Deenah">
      <formula>NOT(ISERROR(SEARCH("Deenah",K90)))</formula>
    </cfRule>
    <cfRule type="containsText" dxfId="86" priority="39" operator="containsText" text="Paul">
      <formula>NOT(ISERROR(SEARCH("Paul",K90)))</formula>
    </cfRule>
    <cfRule type="containsText" dxfId="85" priority="40" operator="containsText" text="Erin">
      <formula>NOT(ISERROR(SEARCH("Erin",K90)))</formula>
    </cfRule>
  </conditionalFormatting>
  <conditionalFormatting sqref="M90:N90">
    <cfRule type="containsText" dxfId="84" priority="33" operator="containsText" text="Jess">
      <formula>NOT(ISERROR(SEARCH("Jess",M90)))</formula>
    </cfRule>
    <cfRule type="containsText" dxfId="83" priority="34" operator="containsText" text="Deenah">
      <formula>NOT(ISERROR(SEARCH("Deenah",M90)))</formula>
    </cfRule>
    <cfRule type="containsText" dxfId="82" priority="35" operator="containsText" text="Paul">
      <formula>NOT(ISERROR(SEARCH("Paul",M90)))</formula>
    </cfRule>
    <cfRule type="containsText" dxfId="81" priority="36" operator="containsText" text="Erin">
      <formula>NOT(ISERROR(SEARCH("Erin",M90)))</formula>
    </cfRule>
  </conditionalFormatting>
  <conditionalFormatting sqref="A96:B96">
    <cfRule type="containsText" dxfId="80" priority="29" operator="containsText" text="Jess">
      <formula>NOT(ISERROR(SEARCH("Jess",A96)))</formula>
    </cfRule>
    <cfRule type="containsText" dxfId="79" priority="30" operator="containsText" text="Deenah">
      <formula>NOT(ISERROR(SEARCH("Deenah",A96)))</formula>
    </cfRule>
    <cfRule type="containsText" dxfId="78" priority="31" operator="containsText" text="Paul">
      <formula>NOT(ISERROR(SEARCH("Paul",A96)))</formula>
    </cfRule>
    <cfRule type="containsText" dxfId="77" priority="32" operator="containsText" text="Erin">
      <formula>NOT(ISERROR(SEARCH("Erin",A96)))</formula>
    </cfRule>
  </conditionalFormatting>
  <conditionalFormatting sqref="C96:D96">
    <cfRule type="containsText" dxfId="76" priority="25" operator="containsText" text="Jess">
      <formula>NOT(ISERROR(SEARCH("Jess",C96)))</formula>
    </cfRule>
    <cfRule type="containsText" dxfId="75" priority="26" operator="containsText" text="Deenah">
      <formula>NOT(ISERROR(SEARCH("Deenah",C96)))</formula>
    </cfRule>
    <cfRule type="containsText" dxfId="74" priority="27" operator="containsText" text="Paul">
      <formula>NOT(ISERROR(SEARCH("Paul",C96)))</formula>
    </cfRule>
    <cfRule type="containsText" dxfId="73" priority="28" operator="containsText" text="Erin">
      <formula>NOT(ISERROR(SEARCH("Erin",C96)))</formula>
    </cfRule>
  </conditionalFormatting>
  <conditionalFormatting sqref="E96:F96">
    <cfRule type="containsText" dxfId="72" priority="21" operator="containsText" text="Jess">
      <formula>NOT(ISERROR(SEARCH("Jess",E96)))</formula>
    </cfRule>
    <cfRule type="containsText" dxfId="71" priority="22" operator="containsText" text="Deenah">
      <formula>NOT(ISERROR(SEARCH("Deenah",E96)))</formula>
    </cfRule>
    <cfRule type="containsText" dxfId="70" priority="23" operator="containsText" text="Paul">
      <formula>NOT(ISERROR(SEARCH("Paul",E96)))</formula>
    </cfRule>
    <cfRule type="containsText" dxfId="69" priority="24" operator="containsText" text="Erin">
      <formula>NOT(ISERROR(SEARCH("Erin",E96)))</formula>
    </cfRule>
  </conditionalFormatting>
  <conditionalFormatting sqref="G96:H96">
    <cfRule type="containsText" dxfId="68" priority="17" operator="containsText" text="Jess">
      <formula>NOT(ISERROR(SEARCH("Jess",G96)))</formula>
    </cfRule>
    <cfRule type="containsText" dxfId="67" priority="18" operator="containsText" text="Deenah">
      <formula>NOT(ISERROR(SEARCH("Deenah",G96)))</formula>
    </cfRule>
    <cfRule type="containsText" dxfId="66" priority="19" operator="containsText" text="Paul">
      <formula>NOT(ISERROR(SEARCH("Paul",G96)))</formula>
    </cfRule>
    <cfRule type="containsText" dxfId="65" priority="20" operator="containsText" text="Erin">
      <formula>NOT(ISERROR(SEARCH("Erin",G96)))</formula>
    </cfRule>
  </conditionalFormatting>
  <conditionalFormatting sqref="I96:J96">
    <cfRule type="containsText" dxfId="64" priority="13" operator="containsText" text="Jess">
      <formula>NOT(ISERROR(SEARCH("Jess",I96)))</formula>
    </cfRule>
    <cfRule type="containsText" dxfId="63" priority="14" operator="containsText" text="Deenah">
      <formula>NOT(ISERROR(SEARCH("Deenah",I96)))</formula>
    </cfRule>
    <cfRule type="containsText" dxfId="62" priority="15" operator="containsText" text="Paul">
      <formula>NOT(ISERROR(SEARCH("Paul",I96)))</formula>
    </cfRule>
    <cfRule type="containsText" dxfId="61" priority="16" operator="containsText" text="Erin">
      <formula>NOT(ISERROR(SEARCH("Erin",I96)))</formula>
    </cfRule>
  </conditionalFormatting>
  <conditionalFormatting sqref="K96:L96">
    <cfRule type="containsText" dxfId="60" priority="9" operator="containsText" text="Jess">
      <formula>NOT(ISERROR(SEARCH("Jess",K96)))</formula>
    </cfRule>
    <cfRule type="containsText" dxfId="59" priority="10" operator="containsText" text="Deenah">
      <formula>NOT(ISERROR(SEARCH("Deenah",K96)))</formula>
    </cfRule>
    <cfRule type="containsText" dxfId="58" priority="11" operator="containsText" text="Paul">
      <formula>NOT(ISERROR(SEARCH("Paul",K96)))</formula>
    </cfRule>
    <cfRule type="containsText" dxfId="57" priority="12" operator="containsText" text="Erin">
      <formula>NOT(ISERROR(SEARCH("Erin",K96)))</formula>
    </cfRule>
  </conditionalFormatting>
  <conditionalFormatting sqref="M96:N96">
    <cfRule type="containsText" dxfId="56" priority="5" operator="containsText" text="Jess">
      <formula>NOT(ISERROR(SEARCH("Jess",M96)))</formula>
    </cfRule>
    <cfRule type="containsText" dxfId="55" priority="6" operator="containsText" text="Deenah">
      <formula>NOT(ISERROR(SEARCH("Deenah",M96)))</formula>
    </cfRule>
    <cfRule type="containsText" dxfId="54" priority="7" operator="containsText" text="Paul">
      <formula>NOT(ISERROR(SEARCH("Paul",M96)))</formula>
    </cfRule>
    <cfRule type="containsText" dxfId="53" priority="8" operator="containsText" text="Erin">
      <formula>NOT(ISERROR(SEARCH("Erin",M96)))</formula>
    </cfRule>
  </conditionalFormatting>
  <conditionalFormatting sqref="A102:B102">
    <cfRule type="containsText" dxfId="52" priority="1" operator="containsText" text="Jess">
      <formula>NOT(ISERROR(SEARCH("Jess",A102)))</formula>
    </cfRule>
    <cfRule type="containsText" dxfId="51" priority="2" operator="containsText" text="Deenah">
      <formula>NOT(ISERROR(SEARCH("Deenah",A102)))</formula>
    </cfRule>
    <cfRule type="containsText" dxfId="50" priority="3" operator="containsText" text="Paul">
      <formula>NOT(ISERROR(SEARCH("Paul",A102)))</formula>
    </cfRule>
    <cfRule type="containsText" dxfId="49" priority="4" operator="containsText" text="Erin">
      <formula>NOT(ISERROR(SEARCH("Erin",A102)))</formula>
    </cfRule>
  </conditionalFormatting>
  <printOptions horizontalCentered="1"/>
  <pageMargins left="0.5" right="0.5" top="0.25" bottom="0.25" header="0.25" footer="0.25"/>
  <pageSetup scale="99"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E91F-5922-41F3-BB9C-20A666768646}">
  <dimension ref="A1:H179"/>
  <sheetViews>
    <sheetView workbookViewId="0">
      <selection activeCell="F17" sqref="F17"/>
    </sheetView>
  </sheetViews>
  <sheetFormatPr defaultRowHeight="14.5" x14ac:dyDescent="0.35"/>
  <cols>
    <col min="1" max="1" width="16.1796875" bestFit="1" customWidth="1"/>
    <col min="2" max="2" width="13" style="68" bestFit="1" customWidth="1"/>
    <col min="3" max="3" width="8.453125" style="68" bestFit="1" customWidth="1"/>
    <col min="4" max="4" width="10.7265625" style="68" bestFit="1" customWidth="1"/>
    <col min="5" max="5" width="4.6328125" bestFit="1" customWidth="1"/>
    <col min="6" max="6" width="15.81640625" customWidth="1"/>
    <col min="7" max="7" width="16.36328125" customWidth="1"/>
    <col min="8" max="8" width="5.6328125" style="77" bestFit="1" customWidth="1"/>
    <col min="9" max="10" width="4.6328125" bestFit="1" customWidth="1"/>
    <col min="11" max="41" width="5.6328125" bestFit="1" customWidth="1"/>
    <col min="42" max="63" width="6.6328125" bestFit="1" customWidth="1"/>
    <col min="64" max="72" width="5.453125" bestFit="1" customWidth="1"/>
    <col min="73" max="81" width="6.453125" bestFit="1" customWidth="1"/>
    <col min="82" max="82" width="10.7265625" bestFit="1" customWidth="1"/>
    <col min="83" max="83" width="5.453125" bestFit="1" customWidth="1"/>
    <col min="84" max="87" width="6.453125" bestFit="1" customWidth="1"/>
    <col min="88" max="88" width="8.54296875" bestFit="1" customWidth="1"/>
    <col min="89" max="89" width="13.26953125" bestFit="1" customWidth="1"/>
    <col min="90" max="90" width="10.7265625" bestFit="1" customWidth="1"/>
  </cols>
  <sheetData>
    <row r="1" spans="1:8" x14ac:dyDescent="0.35">
      <c r="A1" s="74" t="s">
        <v>58</v>
      </c>
      <c r="B1" s="76" t="s">
        <v>59</v>
      </c>
    </row>
    <row r="2" spans="1:8" x14ac:dyDescent="0.35">
      <c r="A2" s="74" t="s">
        <v>60</v>
      </c>
      <c r="B2" s="68" t="s">
        <v>38</v>
      </c>
      <c r="C2" s="68" t="s">
        <v>37</v>
      </c>
      <c r="D2" s="68" t="s">
        <v>61</v>
      </c>
      <c r="F2" s="68" t="s">
        <v>62</v>
      </c>
      <c r="G2" s="68" t="s">
        <v>63</v>
      </c>
    </row>
    <row r="3" spans="1:8" x14ac:dyDescent="0.35">
      <c r="A3" s="8" t="s">
        <v>10</v>
      </c>
      <c r="B3" s="75">
        <v>15</v>
      </c>
      <c r="C3" s="75">
        <v>4</v>
      </c>
      <c r="D3" s="75">
        <v>19</v>
      </c>
      <c r="F3">
        <f>B3/5</f>
        <v>3</v>
      </c>
      <c r="G3">
        <f>C3/2</f>
        <v>2</v>
      </c>
      <c r="H3" s="77">
        <f t="shared" ref="H3:H6" si="0">SUM(F3:G3)</f>
        <v>5</v>
      </c>
    </row>
    <row r="4" spans="1:8" x14ac:dyDescent="0.35">
      <c r="A4" s="8" t="s">
        <v>11</v>
      </c>
      <c r="B4" s="75">
        <v>15</v>
      </c>
      <c r="C4" s="75">
        <v>6</v>
      </c>
      <c r="D4" s="75">
        <v>21</v>
      </c>
      <c r="F4">
        <f t="shared" ref="F4:F6" si="1">B4/5</f>
        <v>3</v>
      </c>
      <c r="G4">
        <f>C4/2</f>
        <v>3</v>
      </c>
      <c r="H4" s="77">
        <f t="shared" si="0"/>
        <v>6</v>
      </c>
    </row>
    <row r="5" spans="1:8" x14ac:dyDescent="0.35">
      <c r="A5" s="8" t="s">
        <v>12</v>
      </c>
      <c r="B5" s="75">
        <v>14</v>
      </c>
      <c r="C5" s="75">
        <v>6</v>
      </c>
      <c r="D5" s="75">
        <v>20</v>
      </c>
      <c r="F5">
        <f t="shared" si="1"/>
        <v>2.8</v>
      </c>
      <c r="G5">
        <f>C5/2</f>
        <v>3</v>
      </c>
      <c r="H5" s="77">
        <f t="shared" si="0"/>
        <v>5.8</v>
      </c>
    </row>
    <row r="6" spans="1:8" x14ac:dyDescent="0.35">
      <c r="A6" s="8" t="s">
        <v>9</v>
      </c>
      <c r="B6" s="75">
        <v>12</v>
      </c>
      <c r="C6" s="75">
        <v>8</v>
      </c>
      <c r="D6" s="75">
        <v>20</v>
      </c>
      <c r="F6">
        <f t="shared" si="1"/>
        <v>2.4</v>
      </c>
      <c r="G6">
        <f>C6/2</f>
        <v>4</v>
      </c>
      <c r="H6" s="77">
        <f t="shared" si="0"/>
        <v>6.4</v>
      </c>
    </row>
    <row r="7" spans="1:8" x14ac:dyDescent="0.35">
      <c r="A7" s="8" t="s">
        <v>61</v>
      </c>
      <c r="B7" s="75">
        <v>56</v>
      </c>
      <c r="C7" s="75">
        <v>24</v>
      </c>
      <c r="D7" s="75">
        <v>80</v>
      </c>
    </row>
    <row r="9" spans="1:8" x14ac:dyDescent="0.35">
      <c r="A9" s="74" t="s">
        <v>145</v>
      </c>
      <c r="B9" s="76" t="s">
        <v>59</v>
      </c>
    </row>
    <row r="10" spans="1:8" x14ac:dyDescent="0.35">
      <c r="A10" s="74" t="s">
        <v>60</v>
      </c>
      <c r="B10" s="68" t="s">
        <v>38</v>
      </c>
      <c r="C10" s="68" t="s">
        <v>37</v>
      </c>
      <c r="D10" s="68" t="s">
        <v>61</v>
      </c>
      <c r="F10" s="68" t="s">
        <v>62</v>
      </c>
      <c r="G10" s="68" t="s">
        <v>63</v>
      </c>
    </row>
    <row r="11" spans="1:8" x14ac:dyDescent="0.35">
      <c r="A11" s="8" t="s">
        <v>10</v>
      </c>
      <c r="B11" s="75">
        <v>14</v>
      </c>
      <c r="C11" s="75">
        <v>6</v>
      </c>
      <c r="D11" s="75">
        <v>20</v>
      </c>
      <c r="F11">
        <f>B11/5</f>
        <v>2.8</v>
      </c>
      <c r="G11">
        <f>C11/2</f>
        <v>3</v>
      </c>
      <c r="H11" s="77">
        <f t="shared" ref="H11:H14" si="2">SUM(F11:G11)</f>
        <v>5.8</v>
      </c>
    </row>
    <row r="12" spans="1:8" x14ac:dyDescent="0.35">
      <c r="A12" s="8" t="s">
        <v>11</v>
      </c>
      <c r="B12" s="75">
        <v>10</v>
      </c>
      <c r="C12" s="75">
        <v>8</v>
      </c>
      <c r="D12" s="75">
        <v>18</v>
      </c>
      <c r="F12">
        <f t="shared" ref="F12:F14" si="3">B12/5</f>
        <v>2</v>
      </c>
      <c r="G12">
        <f>C12/2</f>
        <v>4</v>
      </c>
      <c r="H12" s="77">
        <f t="shared" si="2"/>
        <v>6</v>
      </c>
    </row>
    <row r="13" spans="1:8" x14ac:dyDescent="0.35">
      <c r="A13" s="8" t="s">
        <v>12</v>
      </c>
      <c r="B13" s="75">
        <v>16</v>
      </c>
      <c r="C13" s="75">
        <v>4</v>
      </c>
      <c r="D13" s="75">
        <v>20</v>
      </c>
      <c r="F13">
        <f t="shared" si="3"/>
        <v>3.2</v>
      </c>
      <c r="G13">
        <f>C13/2</f>
        <v>2</v>
      </c>
      <c r="H13" s="77">
        <f t="shared" si="2"/>
        <v>5.2</v>
      </c>
    </row>
    <row r="14" spans="1:8" x14ac:dyDescent="0.35">
      <c r="A14" s="8" t="s">
        <v>9</v>
      </c>
      <c r="B14" s="75">
        <v>16</v>
      </c>
      <c r="C14" s="75">
        <v>6</v>
      </c>
      <c r="D14" s="75">
        <v>22</v>
      </c>
      <c r="F14">
        <f t="shared" si="3"/>
        <v>3.2</v>
      </c>
      <c r="G14">
        <f>C14/2</f>
        <v>3</v>
      </c>
      <c r="H14" s="77">
        <f t="shared" si="2"/>
        <v>6.2</v>
      </c>
    </row>
    <row r="15" spans="1:8" x14ac:dyDescent="0.35">
      <c r="A15" s="8" t="s">
        <v>61</v>
      </c>
      <c r="B15" s="75">
        <v>56</v>
      </c>
      <c r="C15" s="75">
        <v>24</v>
      </c>
      <c r="D15" s="75">
        <v>80</v>
      </c>
    </row>
    <row r="17" spans="1:4" x14ac:dyDescent="0.35">
      <c r="A17" s="74" t="s">
        <v>146</v>
      </c>
      <c r="B17"/>
      <c r="D17"/>
    </row>
    <row r="18" spans="1:4" x14ac:dyDescent="0.35">
      <c r="A18" s="74" t="s">
        <v>5</v>
      </c>
      <c r="B18" s="74" t="s">
        <v>0</v>
      </c>
      <c r="C18" s="68" t="s">
        <v>64</v>
      </c>
      <c r="D18"/>
    </row>
    <row r="19" spans="1:4" x14ac:dyDescent="0.35">
      <c r="A19" s="2" t="s">
        <v>65</v>
      </c>
      <c r="B19" t="s">
        <v>11</v>
      </c>
      <c r="C19" s="75">
        <v>1</v>
      </c>
      <c r="D19"/>
    </row>
    <row r="20" spans="1:4" x14ac:dyDescent="0.35">
      <c r="A20" s="2" t="s">
        <v>66</v>
      </c>
      <c r="B20" t="s">
        <v>9</v>
      </c>
      <c r="C20" s="75">
        <v>1</v>
      </c>
      <c r="D20"/>
    </row>
    <row r="21" spans="1:4" x14ac:dyDescent="0.35">
      <c r="A21" s="2" t="s">
        <v>67</v>
      </c>
      <c r="B21" t="s">
        <v>9</v>
      </c>
      <c r="C21" s="75">
        <v>1</v>
      </c>
      <c r="D21"/>
    </row>
    <row r="22" spans="1:4" x14ac:dyDescent="0.35">
      <c r="A22" s="2" t="s">
        <v>68</v>
      </c>
      <c r="B22" t="s">
        <v>9</v>
      </c>
      <c r="C22" s="75">
        <v>1</v>
      </c>
      <c r="D22"/>
    </row>
    <row r="23" spans="1:4" x14ac:dyDescent="0.35">
      <c r="A23" s="2" t="s">
        <v>69</v>
      </c>
      <c r="B23" t="s">
        <v>11</v>
      </c>
      <c r="C23" s="75">
        <v>1</v>
      </c>
      <c r="D23"/>
    </row>
    <row r="24" spans="1:4" x14ac:dyDescent="0.35">
      <c r="A24" s="2" t="s">
        <v>70</v>
      </c>
      <c r="B24" t="s">
        <v>11</v>
      </c>
      <c r="C24" s="75">
        <v>1</v>
      </c>
      <c r="D24"/>
    </row>
    <row r="25" spans="1:4" x14ac:dyDescent="0.35">
      <c r="A25" s="2" t="s">
        <v>71</v>
      </c>
      <c r="B25" t="s">
        <v>11</v>
      </c>
      <c r="C25" s="75">
        <v>1</v>
      </c>
      <c r="D25"/>
    </row>
    <row r="26" spans="1:4" x14ac:dyDescent="0.35">
      <c r="A26" s="2" t="s">
        <v>72</v>
      </c>
      <c r="B26" t="s">
        <v>11</v>
      </c>
      <c r="C26" s="75">
        <v>1</v>
      </c>
    </row>
    <row r="27" spans="1:4" x14ac:dyDescent="0.35">
      <c r="A27" s="2" t="s">
        <v>73</v>
      </c>
      <c r="B27" t="s">
        <v>12</v>
      </c>
      <c r="C27" s="75">
        <v>1</v>
      </c>
    </row>
    <row r="28" spans="1:4" x14ac:dyDescent="0.35">
      <c r="A28" s="2" t="s">
        <v>74</v>
      </c>
      <c r="B28" t="s">
        <v>12</v>
      </c>
      <c r="C28" s="75">
        <v>1</v>
      </c>
    </row>
    <row r="29" spans="1:4" x14ac:dyDescent="0.35">
      <c r="A29" s="2" t="s">
        <v>75</v>
      </c>
      <c r="B29" t="s">
        <v>10</v>
      </c>
      <c r="C29" s="75">
        <v>1</v>
      </c>
    </row>
    <row r="30" spans="1:4" x14ac:dyDescent="0.35">
      <c r="A30" s="2" t="s">
        <v>76</v>
      </c>
      <c r="B30" t="s">
        <v>10</v>
      </c>
      <c r="C30" s="75">
        <v>1</v>
      </c>
    </row>
    <row r="31" spans="1:4" x14ac:dyDescent="0.35">
      <c r="A31" s="2" t="s">
        <v>77</v>
      </c>
      <c r="B31" t="s">
        <v>10</v>
      </c>
      <c r="C31" s="75">
        <v>1</v>
      </c>
    </row>
    <row r="32" spans="1:4" x14ac:dyDescent="0.35">
      <c r="A32" s="2" t="s">
        <v>78</v>
      </c>
      <c r="B32" t="s">
        <v>10</v>
      </c>
      <c r="C32" s="75">
        <v>1</v>
      </c>
    </row>
    <row r="33" spans="1:8" x14ac:dyDescent="0.35">
      <c r="A33" s="2" t="s">
        <v>79</v>
      </c>
      <c r="B33" t="s">
        <v>10</v>
      </c>
      <c r="C33" s="75">
        <v>1</v>
      </c>
    </row>
    <row r="34" spans="1:8" x14ac:dyDescent="0.35">
      <c r="A34" s="2" t="s">
        <v>80</v>
      </c>
      <c r="B34" t="s">
        <v>11</v>
      </c>
      <c r="C34" s="75">
        <v>1</v>
      </c>
    </row>
    <row r="35" spans="1:8" x14ac:dyDescent="0.35">
      <c r="A35" s="2" t="s">
        <v>81</v>
      </c>
      <c r="B35" t="s">
        <v>11</v>
      </c>
      <c r="C35" s="75">
        <v>1</v>
      </c>
    </row>
    <row r="36" spans="1:8" x14ac:dyDescent="0.35">
      <c r="A36" s="2" t="s">
        <v>82</v>
      </c>
      <c r="B36" t="s">
        <v>9</v>
      </c>
      <c r="C36" s="75">
        <v>1</v>
      </c>
    </row>
    <row r="37" spans="1:8" x14ac:dyDescent="0.35">
      <c r="A37" s="2" t="s">
        <v>83</v>
      </c>
      <c r="B37" t="s">
        <v>9</v>
      </c>
      <c r="C37" s="75">
        <v>1</v>
      </c>
    </row>
    <row r="38" spans="1:8" x14ac:dyDescent="0.35">
      <c r="A38" s="2" t="s">
        <v>84</v>
      </c>
      <c r="B38" t="s">
        <v>9</v>
      </c>
      <c r="C38" s="75">
        <v>1</v>
      </c>
    </row>
    <row r="39" spans="1:8" x14ac:dyDescent="0.35">
      <c r="A39" s="2" t="s">
        <v>85</v>
      </c>
      <c r="B39" t="s">
        <v>9</v>
      </c>
      <c r="C39" s="75">
        <v>1</v>
      </c>
    </row>
    <row r="40" spans="1:8" s="68" customFormat="1" x14ac:dyDescent="0.35">
      <c r="A40" s="2" t="s">
        <v>86</v>
      </c>
      <c r="B40" t="s">
        <v>9</v>
      </c>
      <c r="C40" s="75">
        <v>1</v>
      </c>
      <c r="E40"/>
      <c r="F40"/>
      <c r="G40"/>
      <c r="H40" s="77"/>
    </row>
    <row r="41" spans="1:8" s="68" customFormat="1" x14ac:dyDescent="0.35">
      <c r="A41" s="2" t="s">
        <v>87</v>
      </c>
      <c r="B41" t="s">
        <v>10</v>
      </c>
      <c r="C41" s="75">
        <v>1</v>
      </c>
      <c r="E41"/>
      <c r="F41"/>
      <c r="G41"/>
      <c r="H41" s="77"/>
    </row>
    <row r="42" spans="1:8" s="68" customFormat="1" x14ac:dyDescent="0.35">
      <c r="A42" s="2" t="s">
        <v>88</v>
      </c>
      <c r="B42" t="s">
        <v>10</v>
      </c>
      <c r="C42" s="75">
        <v>1</v>
      </c>
      <c r="E42"/>
      <c r="F42"/>
      <c r="G42"/>
      <c r="H42" s="77"/>
    </row>
    <row r="43" spans="1:8" s="68" customFormat="1" x14ac:dyDescent="0.35">
      <c r="A43" s="2" t="s">
        <v>89</v>
      </c>
      <c r="B43" t="s">
        <v>12</v>
      </c>
      <c r="C43" s="75">
        <v>1</v>
      </c>
      <c r="E43"/>
      <c r="F43"/>
      <c r="G43"/>
      <c r="H43" s="77"/>
    </row>
    <row r="44" spans="1:8" s="68" customFormat="1" x14ac:dyDescent="0.35">
      <c r="A44" s="2" t="s">
        <v>90</v>
      </c>
      <c r="B44" t="s">
        <v>12</v>
      </c>
      <c r="C44" s="75">
        <v>1</v>
      </c>
      <c r="E44"/>
      <c r="F44"/>
      <c r="G44"/>
      <c r="H44" s="77"/>
    </row>
    <row r="45" spans="1:8" s="68" customFormat="1" x14ac:dyDescent="0.35">
      <c r="A45" s="2" t="s">
        <v>91</v>
      </c>
      <c r="B45" t="s">
        <v>12</v>
      </c>
      <c r="C45" s="75">
        <v>1</v>
      </c>
      <c r="E45"/>
      <c r="F45"/>
      <c r="G45"/>
      <c r="H45" s="77"/>
    </row>
    <row r="46" spans="1:8" s="68" customFormat="1" x14ac:dyDescent="0.35">
      <c r="A46" s="2" t="s">
        <v>92</v>
      </c>
      <c r="B46" t="s">
        <v>12</v>
      </c>
      <c r="C46" s="75">
        <v>1</v>
      </c>
      <c r="E46"/>
      <c r="F46"/>
      <c r="G46"/>
      <c r="H46" s="77"/>
    </row>
    <row r="47" spans="1:8" s="68" customFormat="1" x14ac:dyDescent="0.35">
      <c r="A47" s="2" t="s">
        <v>93</v>
      </c>
      <c r="B47" t="s">
        <v>12</v>
      </c>
      <c r="C47" s="75">
        <v>1</v>
      </c>
      <c r="E47"/>
      <c r="F47"/>
      <c r="G47"/>
      <c r="H47" s="77"/>
    </row>
    <row r="48" spans="1:8" s="68" customFormat="1" x14ac:dyDescent="0.35">
      <c r="A48" s="2" t="s">
        <v>94</v>
      </c>
      <c r="B48" t="s">
        <v>11</v>
      </c>
      <c r="C48" s="75">
        <v>1</v>
      </c>
      <c r="E48"/>
      <c r="F48"/>
      <c r="G48"/>
      <c r="H48" s="77"/>
    </row>
    <row r="49" spans="1:8" s="68" customFormat="1" x14ac:dyDescent="0.35">
      <c r="A49" s="2" t="s">
        <v>95</v>
      </c>
      <c r="B49" t="s">
        <v>11</v>
      </c>
      <c r="C49" s="75">
        <v>1</v>
      </c>
      <c r="E49"/>
      <c r="F49"/>
      <c r="G49"/>
      <c r="H49" s="77"/>
    </row>
    <row r="50" spans="1:8" s="68" customFormat="1" x14ac:dyDescent="0.35">
      <c r="A50" s="2" t="s">
        <v>96</v>
      </c>
      <c r="B50" t="s">
        <v>9</v>
      </c>
      <c r="C50" s="75">
        <v>1</v>
      </c>
      <c r="E50"/>
      <c r="F50"/>
      <c r="G50"/>
      <c r="H50" s="77"/>
    </row>
    <row r="51" spans="1:8" s="68" customFormat="1" x14ac:dyDescent="0.35">
      <c r="A51" s="2" t="s">
        <v>97</v>
      </c>
      <c r="B51" t="s">
        <v>9</v>
      </c>
      <c r="C51" s="75">
        <v>1</v>
      </c>
      <c r="E51"/>
      <c r="F51"/>
      <c r="G51"/>
      <c r="H51" s="77"/>
    </row>
    <row r="52" spans="1:8" s="68" customFormat="1" x14ac:dyDescent="0.35">
      <c r="A52" s="2" t="s">
        <v>98</v>
      </c>
      <c r="B52" t="s">
        <v>9</v>
      </c>
      <c r="C52" s="75">
        <v>1</v>
      </c>
      <c r="E52"/>
      <c r="F52"/>
      <c r="G52"/>
      <c r="H52" s="77"/>
    </row>
    <row r="53" spans="1:8" s="68" customFormat="1" x14ac:dyDescent="0.35">
      <c r="A53" s="2" t="s">
        <v>99</v>
      </c>
      <c r="B53" t="s">
        <v>9</v>
      </c>
      <c r="C53" s="75">
        <v>1</v>
      </c>
      <c r="E53"/>
      <c r="F53"/>
      <c r="G53"/>
      <c r="H53" s="77"/>
    </row>
    <row r="54" spans="1:8" s="68" customFormat="1" x14ac:dyDescent="0.35">
      <c r="A54" s="2" t="s">
        <v>100</v>
      </c>
      <c r="B54" t="s">
        <v>9</v>
      </c>
      <c r="C54" s="75">
        <v>1</v>
      </c>
      <c r="E54"/>
      <c r="F54"/>
      <c r="G54"/>
      <c r="H54" s="77"/>
    </row>
    <row r="55" spans="1:8" s="68" customFormat="1" x14ac:dyDescent="0.35">
      <c r="A55" s="2" t="s">
        <v>101</v>
      </c>
      <c r="B55" t="s">
        <v>10</v>
      </c>
      <c r="C55" s="75">
        <v>1</v>
      </c>
      <c r="E55"/>
      <c r="F55"/>
      <c r="G55"/>
      <c r="H55" s="77"/>
    </row>
    <row r="56" spans="1:8" s="68" customFormat="1" x14ac:dyDescent="0.35">
      <c r="A56" s="2" t="s">
        <v>102</v>
      </c>
      <c r="B56" t="s">
        <v>10</v>
      </c>
      <c r="C56" s="75">
        <v>1</v>
      </c>
      <c r="E56"/>
      <c r="F56"/>
      <c r="G56"/>
      <c r="H56" s="77"/>
    </row>
    <row r="57" spans="1:8" s="68" customFormat="1" x14ac:dyDescent="0.35">
      <c r="A57" s="2" t="s">
        <v>103</v>
      </c>
      <c r="B57" t="s">
        <v>11</v>
      </c>
      <c r="C57" s="75">
        <v>1</v>
      </c>
      <c r="E57"/>
      <c r="F57"/>
      <c r="G57"/>
      <c r="H57" s="77"/>
    </row>
    <row r="58" spans="1:8" s="68" customFormat="1" x14ac:dyDescent="0.35">
      <c r="A58" s="2" t="s">
        <v>104</v>
      </c>
      <c r="B58" t="s">
        <v>11</v>
      </c>
      <c r="C58" s="75">
        <v>1</v>
      </c>
      <c r="E58"/>
      <c r="F58"/>
      <c r="G58"/>
      <c r="H58" s="77"/>
    </row>
    <row r="59" spans="1:8" s="68" customFormat="1" x14ac:dyDescent="0.35">
      <c r="A59" s="2" t="s">
        <v>105</v>
      </c>
      <c r="B59" t="s">
        <v>11</v>
      </c>
      <c r="C59" s="75">
        <v>1</v>
      </c>
      <c r="E59"/>
      <c r="F59"/>
      <c r="G59"/>
      <c r="H59" s="77"/>
    </row>
    <row r="60" spans="1:8" s="68" customFormat="1" x14ac:dyDescent="0.35">
      <c r="A60" s="2" t="s">
        <v>106</v>
      </c>
      <c r="B60" t="s">
        <v>11</v>
      </c>
      <c r="C60" s="75">
        <v>1</v>
      </c>
      <c r="E60"/>
      <c r="F60"/>
      <c r="G60"/>
      <c r="H60" s="77"/>
    </row>
    <row r="61" spans="1:8" s="68" customFormat="1" x14ac:dyDescent="0.35">
      <c r="A61" s="2" t="s">
        <v>107</v>
      </c>
      <c r="B61" t="s">
        <v>11</v>
      </c>
      <c r="C61" s="75">
        <v>1</v>
      </c>
      <c r="E61"/>
      <c r="F61"/>
      <c r="G61"/>
      <c r="H61" s="77"/>
    </row>
    <row r="62" spans="1:8" s="68" customFormat="1" x14ac:dyDescent="0.35">
      <c r="A62" s="2" t="s">
        <v>108</v>
      </c>
      <c r="B62" t="s">
        <v>9</v>
      </c>
      <c r="C62" s="75">
        <v>1</v>
      </c>
      <c r="E62"/>
      <c r="F62"/>
      <c r="G62"/>
      <c r="H62" s="77"/>
    </row>
    <row r="63" spans="1:8" s="68" customFormat="1" x14ac:dyDescent="0.35">
      <c r="A63" s="2" t="s">
        <v>109</v>
      </c>
      <c r="B63" t="s">
        <v>9</v>
      </c>
      <c r="C63" s="75">
        <v>1</v>
      </c>
      <c r="E63"/>
      <c r="F63"/>
      <c r="G63"/>
      <c r="H63" s="77"/>
    </row>
    <row r="64" spans="1:8" s="68" customFormat="1" x14ac:dyDescent="0.35">
      <c r="A64" s="2" t="s">
        <v>110</v>
      </c>
      <c r="B64" t="s">
        <v>10</v>
      </c>
      <c r="C64" s="75">
        <v>1</v>
      </c>
      <c r="E64"/>
      <c r="F64"/>
      <c r="G64"/>
      <c r="H64" s="77"/>
    </row>
    <row r="65" spans="1:8" s="68" customFormat="1" x14ac:dyDescent="0.35">
      <c r="A65" s="2" t="s">
        <v>111</v>
      </c>
      <c r="B65" t="s">
        <v>10</v>
      </c>
      <c r="C65" s="75">
        <v>1</v>
      </c>
      <c r="E65"/>
      <c r="F65"/>
      <c r="G65"/>
      <c r="H65" s="77"/>
    </row>
    <row r="66" spans="1:8" s="68" customFormat="1" x14ac:dyDescent="0.35">
      <c r="A66" s="2" t="s">
        <v>112</v>
      </c>
      <c r="B66" t="s">
        <v>10</v>
      </c>
      <c r="C66" s="75">
        <v>1</v>
      </c>
      <c r="E66"/>
      <c r="F66"/>
      <c r="G66"/>
      <c r="H66" s="77"/>
    </row>
    <row r="67" spans="1:8" s="68" customFormat="1" x14ac:dyDescent="0.35">
      <c r="A67" s="2" t="s">
        <v>113</v>
      </c>
      <c r="B67" t="s">
        <v>10</v>
      </c>
      <c r="C67" s="75">
        <v>1</v>
      </c>
      <c r="E67"/>
      <c r="F67"/>
      <c r="G67"/>
      <c r="H67" s="77"/>
    </row>
    <row r="68" spans="1:8" s="68" customFormat="1" x14ac:dyDescent="0.35">
      <c r="A68" s="2" t="s">
        <v>114</v>
      </c>
      <c r="B68" t="s">
        <v>10</v>
      </c>
      <c r="C68" s="75">
        <v>1</v>
      </c>
      <c r="E68"/>
      <c r="F68"/>
      <c r="G68"/>
      <c r="H68" s="77"/>
    </row>
    <row r="69" spans="1:8" s="68" customFormat="1" x14ac:dyDescent="0.35">
      <c r="A69" s="2" t="s">
        <v>115</v>
      </c>
      <c r="B69" t="s">
        <v>11</v>
      </c>
      <c r="C69" s="75">
        <v>1</v>
      </c>
      <c r="E69"/>
      <c r="F69"/>
      <c r="G69"/>
      <c r="H69" s="77"/>
    </row>
    <row r="70" spans="1:8" s="68" customFormat="1" x14ac:dyDescent="0.35">
      <c r="A70" s="2" t="s">
        <v>116</v>
      </c>
      <c r="B70" t="s">
        <v>11</v>
      </c>
      <c r="C70" s="75">
        <v>1</v>
      </c>
      <c r="E70"/>
      <c r="F70"/>
      <c r="G70"/>
      <c r="H70" s="77"/>
    </row>
    <row r="71" spans="1:8" s="68" customFormat="1" x14ac:dyDescent="0.35">
      <c r="A71" s="2" t="s">
        <v>117</v>
      </c>
      <c r="B71" t="s">
        <v>12</v>
      </c>
      <c r="C71" s="75">
        <v>1</v>
      </c>
      <c r="E71"/>
      <c r="F71"/>
      <c r="G71"/>
      <c r="H71" s="77"/>
    </row>
    <row r="72" spans="1:8" s="68" customFormat="1" x14ac:dyDescent="0.35">
      <c r="A72" s="2" t="s">
        <v>118</v>
      </c>
      <c r="B72" t="s">
        <v>12</v>
      </c>
      <c r="C72" s="75">
        <v>1</v>
      </c>
      <c r="E72"/>
      <c r="F72"/>
      <c r="G72"/>
      <c r="H72" s="77"/>
    </row>
    <row r="73" spans="1:8" s="68" customFormat="1" x14ac:dyDescent="0.35">
      <c r="A73" s="2" t="s">
        <v>119</v>
      </c>
      <c r="B73" t="s">
        <v>12</v>
      </c>
      <c r="C73" s="75">
        <v>1</v>
      </c>
      <c r="E73"/>
      <c r="F73"/>
      <c r="G73"/>
      <c r="H73" s="77"/>
    </row>
    <row r="74" spans="1:8" s="68" customFormat="1" x14ac:dyDescent="0.35">
      <c r="A74" s="2" t="s">
        <v>120</v>
      </c>
      <c r="B74" t="s">
        <v>12</v>
      </c>
      <c r="C74" s="75">
        <v>1</v>
      </c>
      <c r="E74"/>
      <c r="F74"/>
      <c r="G74"/>
      <c r="H74" s="77"/>
    </row>
    <row r="75" spans="1:8" s="68" customFormat="1" x14ac:dyDescent="0.35">
      <c r="A75" s="2" t="s">
        <v>121</v>
      </c>
      <c r="B75" t="s">
        <v>12</v>
      </c>
      <c r="C75" s="75">
        <v>1</v>
      </c>
      <c r="E75"/>
      <c r="F75"/>
      <c r="G75"/>
      <c r="H75" s="77"/>
    </row>
    <row r="76" spans="1:8" s="68" customFormat="1" x14ac:dyDescent="0.35">
      <c r="A76" s="2" t="s">
        <v>122</v>
      </c>
      <c r="B76" t="s">
        <v>9</v>
      </c>
      <c r="C76" s="75">
        <v>1</v>
      </c>
      <c r="E76"/>
      <c r="F76"/>
      <c r="G76"/>
      <c r="H76" s="77"/>
    </row>
    <row r="77" spans="1:8" s="68" customFormat="1" x14ac:dyDescent="0.35">
      <c r="A77" s="2" t="s">
        <v>123</v>
      </c>
      <c r="B77" t="s">
        <v>9</v>
      </c>
      <c r="C77" s="75">
        <v>1</v>
      </c>
      <c r="E77"/>
      <c r="F77"/>
      <c r="G77"/>
      <c r="H77" s="77"/>
    </row>
    <row r="78" spans="1:8" s="68" customFormat="1" x14ac:dyDescent="0.35">
      <c r="A78" s="2" t="s">
        <v>124</v>
      </c>
      <c r="B78" t="s">
        <v>11</v>
      </c>
      <c r="C78" s="75">
        <v>1</v>
      </c>
      <c r="E78"/>
      <c r="F78"/>
      <c r="G78"/>
      <c r="H78" s="77"/>
    </row>
    <row r="79" spans="1:8" s="68" customFormat="1" x14ac:dyDescent="0.35">
      <c r="A79" s="2" t="s">
        <v>125</v>
      </c>
      <c r="B79" t="s">
        <v>11</v>
      </c>
      <c r="C79" s="75">
        <v>1</v>
      </c>
      <c r="E79"/>
      <c r="F79"/>
      <c r="G79"/>
      <c r="H79" s="77"/>
    </row>
    <row r="80" spans="1:8" s="68" customFormat="1" x14ac:dyDescent="0.35">
      <c r="A80" s="2" t="s">
        <v>126</v>
      </c>
      <c r="B80" t="s">
        <v>11</v>
      </c>
      <c r="C80" s="75">
        <v>1</v>
      </c>
      <c r="E80"/>
      <c r="F80"/>
      <c r="G80"/>
      <c r="H80" s="77"/>
    </row>
    <row r="81" spans="1:8" s="68" customFormat="1" x14ac:dyDescent="0.35">
      <c r="A81" s="2" t="s">
        <v>127</v>
      </c>
      <c r="B81" t="s">
        <v>11</v>
      </c>
      <c r="C81" s="75">
        <v>1</v>
      </c>
      <c r="E81"/>
      <c r="F81"/>
      <c r="G81"/>
      <c r="H81" s="77"/>
    </row>
    <row r="82" spans="1:8" s="68" customFormat="1" x14ac:dyDescent="0.35">
      <c r="A82" s="2" t="s">
        <v>128</v>
      </c>
      <c r="B82" t="s">
        <v>11</v>
      </c>
      <c r="C82" s="75">
        <v>1</v>
      </c>
      <c r="E82"/>
      <c r="F82"/>
      <c r="G82"/>
      <c r="H82" s="77"/>
    </row>
    <row r="83" spans="1:8" s="68" customFormat="1" x14ac:dyDescent="0.35">
      <c r="A83" s="2" t="s">
        <v>129</v>
      </c>
      <c r="B83" t="s">
        <v>9</v>
      </c>
      <c r="C83" s="75">
        <v>1</v>
      </c>
      <c r="E83"/>
      <c r="F83"/>
      <c r="G83"/>
      <c r="H83" s="77"/>
    </row>
    <row r="84" spans="1:8" s="68" customFormat="1" x14ac:dyDescent="0.35">
      <c r="A84" s="2" t="s">
        <v>130</v>
      </c>
      <c r="B84" t="s">
        <v>9</v>
      </c>
      <c r="C84" s="75">
        <v>1</v>
      </c>
      <c r="E84"/>
      <c r="F84"/>
      <c r="G84"/>
      <c r="H84" s="77"/>
    </row>
    <row r="85" spans="1:8" s="68" customFormat="1" x14ac:dyDescent="0.35">
      <c r="A85" s="2" t="s">
        <v>131</v>
      </c>
      <c r="B85" t="s">
        <v>9</v>
      </c>
      <c r="C85" s="75">
        <v>1</v>
      </c>
      <c r="E85"/>
      <c r="F85"/>
      <c r="G85"/>
      <c r="H85" s="77"/>
    </row>
    <row r="86" spans="1:8" s="68" customFormat="1" x14ac:dyDescent="0.35">
      <c r="A86" s="2" t="s">
        <v>132</v>
      </c>
      <c r="B86" t="s">
        <v>12</v>
      </c>
      <c r="C86" s="75">
        <v>1</v>
      </c>
      <c r="E86"/>
      <c r="F86"/>
      <c r="G86"/>
      <c r="H86" s="77"/>
    </row>
    <row r="87" spans="1:8" s="68" customFormat="1" x14ac:dyDescent="0.35">
      <c r="A87" s="2" t="s">
        <v>133</v>
      </c>
      <c r="B87" t="s">
        <v>12</v>
      </c>
      <c r="C87" s="75">
        <v>1</v>
      </c>
      <c r="E87"/>
      <c r="F87"/>
      <c r="G87"/>
      <c r="H87" s="77"/>
    </row>
    <row r="88" spans="1:8" s="68" customFormat="1" x14ac:dyDescent="0.35">
      <c r="A88" s="2" t="s">
        <v>134</v>
      </c>
      <c r="B88" t="s">
        <v>12</v>
      </c>
      <c r="C88" s="75">
        <v>1</v>
      </c>
      <c r="E88"/>
      <c r="F88"/>
      <c r="G88"/>
      <c r="H88" s="77"/>
    </row>
    <row r="89" spans="1:8" s="68" customFormat="1" x14ac:dyDescent="0.35">
      <c r="A89" s="2" t="s">
        <v>135</v>
      </c>
      <c r="B89" t="s">
        <v>12</v>
      </c>
      <c r="C89" s="75">
        <v>1</v>
      </c>
      <c r="E89"/>
      <c r="F89"/>
      <c r="G89"/>
      <c r="H89" s="77"/>
    </row>
    <row r="90" spans="1:8" s="68" customFormat="1" x14ac:dyDescent="0.35">
      <c r="A90" s="2" t="s">
        <v>136</v>
      </c>
      <c r="B90" t="s">
        <v>12</v>
      </c>
      <c r="C90" s="75">
        <v>1</v>
      </c>
      <c r="E90"/>
      <c r="F90"/>
      <c r="G90"/>
      <c r="H90" s="77"/>
    </row>
    <row r="91" spans="1:8" s="68" customFormat="1" x14ac:dyDescent="0.35">
      <c r="A91" s="2" t="s">
        <v>137</v>
      </c>
      <c r="B91" t="s">
        <v>12</v>
      </c>
      <c r="C91" s="75">
        <v>1</v>
      </c>
      <c r="E91"/>
      <c r="F91"/>
      <c r="G91"/>
      <c r="H91" s="77"/>
    </row>
    <row r="92" spans="1:8" s="68" customFormat="1" x14ac:dyDescent="0.35">
      <c r="A92" s="2" t="s">
        <v>138</v>
      </c>
      <c r="B92" t="s">
        <v>10</v>
      </c>
      <c r="C92" s="75">
        <v>1</v>
      </c>
      <c r="E92"/>
      <c r="F92"/>
      <c r="G92"/>
      <c r="H92" s="77"/>
    </row>
    <row r="93" spans="1:8" s="68" customFormat="1" x14ac:dyDescent="0.35">
      <c r="A93" s="2" t="s">
        <v>139</v>
      </c>
      <c r="B93" t="s">
        <v>10</v>
      </c>
      <c r="C93" s="75">
        <v>1</v>
      </c>
      <c r="E93"/>
      <c r="F93"/>
      <c r="G93"/>
      <c r="H93" s="77"/>
    </row>
    <row r="94" spans="1:8" s="68" customFormat="1" x14ac:dyDescent="0.35">
      <c r="A94" s="2" t="s">
        <v>140</v>
      </c>
      <c r="B94" t="s">
        <v>10</v>
      </c>
      <c r="C94" s="75">
        <v>1</v>
      </c>
      <c r="E94"/>
      <c r="F94"/>
      <c r="G94"/>
      <c r="H94" s="77"/>
    </row>
    <row r="95" spans="1:8" s="68" customFormat="1" x14ac:dyDescent="0.35">
      <c r="A95" s="2" t="s">
        <v>141</v>
      </c>
      <c r="B95" t="s">
        <v>10</v>
      </c>
      <c r="C95" s="75">
        <v>1</v>
      </c>
      <c r="E95"/>
      <c r="F95"/>
      <c r="G95"/>
      <c r="H95" s="77"/>
    </row>
    <row r="96" spans="1:8" s="68" customFormat="1" x14ac:dyDescent="0.35">
      <c r="A96" s="2" t="s">
        <v>142</v>
      </c>
      <c r="B96" t="s">
        <v>10</v>
      </c>
      <c r="C96" s="75">
        <v>1</v>
      </c>
      <c r="E96"/>
      <c r="F96"/>
      <c r="G96"/>
      <c r="H96" s="77"/>
    </row>
    <row r="97" spans="1:8" s="68" customFormat="1" x14ac:dyDescent="0.35">
      <c r="A97" s="2" t="s">
        <v>143</v>
      </c>
      <c r="B97" t="s">
        <v>12</v>
      </c>
      <c r="C97" s="75">
        <v>1</v>
      </c>
      <c r="E97"/>
      <c r="F97"/>
      <c r="G97"/>
      <c r="H97" s="77"/>
    </row>
    <row r="98" spans="1:8" s="68" customFormat="1" x14ac:dyDescent="0.35">
      <c r="A98" s="2" t="s">
        <v>144</v>
      </c>
      <c r="B98" t="s">
        <v>12</v>
      </c>
      <c r="C98" s="75">
        <v>1</v>
      </c>
      <c r="E98"/>
      <c r="F98"/>
      <c r="G98"/>
      <c r="H98" s="77"/>
    </row>
    <row r="99" spans="1:8" s="68" customFormat="1" x14ac:dyDescent="0.35">
      <c r="A99" s="2" t="s">
        <v>61</v>
      </c>
      <c r="B99"/>
      <c r="C99" s="75">
        <v>80</v>
      </c>
      <c r="E99"/>
      <c r="F99"/>
      <c r="G99"/>
      <c r="H99" s="77"/>
    </row>
    <row r="100" spans="1:8" s="68" customFormat="1" x14ac:dyDescent="0.35">
      <c r="A100"/>
      <c r="B100"/>
      <c r="C100"/>
      <c r="E100"/>
      <c r="F100"/>
      <c r="G100"/>
      <c r="H100" s="77"/>
    </row>
    <row r="101" spans="1:8" s="68" customFormat="1" x14ac:dyDescent="0.35">
      <c r="A101"/>
      <c r="B101"/>
      <c r="C101"/>
      <c r="E101"/>
      <c r="F101"/>
      <c r="G101"/>
      <c r="H101" s="77"/>
    </row>
    <row r="102" spans="1:8" s="68" customFormat="1" x14ac:dyDescent="0.35">
      <c r="A102"/>
      <c r="B102"/>
      <c r="C102"/>
      <c r="E102"/>
      <c r="F102"/>
      <c r="G102"/>
      <c r="H102" s="77"/>
    </row>
    <row r="103" spans="1:8" s="68" customFormat="1" x14ac:dyDescent="0.35">
      <c r="A103"/>
      <c r="B103"/>
      <c r="C103"/>
      <c r="E103"/>
      <c r="F103"/>
      <c r="G103"/>
      <c r="H103" s="77"/>
    </row>
    <row r="104" spans="1:8" s="68" customFormat="1" x14ac:dyDescent="0.35">
      <c r="A104"/>
      <c r="B104"/>
      <c r="C104"/>
      <c r="E104"/>
      <c r="F104"/>
      <c r="G104"/>
      <c r="H104" s="77"/>
    </row>
    <row r="105" spans="1:8" s="68" customFormat="1" x14ac:dyDescent="0.35">
      <c r="A105"/>
      <c r="B105"/>
      <c r="C105"/>
      <c r="E105"/>
      <c r="F105"/>
      <c r="G105"/>
      <c r="H105" s="77"/>
    </row>
    <row r="106" spans="1:8" s="68" customFormat="1" x14ac:dyDescent="0.35">
      <c r="A106"/>
      <c r="B106"/>
      <c r="C106"/>
      <c r="E106"/>
      <c r="F106"/>
      <c r="G106"/>
      <c r="H106" s="77"/>
    </row>
    <row r="107" spans="1:8" s="68" customFormat="1" x14ac:dyDescent="0.35">
      <c r="A107"/>
      <c r="B107"/>
      <c r="C107"/>
      <c r="E107"/>
      <c r="F107"/>
      <c r="G107"/>
      <c r="H107" s="77"/>
    </row>
    <row r="108" spans="1:8" s="68" customFormat="1" x14ac:dyDescent="0.35">
      <c r="A108"/>
      <c r="B108"/>
      <c r="C108"/>
      <c r="E108"/>
      <c r="F108"/>
      <c r="G108"/>
      <c r="H108" s="77"/>
    </row>
    <row r="109" spans="1:8" s="68" customFormat="1" x14ac:dyDescent="0.35">
      <c r="A109"/>
      <c r="B109"/>
      <c r="C109"/>
      <c r="E109"/>
      <c r="F109"/>
      <c r="G109"/>
      <c r="H109" s="77"/>
    </row>
    <row r="110" spans="1:8" s="68" customFormat="1" x14ac:dyDescent="0.35">
      <c r="A110"/>
      <c r="B110"/>
      <c r="C110"/>
      <c r="E110"/>
      <c r="F110"/>
      <c r="G110"/>
      <c r="H110" s="77"/>
    </row>
    <row r="111" spans="1:8" s="68" customFormat="1" x14ac:dyDescent="0.35">
      <c r="A111"/>
      <c r="B111"/>
      <c r="C111"/>
      <c r="E111"/>
      <c r="F111"/>
      <c r="G111"/>
      <c r="H111" s="77"/>
    </row>
    <row r="112" spans="1:8" s="68" customFormat="1" x14ac:dyDescent="0.35">
      <c r="A112"/>
      <c r="B112"/>
      <c r="C112"/>
      <c r="E112"/>
      <c r="F112"/>
      <c r="G112"/>
      <c r="H112" s="77"/>
    </row>
    <row r="113" spans="1:8" s="68" customFormat="1" x14ac:dyDescent="0.35">
      <c r="A113"/>
      <c r="B113"/>
      <c r="C113"/>
      <c r="E113"/>
      <c r="F113"/>
      <c r="G113"/>
      <c r="H113" s="77"/>
    </row>
    <row r="114" spans="1:8" s="68" customFormat="1" x14ac:dyDescent="0.35">
      <c r="A114"/>
      <c r="B114"/>
      <c r="C114"/>
      <c r="E114"/>
      <c r="F114"/>
      <c r="G114"/>
      <c r="H114" s="77"/>
    </row>
    <row r="115" spans="1:8" s="68" customFormat="1" x14ac:dyDescent="0.35">
      <c r="A115"/>
      <c r="B115"/>
      <c r="C115"/>
      <c r="E115"/>
      <c r="F115"/>
      <c r="G115"/>
      <c r="H115" s="77"/>
    </row>
    <row r="116" spans="1:8" s="68" customFormat="1" x14ac:dyDescent="0.35">
      <c r="A116"/>
      <c r="B116"/>
      <c r="C116"/>
      <c r="E116"/>
      <c r="F116"/>
      <c r="G116"/>
      <c r="H116" s="77"/>
    </row>
    <row r="117" spans="1:8" s="68" customFormat="1" x14ac:dyDescent="0.35">
      <c r="A117"/>
      <c r="B117"/>
      <c r="C117"/>
      <c r="E117"/>
      <c r="F117"/>
      <c r="G117"/>
      <c r="H117" s="77"/>
    </row>
    <row r="118" spans="1:8" s="68" customFormat="1" x14ac:dyDescent="0.35">
      <c r="A118"/>
      <c r="B118"/>
      <c r="C118"/>
      <c r="E118"/>
      <c r="F118"/>
      <c r="G118"/>
      <c r="H118" s="77"/>
    </row>
    <row r="119" spans="1:8" s="68" customFormat="1" x14ac:dyDescent="0.35">
      <c r="A119"/>
      <c r="B119"/>
      <c r="C119"/>
      <c r="E119"/>
      <c r="F119"/>
      <c r="G119"/>
      <c r="H119" s="77"/>
    </row>
    <row r="120" spans="1:8" s="68" customFormat="1" x14ac:dyDescent="0.35">
      <c r="A120"/>
      <c r="B120"/>
      <c r="C120"/>
      <c r="E120"/>
      <c r="F120"/>
      <c r="G120"/>
      <c r="H120" s="77"/>
    </row>
    <row r="121" spans="1:8" s="68" customFormat="1" x14ac:dyDescent="0.35">
      <c r="A121"/>
      <c r="B121"/>
      <c r="C121"/>
      <c r="E121"/>
      <c r="F121"/>
      <c r="G121"/>
      <c r="H121" s="77"/>
    </row>
    <row r="122" spans="1:8" s="68" customFormat="1" x14ac:dyDescent="0.35">
      <c r="A122"/>
      <c r="B122"/>
      <c r="C122"/>
      <c r="E122"/>
      <c r="F122"/>
      <c r="G122"/>
      <c r="H122" s="77"/>
    </row>
    <row r="123" spans="1:8" s="68" customFormat="1" x14ac:dyDescent="0.35">
      <c r="A123"/>
      <c r="B123"/>
      <c r="C123"/>
      <c r="E123"/>
      <c r="F123"/>
      <c r="G123"/>
      <c r="H123" s="77"/>
    </row>
    <row r="124" spans="1:8" s="68" customFormat="1" x14ac:dyDescent="0.35">
      <c r="A124"/>
      <c r="B124"/>
      <c r="C124"/>
      <c r="E124"/>
      <c r="F124"/>
      <c r="G124"/>
      <c r="H124" s="77"/>
    </row>
    <row r="125" spans="1:8" s="68" customFormat="1" x14ac:dyDescent="0.35">
      <c r="A125"/>
      <c r="B125"/>
      <c r="C125"/>
      <c r="E125"/>
      <c r="F125"/>
      <c r="G125"/>
      <c r="H125" s="77"/>
    </row>
    <row r="126" spans="1:8" s="68" customFormat="1" x14ac:dyDescent="0.35">
      <c r="A126"/>
      <c r="B126"/>
      <c r="C126"/>
      <c r="E126"/>
      <c r="F126"/>
      <c r="G126"/>
      <c r="H126" s="77"/>
    </row>
    <row r="127" spans="1:8" s="68" customFormat="1" x14ac:dyDescent="0.35">
      <c r="A127"/>
      <c r="B127"/>
      <c r="C127"/>
      <c r="E127"/>
      <c r="F127"/>
      <c r="G127"/>
      <c r="H127" s="77"/>
    </row>
    <row r="128" spans="1:8" s="68" customFormat="1" x14ac:dyDescent="0.35">
      <c r="A128"/>
      <c r="B128"/>
      <c r="C128"/>
      <c r="E128"/>
      <c r="F128"/>
      <c r="G128"/>
      <c r="H128" s="77"/>
    </row>
    <row r="129" spans="1:8" s="68" customFormat="1" x14ac:dyDescent="0.35">
      <c r="A129"/>
      <c r="B129"/>
      <c r="C129"/>
      <c r="E129"/>
      <c r="F129"/>
      <c r="G129"/>
      <c r="H129" s="77"/>
    </row>
    <row r="130" spans="1:8" s="68" customFormat="1" x14ac:dyDescent="0.35">
      <c r="A130"/>
      <c r="B130"/>
      <c r="C130"/>
      <c r="E130"/>
      <c r="F130"/>
      <c r="G130"/>
      <c r="H130" s="77"/>
    </row>
    <row r="131" spans="1:8" s="68" customFormat="1" x14ac:dyDescent="0.35">
      <c r="A131"/>
      <c r="B131"/>
      <c r="C131"/>
      <c r="E131"/>
      <c r="F131"/>
      <c r="G131"/>
      <c r="H131" s="77"/>
    </row>
    <row r="132" spans="1:8" s="68" customFormat="1" x14ac:dyDescent="0.35">
      <c r="A132"/>
      <c r="B132"/>
      <c r="C132"/>
      <c r="E132"/>
      <c r="F132"/>
      <c r="G132"/>
      <c r="H132" s="77"/>
    </row>
    <row r="133" spans="1:8" s="68" customFormat="1" x14ac:dyDescent="0.35">
      <c r="A133"/>
      <c r="B133"/>
      <c r="C133"/>
      <c r="E133"/>
      <c r="F133"/>
      <c r="G133"/>
      <c r="H133" s="77"/>
    </row>
    <row r="134" spans="1:8" s="68" customFormat="1" x14ac:dyDescent="0.35">
      <c r="A134"/>
      <c r="B134"/>
      <c r="C134"/>
      <c r="E134"/>
      <c r="F134"/>
      <c r="G134"/>
      <c r="H134" s="77"/>
    </row>
    <row r="135" spans="1:8" s="68" customFormat="1" x14ac:dyDescent="0.35">
      <c r="A135"/>
      <c r="B135"/>
      <c r="C135"/>
      <c r="E135"/>
      <c r="F135"/>
      <c r="G135"/>
      <c r="H135" s="77"/>
    </row>
    <row r="136" spans="1:8" s="68" customFormat="1" x14ac:dyDescent="0.35">
      <c r="A136"/>
      <c r="B136"/>
      <c r="C136"/>
      <c r="E136"/>
      <c r="F136"/>
      <c r="G136"/>
      <c r="H136" s="77"/>
    </row>
    <row r="137" spans="1:8" s="68" customFormat="1" x14ac:dyDescent="0.35">
      <c r="A137"/>
      <c r="B137"/>
      <c r="C137"/>
      <c r="E137"/>
      <c r="F137"/>
      <c r="G137"/>
      <c r="H137" s="77"/>
    </row>
    <row r="138" spans="1:8" s="68" customFormat="1" x14ac:dyDescent="0.35">
      <c r="A138"/>
      <c r="B138"/>
      <c r="C138"/>
      <c r="E138"/>
      <c r="F138"/>
      <c r="G138"/>
      <c r="H138" s="77"/>
    </row>
    <row r="139" spans="1:8" s="68" customFormat="1" x14ac:dyDescent="0.35">
      <c r="A139"/>
      <c r="B139"/>
      <c r="C139"/>
      <c r="E139"/>
      <c r="F139"/>
      <c r="G139"/>
      <c r="H139" s="77"/>
    </row>
    <row r="140" spans="1:8" s="68" customFormat="1" x14ac:dyDescent="0.35">
      <c r="A140"/>
      <c r="B140"/>
      <c r="C140"/>
      <c r="E140"/>
      <c r="F140"/>
      <c r="G140"/>
      <c r="H140" s="77"/>
    </row>
    <row r="141" spans="1:8" s="68" customFormat="1" x14ac:dyDescent="0.35">
      <c r="A141"/>
      <c r="B141"/>
      <c r="C141"/>
      <c r="E141"/>
      <c r="F141"/>
      <c r="G141"/>
      <c r="H141" s="77"/>
    </row>
    <row r="142" spans="1:8" s="68" customFormat="1" x14ac:dyDescent="0.35">
      <c r="A142"/>
      <c r="B142"/>
      <c r="C142"/>
      <c r="E142"/>
      <c r="F142"/>
      <c r="G142"/>
      <c r="H142" s="77"/>
    </row>
    <row r="143" spans="1:8" s="68" customFormat="1" x14ac:dyDescent="0.35">
      <c r="A143"/>
      <c r="B143"/>
      <c r="C143"/>
      <c r="E143"/>
      <c r="F143"/>
      <c r="G143"/>
      <c r="H143" s="77"/>
    </row>
    <row r="144" spans="1:8" s="68" customFormat="1" x14ac:dyDescent="0.35">
      <c r="A144"/>
      <c r="B144"/>
      <c r="C144"/>
      <c r="E144"/>
      <c r="F144"/>
      <c r="G144"/>
      <c r="H144" s="77"/>
    </row>
    <row r="145" spans="1:8" s="68" customFormat="1" x14ac:dyDescent="0.35">
      <c r="A145"/>
      <c r="B145"/>
      <c r="C145"/>
      <c r="E145"/>
      <c r="F145"/>
      <c r="G145"/>
      <c r="H145" s="77"/>
    </row>
    <row r="146" spans="1:8" s="68" customFormat="1" x14ac:dyDescent="0.35">
      <c r="A146"/>
      <c r="B146"/>
      <c r="C146"/>
      <c r="E146"/>
      <c r="F146"/>
      <c r="G146"/>
      <c r="H146" s="77"/>
    </row>
    <row r="147" spans="1:8" s="68" customFormat="1" x14ac:dyDescent="0.35">
      <c r="A147"/>
      <c r="B147"/>
      <c r="C147"/>
      <c r="E147"/>
      <c r="F147"/>
      <c r="G147"/>
      <c r="H147" s="77"/>
    </row>
    <row r="148" spans="1:8" s="68" customFormat="1" x14ac:dyDescent="0.35">
      <c r="A148"/>
      <c r="B148"/>
      <c r="C148"/>
      <c r="E148"/>
      <c r="F148"/>
      <c r="G148"/>
      <c r="H148" s="77"/>
    </row>
    <row r="149" spans="1:8" s="68" customFormat="1" x14ac:dyDescent="0.35">
      <c r="A149"/>
      <c r="B149"/>
      <c r="C149"/>
      <c r="E149"/>
      <c r="F149"/>
      <c r="G149"/>
      <c r="H149" s="77"/>
    </row>
    <row r="150" spans="1:8" s="68" customFormat="1" x14ac:dyDescent="0.35">
      <c r="A150"/>
      <c r="B150"/>
      <c r="C150"/>
      <c r="E150"/>
      <c r="F150"/>
      <c r="G150"/>
      <c r="H150" s="77"/>
    </row>
    <row r="151" spans="1:8" s="68" customFormat="1" x14ac:dyDescent="0.35">
      <c r="A151"/>
      <c r="B151"/>
      <c r="C151"/>
      <c r="E151"/>
      <c r="F151"/>
      <c r="G151"/>
      <c r="H151" s="77"/>
    </row>
    <row r="152" spans="1:8" s="68" customFormat="1" x14ac:dyDescent="0.35">
      <c r="A152"/>
      <c r="B152"/>
      <c r="C152"/>
      <c r="E152"/>
      <c r="F152"/>
      <c r="G152"/>
      <c r="H152" s="77"/>
    </row>
    <row r="153" spans="1:8" s="68" customFormat="1" x14ac:dyDescent="0.35">
      <c r="A153"/>
      <c r="B153"/>
      <c r="C153"/>
      <c r="E153"/>
      <c r="F153"/>
      <c r="G153"/>
      <c r="H153" s="77"/>
    </row>
    <row r="154" spans="1:8" s="68" customFormat="1" x14ac:dyDescent="0.35">
      <c r="A154"/>
      <c r="B154"/>
      <c r="C154"/>
      <c r="E154"/>
      <c r="F154"/>
      <c r="G154"/>
      <c r="H154" s="77"/>
    </row>
    <row r="155" spans="1:8" s="68" customFormat="1" x14ac:dyDescent="0.35">
      <c r="A155"/>
      <c r="B155"/>
      <c r="C155"/>
      <c r="E155"/>
      <c r="F155"/>
      <c r="G155"/>
      <c r="H155" s="77"/>
    </row>
    <row r="156" spans="1:8" s="68" customFormat="1" x14ac:dyDescent="0.35">
      <c r="A156"/>
      <c r="B156"/>
      <c r="C156"/>
      <c r="E156"/>
      <c r="F156"/>
      <c r="G156"/>
      <c r="H156" s="77"/>
    </row>
    <row r="157" spans="1:8" s="68" customFormat="1" x14ac:dyDescent="0.35">
      <c r="A157"/>
      <c r="B157"/>
      <c r="C157"/>
      <c r="E157"/>
      <c r="F157"/>
      <c r="G157"/>
      <c r="H157" s="77"/>
    </row>
    <row r="158" spans="1:8" s="68" customFormat="1" x14ac:dyDescent="0.35">
      <c r="A158"/>
      <c r="B158"/>
      <c r="C158"/>
      <c r="E158"/>
      <c r="F158"/>
      <c r="G158"/>
      <c r="H158" s="77"/>
    </row>
    <row r="159" spans="1:8" s="68" customFormat="1" x14ac:dyDescent="0.35">
      <c r="A159"/>
      <c r="B159"/>
      <c r="C159"/>
      <c r="E159"/>
      <c r="F159"/>
      <c r="G159"/>
      <c r="H159" s="77"/>
    </row>
    <row r="160" spans="1:8" s="68" customFormat="1" x14ac:dyDescent="0.35">
      <c r="A160"/>
      <c r="B160"/>
      <c r="C160"/>
      <c r="E160"/>
      <c r="F160"/>
      <c r="G160"/>
      <c r="H160" s="77"/>
    </row>
    <row r="161" spans="1:8" s="68" customFormat="1" x14ac:dyDescent="0.35">
      <c r="A161"/>
      <c r="B161"/>
      <c r="C161"/>
      <c r="E161"/>
      <c r="F161"/>
      <c r="G161"/>
      <c r="H161" s="77"/>
    </row>
    <row r="162" spans="1:8" s="68" customFormat="1" x14ac:dyDescent="0.35">
      <c r="A162"/>
      <c r="B162"/>
      <c r="C162"/>
      <c r="E162"/>
      <c r="F162"/>
      <c r="G162"/>
      <c r="H162" s="77"/>
    </row>
    <row r="163" spans="1:8" s="68" customFormat="1" x14ac:dyDescent="0.35">
      <c r="A163"/>
      <c r="B163"/>
      <c r="C163"/>
      <c r="E163"/>
      <c r="F163"/>
      <c r="G163"/>
      <c r="H163" s="77"/>
    </row>
    <row r="164" spans="1:8" s="68" customFormat="1" x14ac:dyDescent="0.35">
      <c r="A164"/>
      <c r="B164"/>
      <c r="C164"/>
      <c r="E164"/>
      <c r="F164"/>
      <c r="G164"/>
      <c r="H164" s="77"/>
    </row>
    <row r="165" spans="1:8" s="68" customFormat="1" x14ac:dyDescent="0.35">
      <c r="A165"/>
      <c r="B165"/>
      <c r="C165"/>
      <c r="E165"/>
      <c r="F165"/>
      <c r="G165"/>
      <c r="H165" s="77"/>
    </row>
    <row r="166" spans="1:8" s="68" customFormat="1" x14ac:dyDescent="0.35">
      <c r="A166"/>
      <c r="B166"/>
      <c r="C166"/>
      <c r="E166"/>
      <c r="F166"/>
      <c r="G166"/>
      <c r="H166" s="77"/>
    </row>
    <row r="167" spans="1:8" s="68" customFormat="1" x14ac:dyDescent="0.35">
      <c r="A167"/>
      <c r="B167"/>
      <c r="C167"/>
      <c r="E167"/>
      <c r="F167"/>
      <c r="G167"/>
      <c r="H167" s="77"/>
    </row>
    <row r="168" spans="1:8" s="68" customFormat="1" x14ac:dyDescent="0.35">
      <c r="A168"/>
      <c r="B168"/>
      <c r="C168"/>
      <c r="E168"/>
      <c r="F168"/>
      <c r="G168"/>
      <c r="H168" s="77"/>
    </row>
    <row r="169" spans="1:8" s="68" customFormat="1" x14ac:dyDescent="0.35">
      <c r="A169"/>
      <c r="B169"/>
      <c r="C169"/>
      <c r="E169"/>
      <c r="F169"/>
      <c r="G169"/>
      <c r="H169" s="77"/>
    </row>
    <row r="170" spans="1:8" s="68" customFormat="1" x14ac:dyDescent="0.35">
      <c r="A170"/>
      <c r="B170"/>
      <c r="C170"/>
      <c r="E170"/>
      <c r="F170"/>
      <c r="G170"/>
      <c r="H170" s="77"/>
    </row>
    <row r="171" spans="1:8" s="68" customFormat="1" x14ac:dyDescent="0.35">
      <c r="A171"/>
      <c r="B171"/>
      <c r="C171"/>
      <c r="E171"/>
      <c r="F171"/>
      <c r="G171"/>
      <c r="H171" s="77"/>
    </row>
    <row r="172" spans="1:8" s="68" customFormat="1" x14ac:dyDescent="0.35">
      <c r="A172"/>
      <c r="B172"/>
      <c r="C172"/>
      <c r="E172"/>
      <c r="F172"/>
      <c r="G172"/>
      <c r="H172" s="77"/>
    </row>
    <row r="173" spans="1:8" s="68" customFormat="1" x14ac:dyDescent="0.35">
      <c r="A173"/>
      <c r="B173"/>
      <c r="C173"/>
      <c r="E173"/>
      <c r="F173"/>
      <c r="G173"/>
      <c r="H173" s="77"/>
    </row>
    <row r="174" spans="1:8" s="68" customFormat="1" x14ac:dyDescent="0.35">
      <c r="A174"/>
      <c r="B174"/>
      <c r="C174"/>
      <c r="E174"/>
      <c r="F174"/>
      <c r="G174"/>
      <c r="H174" s="77"/>
    </row>
    <row r="175" spans="1:8" s="68" customFormat="1" x14ac:dyDescent="0.35">
      <c r="A175"/>
      <c r="B175"/>
      <c r="C175"/>
      <c r="E175"/>
      <c r="F175"/>
      <c r="G175"/>
      <c r="H175" s="77"/>
    </row>
    <row r="176" spans="1:8" s="68" customFormat="1" x14ac:dyDescent="0.35">
      <c r="A176"/>
      <c r="B176"/>
      <c r="C176"/>
      <c r="E176"/>
      <c r="F176"/>
      <c r="G176"/>
      <c r="H176" s="77"/>
    </row>
    <row r="177" spans="1:8" s="68" customFormat="1" x14ac:dyDescent="0.35">
      <c r="A177"/>
      <c r="B177"/>
      <c r="C177"/>
      <c r="E177"/>
      <c r="F177"/>
      <c r="G177"/>
      <c r="H177" s="77"/>
    </row>
    <row r="178" spans="1:8" s="68" customFormat="1" x14ac:dyDescent="0.35">
      <c r="A178"/>
      <c r="B178"/>
      <c r="C178"/>
      <c r="E178"/>
      <c r="F178"/>
      <c r="G178"/>
      <c r="H178" s="77"/>
    </row>
    <row r="179" spans="1:8" s="68" customFormat="1" x14ac:dyDescent="0.35">
      <c r="A179"/>
      <c r="B179"/>
      <c r="C179"/>
      <c r="E179"/>
      <c r="F179"/>
      <c r="G179"/>
      <c r="H179" s="77"/>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1"/>
  <sheetViews>
    <sheetView topLeftCell="A28" zoomScale="80" zoomScaleNormal="80" workbookViewId="0">
      <selection activeCell="J47" sqref="J47"/>
    </sheetView>
  </sheetViews>
  <sheetFormatPr defaultRowHeight="14.5" x14ac:dyDescent="0.35"/>
  <cols>
    <col min="2" max="4" width="0" hidden="1" customWidth="1"/>
    <col min="5" max="5" width="17.81640625" style="8" customWidth="1"/>
    <col min="6" max="6" width="10.90625" style="5" customWidth="1"/>
  </cols>
  <sheetData>
    <row r="1" spans="1:10" x14ac:dyDescent="0.35">
      <c r="A1" s="1" t="s">
        <v>0</v>
      </c>
      <c r="B1" s="1" t="s">
        <v>1</v>
      </c>
      <c r="C1" s="1" t="s">
        <v>2</v>
      </c>
      <c r="D1" s="1" t="s">
        <v>3</v>
      </c>
      <c r="E1" s="7" t="s">
        <v>4</v>
      </c>
      <c r="F1" s="4" t="s">
        <v>5</v>
      </c>
      <c r="G1" s="1" t="s">
        <v>6</v>
      </c>
      <c r="H1" s="1" t="s">
        <v>7</v>
      </c>
      <c r="I1" s="1" t="s">
        <v>8</v>
      </c>
      <c r="J1" s="1" t="s">
        <v>39</v>
      </c>
    </row>
    <row r="2" spans="1:10" x14ac:dyDescent="0.35">
      <c r="A2" t="s">
        <v>11</v>
      </c>
      <c r="B2">
        <v>0</v>
      </c>
      <c r="C2">
        <v>1</v>
      </c>
      <c r="D2">
        <v>0</v>
      </c>
      <c r="E2" s="8" t="s">
        <v>25</v>
      </c>
      <c r="F2" s="5">
        <v>44743</v>
      </c>
      <c r="G2">
        <v>6</v>
      </c>
      <c r="H2" t="s">
        <v>38</v>
      </c>
      <c r="I2">
        <v>27</v>
      </c>
      <c r="J2" t="s">
        <v>9</v>
      </c>
    </row>
    <row r="3" spans="1:10" x14ac:dyDescent="0.35">
      <c r="A3" s="3" t="s">
        <v>9</v>
      </c>
      <c r="B3" s="3">
        <v>1</v>
      </c>
      <c r="C3" s="3">
        <v>1</v>
      </c>
      <c r="D3" s="3">
        <v>1</v>
      </c>
      <c r="E3" s="9" t="s">
        <v>13</v>
      </c>
      <c r="F3" s="6">
        <v>44744</v>
      </c>
      <c r="G3" s="3">
        <v>7</v>
      </c>
      <c r="H3" s="3" t="s">
        <v>37</v>
      </c>
      <c r="I3" s="3">
        <v>27</v>
      </c>
      <c r="J3" s="3" t="s">
        <v>11</v>
      </c>
    </row>
    <row r="4" spans="1:10" x14ac:dyDescent="0.35">
      <c r="A4" s="3" t="s">
        <v>9</v>
      </c>
      <c r="B4" s="3">
        <v>1</v>
      </c>
      <c r="C4" s="3">
        <v>1</v>
      </c>
      <c r="D4" s="3">
        <v>1</v>
      </c>
      <c r="E4" s="9" t="s">
        <v>13</v>
      </c>
      <c r="F4" s="6">
        <v>44745</v>
      </c>
      <c r="G4" s="3">
        <v>1</v>
      </c>
      <c r="H4" s="3" t="s">
        <v>37</v>
      </c>
      <c r="I4" s="3">
        <v>28</v>
      </c>
      <c r="J4" s="3" t="s">
        <v>11</v>
      </c>
    </row>
    <row r="5" spans="1:10" x14ac:dyDescent="0.35">
      <c r="A5" t="s">
        <v>9</v>
      </c>
      <c r="B5">
        <v>2</v>
      </c>
      <c r="C5">
        <v>1</v>
      </c>
      <c r="D5">
        <v>2</v>
      </c>
      <c r="E5" s="8" t="s">
        <v>26</v>
      </c>
      <c r="F5" s="5">
        <v>44746</v>
      </c>
      <c r="G5">
        <v>2</v>
      </c>
      <c r="H5" t="s">
        <v>38</v>
      </c>
      <c r="I5">
        <v>28</v>
      </c>
      <c r="J5" t="s">
        <v>10</v>
      </c>
    </row>
    <row r="6" spans="1:10" x14ac:dyDescent="0.35">
      <c r="A6" t="s">
        <v>11</v>
      </c>
      <c r="B6">
        <v>2</v>
      </c>
      <c r="C6">
        <v>1</v>
      </c>
      <c r="D6">
        <v>2</v>
      </c>
      <c r="E6" s="8" t="s">
        <v>26</v>
      </c>
      <c r="F6" s="5">
        <v>44747</v>
      </c>
      <c r="G6">
        <v>3</v>
      </c>
      <c r="H6" t="s">
        <v>38</v>
      </c>
      <c r="I6">
        <v>28</v>
      </c>
      <c r="J6" t="s">
        <v>10</v>
      </c>
    </row>
    <row r="7" spans="1:10" x14ac:dyDescent="0.35">
      <c r="A7" t="s">
        <v>11</v>
      </c>
      <c r="B7">
        <v>2</v>
      </c>
      <c r="C7">
        <v>1</v>
      </c>
      <c r="D7">
        <v>2</v>
      </c>
      <c r="E7" s="8" t="s">
        <v>26</v>
      </c>
      <c r="F7" s="5">
        <v>44748</v>
      </c>
      <c r="G7">
        <v>4</v>
      </c>
      <c r="H7" t="s">
        <v>38</v>
      </c>
      <c r="I7">
        <v>28</v>
      </c>
      <c r="J7" t="s">
        <v>10</v>
      </c>
    </row>
    <row r="8" spans="1:10" x14ac:dyDescent="0.35">
      <c r="A8" t="s">
        <v>11</v>
      </c>
      <c r="B8">
        <v>2</v>
      </c>
      <c r="C8">
        <v>1</v>
      </c>
      <c r="D8">
        <v>2</v>
      </c>
      <c r="E8" s="8" t="s">
        <v>26</v>
      </c>
      <c r="F8" s="5">
        <v>44749</v>
      </c>
      <c r="G8">
        <v>5</v>
      </c>
      <c r="H8" t="s">
        <v>38</v>
      </c>
      <c r="I8">
        <v>28</v>
      </c>
      <c r="J8" t="s">
        <v>10</v>
      </c>
    </row>
    <row r="9" spans="1:10" x14ac:dyDescent="0.35">
      <c r="A9" t="s">
        <v>11</v>
      </c>
      <c r="B9">
        <v>2</v>
      </c>
      <c r="C9">
        <v>1</v>
      </c>
      <c r="D9">
        <v>2</v>
      </c>
      <c r="E9" s="8" t="s">
        <v>26</v>
      </c>
      <c r="F9" s="5">
        <v>44750</v>
      </c>
      <c r="G9">
        <v>6</v>
      </c>
      <c r="H9" t="s">
        <v>38</v>
      </c>
      <c r="I9">
        <v>28</v>
      </c>
      <c r="J9" t="s">
        <v>10</v>
      </c>
    </row>
    <row r="10" spans="1:10" x14ac:dyDescent="0.35">
      <c r="A10" s="3" t="s">
        <v>12</v>
      </c>
      <c r="B10" s="3">
        <v>3</v>
      </c>
      <c r="C10" s="3">
        <v>1</v>
      </c>
      <c r="D10" s="3">
        <v>3</v>
      </c>
      <c r="E10" s="9" t="s">
        <v>14</v>
      </c>
      <c r="F10" s="6">
        <v>44751</v>
      </c>
      <c r="G10" s="3">
        <v>7</v>
      </c>
      <c r="H10" s="3" t="s">
        <v>37</v>
      </c>
      <c r="I10" s="3">
        <v>28</v>
      </c>
      <c r="J10" s="3" t="s">
        <v>9</v>
      </c>
    </row>
    <row r="11" spans="1:10" x14ac:dyDescent="0.35">
      <c r="A11" s="3" t="s">
        <v>12</v>
      </c>
      <c r="B11" s="3">
        <v>3</v>
      </c>
      <c r="C11" s="3">
        <v>1</v>
      </c>
      <c r="D11" s="3">
        <v>3</v>
      </c>
      <c r="E11" s="9" t="s">
        <v>14</v>
      </c>
      <c r="F11" s="6">
        <v>44752</v>
      </c>
      <c r="G11" s="3">
        <v>1</v>
      </c>
      <c r="H11" s="3" t="s">
        <v>37</v>
      </c>
      <c r="I11" s="3">
        <v>29</v>
      </c>
      <c r="J11" s="3" t="s">
        <v>9</v>
      </c>
    </row>
    <row r="12" spans="1:10" x14ac:dyDescent="0.35">
      <c r="A12" t="s">
        <v>10</v>
      </c>
      <c r="B12">
        <v>4</v>
      </c>
      <c r="C12">
        <v>1</v>
      </c>
      <c r="D12">
        <v>4</v>
      </c>
      <c r="E12" s="8" t="s">
        <v>31</v>
      </c>
      <c r="F12" s="5">
        <v>44753</v>
      </c>
      <c r="G12">
        <v>2</v>
      </c>
      <c r="H12" t="s">
        <v>38</v>
      </c>
      <c r="I12">
        <v>29</v>
      </c>
      <c r="J12" t="s">
        <v>11</v>
      </c>
    </row>
    <row r="13" spans="1:10" x14ac:dyDescent="0.35">
      <c r="A13" t="s">
        <v>10</v>
      </c>
      <c r="B13">
        <v>4</v>
      </c>
      <c r="C13">
        <v>1</v>
      </c>
      <c r="D13">
        <v>4</v>
      </c>
      <c r="E13" s="8" t="s">
        <v>31</v>
      </c>
      <c r="F13" s="5">
        <v>44754</v>
      </c>
      <c r="G13">
        <v>3</v>
      </c>
      <c r="H13" t="s">
        <v>38</v>
      </c>
      <c r="I13">
        <v>29</v>
      </c>
      <c r="J13" t="s">
        <v>11</v>
      </c>
    </row>
    <row r="14" spans="1:10" x14ac:dyDescent="0.35">
      <c r="A14" t="s">
        <v>10</v>
      </c>
      <c r="B14">
        <v>4</v>
      </c>
      <c r="C14">
        <v>1</v>
      </c>
      <c r="D14">
        <v>4</v>
      </c>
      <c r="E14" s="8" t="s">
        <v>31</v>
      </c>
      <c r="F14" s="5">
        <v>44755</v>
      </c>
      <c r="G14">
        <v>4</v>
      </c>
      <c r="H14" t="s">
        <v>38</v>
      </c>
      <c r="I14">
        <v>29</v>
      </c>
      <c r="J14" t="s">
        <v>11</v>
      </c>
    </row>
    <row r="15" spans="1:10" x14ac:dyDescent="0.35">
      <c r="A15" t="s">
        <v>10</v>
      </c>
      <c r="B15">
        <v>4</v>
      </c>
      <c r="C15">
        <v>1</v>
      </c>
      <c r="D15">
        <v>4</v>
      </c>
      <c r="E15" s="8" t="s">
        <v>31</v>
      </c>
      <c r="F15" s="5">
        <v>44756</v>
      </c>
      <c r="G15">
        <v>5</v>
      </c>
      <c r="H15" t="s">
        <v>38</v>
      </c>
      <c r="I15">
        <v>29</v>
      </c>
      <c r="J15" t="s">
        <v>11</v>
      </c>
    </row>
    <row r="16" spans="1:10" x14ac:dyDescent="0.35">
      <c r="A16" t="s">
        <v>10</v>
      </c>
      <c r="B16">
        <v>4</v>
      </c>
      <c r="C16">
        <v>1</v>
      </c>
      <c r="D16">
        <v>4</v>
      </c>
      <c r="E16" s="8" t="s">
        <v>31</v>
      </c>
      <c r="F16" s="5">
        <v>44757</v>
      </c>
      <c r="G16">
        <v>6</v>
      </c>
      <c r="H16" t="s">
        <v>38</v>
      </c>
      <c r="I16">
        <v>29</v>
      </c>
      <c r="J16" t="s">
        <v>11</v>
      </c>
    </row>
    <row r="17" spans="1:10" x14ac:dyDescent="0.35">
      <c r="A17" s="3" t="s">
        <v>11</v>
      </c>
      <c r="B17" s="3">
        <v>5</v>
      </c>
      <c r="C17" s="3">
        <v>1</v>
      </c>
      <c r="D17" s="3">
        <v>5</v>
      </c>
      <c r="E17" s="9" t="s">
        <v>27</v>
      </c>
      <c r="F17" s="6">
        <v>44758</v>
      </c>
      <c r="G17" s="3">
        <v>7</v>
      </c>
      <c r="H17" s="3" t="s">
        <v>37</v>
      </c>
      <c r="I17" s="3">
        <v>29</v>
      </c>
      <c r="J17" s="3" t="s">
        <v>12</v>
      </c>
    </row>
    <row r="18" spans="1:10" x14ac:dyDescent="0.35">
      <c r="A18" s="3" t="s">
        <v>11</v>
      </c>
      <c r="B18" s="3">
        <v>5</v>
      </c>
      <c r="C18" s="3">
        <v>1</v>
      </c>
      <c r="D18" s="3">
        <v>5</v>
      </c>
      <c r="E18" s="9" t="s">
        <v>27</v>
      </c>
      <c r="F18" s="6">
        <v>44759</v>
      </c>
      <c r="G18" s="3">
        <v>1</v>
      </c>
      <c r="H18" s="3" t="s">
        <v>37</v>
      </c>
      <c r="I18" s="3">
        <v>30</v>
      </c>
      <c r="J18" s="3" t="s">
        <v>12</v>
      </c>
    </row>
    <row r="19" spans="1:10" x14ac:dyDescent="0.35">
      <c r="A19" t="s">
        <v>9</v>
      </c>
      <c r="B19">
        <v>6</v>
      </c>
      <c r="C19">
        <v>1</v>
      </c>
      <c r="D19">
        <v>6</v>
      </c>
      <c r="E19" s="8" t="s">
        <v>19</v>
      </c>
      <c r="F19" s="5">
        <v>44760</v>
      </c>
      <c r="G19">
        <v>2</v>
      </c>
      <c r="H19" t="s">
        <v>38</v>
      </c>
      <c r="I19">
        <v>30</v>
      </c>
      <c r="J19" t="s">
        <v>10</v>
      </c>
    </row>
    <row r="20" spans="1:10" x14ac:dyDescent="0.35">
      <c r="A20" t="s">
        <v>9</v>
      </c>
      <c r="B20">
        <v>6</v>
      </c>
      <c r="C20">
        <v>1</v>
      </c>
      <c r="D20">
        <v>6</v>
      </c>
      <c r="E20" s="8" t="s">
        <v>19</v>
      </c>
      <c r="F20" s="5">
        <v>44761</v>
      </c>
      <c r="G20">
        <v>3</v>
      </c>
      <c r="H20" t="s">
        <v>38</v>
      </c>
      <c r="I20">
        <v>30</v>
      </c>
      <c r="J20" t="s">
        <v>10</v>
      </c>
    </row>
    <row r="21" spans="1:10" x14ac:dyDescent="0.35">
      <c r="A21" t="s">
        <v>9</v>
      </c>
      <c r="B21">
        <v>6</v>
      </c>
      <c r="C21">
        <v>1</v>
      </c>
      <c r="D21">
        <v>6</v>
      </c>
      <c r="E21" s="8" t="s">
        <v>19</v>
      </c>
      <c r="F21" s="5">
        <v>44762</v>
      </c>
      <c r="G21">
        <v>4</v>
      </c>
      <c r="H21" t="s">
        <v>38</v>
      </c>
      <c r="I21">
        <v>30</v>
      </c>
      <c r="J21" t="s">
        <v>10</v>
      </c>
    </row>
    <row r="22" spans="1:10" x14ac:dyDescent="0.35">
      <c r="A22" t="s">
        <v>9</v>
      </c>
      <c r="B22">
        <v>6</v>
      </c>
      <c r="C22">
        <v>1</v>
      </c>
      <c r="D22">
        <v>6</v>
      </c>
      <c r="E22" s="8" t="s">
        <v>19</v>
      </c>
      <c r="F22" s="5">
        <v>44763</v>
      </c>
      <c r="G22">
        <v>5</v>
      </c>
      <c r="H22" t="s">
        <v>38</v>
      </c>
      <c r="I22">
        <v>30</v>
      </c>
      <c r="J22" t="s">
        <v>10</v>
      </c>
    </row>
    <row r="23" spans="1:10" x14ac:dyDescent="0.35">
      <c r="A23" t="s">
        <v>9</v>
      </c>
      <c r="B23">
        <v>6</v>
      </c>
      <c r="C23">
        <v>1</v>
      </c>
      <c r="D23">
        <v>6</v>
      </c>
      <c r="E23" s="8" t="s">
        <v>19</v>
      </c>
      <c r="F23" s="5">
        <v>44764</v>
      </c>
      <c r="G23">
        <v>6</v>
      </c>
      <c r="H23" t="s">
        <v>38</v>
      </c>
      <c r="I23">
        <v>30</v>
      </c>
      <c r="J23" t="s">
        <v>10</v>
      </c>
    </row>
    <row r="24" spans="1:10" x14ac:dyDescent="0.35">
      <c r="A24" s="3" t="s">
        <v>10</v>
      </c>
      <c r="B24" s="3">
        <v>7</v>
      </c>
      <c r="C24" s="3">
        <v>1</v>
      </c>
      <c r="D24" s="3">
        <v>7</v>
      </c>
      <c r="E24" s="9" t="s">
        <v>28</v>
      </c>
      <c r="F24" s="6">
        <v>44765</v>
      </c>
      <c r="G24" s="3">
        <v>7</v>
      </c>
      <c r="H24" s="3" t="s">
        <v>37</v>
      </c>
      <c r="I24" s="3">
        <v>30</v>
      </c>
      <c r="J24" s="3" t="s">
        <v>11</v>
      </c>
    </row>
    <row r="25" spans="1:10" x14ac:dyDescent="0.35">
      <c r="A25" s="3" t="s">
        <v>10</v>
      </c>
      <c r="B25" s="3">
        <v>7</v>
      </c>
      <c r="C25" s="3">
        <v>1</v>
      </c>
      <c r="D25" s="3">
        <v>7</v>
      </c>
      <c r="E25" s="9" t="s">
        <v>28</v>
      </c>
      <c r="F25" s="6">
        <v>44766</v>
      </c>
      <c r="G25" s="3">
        <v>1</v>
      </c>
      <c r="H25" s="3" t="s">
        <v>37</v>
      </c>
      <c r="I25" s="3">
        <v>31</v>
      </c>
      <c r="J25" s="3" t="s">
        <v>11</v>
      </c>
    </row>
    <row r="26" spans="1:10" x14ac:dyDescent="0.35">
      <c r="A26" t="s">
        <v>12</v>
      </c>
      <c r="B26">
        <v>8</v>
      </c>
      <c r="C26">
        <v>1</v>
      </c>
      <c r="D26">
        <v>8</v>
      </c>
      <c r="E26" s="8" t="s">
        <v>20</v>
      </c>
      <c r="F26" s="5">
        <v>44767</v>
      </c>
      <c r="G26">
        <v>2</v>
      </c>
      <c r="H26" t="s">
        <v>38</v>
      </c>
      <c r="I26">
        <v>31</v>
      </c>
      <c r="J26" t="s">
        <v>9</v>
      </c>
    </row>
    <row r="27" spans="1:10" x14ac:dyDescent="0.35">
      <c r="A27" t="s">
        <v>12</v>
      </c>
      <c r="B27">
        <v>8</v>
      </c>
      <c r="C27">
        <v>1</v>
      </c>
      <c r="D27">
        <v>8</v>
      </c>
      <c r="E27" s="8" t="s">
        <v>20</v>
      </c>
      <c r="F27" s="5">
        <v>44768</v>
      </c>
      <c r="G27">
        <v>3</v>
      </c>
      <c r="H27" t="s">
        <v>38</v>
      </c>
      <c r="I27">
        <v>31</v>
      </c>
      <c r="J27" t="s">
        <v>9</v>
      </c>
    </row>
    <row r="28" spans="1:10" x14ac:dyDescent="0.35">
      <c r="A28" t="s">
        <v>12</v>
      </c>
      <c r="B28">
        <v>8</v>
      </c>
      <c r="C28">
        <v>1</v>
      </c>
      <c r="D28">
        <v>8</v>
      </c>
      <c r="E28" s="8" t="s">
        <v>20</v>
      </c>
      <c r="F28" s="5">
        <v>44769</v>
      </c>
      <c r="G28">
        <v>4</v>
      </c>
      <c r="H28" t="s">
        <v>38</v>
      </c>
      <c r="I28">
        <v>31</v>
      </c>
      <c r="J28" t="s">
        <v>9</v>
      </c>
    </row>
    <row r="29" spans="1:10" x14ac:dyDescent="0.35">
      <c r="A29" t="s">
        <v>12</v>
      </c>
      <c r="B29">
        <v>8</v>
      </c>
      <c r="C29">
        <v>1</v>
      </c>
      <c r="D29">
        <v>8</v>
      </c>
      <c r="E29" s="8" t="s">
        <v>20</v>
      </c>
      <c r="F29" s="5">
        <v>44770</v>
      </c>
      <c r="G29">
        <v>5</v>
      </c>
      <c r="H29" t="s">
        <v>38</v>
      </c>
      <c r="I29">
        <v>31</v>
      </c>
      <c r="J29" t="s">
        <v>9</v>
      </c>
    </row>
    <row r="30" spans="1:10" x14ac:dyDescent="0.35">
      <c r="A30" t="s">
        <v>12</v>
      </c>
      <c r="B30">
        <v>8</v>
      </c>
      <c r="C30">
        <v>1</v>
      </c>
      <c r="D30">
        <v>8</v>
      </c>
      <c r="E30" s="8" t="s">
        <v>20</v>
      </c>
      <c r="F30" s="5">
        <v>44771</v>
      </c>
      <c r="G30">
        <v>6</v>
      </c>
      <c r="H30" t="s">
        <v>38</v>
      </c>
      <c r="I30">
        <v>31</v>
      </c>
      <c r="J30" t="s">
        <v>9</v>
      </c>
    </row>
    <row r="31" spans="1:10" x14ac:dyDescent="0.35">
      <c r="A31" s="3" t="s">
        <v>11</v>
      </c>
      <c r="B31" s="3">
        <v>9</v>
      </c>
      <c r="C31" s="3">
        <v>1</v>
      </c>
      <c r="D31" s="3">
        <v>9</v>
      </c>
      <c r="E31" s="9" t="s">
        <v>32</v>
      </c>
      <c r="F31" s="6">
        <v>44772</v>
      </c>
      <c r="G31" s="3">
        <v>7</v>
      </c>
      <c r="H31" s="3" t="s">
        <v>37</v>
      </c>
      <c r="I31" s="3">
        <v>31</v>
      </c>
      <c r="J31" s="3" t="s">
        <v>10</v>
      </c>
    </row>
    <row r="32" spans="1:10" x14ac:dyDescent="0.35">
      <c r="A32" s="3" t="s">
        <v>11</v>
      </c>
      <c r="B32" s="3">
        <v>9</v>
      </c>
      <c r="C32" s="3">
        <v>1</v>
      </c>
      <c r="D32" s="3">
        <v>9</v>
      </c>
      <c r="E32" s="9" t="s">
        <v>32</v>
      </c>
      <c r="F32" s="6">
        <v>44773</v>
      </c>
      <c r="G32" s="3">
        <v>1</v>
      </c>
      <c r="H32" s="3" t="s">
        <v>37</v>
      </c>
      <c r="I32" s="3">
        <v>32</v>
      </c>
      <c r="J32" s="3" t="s">
        <v>10</v>
      </c>
    </row>
    <row r="33" spans="1:10" x14ac:dyDescent="0.35">
      <c r="A33" t="s">
        <v>9</v>
      </c>
      <c r="B33">
        <v>10</v>
      </c>
      <c r="C33">
        <v>1</v>
      </c>
      <c r="D33">
        <v>10</v>
      </c>
      <c r="E33" s="8" t="s">
        <v>29</v>
      </c>
      <c r="F33" s="5">
        <v>44774</v>
      </c>
      <c r="G33">
        <v>2</v>
      </c>
      <c r="H33" t="s">
        <v>38</v>
      </c>
      <c r="I33">
        <v>32</v>
      </c>
      <c r="J33" t="s">
        <v>12</v>
      </c>
    </row>
    <row r="34" spans="1:10" x14ac:dyDescent="0.35">
      <c r="A34" t="s">
        <v>9</v>
      </c>
      <c r="B34">
        <v>10</v>
      </c>
      <c r="C34">
        <v>1</v>
      </c>
      <c r="D34">
        <v>10</v>
      </c>
      <c r="E34" s="8" t="s">
        <v>29</v>
      </c>
      <c r="F34" s="5">
        <v>44775</v>
      </c>
      <c r="G34">
        <v>3</v>
      </c>
      <c r="H34" t="s">
        <v>38</v>
      </c>
      <c r="I34">
        <v>32</v>
      </c>
      <c r="J34" t="s">
        <v>12</v>
      </c>
    </row>
    <row r="35" spans="1:10" x14ac:dyDescent="0.35">
      <c r="A35" t="s">
        <v>9</v>
      </c>
      <c r="B35">
        <v>10</v>
      </c>
      <c r="C35">
        <v>1</v>
      </c>
      <c r="D35">
        <v>10</v>
      </c>
      <c r="E35" s="8" t="s">
        <v>29</v>
      </c>
      <c r="F35" s="5">
        <v>44776</v>
      </c>
      <c r="G35">
        <v>4</v>
      </c>
      <c r="H35" t="s">
        <v>38</v>
      </c>
      <c r="I35">
        <v>32</v>
      </c>
      <c r="J35" t="s">
        <v>12</v>
      </c>
    </row>
    <row r="36" spans="1:10" x14ac:dyDescent="0.35">
      <c r="A36" t="s">
        <v>9</v>
      </c>
      <c r="B36">
        <v>10</v>
      </c>
      <c r="C36">
        <v>1</v>
      </c>
      <c r="D36">
        <v>10</v>
      </c>
      <c r="E36" s="8" t="s">
        <v>29</v>
      </c>
      <c r="F36" s="5">
        <v>44777</v>
      </c>
      <c r="G36">
        <v>5</v>
      </c>
      <c r="H36" t="s">
        <v>38</v>
      </c>
      <c r="I36">
        <v>32</v>
      </c>
      <c r="J36" t="s">
        <v>12</v>
      </c>
    </row>
    <row r="37" spans="1:10" x14ac:dyDescent="0.35">
      <c r="A37" t="s">
        <v>9</v>
      </c>
      <c r="B37">
        <v>10</v>
      </c>
      <c r="C37">
        <v>1</v>
      </c>
      <c r="D37">
        <v>10</v>
      </c>
      <c r="E37" s="8" t="s">
        <v>29</v>
      </c>
      <c r="F37" s="5">
        <v>44778</v>
      </c>
      <c r="G37">
        <v>6</v>
      </c>
      <c r="H37" t="s">
        <v>38</v>
      </c>
      <c r="I37">
        <v>32</v>
      </c>
      <c r="J37" t="s">
        <v>12</v>
      </c>
    </row>
    <row r="38" spans="1:10" x14ac:dyDescent="0.35">
      <c r="A38" s="3" t="s">
        <v>10</v>
      </c>
      <c r="B38" s="3">
        <v>11</v>
      </c>
      <c r="C38" s="3">
        <v>1</v>
      </c>
      <c r="D38" s="3">
        <v>11</v>
      </c>
      <c r="E38" s="9" t="s">
        <v>33</v>
      </c>
      <c r="F38" s="6">
        <v>44779</v>
      </c>
      <c r="G38" s="3">
        <v>7</v>
      </c>
      <c r="H38" s="3" t="s">
        <v>37</v>
      </c>
      <c r="I38" s="3">
        <v>32</v>
      </c>
      <c r="J38" s="3" t="s">
        <v>9</v>
      </c>
    </row>
    <row r="39" spans="1:10" x14ac:dyDescent="0.35">
      <c r="A39" s="3" t="s">
        <v>10</v>
      </c>
      <c r="B39" s="3">
        <v>11</v>
      </c>
      <c r="C39" s="3">
        <v>1</v>
      </c>
      <c r="D39" s="3">
        <v>11</v>
      </c>
      <c r="E39" s="9" t="s">
        <v>33</v>
      </c>
      <c r="F39" s="6">
        <v>44780</v>
      </c>
      <c r="G39" s="3">
        <v>1</v>
      </c>
      <c r="H39" s="3" t="s">
        <v>37</v>
      </c>
      <c r="I39" s="3">
        <v>33</v>
      </c>
      <c r="J39" s="3" t="s">
        <v>9</v>
      </c>
    </row>
    <row r="40" spans="1:10" x14ac:dyDescent="0.35">
      <c r="A40" t="s">
        <v>11</v>
      </c>
      <c r="B40">
        <v>12</v>
      </c>
      <c r="C40">
        <v>1</v>
      </c>
      <c r="D40">
        <v>12</v>
      </c>
      <c r="E40" s="8" t="s">
        <v>21</v>
      </c>
      <c r="F40" s="5">
        <v>44781</v>
      </c>
      <c r="G40">
        <v>2</v>
      </c>
      <c r="H40" t="s">
        <v>38</v>
      </c>
      <c r="I40">
        <v>33</v>
      </c>
      <c r="J40" t="s">
        <v>12</v>
      </c>
    </row>
    <row r="41" spans="1:10" x14ac:dyDescent="0.35">
      <c r="A41" t="s">
        <v>11</v>
      </c>
      <c r="B41">
        <v>12</v>
      </c>
      <c r="C41">
        <v>1</v>
      </c>
      <c r="D41">
        <v>12</v>
      </c>
      <c r="E41" s="8" t="s">
        <v>21</v>
      </c>
      <c r="F41" s="5">
        <v>44782</v>
      </c>
      <c r="G41">
        <v>3</v>
      </c>
      <c r="H41" t="s">
        <v>38</v>
      </c>
      <c r="I41">
        <v>33</v>
      </c>
      <c r="J41" t="s">
        <v>12</v>
      </c>
    </row>
    <row r="42" spans="1:10" x14ac:dyDescent="0.35">
      <c r="A42" t="s">
        <v>11</v>
      </c>
      <c r="B42">
        <v>12</v>
      </c>
      <c r="C42">
        <v>1</v>
      </c>
      <c r="D42">
        <v>12</v>
      </c>
      <c r="E42" s="8" t="s">
        <v>21</v>
      </c>
      <c r="F42" s="5">
        <v>44783</v>
      </c>
      <c r="G42">
        <v>4</v>
      </c>
      <c r="H42" t="s">
        <v>38</v>
      </c>
      <c r="I42">
        <v>33</v>
      </c>
      <c r="J42" t="s">
        <v>12</v>
      </c>
    </row>
    <row r="43" spans="1:10" x14ac:dyDescent="0.35">
      <c r="A43" t="s">
        <v>11</v>
      </c>
      <c r="B43">
        <v>12</v>
      </c>
      <c r="C43">
        <v>1</v>
      </c>
      <c r="D43">
        <v>12</v>
      </c>
      <c r="E43" s="8" t="s">
        <v>21</v>
      </c>
      <c r="F43" s="5">
        <v>44784</v>
      </c>
      <c r="G43">
        <v>5</v>
      </c>
      <c r="H43" t="s">
        <v>38</v>
      </c>
      <c r="I43">
        <v>33</v>
      </c>
      <c r="J43" t="s">
        <v>12</v>
      </c>
    </row>
    <row r="44" spans="1:10" x14ac:dyDescent="0.35">
      <c r="A44" t="s">
        <v>11</v>
      </c>
      <c r="B44">
        <v>12</v>
      </c>
      <c r="C44">
        <v>1</v>
      </c>
      <c r="D44">
        <v>12</v>
      </c>
      <c r="E44" s="8" t="s">
        <v>21</v>
      </c>
      <c r="F44" s="5">
        <v>44785</v>
      </c>
      <c r="G44">
        <v>6</v>
      </c>
      <c r="H44" t="s">
        <v>38</v>
      </c>
      <c r="I44">
        <v>33</v>
      </c>
      <c r="J44" t="s">
        <v>12</v>
      </c>
    </row>
    <row r="45" spans="1:10" x14ac:dyDescent="0.35">
      <c r="A45" s="3" t="s">
        <v>9</v>
      </c>
      <c r="B45" s="3">
        <v>13</v>
      </c>
      <c r="C45" s="3">
        <v>1</v>
      </c>
      <c r="D45" s="3">
        <v>13</v>
      </c>
      <c r="E45" s="9" t="s">
        <v>15</v>
      </c>
      <c r="F45" s="6">
        <v>44786</v>
      </c>
      <c r="G45" s="3">
        <v>7</v>
      </c>
      <c r="H45" s="3" t="s">
        <v>37</v>
      </c>
      <c r="I45" s="3">
        <v>33</v>
      </c>
      <c r="J45" s="3" t="s">
        <v>10</v>
      </c>
    </row>
    <row r="46" spans="1:10" x14ac:dyDescent="0.35">
      <c r="A46" s="3" t="s">
        <v>9</v>
      </c>
      <c r="B46" s="3">
        <v>13</v>
      </c>
      <c r="C46" s="3">
        <v>1</v>
      </c>
      <c r="D46" s="3">
        <v>13</v>
      </c>
      <c r="E46" s="9" t="s">
        <v>15</v>
      </c>
      <c r="F46" s="6">
        <v>44787</v>
      </c>
      <c r="G46" s="3">
        <v>1</v>
      </c>
      <c r="H46" s="3" t="s">
        <v>37</v>
      </c>
      <c r="I46" s="3">
        <v>34</v>
      </c>
      <c r="J46" s="3" t="s">
        <v>10</v>
      </c>
    </row>
    <row r="47" spans="1:10" x14ac:dyDescent="0.35">
      <c r="A47" t="s">
        <v>10</v>
      </c>
      <c r="B47">
        <v>14</v>
      </c>
      <c r="C47">
        <v>1</v>
      </c>
      <c r="D47">
        <v>14</v>
      </c>
      <c r="E47" s="8" t="s">
        <v>22</v>
      </c>
      <c r="F47" s="5">
        <v>44788</v>
      </c>
      <c r="G47">
        <v>2</v>
      </c>
      <c r="H47" t="s">
        <v>38</v>
      </c>
      <c r="I47">
        <v>34</v>
      </c>
      <c r="J47" t="s">
        <v>9</v>
      </c>
    </row>
    <row r="48" spans="1:10" x14ac:dyDescent="0.35">
      <c r="A48" t="s">
        <v>10</v>
      </c>
      <c r="B48">
        <v>14</v>
      </c>
      <c r="C48">
        <v>1</v>
      </c>
      <c r="D48">
        <v>14</v>
      </c>
      <c r="E48" s="8" t="s">
        <v>22</v>
      </c>
      <c r="F48" s="5">
        <v>44789</v>
      </c>
      <c r="G48">
        <v>3</v>
      </c>
      <c r="H48" t="s">
        <v>38</v>
      </c>
      <c r="I48">
        <v>34</v>
      </c>
      <c r="J48" t="s">
        <v>9</v>
      </c>
    </row>
    <row r="49" spans="1:10" x14ac:dyDescent="0.35">
      <c r="A49" t="s">
        <v>10</v>
      </c>
      <c r="B49">
        <v>14</v>
      </c>
      <c r="C49">
        <v>1</v>
      </c>
      <c r="D49">
        <v>14</v>
      </c>
      <c r="E49" s="8" t="s">
        <v>22</v>
      </c>
      <c r="F49" s="5">
        <v>44790</v>
      </c>
      <c r="G49">
        <v>4</v>
      </c>
      <c r="H49" t="s">
        <v>38</v>
      </c>
      <c r="I49">
        <v>34</v>
      </c>
      <c r="J49" t="s">
        <v>9</v>
      </c>
    </row>
    <row r="50" spans="1:10" x14ac:dyDescent="0.35">
      <c r="A50" t="s">
        <v>10</v>
      </c>
      <c r="B50">
        <v>14</v>
      </c>
      <c r="C50">
        <v>1</v>
      </c>
      <c r="D50">
        <v>14</v>
      </c>
      <c r="E50" s="8" t="s">
        <v>22</v>
      </c>
      <c r="F50" s="5">
        <v>44791</v>
      </c>
      <c r="G50">
        <v>5</v>
      </c>
      <c r="H50" t="s">
        <v>38</v>
      </c>
      <c r="I50">
        <v>34</v>
      </c>
      <c r="J50" t="s">
        <v>9</v>
      </c>
    </row>
    <row r="51" spans="1:10" x14ac:dyDescent="0.35">
      <c r="A51" t="s">
        <v>10</v>
      </c>
      <c r="B51">
        <v>14</v>
      </c>
      <c r="C51">
        <v>1</v>
      </c>
      <c r="D51">
        <v>14</v>
      </c>
      <c r="E51" s="8" t="s">
        <v>22</v>
      </c>
      <c r="F51" s="5">
        <v>44792</v>
      </c>
      <c r="G51">
        <v>6</v>
      </c>
      <c r="H51" t="s">
        <v>38</v>
      </c>
      <c r="I51">
        <v>34</v>
      </c>
      <c r="J51" t="s">
        <v>9</v>
      </c>
    </row>
    <row r="52" spans="1:10" x14ac:dyDescent="0.35">
      <c r="A52" s="3" t="s">
        <v>11</v>
      </c>
      <c r="B52" s="3">
        <v>15</v>
      </c>
      <c r="C52" s="3">
        <v>1</v>
      </c>
      <c r="D52" s="3">
        <v>15</v>
      </c>
      <c r="E52" s="9" t="s">
        <v>16</v>
      </c>
      <c r="F52" s="6">
        <v>44793</v>
      </c>
      <c r="G52" s="3">
        <v>7</v>
      </c>
      <c r="H52" s="3" t="s">
        <v>37</v>
      </c>
      <c r="I52" s="3">
        <v>34</v>
      </c>
      <c r="J52" s="3" t="s">
        <v>9</v>
      </c>
    </row>
    <row r="53" spans="1:10" x14ac:dyDescent="0.35">
      <c r="A53" s="3" t="s">
        <v>11</v>
      </c>
      <c r="B53" s="3">
        <v>15</v>
      </c>
      <c r="C53" s="3">
        <v>1</v>
      </c>
      <c r="D53" s="3">
        <v>15</v>
      </c>
      <c r="E53" s="9" t="s">
        <v>16</v>
      </c>
      <c r="F53" s="6">
        <v>44794</v>
      </c>
      <c r="G53" s="3">
        <v>1</v>
      </c>
      <c r="H53" s="3" t="s">
        <v>37</v>
      </c>
      <c r="I53" s="3">
        <v>35</v>
      </c>
      <c r="J53" s="3" t="s">
        <v>9</v>
      </c>
    </row>
    <row r="54" spans="1:10" x14ac:dyDescent="0.35">
      <c r="A54" t="s">
        <v>12</v>
      </c>
      <c r="B54">
        <v>16</v>
      </c>
      <c r="C54">
        <v>1</v>
      </c>
      <c r="D54">
        <v>16</v>
      </c>
      <c r="E54" s="8" t="s">
        <v>34</v>
      </c>
      <c r="F54" s="5">
        <v>44795</v>
      </c>
      <c r="G54">
        <v>2</v>
      </c>
      <c r="H54" t="s">
        <v>38</v>
      </c>
      <c r="I54">
        <v>35</v>
      </c>
      <c r="J54" t="s">
        <v>11</v>
      </c>
    </row>
    <row r="55" spans="1:10" x14ac:dyDescent="0.35">
      <c r="A55" t="s">
        <v>12</v>
      </c>
      <c r="B55">
        <v>16</v>
      </c>
      <c r="C55">
        <v>1</v>
      </c>
      <c r="D55">
        <v>16</v>
      </c>
      <c r="E55" s="8" t="s">
        <v>34</v>
      </c>
      <c r="F55" s="5">
        <v>44796</v>
      </c>
      <c r="G55">
        <v>3</v>
      </c>
      <c r="H55" t="s">
        <v>38</v>
      </c>
      <c r="I55">
        <v>35</v>
      </c>
      <c r="J55" t="s">
        <v>11</v>
      </c>
    </row>
    <row r="56" spans="1:10" x14ac:dyDescent="0.35">
      <c r="A56" t="s">
        <v>12</v>
      </c>
      <c r="B56">
        <v>16</v>
      </c>
      <c r="C56">
        <v>1</v>
      </c>
      <c r="D56">
        <v>16</v>
      </c>
      <c r="E56" s="8" t="s">
        <v>34</v>
      </c>
      <c r="F56" s="5">
        <v>44797</v>
      </c>
      <c r="G56">
        <v>4</v>
      </c>
      <c r="H56" t="s">
        <v>38</v>
      </c>
      <c r="I56">
        <v>35</v>
      </c>
      <c r="J56" t="s">
        <v>11</v>
      </c>
    </row>
    <row r="57" spans="1:10" x14ac:dyDescent="0.35">
      <c r="A57" t="s">
        <v>12</v>
      </c>
      <c r="B57">
        <v>16</v>
      </c>
      <c r="C57">
        <v>1</v>
      </c>
      <c r="D57">
        <v>16</v>
      </c>
      <c r="E57" s="8" t="s">
        <v>34</v>
      </c>
      <c r="F57" s="5">
        <v>44798</v>
      </c>
      <c r="G57">
        <v>5</v>
      </c>
      <c r="H57" t="s">
        <v>38</v>
      </c>
      <c r="I57">
        <v>35</v>
      </c>
      <c r="J57" t="s">
        <v>11</v>
      </c>
    </row>
    <row r="58" spans="1:10" x14ac:dyDescent="0.35">
      <c r="A58" t="s">
        <v>12</v>
      </c>
      <c r="B58">
        <v>16</v>
      </c>
      <c r="C58">
        <v>1</v>
      </c>
      <c r="D58">
        <v>16</v>
      </c>
      <c r="E58" s="8" t="s">
        <v>34</v>
      </c>
      <c r="F58" s="5">
        <v>44799</v>
      </c>
      <c r="G58">
        <v>6</v>
      </c>
      <c r="H58" t="s">
        <v>38</v>
      </c>
      <c r="I58">
        <v>35</v>
      </c>
      <c r="J58" t="s">
        <v>11</v>
      </c>
    </row>
    <row r="59" spans="1:10" x14ac:dyDescent="0.35">
      <c r="A59" s="3" t="s">
        <v>9</v>
      </c>
      <c r="B59" s="3">
        <v>17</v>
      </c>
      <c r="C59" s="3">
        <v>1</v>
      </c>
      <c r="D59" s="3">
        <v>17</v>
      </c>
      <c r="E59" s="9" t="s">
        <v>17</v>
      </c>
      <c r="F59" s="6">
        <v>44800</v>
      </c>
      <c r="G59" s="3">
        <v>7</v>
      </c>
      <c r="H59" s="3" t="s">
        <v>37</v>
      </c>
      <c r="I59" s="3">
        <v>35</v>
      </c>
      <c r="J59" s="3" t="s">
        <v>10</v>
      </c>
    </row>
    <row r="60" spans="1:10" x14ac:dyDescent="0.35">
      <c r="A60" s="3" t="s">
        <v>9</v>
      </c>
      <c r="B60" s="3">
        <v>17</v>
      </c>
      <c r="C60" s="3">
        <v>1</v>
      </c>
      <c r="D60" s="3">
        <v>17</v>
      </c>
      <c r="E60" s="9" t="s">
        <v>17</v>
      </c>
      <c r="F60" s="6">
        <v>44801</v>
      </c>
      <c r="G60" s="3">
        <v>1</v>
      </c>
      <c r="H60" s="3" t="s">
        <v>37</v>
      </c>
      <c r="I60" s="3">
        <v>36</v>
      </c>
      <c r="J60" s="3" t="s">
        <v>10</v>
      </c>
    </row>
    <row r="61" spans="1:10" x14ac:dyDescent="0.35">
      <c r="A61" t="s">
        <v>11</v>
      </c>
      <c r="B61">
        <v>18</v>
      </c>
      <c r="C61">
        <v>1</v>
      </c>
      <c r="D61">
        <v>18</v>
      </c>
      <c r="E61" s="8" t="s">
        <v>30</v>
      </c>
      <c r="F61" s="5">
        <v>44802</v>
      </c>
      <c r="G61">
        <v>2</v>
      </c>
      <c r="H61" t="s">
        <v>38</v>
      </c>
      <c r="I61">
        <v>36</v>
      </c>
      <c r="J61" t="s">
        <v>9</v>
      </c>
    </row>
    <row r="62" spans="1:10" x14ac:dyDescent="0.35">
      <c r="A62" t="s">
        <v>11</v>
      </c>
      <c r="B62">
        <v>18</v>
      </c>
      <c r="C62">
        <v>1</v>
      </c>
      <c r="D62">
        <v>18</v>
      </c>
      <c r="E62" s="8" t="s">
        <v>30</v>
      </c>
      <c r="F62" s="5">
        <v>44803</v>
      </c>
      <c r="G62">
        <v>3</v>
      </c>
      <c r="H62" t="s">
        <v>38</v>
      </c>
      <c r="I62">
        <v>36</v>
      </c>
      <c r="J62" t="s">
        <v>9</v>
      </c>
    </row>
    <row r="63" spans="1:10" x14ac:dyDescent="0.35">
      <c r="A63" t="s">
        <v>11</v>
      </c>
      <c r="B63">
        <v>18</v>
      </c>
      <c r="C63">
        <v>1</v>
      </c>
      <c r="D63">
        <v>18</v>
      </c>
      <c r="E63" s="8" t="s">
        <v>30</v>
      </c>
      <c r="F63" s="5">
        <v>44804</v>
      </c>
      <c r="G63">
        <v>4</v>
      </c>
      <c r="H63" t="s">
        <v>38</v>
      </c>
      <c r="I63">
        <v>36</v>
      </c>
      <c r="J63" t="s">
        <v>9</v>
      </c>
    </row>
    <row r="64" spans="1:10" x14ac:dyDescent="0.35">
      <c r="A64" t="s">
        <v>11</v>
      </c>
      <c r="B64">
        <v>18</v>
      </c>
      <c r="C64">
        <v>1</v>
      </c>
      <c r="D64">
        <v>18</v>
      </c>
      <c r="E64" s="8" t="s">
        <v>30</v>
      </c>
      <c r="F64" s="5">
        <v>44805</v>
      </c>
      <c r="G64">
        <v>5</v>
      </c>
      <c r="H64" t="s">
        <v>38</v>
      </c>
      <c r="I64">
        <v>36</v>
      </c>
      <c r="J64" t="s">
        <v>9</v>
      </c>
    </row>
    <row r="65" spans="1:10" x14ac:dyDescent="0.35">
      <c r="A65" t="s">
        <v>11</v>
      </c>
      <c r="B65">
        <v>18</v>
      </c>
      <c r="C65">
        <v>1</v>
      </c>
      <c r="D65">
        <v>18</v>
      </c>
      <c r="E65" s="8" t="s">
        <v>30</v>
      </c>
      <c r="F65" s="5">
        <v>44806</v>
      </c>
      <c r="G65">
        <v>6</v>
      </c>
      <c r="H65" t="s">
        <v>38</v>
      </c>
      <c r="I65">
        <v>36</v>
      </c>
      <c r="J65" t="s">
        <v>9</v>
      </c>
    </row>
    <row r="66" spans="1:10" x14ac:dyDescent="0.35">
      <c r="A66" s="3" t="s">
        <v>9</v>
      </c>
      <c r="B66" s="3">
        <v>19</v>
      </c>
      <c r="C66" s="3">
        <v>1</v>
      </c>
      <c r="D66" s="3">
        <v>19</v>
      </c>
      <c r="E66" s="9" t="s">
        <v>18</v>
      </c>
      <c r="F66" s="6">
        <v>44807</v>
      </c>
      <c r="G66" s="3">
        <v>7</v>
      </c>
      <c r="H66" s="3" t="s">
        <v>37</v>
      </c>
      <c r="I66" s="3">
        <v>36</v>
      </c>
      <c r="J66" s="3" t="s">
        <v>12</v>
      </c>
    </row>
    <row r="67" spans="1:10" x14ac:dyDescent="0.35">
      <c r="A67" s="3" t="s">
        <v>9</v>
      </c>
      <c r="B67" s="3">
        <v>19</v>
      </c>
      <c r="C67" s="3">
        <v>1</v>
      </c>
      <c r="D67" s="3">
        <v>19</v>
      </c>
      <c r="E67" s="9" t="s">
        <v>18</v>
      </c>
      <c r="F67" s="6">
        <v>44808</v>
      </c>
      <c r="G67" s="3">
        <v>1</v>
      </c>
      <c r="H67" s="3" t="s">
        <v>37</v>
      </c>
      <c r="I67" s="3">
        <v>37</v>
      </c>
      <c r="J67" s="3" t="s">
        <v>12</v>
      </c>
    </row>
    <row r="68" spans="1:10" x14ac:dyDescent="0.35">
      <c r="A68" s="3" t="s">
        <v>9</v>
      </c>
      <c r="B68" s="3">
        <v>20</v>
      </c>
      <c r="C68" s="3">
        <v>1</v>
      </c>
      <c r="D68" s="3">
        <v>20</v>
      </c>
      <c r="E68" s="9" t="s">
        <v>23</v>
      </c>
      <c r="F68" s="6">
        <v>44809</v>
      </c>
      <c r="G68" s="3">
        <v>2</v>
      </c>
      <c r="H68" s="3" t="s">
        <v>38</v>
      </c>
      <c r="I68" s="3">
        <v>37</v>
      </c>
      <c r="J68" s="3" t="s">
        <v>12</v>
      </c>
    </row>
    <row r="69" spans="1:10" x14ac:dyDescent="0.35">
      <c r="A69" t="s">
        <v>12</v>
      </c>
      <c r="B69">
        <v>20</v>
      </c>
      <c r="C69">
        <v>1</v>
      </c>
      <c r="D69">
        <v>20</v>
      </c>
      <c r="E69" s="8" t="s">
        <v>23</v>
      </c>
      <c r="F69" s="5">
        <v>44810</v>
      </c>
      <c r="G69">
        <v>3</v>
      </c>
      <c r="H69" t="s">
        <v>38</v>
      </c>
      <c r="I69">
        <v>37</v>
      </c>
      <c r="J69" t="s">
        <v>10</v>
      </c>
    </row>
    <row r="70" spans="1:10" x14ac:dyDescent="0.35">
      <c r="A70" t="s">
        <v>12</v>
      </c>
      <c r="B70">
        <v>20</v>
      </c>
      <c r="C70">
        <v>1</v>
      </c>
      <c r="D70">
        <v>20</v>
      </c>
      <c r="E70" s="8" t="s">
        <v>23</v>
      </c>
      <c r="F70" s="5">
        <v>44811</v>
      </c>
      <c r="G70">
        <v>4</v>
      </c>
      <c r="H70" t="s">
        <v>38</v>
      </c>
      <c r="I70">
        <v>37</v>
      </c>
      <c r="J70" t="s">
        <v>10</v>
      </c>
    </row>
    <row r="71" spans="1:10" x14ac:dyDescent="0.35">
      <c r="A71" t="s">
        <v>12</v>
      </c>
      <c r="B71">
        <v>20</v>
      </c>
      <c r="C71">
        <v>1</v>
      </c>
      <c r="D71">
        <v>20</v>
      </c>
      <c r="E71" s="8" t="s">
        <v>23</v>
      </c>
      <c r="F71" s="5">
        <v>44812</v>
      </c>
      <c r="G71">
        <v>5</v>
      </c>
      <c r="H71" t="s">
        <v>38</v>
      </c>
      <c r="I71">
        <v>37</v>
      </c>
      <c r="J71" t="s">
        <v>10</v>
      </c>
    </row>
    <row r="72" spans="1:10" x14ac:dyDescent="0.35">
      <c r="A72" t="s">
        <v>12</v>
      </c>
      <c r="B72">
        <v>20</v>
      </c>
      <c r="C72">
        <v>1</v>
      </c>
      <c r="D72">
        <v>20</v>
      </c>
      <c r="E72" s="8" t="s">
        <v>23</v>
      </c>
      <c r="F72" s="5">
        <v>44813</v>
      </c>
      <c r="G72">
        <v>6</v>
      </c>
      <c r="H72" t="s">
        <v>38</v>
      </c>
      <c r="I72">
        <v>37</v>
      </c>
      <c r="J72" t="s">
        <v>10</v>
      </c>
    </row>
    <row r="73" spans="1:10" x14ac:dyDescent="0.35">
      <c r="A73" s="3" t="s">
        <v>12</v>
      </c>
      <c r="B73" s="3">
        <v>21</v>
      </c>
      <c r="C73" s="3">
        <v>1</v>
      </c>
      <c r="D73" s="3">
        <v>21</v>
      </c>
      <c r="E73" s="9" t="s">
        <v>35</v>
      </c>
      <c r="F73" s="6">
        <v>44814</v>
      </c>
      <c r="G73" s="3">
        <v>7</v>
      </c>
      <c r="H73" s="3" t="s">
        <v>37</v>
      </c>
      <c r="I73" s="3">
        <v>37</v>
      </c>
      <c r="J73" s="3" t="s">
        <v>11</v>
      </c>
    </row>
    <row r="74" spans="1:10" x14ac:dyDescent="0.35">
      <c r="A74" s="3" t="s">
        <v>12</v>
      </c>
      <c r="B74" s="3">
        <v>21</v>
      </c>
      <c r="C74" s="3">
        <v>1</v>
      </c>
      <c r="D74" s="3">
        <v>21</v>
      </c>
      <c r="E74" s="9" t="s">
        <v>35</v>
      </c>
      <c r="F74" s="6">
        <v>44815</v>
      </c>
      <c r="G74" s="3">
        <v>1</v>
      </c>
      <c r="H74" s="3" t="s">
        <v>37</v>
      </c>
      <c r="I74" s="3">
        <v>38</v>
      </c>
      <c r="J74" s="3" t="s">
        <v>11</v>
      </c>
    </row>
    <row r="75" spans="1:10" x14ac:dyDescent="0.35">
      <c r="A75" t="s">
        <v>10</v>
      </c>
      <c r="B75">
        <v>22</v>
      </c>
      <c r="C75">
        <v>1</v>
      </c>
      <c r="D75">
        <v>22</v>
      </c>
      <c r="E75" s="8" t="s">
        <v>24</v>
      </c>
      <c r="F75" s="5">
        <v>44816</v>
      </c>
      <c r="G75">
        <v>2</v>
      </c>
      <c r="H75" t="s">
        <v>38</v>
      </c>
      <c r="I75">
        <v>38</v>
      </c>
      <c r="J75" t="s">
        <v>12</v>
      </c>
    </row>
    <row r="76" spans="1:10" x14ac:dyDescent="0.35">
      <c r="A76" t="s">
        <v>10</v>
      </c>
      <c r="B76">
        <v>22</v>
      </c>
      <c r="C76">
        <v>1</v>
      </c>
      <c r="D76">
        <v>22</v>
      </c>
      <c r="E76" s="8" t="s">
        <v>24</v>
      </c>
      <c r="F76" s="5">
        <v>44817</v>
      </c>
      <c r="G76">
        <v>3</v>
      </c>
      <c r="H76" t="s">
        <v>38</v>
      </c>
      <c r="I76">
        <v>38</v>
      </c>
      <c r="J76" t="s">
        <v>12</v>
      </c>
    </row>
    <row r="77" spans="1:10" x14ac:dyDescent="0.35">
      <c r="A77" t="s">
        <v>10</v>
      </c>
      <c r="B77">
        <v>22</v>
      </c>
      <c r="C77">
        <v>1</v>
      </c>
      <c r="D77">
        <v>22</v>
      </c>
      <c r="E77" s="8" t="s">
        <v>24</v>
      </c>
      <c r="F77" s="5">
        <v>44818</v>
      </c>
      <c r="G77">
        <v>4</v>
      </c>
      <c r="H77" t="s">
        <v>38</v>
      </c>
      <c r="I77">
        <v>38</v>
      </c>
      <c r="J77" t="s">
        <v>12</v>
      </c>
    </row>
    <row r="78" spans="1:10" x14ac:dyDescent="0.35">
      <c r="A78" t="s">
        <v>10</v>
      </c>
      <c r="B78">
        <v>22</v>
      </c>
      <c r="C78">
        <v>1</v>
      </c>
      <c r="D78">
        <v>22</v>
      </c>
      <c r="E78" s="8" t="s">
        <v>24</v>
      </c>
      <c r="F78" s="5">
        <v>44819</v>
      </c>
      <c r="G78">
        <v>5</v>
      </c>
      <c r="H78" t="s">
        <v>38</v>
      </c>
      <c r="I78">
        <v>38</v>
      </c>
      <c r="J78" t="s">
        <v>12</v>
      </c>
    </row>
    <row r="79" spans="1:10" x14ac:dyDescent="0.35">
      <c r="A79" t="s">
        <v>10</v>
      </c>
      <c r="B79">
        <v>22</v>
      </c>
      <c r="C79">
        <v>1</v>
      </c>
      <c r="D79">
        <v>22</v>
      </c>
      <c r="E79" s="8" t="s">
        <v>24</v>
      </c>
      <c r="F79" s="5">
        <v>44820</v>
      </c>
      <c r="G79">
        <v>6</v>
      </c>
      <c r="H79" t="s">
        <v>38</v>
      </c>
      <c r="I79">
        <v>38</v>
      </c>
      <c r="J79" t="s">
        <v>12</v>
      </c>
    </row>
    <row r="80" spans="1:10" x14ac:dyDescent="0.35">
      <c r="A80" s="3" t="s">
        <v>12</v>
      </c>
      <c r="B80" s="3">
        <v>23</v>
      </c>
      <c r="C80" s="3">
        <v>1</v>
      </c>
      <c r="D80" s="3">
        <v>23</v>
      </c>
      <c r="E80" s="9" t="s">
        <v>36</v>
      </c>
      <c r="F80" s="6">
        <v>44821</v>
      </c>
      <c r="G80" s="3">
        <v>7</v>
      </c>
      <c r="H80" s="3" t="s">
        <v>37</v>
      </c>
      <c r="I80" s="3">
        <v>38</v>
      </c>
      <c r="J80" s="3" t="s">
        <v>11</v>
      </c>
    </row>
    <row r="81" spans="1:10" x14ac:dyDescent="0.35">
      <c r="A81" s="3" t="s">
        <v>12</v>
      </c>
      <c r="B81" s="3">
        <v>23</v>
      </c>
      <c r="C81" s="3">
        <v>1</v>
      </c>
      <c r="D81" s="3">
        <v>23</v>
      </c>
      <c r="E81" s="9" t="s">
        <v>36</v>
      </c>
      <c r="F81" s="6">
        <v>44822</v>
      </c>
      <c r="G81" s="3">
        <v>1</v>
      </c>
      <c r="H81" s="3" t="s">
        <v>37</v>
      </c>
      <c r="I81" s="3">
        <v>39</v>
      </c>
      <c r="J81" s="3" t="s">
        <v>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cl_schedule_calendar</vt:lpstr>
      <vt:lpstr>cl_sched_stats</vt:lpstr>
      <vt:lpstr>cl_shifts_data</vt:lpstr>
      <vt:lpstr>cl_sched_stats!Print_Area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Henry Greeley</cp:lastModifiedBy>
  <dcterms:created xsi:type="dcterms:W3CDTF">2022-06-15T02:40:33Z</dcterms:created>
  <dcterms:modified xsi:type="dcterms:W3CDTF">2022-06-15T04:34:45Z</dcterms:modified>
</cp:coreProperties>
</file>