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86131\Desktop\"/>
    </mc:Choice>
  </mc:AlternateContent>
  <xr:revisionPtr revIDLastSave="0" documentId="13_ncr:1_{6482DDDC-AF18-453E-8487-0C589B9B9EFA}" xr6:coauthVersionLast="47" xr6:coauthVersionMax="47" xr10:uidLastSave="{00000000-0000-0000-0000-000000000000}"/>
  <bookViews>
    <workbookView xWindow="4430" yWindow="1860" windowWidth="16910" windowHeight="14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H43" i="1"/>
  <c r="H44" i="1"/>
  <c r="H41" i="1"/>
  <c r="G42" i="1"/>
  <c r="G43" i="1"/>
  <c r="G44" i="1"/>
  <c r="G41" i="1"/>
  <c r="G1056" i="1"/>
  <c r="G1054" i="1"/>
  <c r="K28" i="1"/>
  <c r="K29" i="1" s="1"/>
  <c r="K27" i="1"/>
  <c r="B31" i="1"/>
  <c r="L26" i="1"/>
  <c r="L27" i="1"/>
  <c r="L28" i="1"/>
  <c r="K26" i="1"/>
  <c r="L11" i="1"/>
  <c r="L12" i="1"/>
  <c r="L13" i="1"/>
  <c r="L10" i="1"/>
  <c r="K12" i="1"/>
  <c r="K13" i="1" s="1"/>
  <c r="K11" i="1"/>
  <c r="K10" i="1"/>
  <c r="D27" i="1"/>
  <c r="D28" i="1"/>
  <c r="D29" i="1"/>
  <c r="D30" i="1"/>
  <c r="D31" i="1"/>
  <c r="D26" i="1"/>
  <c r="J31" i="1"/>
  <c r="H29" i="1"/>
  <c r="I29" i="1" s="1"/>
  <c r="J29" i="1" s="1"/>
  <c r="H30" i="1"/>
  <c r="I30" i="1" s="1"/>
  <c r="J30" i="1" s="1"/>
  <c r="H31" i="1"/>
  <c r="I31" i="1" s="1"/>
  <c r="H28" i="1"/>
  <c r="I28" i="1" s="1"/>
  <c r="J28" i="1" s="1"/>
  <c r="H27" i="1"/>
  <c r="I27" i="1" s="1"/>
  <c r="J27" i="1" s="1"/>
  <c r="H26" i="1"/>
  <c r="I26" i="1" s="1"/>
  <c r="J26" i="1" s="1"/>
  <c r="C30" i="1"/>
  <c r="C31" i="1"/>
  <c r="C29" i="1"/>
  <c r="C28" i="1"/>
  <c r="C27" i="1"/>
  <c r="C26" i="1"/>
  <c r="I11" i="1"/>
  <c r="J11" i="1" s="1"/>
  <c r="I12" i="1"/>
  <c r="I13" i="1"/>
  <c r="I10" i="1"/>
  <c r="J10" i="1" s="1"/>
  <c r="C10" i="1"/>
  <c r="H11" i="1"/>
  <c r="H12" i="1"/>
  <c r="J12" i="1" s="1"/>
  <c r="H13" i="1"/>
  <c r="J13" i="1" s="1"/>
  <c r="H10" i="1"/>
  <c r="C11" i="1"/>
  <c r="C12" i="1"/>
  <c r="C13" i="1"/>
  <c r="B12" i="1"/>
  <c r="B13" i="1" s="1"/>
  <c r="B11" i="1"/>
  <c r="B10" i="1"/>
  <c r="B26" i="1"/>
  <c r="B27" i="1" s="1"/>
  <c r="C1" i="1"/>
  <c r="D1" i="1" s="1"/>
  <c r="K30" i="1" l="1"/>
  <c r="L29" i="1"/>
  <c r="C2" i="1"/>
  <c r="D2" i="1" s="1"/>
  <c r="B28" i="1"/>
  <c r="L30" i="1" l="1"/>
  <c r="K31" i="1"/>
  <c r="L31" i="1" s="1"/>
  <c r="C3" i="1"/>
  <c r="D3" i="1" s="1"/>
  <c r="B29" i="1"/>
  <c r="B30" i="1" l="1"/>
  <c r="C4" i="1"/>
  <c r="D4" i="1" s="1"/>
  <c r="C6" i="1" l="1"/>
  <c r="D6" i="1" s="1"/>
  <c r="C5" i="1"/>
  <c r="D5" i="1" s="1"/>
</calcChain>
</file>

<file path=xl/sharedStrings.xml><?xml version="1.0" encoding="utf-8"?>
<sst xmlns="http://schemas.openxmlformats.org/spreadsheetml/2006/main" count="50" uniqueCount="35">
  <si>
    <t>电流/A</t>
    <phoneticPr fontId="1" type="noConversion"/>
  </si>
  <si>
    <t>加热前电阻/$\rm \Omega$</t>
    <phoneticPr fontId="1" type="noConversion"/>
  </si>
  <si>
    <t>加热后电阻/$\rm \Omega$</t>
    <phoneticPr fontId="1" type="noConversion"/>
  </si>
  <si>
    <t>T1_left = -0.006 K  T1_right = -1.647 K  T2_left = -1.605 K  T2_right = -0.216 K</t>
    <phoneticPr fontId="1" type="noConversion"/>
  </si>
  <si>
    <t>加热时间/s</t>
    <phoneticPr fontId="1" type="noConversion"/>
  </si>
  <si>
    <t>T1_left = 0.010 K  T1_right = -1.563 K  T2_left = -1.516 K  T2_right = -0.244 K</t>
    <phoneticPr fontId="1" type="noConversion"/>
  </si>
  <si>
    <t>T1_left = 0.001 K  T1_right = -1.509 K  T2_left = -1.462 K  T2_right = -0.219 K</t>
    <phoneticPr fontId="1" type="noConversion"/>
  </si>
  <si>
    <t>T1_left = 0.008 K  T1_right = -1.438 K  T2_left = -1.383 K  T2_right = -0.233 K</t>
  </si>
  <si>
    <t>加入溶质质量/g</t>
    <phoneticPr fontId="1" type="noConversion"/>
  </si>
  <si>
    <t>总溶质质量/g</t>
    <phoneticPr fontId="1" type="noConversion"/>
  </si>
  <si>
    <t>$n_0$</t>
    <phoneticPr fontId="1" type="noConversion"/>
  </si>
  <si>
    <t>$Q'$ / KJ</t>
    <phoneticPr fontId="1" type="noConversion"/>
  </si>
  <si>
    <t>$Q$/KJ</t>
    <phoneticPr fontId="1" type="noConversion"/>
  </si>
  <si>
    <t>$Q_s$/$\rm KJ \cdot mol^{-1}$</t>
    <phoneticPr fontId="1" type="noConversion"/>
  </si>
  <si>
    <t>T1_left = 0.019 K  T1_right = -0.451 K  T2_left = -0.406 K  T2_right = 0.179 K</t>
  </si>
  <si>
    <t>T1_left = 0.028 K  T1_right = -0.455 K  T2_left = -0.416 K  T2_right = 0.060 K</t>
  </si>
  <si>
    <t>T1_left = 0.011 K  T1_right = -0.608 K  T2_left = -0.567 K  T2_right = 0.059 K</t>
  </si>
  <si>
    <t>T1_left = 0.012 K  T1_right = -1.049 K  T2_left = -0.998 K  T2_right = 0.007 K</t>
  </si>
  <si>
    <t>T1_left = 0.083 K  T1_right = -1.806 K  T2_left = -1.734 K  T2_right = -0.128 K</t>
  </si>
  <si>
    <t>T1_left = 0.017 K  T1_right = -3.981 K  T2_left = -3.798 K  T2_right = -0.120 K</t>
  </si>
  <si>
    <t>T1</t>
    <phoneticPr fontId="1" type="noConversion"/>
  </si>
  <si>
    <t>T2</t>
    <phoneticPr fontId="1" type="noConversion"/>
  </si>
  <si>
    <t>t/s</t>
    <phoneticPr fontId="1" type="noConversion"/>
  </si>
  <si>
    <t>$\Delta T$/K</t>
    <phoneticPr fontId="1" type="noConversion"/>
  </si>
  <si>
    <t>$T$/K</t>
    <phoneticPr fontId="1" type="noConversion"/>
  </si>
  <si>
    <t>$\bar{k_ij}$/$K \cdot s^{-1}$</t>
    <phoneticPr fontId="1" type="noConversion"/>
  </si>
  <si>
    <t>$T_1$/K</t>
    <phoneticPr fontId="1" type="noConversion"/>
  </si>
  <si>
    <t>$T_2$/K</t>
    <phoneticPr fontId="1" type="noConversion"/>
  </si>
  <si>
    <t>$T_3$/K</t>
  </si>
  <si>
    <t>$T_4$/K</t>
    <phoneticPr fontId="1" type="noConversion"/>
  </si>
  <si>
    <t>$\Delta T_1$/K</t>
    <phoneticPr fontId="1" type="noConversion"/>
  </si>
  <si>
    <t>$\Delta T_2$/K</t>
  </si>
  <si>
    <t>微分冲淡热/kJ</t>
    <phoneticPr fontId="1" type="noConversion"/>
  </si>
  <si>
    <t>微分溶解热/kJ</t>
    <phoneticPr fontId="1" type="noConversion"/>
  </si>
  <si>
    <t>积分冲淡热/kJ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</si>
</sst>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8" formatCode="0.000"/>
    <numFmt numFmtId="179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8"/>
  <sheetViews>
    <sheetView tabSelected="1" topLeftCell="A27" workbookViewId="0">
      <selection activeCell="B48" sqref="B48:E53"/>
    </sheetView>
  </sheetViews>
  <sheetFormatPr defaultRowHeight="14" x14ac:dyDescent="0.3"/>
  <cols>
    <col min="1" max="2" width="8.6640625" style="1"/>
    <col min="3" max="3" width="11.75" style="1" customWidth="1"/>
    <col min="4" max="4" width="12.1640625" style="1" customWidth="1"/>
    <col min="5" max="5" width="13.4140625" style="1" customWidth="1"/>
    <col min="6" max="6" width="8.6640625" style="1"/>
    <col min="7" max="7" width="17.6640625" style="1" customWidth="1"/>
    <col min="11" max="11" width="9" customWidth="1"/>
  </cols>
  <sheetData>
    <row r="1" spans="1:12" x14ac:dyDescent="0.3">
      <c r="C1" s="1">
        <f>(B26/101.1)/(500/18.016+B26/101.1)</f>
        <v>4.6262344442472812E-3</v>
      </c>
      <c r="D1" s="1">
        <f>1/C1</f>
        <v>216.15852202291632</v>
      </c>
    </row>
    <row r="2" spans="1:12" x14ac:dyDescent="0.3">
      <c r="C2" s="1">
        <f>(B27/101.1)/(500/18.016+B27/101.1)</f>
        <v>5.6821468762452516E-3</v>
      </c>
      <c r="D2" s="1">
        <f t="shared" ref="D2:D6" si="0">1/C2</f>
        <v>175.98981895040305</v>
      </c>
    </row>
    <row r="3" spans="1:12" x14ac:dyDescent="0.3">
      <c r="C3" s="1">
        <f>(B28/101.1)/(500/18.016+B28/101.1)</f>
        <v>7.0872763389217865E-3</v>
      </c>
      <c r="D3" s="1">
        <f t="shared" si="0"/>
        <v>141.09792707082926</v>
      </c>
    </row>
    <row r="4" spans="1:12" x14ac:dyDescent="0.3">
      <c r="C4" s="1">
        <f>(B29/101.1)/(500/18.016+B29/101.1)</f>
        <v>9.5444298029398311E-3</v>
      </c>
      <c r="D4" s="1">
        <f t="shared" si="0"/>
        <v>104.77315257659338</v>
      </c>
    </row>
    <row r="5" spans="1:12" x14ac:dyDescent="0.3">
      <c r="C5" s="1">
        <f>(B30/101.1)/(500/18.016+B30/101.1)</f>
        <v>1.4078819336980878E-2</v>
      </c>
      <c r="D5" s="1">
        <f t="shared" si="0"/>
        <v>71.028683305374685</v>
      </c>
    </row>
    <row r="6" spans="1:12" x14ac:dyDescent="0.3">
      <c r="C6" s="1">
        <f>(B31/101.1)/(500/18.016+B31/101.1)</f>
        <v>2.4361245520690199E-2</v>
      </c>
      <c r="D6" s="1">
        <f t="shared" si="0"/>
        <v>41.0488043048001</v>
      </c>
    </row>
    <row r="9" spans="1:12" x14ac:dyDescent="0.3">
      <c r="A9" s="4" t="s">
        <v>8</v>
      </c>
      <c r="B9" s="4" t="s">
        <v>9</v>
      </c>
      <c r="C9" s="4" t="s">
        <v>10</v>
      </c>
      <c r="D9" s="4"/>
      <c r="E9" s="4" t="s">
        <v>0</v>
      </c>
      <c r="F9" s="4" t="s">
        <v>1</v>
      </c>
      <c r="G9" s="4" t="s">
        <v>2</v>
      </c>
      <c r="H9" s="4" t="s">
        <v>4</v>
      </c>
      <c r="I9" s="4" t="s">
        <v>11</v>
      </c>
      <c r="J9" s="4" t="s">
        <v>12</v>
      </c>
      <c r="K9" s="4" t="s">
        <v>12</v>
      </c>
      <c r="L9" s="4" t="s">
        <v>13</v>
      </c>
    </row>
    <row r="10" spans="1:12" x14ac:dyDescent="0.3">
      <c r="A10" s="5">
        <v>10.023</v>
      </c>
      <c r="B10" s="5">
        <f>A10</f>
        <v>10.023</v>
      </c>
      <c r="C10" s="6">
        <f>2802.47/B10</f>
        <v>279.60391100468922</v>
      </c>
      <c r="D10" s="4"/>
      <c r="E10" s="4">
        <v>1.45</v>
      </c>
      <c r="F10" s="4">
        <v>9.5399999999999991</v>
      </c>
      <c r="G10" s="4">
        <v>9.5399999999999991</v>
      </c>
      <c r="H10" s="4">
        <f>H16-G16</f>
        <v>189.94700000000006</v>
      </c>
      <c r="I10" s="7">
        <f>H10*(F10+G10)*E10^2/2000</f>
        <v>3.809928433950001</v>
      </c>
      <c r="J10" s="7">
        <f>-I10*(D16-C16)/(F16-E16)</f>
        <v>4.5011465515564808</v>
      </c>
      <c r="K10" s="7">
        <f>J10</f>
        <v>4.5011465515564808</v>
      </c>
      <c r="L10" s="8">
        <f>K10/(B10/101.1)</f>
        <v>45.40216665293427</v>
      </c>
    </row>
    <row r="11" spans="1:12" x14ac:dyDescent="0.3">
      <c r="A11" s="5">
        <v>10.0123</v>
      </c>
      <c r="B11" s="5">
        <f>A11+B10</f>
        <v>20.035299999999999</v>
      </c>
      <c r="C11" s="6">
        <f t="shared" ref="C11:C13" si="1">2802.47/B11</f>
        <v>139.8766177696366</v>
      </c>
      <c r="D11" s="4"/>
      <c r="E11" s="4">
        <v>1.44</v>
      </c>
      <c r="F11" s="4">
        <v>9.74</v>
      </c>
      <c r="G11" s="4">
        <v>9.64</v>
      </c>
      <c r="H11" s="4">
        <f t="shared" ref="H11:H13" si="2">H17-G17</f>
        <v>157.77500000000003</v>
      </c>
      <c r="I11" s="7">
        <f t="shared" ref="I11:I13" si="3">H11*(F11+G11)*E11^2/2000</f>
        <v>3.1702021056000009</v>
      </c>
      <c r="J11" s="7">
        <f t="shared" ref="J11:J13" si="4">-I11*(D17-C17)/(F17-E17)</f>
        <v>3.9203835787018875</v>
      </c>
      <c r="K11" s="7">
        <f>K10+J11</f>
        <v>8.4215301302583683</v>
      </c>
      <c r="L11" s="8">
        <f t="shared" ref="L11:L13" si="5">K11/(B11/101.1)</f>
        <v>42.495829669090107</v>
      </c>
    </row>
    <row r="12" spans="1:12" x14ac:dyDescent="0.3">
      <c r="A12" s="5">
        <v>10.027200000000001</v>
      </c>
      <c r="B12" s="5">
        <f t="shared" ref="B12:B13" si="6">A12+B11</f>
        <v>30.0625</v>
      </c>
      <c r="C12" s="5">
        <f t="shared" si="1"/>
        <v>93.221455301455293</v>
      </c>
      <c r="D12" s="4"/>
      <c r="E12" s="4">
        <v>1.44</v>
      </c>
      <c r="F12" s="4">
        <v>9.66</v>
      </c>
      <c r="G12" s="4">
        <v>9.6300000000000008</v>
      </c>
      <c r="H12" s="4">
        <f t="shared" si="2"/>
        <v>154.32800000000003</v>
      </c>
      <c r="I12" s="7">
        <f t="shared" si="3"/>
        <v>3.0865402460160007</v>
      </c>
      <c r="J12" s="7">
        <f t="shared" si="4"/>
        <v>3.7495380301562036</v>
      </c>
      <c r="K12" s="7">
        <f t="shared" ref="K12:K13" si="7">K11+J12</f>
        <v>12.171068160414572</v>
      </c>
      <c r="L12" s="8">
        <f t="shared" si="5"/>
        <v>40.931226312446178</v>
      </c>
    </row>
    <row r="13" spans="1:12" x14ac:dyDescent="0.3">
      <c r="A13" s="5">
        <v>9.9924999999999997</v>
      </c>
      <c r="B13" s="5">
        <f t="shared" si="6"/>
        <v>40.055</v>
      </c>
      <c r="C13" s="5">
        <f t="shared" si="1"/>
        <v>69.965547372362991</v>
      </c>
      <c r="D13" s="4"/>
      <c r="E13" s="4">
        <v>1.45</v>
      </c>
      <c r="F13" s="4">
        <v>9.64</v>
      </c>
      <c r="G13" s="4">
        <v>9.64</v>
      </c>
      <c r="H13" s="4">
        <f t="shared" si="2"/>
        <v>139.23299999999995</v>
      </c>
      <c r="I13" s="7">
        <f t="shared" si="3"/>
        <v>2.821988367299999</v>
      </c>
      <c r="J13" s="7">
        <f t="shared" si="4"/>
        <v>3.548343634013738</v>
      </c>
      <c r="K13" s="7">
        <f t="shared" si="7"/>
        <v>15.719411794428311</v>
      </c>
      <c r="L13" s="8">
        <f t="shared" si="5"/>
        <v>39.676258455041868</v>
      </c>
    </row>
    <row r="16" spans="1:12" x14ac:dyDescent="0.3">
      <c r="C16" s="1">
        <v>-6.0000000000000001E-3</v>
      </c>
      <c r="D16" s="1">
        <v>-1.647</v>
      </c>
      <c r="E16" s="1">
        <v>-1.605</v>
      </c>
      <c r="F16" s="1">
        <v>-0.216</v>
      </c>
      <c r="G16" s="1">
        <v>395.24299999999999</v>
      </c>
      <c r="H16">
        <v>585.19000000000005</v>
      </c>
    </row>
    <row r="17" spans="1:16" x14ac:dyDescent="0.3">
      <c r="C17" s="1">
        <v>0.01</v>
      </c>
      <c r="D17" s="1">
        <v>-1.5629999999999999</v>
      </c>
      <c r="E17" s="1">
        <v>-1.516</v>
      </c>
      <c r="F17" s="1">
        <v>-0.24399999999999999</v>
      </c>
      <c r="G17" s="1">
        <v>435.28100000000001</v>
      </c>
      <c r="H17">
        <v>593.05600000000004</v>
      </c>
    </row>
    <row r="18" spans="1:16" x14ac:dyDescent="0.3">
      <c r="C18" s="1">
        <v>1E-3</v>
      </c>
      <c r="D18" s="1">
        <v>-1.5089999999999999</v>
      </c>
      <c r="E18" s="1">
        <v>-1.462</v>
      </c>
      <c r="F18" s="1">
        <v>-0.219</v>
      </c>
      <c r="G18" s="1">
        <v>416.39100000000002</v>
      </c>
      <c r="H18">
        <v>570.71900000000005</v>
      </c>
    </row>
    <row r="19" spans="1:16" x14ac:dyDescent="0.3">
      <c r="C19" s="1">
        <v>8.0000000000000002E-3</v>
      </c>
      <c r="D19" s="1">
        <v>-1.4379999999999999</v>
      </c>
      <c r="E19" s="1">
        <v>-1.383</v>
      </c>
      <c r="F19" s="1">
        <v>-0.23300000000000001</v>
      </c>
      <c r="G19" s="1">
        <v>531.71500000000003</v>
      </c>
      <c r="H19">
        <v>670.94799999999998</v>
      </c>
    </row>
    <row r="20" spans="1:16" x14ac:dyDescent="0.3">
      <c r="H20" s="1" t="s">
        <v>3</v>
      </c>
    </row>
    <row r="21" spans="1:16" x14ac:dyDescent="0.3">
      <c r="H21" s="1" t="s">
        <v>5</v>
      </c>
    </row>
    <row r="22" spans="1:16" x14ac:dyDescent="0.3">
      <c r="H22" s="1" t="s">
        <v>6</v>
      </c>
    </row>
    <row r="23" spans="1:16" x14ac:dyDescent="0.3">
      <c r="H23" s="2" t="s">
        <v>7</v>
      </c>
    </row>
    <row r="25" spans="1:16" x14ac:dyDescent="0.3">
      <c r="A25" s="4" t="s">
        <v>8</v>
      </c>
      <c r="B25" s="4" t="s">
        <v>9</v>
      </c>
      <c r="C25" s="4" t="s">
        <v>10</v>
      </c>
      <c r="E25" s="4" t="s">
        <v>0</v>
      </c>
      <c r="F25" s="4" t="s">
        <v>1</v>
      </c>
      <c r="G25" s="4" t="s">
        <v>2</v>
      </c>
      <c r="H25" s="4" t="s">
        <v>4</v>
      </c>
      <c r="I25" s="4" t="s">
        <v>11</v>
      </c>
      <c r="J25" s="4" t="s">
        <v>12</v>
      </c>
      <c r="K25" s="4" t="s">
        <v>12</v>
      </c>
      <c r="L25" s="4" t="s">
        <v>13</v>
      </c>
    </row>
    <row r="26" spans="1:16" x14ac:dyDescent="0.3">
      <c r="A26" s="1">
        <v>3.0175000000000001</v>
      </c>
      <c r="B26" s="1">
        <f>A26+10.0233</f>
        <v>13.040800000000001</v>
      </c>
      <c r="C26" s="6">
        <f>2802.47/B26</f>
        <v>214.90015949941719</v>
      </c>
      <c r="D26" s="1">
        <f>B26-10</f>
        <v>3.0408000000000008</v>
      </c>
      <c r="E26" s="4">
        <v>1.43</v>
      </c>
      <c r="F26" s="4">
        <v>9.5399999999999991</v>
      </c>
      <c r="G26" s="4">
        <v>9.5500000000000007</v>
      </c>
      <c r="H26" s="4">
        <f>H32-G32</f>
        <v>68.329000000000008</v>
      </c>
      <c r="I26" s="7">
        <f>H26*(F26+G26)*E26^2/2000</f>
        <v>1.3336844036944999</v>
      </c>
      <c r="J26" s="7">
        <f>-I26*(D32-C32)/(F32-E32)</f>
        <v>1.3532974096311838</v>
      </c>
      <c r="K26" s="8">
        <f>4.5+J26</f>
        <v>5.8532974096311836</v>
      </c>
      <c r="L26" s="8">
        <f>K26/(B26/101.1)</f>
        <v>45.378225884432901</v>
      </c>
    </row>
    <row r="27" spans="1:16" x14ac:dyDescent="0.3">
      <c r="A27" s="1">
        <v>2.9935</v>
      </c>
      <c r="B27" s="1">
        <f>A27+B26</f>
        <v>16.034300000000002</v>
      </c>
      <c r="C27" s="6">
        <f t="shared" ref="C27:C31" si="8">2802.47/B27</f>
        <v>174.77969103733867</v>
      </c>
      <c r="D27" s="1">
        <f t="shared" ref="D27:D31" si="9">B27-10</f>
        <v>6.0343000000000018</v>
      </c>
      <c r="E27" s="4">
        <v>1.43</v>
      </c>
      <c r="F27" s="4">
        <v>9.52</v>
      </c>
      <c r="G27" s="4">
        <v>9.5</v>
      </c>
      <c r="H27" s="4">
        <f t="shared" ref="H27:H31" si="10">H33-G33</f>
        <v>77.206999999999994</v>
      </c>
      <c r="I27" s="7">
        <f t="shared" ref="I27:I29" si="11">H27*(F27+G27)*E27^2/2000</f>
        <v>1.5014444517929995</v>
      </c>
      <c r="J27" s="7">
        <f t="shared" ref="J27:J29" si="12">-I27*(D33-C33)/(F33-E33)</f>
        <v>1.2062887048593329</v>
      </c>
      <c r="K27" s="8">
        <f>K26+J27</f>
        <v>7.0595861144905161</v>
      </c>
      <c r="L27" s="8">
        <f>K27/(B27/101.1)</f>
        <v>44.512336439694351</v>
      </c>
    </row>
    <row r="28" spans="1:16" x14ac:dyDescent="0.3">
      <c r="A28" s="1">
        <v>3.9933999999999998</v>
      </c>
      <c r="B28" s="1">
        <f t="shared" ref="B28:B31" si="13">A28+B27</f>
        <v>20.027700000000003</v>
      </c>
      <c r="C28" s="5">
        <f t="shared" si="8"/>
        <v>139.9296973691437</v>
      </c>
      <c r="D28" s="1">
        <f t="shared" si="9"/>
        <v>10.027700000000003</v>
      </c>
      <c r="E28" s="4">
        <v>1.43</v>
      </c>
      <c r="F28" s="4">
        <v>9.51</v>
      </c>
      <c r="G28" s="4">
        <v>9.51</v>
      </c>
      <c r="H28" s="4">
        <f t="shared" si="10"/>
        <v>81.427999999999997</v>
      </c>
      <c r="I28" s="7">
        <f t="shared" si="11"/>
        <v>1.5835302345719997</v>
      </c>
      <c r="J28" s="7">
        <f t="shared" si="12"/>
        <v>1.5658230274761469</v>
      </c>
      <c r="K28" s="8">
        <f t="shared" ref="K28:K31" si="14">K27+J28</f>
        <v>8.6254091419666636</v>
      </c>
      <c r="L28" s="8">
        <f t="shared" ref="L26:L30" si="15">K28/(B28/101.1)</f>
        <v>43.541138735492815</v>
      </c>
    </row>
    <row r="29" spans="1:16" x14ac:dyDescent="0.3">
      <c r="A29" s="1">
        <v>7.0105000000000004</v>
      </c>
      <c r="B29" s="1">
        <f t="shared" si="13"/>
        <v>27.038200000000003</v>
      </c>
      <c r="C29" s="5">
        <f t="shared" si="8"/>
        <v>103.64854169286414</v>
      </c>
      <c r="D29" s="1">
        <f t="shared" si="9"/>
        <v>17.038200000000003</v>
      </c>
      <c r="E29" s="4">
        <v>1.43</v>
      </c>
      <c r="F29" s="4">
        <v>9.51</v>
      </c>
      <c r="G29" s="4">
        <v>9.52</v>
      </c>
      <c r="H29" s="4">
        <f t="shared" si="10"/>
        <v>125.51600000000002</v>
      </c>
      <c r="I29" s="7">
        <f t="shared" ref="I29:I31" si="16">H29*(F29+G29)*E29^2/2000</f>
        <v>2.4421928648260005</v>
      </c>
      <c r="J29" s="7">
        <f t="shared" ref="J29:J31" si="17">-I29*(D35-C35)/(F35-E35)</f>
        <v>2.5782752533138176</v>
      </c>
      <c r="K29" s="8">
        <f t="shared" si="14"/>
        <v>11.203684395280481</v>
      </c>
      <c r="L29" s="8">
        <f t="shared" si="15"/>
        <v>41.892303938977314</v>
      </c>
    </row>
    <row r="30" spans="1:16" x14ac:dyDescent="0.3">
      <c r="A30" s="1">
        <v>13.0288</v>
      </c>
      <c r="B30" s="1">
        <f t="shared" si="13"/>
        <v>40.067000000000007</v>
      </c>
      <c r="C30" s="6">
        <f>2802.47/B30</f>
        <v>69.944592807048181</v>
      </c>
      <c r="D30" s="1">
        <f t="shared" si="9"/>
        <v>30.067000000000007</v>
      </c>
      <c r="E30" s="4">
        <v>1.43</v>
      </c>
      <c r="F30" s="4">
        <v>9.52</v>
      </c>
      <c r="G30" s="4">
        <v>9.52</v>
      </c>
      <c r="H30" s="4">
        <f t="shared" si="10"/>
        <v>196.83700000000005</v>
      </c>
      <c r="I30" s="7">
        <f t="shared" si="16"/>
        <v>3.8319140619760006</v>
      </c>
      <c r="J30" s="7">
        <f t="shared" si="17"/>
        <v>4.5071517204686584</v>
      </c>
      <c r="K30" s="8">
        <f t="shared" si="14"/>
        <v>15.710836115749139</v>
      </c>
      <c r="L30" s="8">
        <f t="shared" si="15"/>
        <v>39.642736698585807</v>
      </c>
    </row>
    <row r="31" spans="1:16" x14ac:dyDescent="0.3">
      <c r="A31" s="1">
        <v>29.993500000000001</v>
      </c>
      <c r="B31" s="1">
        <f>A31+B30</f>
        <v>70.060500000000005</v>
      </c>
      <c r="C31" s="6">
        <f t="shared" si="8"/>
        <v>40.000713668900445</v>
      </c>
      <c r="D31" s="1">
        <f t="shared" si="9"/>
        <v>60.060500000000005</v>
      </c>
      <c r="E31" s="4">
        <v>1.43</v>
      </c>
      <c r="F31" s="4">
        <v>9.51</v>
      </c>
      <c r="G31" s="4">
        <v>9.5</v>
      </c>
      <c r="H31" s="4">
        <f t="shared" si="10"/>
        <v>446.15200000000004</v>
      </c>
      <c r="I31" s="7">
        <f t="shared" si="16"/>
        <v>8.6717558167239979</v>
      </c>
      <c r="J31" s="7">
        <f>-I31*(D37-C37)/(F37-E37)</f>
        <v>9.4262315810936776</v>
      </c>
      <c r="K31" s="8">
        <f t="shared" si="14"/>
        <v>25.137067696842816</v>
      </c>
      <c r="L31" s="8">
        <f>K31/(B31/101.1)</f>
        <v>36.27375688370492</v>
      </c>
    </row>
    <row r="32" spans="1:16" ht="14.5" thickBot="1" x14ac:dyDescent="0.35">
      <c r="C32" s="1">
        <v>2.8000000000000001E-2</v>
      </c>
      <c r="D32" s="1">
        <v>-0.45500000000000002</v>
      </c>
      <c r="E32" s="1">
        <v>-0.41599999999999998</v>
      </c>
      <c r="F32" s="1">
        <v>0.06</v>
      </c>
      <c r="G32" s="1">
        <v>416.625</v>
      </c>
      <c r="H32">
        <v>484.95400000000001</v>
      </c>
      <c r="P32" t="s">
        <v>15</v>
      </c>
    </row>
    <row r="33" spans="2:16" x14ac:dyDescent="0.3">
      <c r="C33" s="10">
        <v>1.9E-2</v>
      </c>
      <c r="D33" s="11">
        <v>-0.45100000000000001</v>
      </c>
      <c r="E33" s="11">
        <v>-0.40600000000000003</v>
      </c>
      <c r="F33" s="11">
        <v>0.17899999999999999</v>
      </c>
      <c r="G33" s="11">
        <v>419.142</v>
      </c>
      <c r="H33" s="12">
        <v>496.34899999999999</v>
      </c>
      <c r="P33" t="s">
        <v>14</v>
      </c>
    </row>
    <row r="34" spans="2:16" x14ac:dyDescent="0.3">
      <c r="C34" s="13">
        <v>1.0999999999999999E-2</v>
      </c>
      <c r="D34" s="9">
        <v>-0.60799999999999998</v>
      </c>
      <c r="E34" s="9">
        <v>-0.56699999999999995</v>
      </c>
      <c r="F34" s="9">
        <v>5.8999999999999997E-2</v>
      </c>
      <c r="G34" s="9">
        <v>283.64699999999999</v>
      </c>
      <c r="H34" s="14">
        <v>365.07499999999999</v>
      </c>
      <c r="P34" t="s">
        <v>16</v>
      </c>
    </row>
    <row r="35" spans="2:16" ht="14.5" thickBot="1" x14ac:dyDescent="0.35">
      <c r="C35" s="15">
        <v>1.2E-2</v>
      </c>
      <c r="D35" s="16">
        <v>-1.0489999999999999</v>
      </c>
      <c r="E35" s="16">
        <v>-0.998</v>
      </c>
      <c r="F35" s="16">
        <v>7.0000000000000001E-3</v>
      </c>
      <c r="G35" s="16">
        <v>337.97199999999998</v>
      </c>
      <c r="H35" s="17">
        <v>463.488</v>
      </c>
      <c r="P35" t="s">
        <v>17</v>
      </c>
    </row>
    <row r="36" spans="2:16" x14ac:dyDescent="0.3">
      <c r="C36" s="1">
        <v>8.3000000000000004E-2</v>
      </c>
      <c r="D36" s="1">
        <v>-1.806</v>
      </c>
      <c r="E36" s="1">
        <v>-1.734</v>
      </c>
      <c r="F36" s="1">
        <v>-0.128</v>
      </c>
      <c r="G36" s="1">
        <v>360.37700000000001</v>
      </c>
      <c r="H36">
        <v>557.21400000000006</v>
      </c>
      <c r="P36" t="s">
        <v>18</v>
      </c>
    </row>
    <row r="37" spans="2:16" x14ac:dyDescent="0.3">
      <c r="C37" s="1">
        <v>1.7000000000000001E-2</v>
      </c>
      <c r="D37" s="1">
        <v>-3.9809999999999999</v>
      </c>
      <c r="E37" s="1">
        <v>-3.798</v>
      </c>
      <c r="F37" s="1">
        <v>-0.12</v>
      </c>
      <c r="G37" s="1">
        <v>566.59100000000001</v>
      </c>
      <c r="H37">
        <v>1012.7430000000001</v>
      </c>
      <c r="P37" t="s">
        <v>19</v>
      </c>
    </row>
    <row r="40" spans="2:16" x14ac:dyDescent="0.3">
      <c r="C40" s="1" t="s">
        <v>26</v>
      </c>
      <c r="D40" s="1" t="s">
        <v>27</v>
      </c>
      <c r="E40" s="1" t="s">
        <v>28</v>
      </c>
      <c r="F40" s="1" t="s">
        <v>29</v>
      </c>
      <c r="G40" s="1" t="s">
        <v>30</v>
      </c>
      <c r="H40" s="1" t="s">
        <v>31</v>
      </c>
    </row>
    <row r="41" spans="2:16" x14ac:dyDescent="0.3">
      <c r="C41" s="1">
        <v>-6.0000000000000001E-3</v>
      </c>
      <c r="D41" s="1">
        <v>-1.647</v>
      </c>
      <c r="E41" s="1">
        <v>-1.605</v>
      </c>
      <c r="F41" s="1">
        <v>-0.216</v>
      </c>
      <c r="G41" s="1">
        <f>C41-D41</f>
        <v>1.641</v>
      </c>
      <c r="H41" s="1">
        <f>F41-E41</f>
        <v>1.389</v>
      </c>
    </row>
    <row r="42" spans="2:16" x14ac:dyDescent="0.3">
      <c r="C42" s="1">
        <v>0.01</v>
      </c>
      <c r="D42" s="1">
        <v>-1.5629999999999999</v>
      </c>
      <c r="E42" s="1">
        <v>-1.516</v>
      </c>
      <c r="F42" s="1">
        <v>-0.24399999999999999</v>
      </c>
      <c r="G42" s="1">
        <f t="shared" ref="G42:G44" si="18">C42-D42</f>
        <v>1.573</v>
      </c>
      <c r="H42" s="1">
        <f t="shared" ref="H42:H44" si="19">F42-E42</f>
        <v>1.272</v>
      </c>
    </row>
    <row r="43" spans="2:16" x14ac:dyDescent="0.3">
      <c r="C43" s="1">
        <v>1E-3</v>
      </c>
      <c r="D43" s="1">
        <v>-1.5089999999999999</v>
      </c>
      <c r="E43" s="1">
        <v>-1.462</v>
      </c>
      <c r="F43" s="1">
        <v>-0.219</v>
      </c>
      <c r="G43" s="1">
        <f t="shared" si="18"/>
        <v>1.5099999999999998</v>
      </c>
      <c r="H43" s="1">
        <f t="shared" si="19"/>
        <v>1.2429999999999999</v>
      </c>
    </row>
    <row r="44" spans="2:16" x14ac:dyDescent="0.3">
      <c r="C44" s="1">
        <v>8.0000000000000002E-3</v>
      </c>
      <c r="D44" s="1">
        <v>-1.4379999999999999</v>
      </c>
      <c r="E44" s="1">
        <v>-1.383</v>
      </c>
      <c r="F44" s="1">
        <v>-0.23300000000000001</v>
      </c>
      <c r="G44" s="1">
        <f t="shared" si="18"/>
        <v>1.446</v>
      </c>
      <c r="H44" s="1">
        <f t="shared" si="19"/>
        <v>1.1499999999999999</v>
      </c>
    </row>
    <row r="48" spans="2:16" x14ac:dyDescent="0.3">
      <c r="B48" s="1" t="s">
        <v>10</v>
      </c>
      <c r="C48" s="1" t="s">
        <v>32</v>
      </c>
      <c r="D48" s="1" t="s">
        <v>33</v>
      </c>
      <c r="E48" s="1" t="s">
        <v>34</v>
      </c>
    </row>
    <row r="49" spans="2:15" x14ac:dyDescent="0.3">
      <c r="B49" s="1">
        <v>50</v>
      </c>
      <c r="C49" s="1">
        <v>0.15</v>
      </c>
      <c r="D49" s="1">
        <v>30.13</v>
      </c>
      <c r="E49" s="1">
        <v>3.15</v>
      </c>
    </row>
    <row r="50" spans="2:15" x14ac:dyDescent="0.3">
      <c r="B50" s="1">
        <v>80</v>
      </c>
      <c r="C50" s="1">
        <v>7.0000000000000007E-2</v>
      </c>
      <c r="D50" s="1">
        <v>35.35</v>
      </c>
      <c r="E50" s="1">
        <v>1.17</v>
      </c>
    </row>
    <row r="51" spans="2:15" x14ac:dyDescent="0.3">
      <c r="B51" s="1">
        <v>100</v>
      </c>
      <c r="C51" s="1">
        <v>0.05</v>
      </c>
      <c r="D51" s="1">
        <v>37.39</v>
      </c>
      <c r="E51" s="1">
        <v>1.67</v>
      </c>
    </row>
    <row r="52" spans="2:15" x14ac:dyDescent="0.3">
      <c r="B52" s="1">
        <v>150</v>
      </c>
      <c r="C52" s="1">
        <v>0.02</v>
      </c>
      <c r="D52" s="18">
        <v>40.4</v>
      </c>
      <c r="E52" s="1">
        <v>0.88</v>
      </c>
    </row>
    <row r="53" spans="2:15" x14ac:dyDescent="0.3">
      <c r="B53" s="1">
        <v>200</v>
      </c>
      <c r="C53" s="1">
        <v>0.01</v>
      </c>
      <c r="D53" s="1">
        <v>42.04</v>
      </c>
    </row>
    <row r="54" spans="2:15" x14ac:dyDescent="0.3">
      <c r="N54">
        <v>0.24299999999999999</v>
      </c>
      <c r="O54">
        <v>1E-3</v>
      </c>
    </row>
    <row r="55" spans="2:15" x14ac:dyDescent="0.3">
      <c r="N55">
        <v>1.024</v>
      </c>
      <c r="O55">
        <v>1E-3</v>
      </c>
    </row>
    <row r="56" spans="2:15" x14ac:dyDescent="0.3">
      <c r="N56">
        <v>1.6639999999999999</v>
      </c>
      <c r="O56">
        <v>1E-3</v>
      </c>
    </row>
    <row r="57" spans="2:15" x14ac:dyDescent="0.3">
      <c r="N57">
        <v>2.4470000000000001</v>
      </c>
      <c r="O57">
        <v>1E-3</v>
      </c>
    </row>
    <row r="58" spans="2:15" x14ac:dyDescent="0.3">
      <c r="N58">
        <v>3.0880000000000001</v>
      </c>
      <c r="O58">
        <v>1E-3</v>
      </c>
    </row>
    <row r="59" spans="2:15" x14ac:dyDescent="0.3">
      <c r="N59">
        <v>3.87</v>
      </c>
      <c r="O59">
        <v>1E-3</v>
      </c>
    </row>
    <row r="60" spans="2:15" x14ac:dyDescent="0.3">
      <c r="N60">
        <v>4.5119999999999996</v>
      </c>
      <c r="O60">
        <v>2E-3</v>
      </c>
    </row>
    <row r="61" spans="2:15" x14ac:dyDescent="0.3">
      <c r="N61">
        <v>5.2949999999999999</v>
      </c>
      <c r="O61">
        <v>2E-3</v>
      </c>
    </row>
    <row r="62" spans="2:15" x14ac:dyDescent="0.3">
      <c r="N62">
        <v>5.9340000000000002</v>
      </c>
      <c r="O62">
        <v>2E-3</v>
      </c>
    </row>
    <row r="63" spans="2:15" x14ac:dyDescent="0.3">
      <c r="N63">
        <v>6.718</v>
      </c>
      <c r="O63">
        <v>2E-3</v>
      </c>
    </row>
    <row r="64" spans="2:15" x14ac:dyDescent="0.3">
      <c r="N64">
        <v>7.3579999999999997</v>
      </c>
      <c r="O64">
        <v>2E-3</v>
      </c>
    </row>
    <row r="65" spans="14:15" x14ac:dyDescent="0.3">
      <c r="N65">
        <v>8.14</v>
      </c>
      <c r="O65">
        <v>2E-3</v>
      </c>
    </row>
    <row r="66" spans="14:15" x14ac:dyDescent="0.3">
      <c r="N66">
        <v>8.7810000000000006</v>
      </c>
      <c r="O66">
        <v>2E-3</v>
      </c>
    </row>
    <row r="67" spans="14:15" x14ac:dyDescent="0.3">
      <c r="N67">
        <v>9.5640000000000001</v>
      </c>
      <c r="O67">
        <v>3.0000000000000001E-3</v>
      </c>
    </row>
    <row r="68" spans="14:15" x14ac:dyDescent="0.3">
      <c r="N68">
        <v>10.202999999999999</v>
      </c>
      <c r="O68">
        <v>3.0000000000000001E-3</v>
      </c>
    </row>
    <row r="69" spans="14:15" x14ac:dyDescent="0.3">
      <c r="N69">
        <v>10.987</v>
      </c>
      <c r="O69">
        <v>3.0000000000000001E-3</v>
      </c>
    </row>
    <row r="70" spans="14:15" x14ac:dyDescent="0.3">
      <c r="N70">
        <v>11.627000000000001</v>
      </c>
      <c r="O70">
        <v>3.0000000000000001E-3</v>
      </c>
    </row>
    <row r="71" spans="14:15" x14ac:dyDescent="0.3">
      <c r="N71">
        <v>12.41</v>
      </c>
      <c r="O71">
        <v>3.0000000000000001E-3</v>
      </c>
    </row>
    <row r="72" spans="14:15" x14ac:dyDescent="0.3">
      <c r="N72">
        <v>13.051</v>
      </c>
      <c r="O72">
        <v>3.0000000000000001E-3</v>
      </c>
    </row>
    <row r="73" spans="14:15" x14ac:dyDescent="0.3">
      <c r="N73">
        <v>13.833</v>
      </c>
      <c r="O73">
        <v>3.0000000000000001E-3</v>
      </c>
    </row>
    <row r="74" spans="14:15" x14ac:dyDescent="0.3">
      <c r="N74">
        <v>14.473000000000001</v>
      </c>
      <c r="O74">
        <v>3.0000000000000001E-3</v>
      </c>
    </row>
    <row r="75" spans="14:15" x14ac:dyDescent="0.3">
      <c r="N75">
        <v>15.256</v>
      </c>
      <c r="O75">
        <v>3.0000000000000001E-3</v>
      </c>
    </row>
    <row r="76" spans="14:15" x14ac:dyDescent="0.3">
      <c r="N76">
        <v>15.897</v>
      </c>
      <c r="O76">
        <v>3.0000000000000001E-3</v>
      </c>
    </row>
    <row r="77" spans="14:15" x14ac:dyDescent="0.3">
      <c r="N77">
        <v>16.678999999999998</v>
      </c>
      <c r="O77">
        <v>3.0000000000000001E-3</v>
      </c>
    </row>
    <row r="78" spans="14:15" x14ac:dyDescent="0.3">
      <c r="N78">
        <v>17.318999999999999</v>
      </c>
      <c r="O78">
        <v>3.0000000000000001E-3</v>
      </c>
    </row>
    <row r="79" spans="14:15" x14ac:dyDescent="0.3">
      <c r="N79">
        <v>18.102</v>
      </c>
      <c r="O79">
        <v>3.0000000000000001E-3</v>
      </c>
    </row>
    <row r="80" spans="14:15" x14ac:dyDescent="0.3">
      <c r="N80">
        <v>18.742000000000001</v>
      </c>
      <c r="O80">
        <v>3.0000000000000001E-3</v>
      </c>
    </row>
    <row r="81" spans="14:15" x14ac:dyDescent="0.3">
      <c r="N81">
        <v>19.524999999999999</v>
      </c>
      <c r="O81">
        <v>3.0000000000000001E-3</v>
      </c>
    </row>
    <row r="82" spans="14:15" x14ac:dyDescent="0.3">
      <c r="N82">
        <v>20.166</v>
      </c>
      <c r="O82">
        <v>3.0000000000000001E-3</v>
      </c>
    </row>
    <row r="83" spans="14:15" x14ac:dyDescent="0.3">
      <c r="N83">
        <v>20.949000000000002</v>
      </c>
      <c r="O83">
        <v>4.0000000000000001E-3</v>
      </c>
    </row>
    <row r="84" spans="14:15" x14ac:dyDescent="0.3">
      <c r="N84">
        <v>21.588999999999999</v>
      </c>
      <c r="O84">
        <v>4.0000000000000001E-3</v>
      </c>
    </row>
    <row r="85" spans="14:15" x14ac:dyDescent="0.3">
      <c r="N85">
        <v>22.372</v>
      </c>
      <c r="O85">
        <v>4.0000000000000001E-3</v>
      </c>
    </row>
    <row r="86" spans="14:15" x14ac:dyDescent="0.3">
      <c r="N86">
        <v>23.012</v>
      </c>
      <c r="O86">
        <v>4.0000000000000001E-3</v>
      </c>
    </row>
    <row r="87" spans="14:15" x14ac:dyDescent="0.3">
      <c r="N87">
        <v>23.794</v>
      </c>
      <c r="O87">
        <v>4.0000000000000001E-3</v>
      </c>
    </row>
    <row r="88" spans="14:15" x14ac:dyDescent="0.3">
      <c r="N88">
        <v>24.434999999999999</v>
      </c>
      <c r="O88">
        <v>4.0000000000000001E-3</v>
      </c>
    </row>
    <row r="89" spans="14:15" x14ac:dyDescent="0.3">
      <c r="N89">
        <v>25.216999999999999</v>
      </c>
      <c r="O89">
        <v>4.0000000000000001E-3</v>
      </c>
    </row>
    <row r="90" spans="14:15" x14ac:dyDescent="0.3">
      <c r="N90">
        <v>25.859000000000002</v>
      </c>
      <c r="O90">
        <v>4.0000000000000001E-3</v>
      </c>
    </row>
    <row r="91" spans="14:15" x14ac:dyDescent="0.3">
      <c r="N91">
        <v>26.64</v>
      </c>
      <c r="O91">
        <v>4.0000000000000001E-3</v>
      </c>
    </row>
    <row r="92" spans="14:15" x14ac:dyDescent="0.3">
      <c r="N92">
        <v>27.280999999999999</v>
      </c>
      <c r="O92">
        <v>5.0000000000000001E-3</v>
      </c>
    </row>
    <row r="93" spans="14:15" x14ac:dyDescent="0.3">
      <c r="N93">
        <v>28.064</v>
      </c>
      <c r="O93">
        <v>5.0000000000000001E-3</v>
      </c>
    </row>
    <row r="94" spans="14:15" x14ac:dyDescent="0.3">
      <c r="N94">
        <v>28.704999999999998</v>
      </c>
      <c r="O94">
        <v>6.0000000000000001E-3</v>
      </c>
    </row>
    <row r="95" spans="14:15" x14ac:dyDescent="0.3">
      <c r="N95">
        <v>29.488</v>
      </c>
      <c r="O95">
        <v>5.0000000000000001E-3</v>
      </c>
    </row>
    <row r="96" spans="14:15" x14ac:dyDescent="0.3">
      <c r="N96">
        <v>30.128</v>
      </c>
      <c r="O96">
        <v>5.0000000000000001E-3</v>
      </c>
    </row>
    <row r="97" spans="14:15" x14ac:dyDescent="0.3">
      <c r="N97">
        <v>30.91</v>
      </c>
      <c r="O97">
        <v>5.0000000000000001E-3</v>
      </c>
    </row>
    <row r="98" spans="14:15" x14ac:dyDescent="0.3">
      <c r="N98">
        <v>31.550999999999998</v>
      </c>
      <c r="O98">
        <v>6.0000000000000001E-3</v>
      </c>
    </row>
    <row r="99" spans="14:15" x14ac:dyDescent="0.3">
      <c r="N99">
        <v>32.334000000000003</v>
      </c>
      <c r="O99">
        <v>5.0000000000000001E-3</v>
      </c>
    </row>
    <row r="100" spans="14:15" x14ac:dyDescent="0.3">
      <c r="N100">
        <v>32.973999999999997</v>
      </c>
      <c r="O100">
        <v>5.0000000000000001E-3</v>
      </c>
    </row>
    <row r="101" spans="14:15" x14ac:dyDescent="0.3">
      <c r="N101">
        <v>33.756999999999998</v>
      </c>
      <c r="O101">
        <v>6.0000000000000001E-3</v>
      </c>
    </row>
    <row r="102" spans="14:15" x14ac:dyDescent="0.3">
      <c r="N102">
        <v>34.396999999999998</v>
      </c>
      <c r="O102">
        <v>5.0000000000000001E-3</v>
      </c>
    </row>
    <row r="103" spans="14:15" x14ac:dyDescent="0.3">
      <c r="N103">
        <v>35.18</v>
      </c>
      <c r="O103">
        <v>6.0000000000000001E-3</v>
      </c>
    </row>
    <row r="104" spans="14:15" x14ac:dyDescent="0.3">
      <c r="N104">
        <v>35.82</v>
      </c>
      <c r="O104">
        <v>6.0000000000000001E-3</v>
      </c>
    </row>
    <row r="105" spans="14:15" x14ac:dyDescent="0.3">
      <c r="N105">
        <v>36.603000000000002</v>
      </c>
      <c r="O105">
        <v>6.0000000000000001E-3</v>
      </c>
    </row>
    <row r="106" spans="14:15" x14ac:dyDescent="0.3">
      <c r="N106">
        <v>37.243000000000002</v>
      </c>
      <c r="O106">
        <v>6.0000000000000001E-3</v>
      </c>
    </row>
    <row r="107" spans="14:15" x14ac:dyDescent="0.3">
      <c r="N107">
        <v>38.024999999999999</v>
      </c>
      <c r="O107">
        <v>6.0000000000000001E-3</v>
      </c>
    </row>
    <row r="108" spans="14:15" x14ac:dyDescent="0.3">
      <c r="N108">
        <v>38.665999999999997</v>
      </c>
      <c r="O108">
        <v>6.0000000000000001E-3</v>
      </c>
    </row>
    <row r="109" spans="14:15" x14ac:dyDescent="0.3">
      <c r="N109">
        <v>39.448999999999998</v>
      </c>
      <c r="O109">
        <v>6.0000000000000001E-3</v>
      </c>
    </row>
    <row r="110" spans="14:15" x14ac:dyDescent="0.3">
      <c r="N110">
        <v>40.088999999999999</v>
      </c>
      <c r="O110">
        <v>7.0000000000000001E-3</v>
      </c>
    </row>
    <row r="111" spans="14:15" x14ac:dyDescent="0.3">
      <c r="N111">
        <v>40.872</v>
      </c>
      <c r="O111">
        <v>6.0000000000000001E-3</v>
      </c>
    </row>
    <row r="112" spans="14:15" x14ac:dyDescent="0.3">
      <c r="N112">
        <v>41.512</v>
      </c>
      <c r="O112">
        <v>6.0000000000000001E-3</v>
      </c>
    </row>
    <row r="113" spans="14:15" x14ac:dyDescent="0.3">
      <c r="N113">
        <v>42.295000000000002</v>
      </c>
      <c r="O113">
        <v>6.0000000000000001E-3</v>
      </c>
    </row>
    <row r="114" spans="14:15" x14ac:dyDescent="0.3">
      <c r="N114">
        <v>42.936999999999998</v>
      </c>
      <c r="O114">
        <v>6.0000000000000001E-3</v>
      </c>
    </row>
    <row r="115" spans="14:15" x14ac:dyDescent="0.3">
      <c r="N115">
        <v>43.718000000000004</v>
      </c>
      <c r="O115">
        <v>7.0000000000000001E-3</v>
      </c>
    </row>
    <row r="116" spans="14:15" x14ac:dyDescent="0.3">
      <c r="N116">
        <v>44.359000000000002</v>
      </c>
      <c r="O116">
        <v>7.0000000000000001E-3</v>
      </c>
    </row>
    <row r="117" spans="14:15" x14ac:dyDescent="0.3">
      <c r="N117">
        <v>45.142000000000003</v>
      </c>
      <c r="O117">
        <v>7.0000000000000001E-3</v>
      </c>
    </row>
    <row r="118" spans="14:15" x14ac:dyDescent="0.3">
      <c r="N118">
        <v>45.781999999999996</v>
      </c>
      <c r="O118">
        <v>7.0000000000000001E-3</v>
      </c>
    </row>
    <row r="119" spans="14:15" x14ac:dyDescent="0.3">
      <c r="N119">
        <v>46.564</v>
      </c>
      <c r="O119">
        <v>7.0000000000000001E-3</v>
      </c>
    </row>
    <row r="120" spans="14:15" x14ac:dyDescent="0.3">
      <c r="N120">
        <v>47.204999999999998</v>
      </c>
      <c r="O120">
        <v>7.0000000000000001E-3</v>
      </c>
    </row>
    <row r="121" spans="14:15" x14ac:dyDescent="0.3">
      <c r="N121">
        <v>47.987000000000002</v>
      </c>
      <c r="O121">
        <v>7.0000000000000001E-3</v>
      </c>
    </row>
    <row r="122" spans="14:15" x14ac:dyDescent="0.3">
      <c r="N122">
        <v>48.628</v>
      </c>
      <c r="O122">
        <v>7.0000000000000001E-3</v>
      </c>
    </row>
    <row r="123" spans="14:15" x14ac:dyDescent="0.3">
      <c r="N123">
        <v>49.411000000000001</v>
      </c>
      <c r="O123">
        <v>7.0000000000000001E-3</v>
      </c>
    </row>
    <row r="124" spans="14:15" x14ac:dyDescent="0.3">
      <c r="N124">
        <v>50.051000000000002</v>
      </c>
      <c r="O124">
        <v>8.0000000000000002E-3</v>
      </c>
    </row>
    <row r="125" spans="14:15" x14ac:dyDescent="0.3">
      <c r="N125">
        <v>50.834000000000003</v>
      </c>
      <c r="O125">
        <v>8.0000000000000002E-3</v>
      </c>
    </row>
    <row r="126" spans="14:15" x14ac:dyDescent="0.3">
      <c r="N126">
        <v>51.473999999999997</v>
      </c>
      <c r="O126">
        <v>8.0000000000000002E-3</v>
      </c>
    </row>
    <row r="127" spans="14:15" x14ac:dyDescent="0.3">
      <c r="N127">
        <v>52.256999999999998</v>
      </c>
      <c r="O127">
        <v>8.0000000000000002E-3</v>
      </c>
    </row>
    <row r="128" spans="14:15" x14ac:dyDescent="0.3">
      <c r="N128">
        <v>52.898000000000003</v>
      </c>
      <c r="O128">
        <v>8.0000000000000002E-3</v>
      </c>
    </row>
    <row r="129" spans="14:15" x14ac:dyDescent="0.3">
      <c r="N129">
        <v>53.680999999999997</v>
      </c>
      <c r="O129">
        <v>8.0000000000000002E-3</v>
      </c>
    </row>
    <row r="130" spans="14:15" x14ac:dyDescent="0.3">
      <c r="N130">
        <v>54.320999999999998</v>
      </c>
      <c r="O130">
        <v>8.0000000000000002E-3</v>
      </c>
    </row>
    <row r="131" spans="14:15" x14ac:dyDescent="0.3">
      <c r="N131">
        <v>55.103000000000002</v>
      </c>
      <c r="O131">
        <v>8.9999999999999993E-3</v>
      </c>
    </row>
    <row r="132" spans="14:15" x14ac:dyDescent="0.3">
      <c r="N132">
        <v>55.744</v>
      </c>
      <c r="O132">
        <v>8.0000000000000002E-3</v>
      </c>
    </row>
    <row r="133" spans="14:15" x14ac:dyDescent="0.3">
      <c r="N133">
        <v>56.527000000000001</v>
      </c>
      <c r="O133">
        <v>8.9999999999999993E-3</v>
      </c>
    </row>
    <row r="134" spans="14:15" x14ac:dyDescent="0.3">
      <c r="N134">
        <v>57.167000000000002</v>
      </c>
      <c r="O134">
        <v>8.0000000000000002E-3</v>
      </c>
    </row>
    <row r="135" spans="14:15" x14ac:dyDescent="0.3">
      <c r="N135">
        <v>57.948999999999998</v>
      </c>
      <c r="O135">
        <v>8.9999999999999993E-3</v>
      </c>
    </row>
    <row r="136" spans="14:15" x14ac:dyDescent="0.3">
      <c r="N136">
        <v>58.59</v>
      </c>
      <c r="O136">
        <v>8.0000000000000002E-3</v>
      </c>
    </row>
    <row r="137" spans="14:15" x14ac:dyDescent="0.3">
      <c r="N137">
        <v>59.372</v>
      </c>
      <c r="O137">
        <v>8.9999999999999993E-3</v>
      </c>
    </row>
    <row r="138" spans="14:15" x14ac:dyDescent="0.3">
      <c r="N138">
        <v>60.014000000000003</v>
      </c>
      <c r="O138">
        <v>8.9999999999999993E-3</v>
      </c>
    </row>
    <row r="139" spans="14:15" x14ac:dyDescent="0.3">
      <c r="N139">
        <v>60.795999999999999</v>
      </c>
      <c r="O139">
        <v>0.01</v>
      </c>
    </row>
    <row r="140" spans="14:15" x14ac:dyDescent="0.3">
      <c r="N140">
        <v>61.436</v>
      </c>
      <c r="O140">
        <v>8.9999999999999993E-3</v>
      </c>
    </row>
    <row r="141" spans="14:15" x14ac:dyDescent="0.3">
      <c r="N141">
        <v>62.219000000000001</v>
      </c>
      <c r="O141">
        <v>8.9999999999999993E-3</v>
      </c>
    </row>
    <row r="142" spans="14:15" x14ac:dyDescent="0.3">
      <c r="N142">
        <v>62.86</v>
      </c>
      <c r="O142">
        <v>8.9999999999999993E-3</v>
      </c>
    </row>
    <row r="143" spans="14:15" x14ac:dyDescent="0.3">
      <c r="N143">
        <v>63.642000000000003</v>
      </c>
      <c r="O143">
        <v>8.9999999999999993E-3</v>
      </c>
    </row>
    <row r="144" spans="14:15" x14ac:dyDescent="0.3">
      <c r="N144">
        <v>64.283000000000001</v>
      </c>
      <c r="O144">
        <v>8.9999999999999993E-3</v>
      </c>
    </row>
    <row r="145" spans="14:15" x14ac:dyDescent="0.3">
      <c r="N145">
        <v>65.064999999999998</v>
      </c>
      <c r="O145">
        <v>0.01</v>
      </c>
    </row>
    <row r="146" spans="14:15" x14ac:dyDescent="0.3">
      <c r="N146">
        <v>65.706000000000003</v>
      </c>
      <c r="O146">
        <v>0.01</v>
      </c>
    </row>
    <row r="147" spans="14:15" x14ac:dyDescent="0.3">
      <c r="N147">
        <v>66.489000000000004</v>
      </c>
      <c r="O147">
        <v>0.01</v>
      </c>
    </row>
    <row r="148" spans="14:15" x14ac:dyDescent="0.3">
      <c r="N148">
        <v>67.128</v>
      </c>
      <c r="O148">
        <v>0.01</v>
      </c>
    </row>
    <row r="149" spans="14:15" x14ac:dyDescent="0.3">
      <c r="N149">
        <v>67.912000000000006</v>
      </c>
      <c r="O149">
        <v>0.01</v>
      </c>
    </row>
    <row r="150" spans="14:15" x14ac:dyDescent="0.3">
      <c r="N150">
        <v>68.552000000000007</v>
      </c>
      <c r="O150">
        <v>0.01</v>
      </c>
    </row>
    <row r="151" spans="14:15" x14ac:dyDescent="0.3">
      <c r="N151">
        <v>69.334000000000003</v>
      </c>
      <c r="O151">
        <v>0.01</v>
      </c>
    </row>
    <row r="152" spans="14:15" x14ac:dyDescent="0.3">
      <c r="N152">
        <v>69.974999999999994</v>
      </c>
      <c r="O152">
        <v>0.01</v>
      </c>
    </row>
    <row r="153" spans="14:15" x14ac:dyDescent="0.3">
      <c r="N153">
        <v>70.757000000000005</v>
      </c>
      <c r="O153">
        <v>0.01</v>
      </c>
    </row>
    <row r="154" spans="14:15" x14ac:dyDescent="0.3">
      <c r="N154">
        <v>71.397999999999996</v>
      </c>
      <c r="O154">
        <v>0.01</v>
      </c>
    </row>
    <row r="155" spans="14:15" x14ac:dyDescent="0.3">
      <c r="N155">
        <v>72.180999999999997</v>
      </c>
      <c r="O155">
        <v>0.01</v>
      </c>
    </row>
    <row r="156" spans="14:15" x14ac:dyDescent="0.3">
      <c r="N156">
        <v>72.820999999999998</v>
      </c>
      <c r="O156">
        <v>1.0999999999999999E-2</v>
      </c>
    </row>
    <row r="157" spans="14:15" x14ac:dyDescent="0.3">
      <c r="N157">
        <v>73.605000000000004</v>
      </c>
      <c r="O157">
        <v>0.01</v>
      </c>
    </row>
    <row r="158" spans="14:15" x14ac:dyDescent="0.3">
      <c r="N158">
        <v>74.244</v>
      </c>
      <c r="O158">
        <v>1.0999999999999999E-2</v>
      </c>
    </row>
    <row r="159" spans="14:15" x14ac:dyDescent="0.3">
      <c r="N159">
        <v>75.028000000000006</v>
      </c>
      <c r="O159">
        <v>1.0999999999999999E-2</v>
      </c>
    </row>
    <row r="160" spans="14:15" x14ac:dyDescent="0.3">
      <c r="N160">
        <v>75.668000000000006</v>
      </c>
      <c r="O160">
        <v>1.0999999999999999E-2</v>
      </c>
    </row>
    <row r="161" spans="14:15" x14ac:dyDescent="0.3">
      <c r="N161">
        <v>76.45</v>
      </c>
      <c r="O161">
        <v>1.0999999999999999E-2</v>
      </c>
    </row>
    <row r="162" spans="14:15" x14ac:dyDescent="0.3">
      <c r="N162">
        <v>77.090999999999994</v>
      </c>
      <c r="O162">
        <v>1.0999999999999999E-2</v>
      </c>
    </row>
    <row r="163" spans="14:15" x14ac:dyDescent="0.3">
      <c r="N163">
        <v>77.873999999999995</v>
      </c>
      <c r="O163">
        <v>1.0999999999999999E-2</v>
      </c>
    </row>
    <row r="164" spans="14:15" x14ac:dyDescent="0.3">
      <c r="N164">
        <v>78.513999999999996</v>
      </c>
      <c r="O164">
        <v>1.2E-2</v>
      </c>
    </row>
    <row r="165" spans="14:15" x14ac:dyDescent="0.3">
      <c r="N165">
        <v>79.296000000000006</v>
      </c>
      <c r="O165">
        <v>1.0999999999999999E-2</v>
      </c>
    </row>
    <row r="166" spans="14:15" x14ac:dyDescent="0.3">
      <c r="N166">
        <v>79.936000000000007</v>
      </c>
      <c r="O166">
        <v>1.0999999999999999E-2</v>
      </c>
    </row>
    <row r="167" spans="14:15" x14ac:dyDescent="0.3">
      <c r="N167">
        <v>80.72</v>
      </c>
      <c r="O167">
        <v>1.2E-2</v>
      </c>
    </row>
    <row r="168" spans="14:15" x14ac:dyDescent="0.3">
      <c r="N168">
        <v>81.36</v>
      </c>
      <c r="O168">
        <v>1.2E-2</v>
      </c>
    </row>
    <row r="169" spans="14:15" x14ac:dyDescent="0.3">
      <c r="N169">
        <v>82.143000000000001</v>
      </c>
      <c r="O169">
        <v>1.0999999999999999E-2</v>
      </c>
    </row>
    <row r="170" spans="14:15" x14ac:dyDescent="0.3">
      <c r="N170">
        <v>82.783000000000001</v>
      </c>
      <c r="O170">
        <v>1.0999999999999999E-2</v>
      </c>
    </row>
    <row r="171" spans="14:15" x14ac:dyDescent="0.3">
      <c r="N171">
        <v>83.566000000000003</v>
      </c>
      <c r="O171">
        <v>1.2E-2</v>
      </c>
    </row>
    <row r="172" spans="14:15" x14ac:dyDescent="0.3">
      <c r="N172">
        <v>84.206000000000003</v>
      </c>
      <c r="O172">
        <v>1.2E-2</v>
      </c>
    </row>
    <row r="173" spans="14:15" x14ac:dyDescent="0.3">
      <c r="N173">
        <v>84.989000000000004</v>
      </c>
      <c r="O173">
        <v>1.2999999999999999E-2</v>
      </c>
    </row>
    <row r="174" spans="14:15" x14ac:dyDescent="0.3">
      <c r="N174">
        <v>85.629000000000005</v>
      </c>
      <c r="O174">
        <v>1.2999999999999999E-2</v>
      </c>
    </row>
    <row r="175" spans="14:15" x14ac:dyDescent="0.3">
      <c r="N175">
        <v>86.412000000000006</v>
      </c>
      <c r="O175">
        <v>1.2E-2</v>
      </c>
    </row>
    <row r="176" spans="14:15" x14ac:dyDescent="0.3">
      <c r="N176">
        <v>87.054000000000002</v>
      </c>
      <c r="O176">
        <v>1.2999999999999999E-2</v>
      </c>
    </row>
    <row r="177" spans="14:15" x14ac:dyDescent="0.3">
      <c r="N177">
        <v>87.835999999999999</v>
      </c>
      <c r="O177">
        <v>1.2E-2</v>
      </c>
    </row>
    <row r="178" spans="14:15" x14ac:dyDescent="0.3">
      <c r="N178">
        <v>88.474999999999994</v>
      </c>
      <c r="O178">
        <v>1.2E-2</v>
      </c>
    </row>
    <row r="179" spans="14:15" x14ac:dyDescent="0.3">
      <c r="N179">
        <v>89.259</v>
      </c>
      <c r="O179">
        <v>1.2999999999999999E-2</v>
      </c>
    </row>
    <row r="180" spans="14:15" x14ac:dyDescent="0.3">
      <c r="N180">
        <v>89.897999999999996</v>
      </c>
      <c r="O180">
        <v>1.2999999999999999E-2</v>
      </c>
    </row>
    <row r="181" spans="14:15" x14ac:dyDescent="0.3">
      <c r="N181">
        <v>90.680999999999997</v>
      </c>
      <c r="O181">
        <v>1.2999999999999999E-2</v>
      </c>
    </row>
    <row r="182" spans="14:15" x14ac:dyDescent="0.3">
      <c r="N182">
        <v>91.320999999999998</v>
      </c>
      <c r="O182">
        <v>1.2999999999999999E-2</v>
      </c>
    </row>
    <row r="183" spans="14:15" x14ac:dyDescent="0.3">
      <c r="N183">
        <v>92.105000000000004</v>
      </c>
      <c r="O183">
        <v>1.2999999999999999E-2</v>
      </c>
    </row>
    <row r="184" spans="14:15" x14ac:dyDescent="0.3">
      <c r="N184">
        <v>92.744</v>
      </c>
      <c r="O184">
        <v>1.2999999999999999E-2</v>
      </c>
    </row>
    <row r="185" spans="14:15" x14ac:dyDescent="0.3">
      <c r="N185">
        <v>93.528000000000006</v>
      </c>
      <c r="O185">
        <v>1.2E-2</v>
      </c>
    </row>
    <row r="186" spans="14:15" x14ac:dyDescent="0.3">
      <c r="N186">
        <v>94.168000000000006</v>
      </c>
      <c r="O186">
        <v>1.2E-2</v>
      </c>
    </row>
    <row r="187" spans="14:15" x14ac:dyDescent="0.3">
      <c r="N187">
        <v>94.95</v>
      </c>
      <c r="O187">
        <v>1.2999999999999999E-2</v>
      </c>
    </row>
    <row r="188" spans="14:15" x14ac:dyDescent="0.3">
      <c r="N188">
        <v>95.590999999999994</v>
      </c>
      <c r="O188">
        <v>1.4E-2</v>
      </c>
    </row>
    <row r="189" spans="14:15" x14ac:dyDescent="0.3">
      <c r="N189">
        <v>96.373999999999995</v>
      </c>
      <c r="O189">
        <v>1.2999999999999999E-2</v>
      </c>
    </row>
    <row r="190" spans="14:15" x14ac:dyDescent="0.3">
      <c r="N190">
        <v>97.015000000000001</v>
      </c>
      <c r="O190">
        <v>1.2999999999999999E-2</v>
      </c>
    </row>
    <row r="191" spans="14:15" x14ac:dyDescent="0.3">
      <c r="N191">
        <v>97.796999999999997</v>
      </c>
      <c r="O191">
        <v>1.4999999999999999E-2</v>
      </c>
    </row>
    <row r="192" spans="14:15" x14ac:dyDescent="0.3">
      <c r="N192">
        <v>98.436999999999998</v>
      </c>
      <c r="O192">
        <v>1.4E-2</v>
      </c>
    </row>
    <row r="193" spans="14:15" x14ac:dyDescent="0.3">
      <c r="N193">
        <v>99.22</v>
      </c>
      <c r="O193">
        <v>1.4E-2</v>
      </c>
    </row>
    <row r="194" spans="14:15" x14ac:dyDescent="0.3">
      <c r="N194">
        <v>99.86</v>
      </c>
      <c r="O194">
        <v>1.4E-2</v>
      </c>
    </row>
    <row r="195" spans="14:15" x14ac:dyDescent="0.3">
      <c r="N195">
        <v>100.64400000000001</v>
      </c>
      <c r="O195">
        <v>1.4E-2</v>
      </c>
    </row>
    <row r="196" spans="14:15" x14ac:dyDescent="0.3">
      <c r="N196">
        <v>101.283</v>
      </c>
      <c r="O196">
        <v>1.4E-2</v>
      </c>
    </row>
    <row r="197" spans="14:15" x14ac:dyDescent="0.3">
      <c r="N197">
        <v>102.066</v>
      </c>
      <c r="O197">
        <v>1.4E-2</v>
      </c>
    </row>
    <row r="198" spans="14:15" x14ac:dyDescent="0.3">
      <c r="N198">
        <v>102.706</v>
      </c>
      <c r="O198">
        <v>1.4E-2</v>
      </c>
    </row>
    <row r="199" spans="14:15" x14ac:dyDescent="0.3">
      <c r="N199">
        <v>103.489</v>
      </c>
      <c r="O199">
        <v>1.4E-2</v>
      </c>
    </row>
    <row r="200" spans="14:15" x14ac:dyDescent="0.3">
      <c r="N200">
        <v>104.129</v>
      </c>
      <c r="O200">
        <v>1.4999999999999999E-2</v>
      </c>
    </row>
    <row r="201" spans="14:15" x14ac:dyDescent="0.3">
      <c r="N201">
        <v>104.91200000000001</v>
      </c>
      <c r="O201">
        <v>1.4999999999999999E-2</v>
      </c>
    </row>
    <row r="202" spans="14:15" x14ac:dyDescent="0.3">
      <c r="N202">
        <v>105.55200000000001</v>
      </c>
      <c r="O202">
        <v>1.4999999999999999E-2</v>
      </c>
    </row>
    <row r="203" spans="14:15" x14ac:dyDescent="0.3">
      <c r="N203">
        <v>106.336</v>
      </c>
      <c r="O203">
        <v>1.4999999999999999E-2</v>
      </c>
    </row>
    <row r="204" spans="14:15" x14ac:dyDescent="0.3">
      <c r="N204">
        <v>106.976</v>
      </c>
      <c r="O204">
        <v>1.4999999999999999E-2</v>
      </c>
    </row>
    <row r="205" spans="14:15" x14ac:dyDescent="0.3">
      <c r="N205">
        <v>107.759</v>
      </c>
      <c r="O205">
        <v>1.4999999999999999E-2</v>
      </c>
    </row>
    <row r="206" spans="14:15" x14ac:dyDescent="0.3">
      <c r="N206">
        <v>108.399</v>
      </c>
      <c r="O206">
        <v>1.4E-2</v>
      </c>
    </row>
    <row r="207" spans="14:15" x14ac:dyDescent="0.3">
      <c r="N207">
        <v>109.182</v>
      </c>
      <c r="O207">
        <v>1.4999999999999999E-2</v>
      </c>
    </row>
    <row r="208" spans="14:15" x14ac:dyDescent="0.3">
      <c r="N208">
        <v>109.82299999999999</v>
      </c>
      <c r="O208">
        <v>1.4999999999999999E-2</v>
      </c>
    </row>
    <row r="209" spans="14:15" x14ac:dyDescent="0.3">
      <c r="N209">
        <v>110.60599999999999</v>
      </c>
      <c r="O209">
        <v>1.4999999999999999E-2</v>
      </c>
    </row>
    <row r="210" spans="14:15" x14ac:dyDescent="0.3">
      <c r="N210">
        <v>111.245</v>
      </c>
      <c r="O210">
        <v>1.4999999999999999E-2</v>
      </c>
    </row>
    <row r="211" spans="14:15" x14ac:dyDescent="0.3">
      <c r="N211">
        <v>112.027</v>
      </c>
      <c r="O211">
        <v>1.4999999999999999E-2</v>
      </c>
    </row>
    <row r="212" spans="14:15" x14ac:dyDescent="0.3">
      <c r="N212">
        <v>112.669</v>
      </c>
      <c r="O212">
        <v>1.4999999999999999E-2</v>
      </c>
    </row>
    <row r="213" spans="14:15" x14ac:dyDescent="0.3">
      <c r="N213">
        <v>113.45099999999999</v>
      </c>
      <c r="O213">
        <v>1.6E-2</v>
      </c>
    </row>
    <row r="214" spans="14:15" x14ac:dyDescent="0.3">
      <c r="N214">
        <v>114.09099999999999</v>
      </c>
      <c r="O214">
        <v>1.6E-2</v>
      </c>
    </row>
    <row r="215" spans="14:15" x14ac:dyDescent="0.3">
      <c r="N215">
        <v>114.874</v>
      </c>
      <c r="O215">
        <v>1.6E-2</v>
      </c>
    </row>
    <row r="216" spans="14:15" x14ac:dyDescent="0.3">
      <c r="N216">
        <v>115.515</v>
      </c>
      <c r="O216">
        <v>1.6E-2</v>
      </c>
    </row>
    <row r="217" spans="14:15" x14ac:dyDescent="0.3">
      <c r="N217">
        <v>116.297</v>
      </c>
      <c r="O217">
        <v>1.6E-2</v>
      </c>
    </row>
    <row r="218" spans="14:15" x14ac:dyDescent="0.3">
      <c r="N218">
        <v>116.937</v>
      </c>
      <c r="O218">
        <v>1.6E-2</v>
      </c>
    </row>
    <row r="219" spans="14:15" x14ac:dyDescent="0.3">
      <c r="N219">
        <v>117.72</v>
      </c>
      <c r="O219">
        <v>1.6E-2</v>
      </c>
    </row>
    <row r="220" spans="14:15" x14ac:dyDescent="0.3">
      <c r="N220">
        <v>118.361</v>
      </c>
      <c r="O220">
        <v>1.6E-2</v>
      </c>
    </row>
    <row r="221" spans="14:15" x14ac:dyDescent="0.3">
      <c r="N221">
        <v>119.143</v>
      </c>
      <c r="O221">
        <v>1.6E-2</v>
      </c>
    </row>
    <row r="222" spans="14:15" x14ac:dyDescent="0.3">
      <c r="N222">
        <v>119.783</v>
      </c>
      <c r="O222">
        <v>1.6E-2</v>
      </c>
    </row>
    <row r="223" spans="14:15" x14ac:dyDescent="0.3">
      <c r="N223">
        <v>120.56699999999999</v>
      </c>
      <c r="O223">
        <v>1.6E-2</v>
      </c>
    </row>
    <row r="224" spans="14:15" x14ac:dyDescent="0.3">
      <c r="N224">
        <v>121.20699999999999</v>
      </c>
      <c r="O224">
        <v>1.7000000000000001E-2</v>
      </c>
    </row>
    <row r="225" spans="14:15" x14ac:dyDescent="0.3">
      <c r="N225">
        <v>121.99</v>
      </c>
      <c r="O225">
        <v>1.6E-2</v>
      </c>
    </row>
    <row r="226" spans="14:15" x14ac:dyDescent="0.3">
      <c r="N226">
        <v>122.63</v>
      </c>
      <c r="O226">
        <v>1.7000000000000001E-2</v>
      </c>
    </row>
    <row r="227" spans="14:15" x14ac:dyDescent="0.3">
      <c r="N227">
        <v>123.413</v>
      </c>
      <c r="O227">
        <v>1.7000000000000001E-2</v>
      </c>
    </row>
    <row r="228" spans="14:15" x14ac:dyDescent="0.3">
      <c r="N228">
        <v>124.054</v>
      </c>
      <c r="O228">
        <v>1.7000000000000001E-2</v>
      </c>
    </row>
    <row r="229" spans="14:15" x14ac:dyDescent="0.3">
      <c r="N229">
        <v>124.836</v>
      </c>
      <c r="O229">
        <v>1.7000000000000001E-2</v>
      </c>
    </row>
    <row r="230" spans="14:15" x14ac:dyDescent="0.3">
      <c r="N230">
        <v>125.476</v>
      </c>
      <c r="O230">
        <v>1.7000000000000001E-2</v>
      </c>
    </row>
    <row r="231" spans="14:15" x14ac:dyDescent="0.3">
      <c r="N231">
        <v>126.259</v>
      </c>
      <c r="O231">
        <v>1.7000000000000001E-2</v>
      </c>
    </row>
    <row r="232" spans="14:15" x14ac:dyDescent="0.3">
      <c r="N232">
        <v>126.899</v>
      </c>
      <c r="O232">
        <v>1.7000000000000001E-2</v>
      </c>
    </row>
    <row r="233" spans="14:15" x14ac:dyDescent="0.3">
      <c r="N233">
        <v>127.68300000000001</v>
      </c>
      <c r="O233">
        <v>1.7000000000000001E-2</v>
      </c>
    </row>
    <row r="234" spans="14:15" x14ac:dyDescent="0.3">
      <c r="N234">
        <v>128.32300000000001</v>
      </c>
      <c r="O234">
        <v>1.7000000000000001E-2</v>
      </c>
    </row>
    <row r="235" spans="14:15" x14ac:dyDescent="0.3">
      <c r="N235">
        <v>129.10599999999999</v>
      </c>
      <c r="O235">
        <v>1.7000000000000001E-2</v>
      </c>
    </row>
    <row r="236" spans="14:15" x14ac:dyDescent="0.3">
      <c r="N236">
        <v>129.745</v>
      </c>
      <c r="O236">
        <v>1.7000000000000001E-2</v>
      </c>
    </row>
    <row r="237" spans="14:15" x14ac:dyDescent="0.3">
      <c r="N237">
        <v>130.52799999999999</v>
      </c>
      <c r="O237">
        <v>1.7999999999999999E-2</v>
      </c>
    </row>
    <row r="238" spans="14:15" x14ac:dyDescent="0.3">
      <c r="N238">
        <v>131.16900000000001</v>
      </c>
      <c r="O238">
        <v>1.7999999999999999E-2</v>
      </c>
    </row>
    <row r="239" spans="14:15" x14ac:dyDescent="0.3">
      <c r="N239">
        <v>131.95099999999999</v>
      </c>
      <c r="O239">
        <v>1.7999999999999999E-2</v>
      </c>
    </row>
    <row r="240" spans="14:15" x14ac:dyDescent="0.3">
      <c r="N240">
        <v>132.59200000000001</v>
      </c>
      <c r="O240">
        <v>1.7999999999999999E-2</v>
      </c>
    </row>
    <row r="241" spans="14:15" x14ac:dyDescent="0.3">
      <c r="N241">
        <v>133.375</v>
      </c>
      <c r="O241">
        <v>1.7999999999999999E-2</v>
      </c>
    </row>
    <row r="242" spans="14:15" x14ac:dyDescent="0.3">
      <c r="N242">
        <v>134.01499999999999</v>
      </c>
      <c r="O242">
        <v>1.7000000000000001E-2</v>
      </c>
    </row>
    <row r="243" spans="14:15" x14ac:dyDescent="0.3">
      <c r="N243">
        <v>134.797</v>
      </c>
      <c r="O243">
        <v>1.7999999999999999E-2</v>
      </c>
    </row>
    <row r="244" spans="14:15" x14ac:dyDescent="0.3">
      <c r="N244">
        <v>135.43799999999999</v>
      </c>
      <c r="O244">
        <v>1.7999999999999999E-2</v>
      </c>
    </row>
    <row r="245" spans="14:15" x14ac:dyDescent="0.3">
      <c r="N245">
        <v>136.221</v>
      </c>
      <c r="O245">
        <v>1.7999999999999999E-2</v>
      </c>
    </row>
    <row r="246" spans="14:15" x14ac:dyDescent="0.3">
      <c r="N246">
        <v>136.86199999999999</v>
      </c>
      <c r="O246">
        <v>1.7999999999999999E-2</v>
      </c>
    </row>
    <row r="247" spans="14:15" x14ac:dyDescent="0.3">
      <c r="N247">
        <v>137.64400000000001</v>
      </c>
      <c r="O247">
        <v>1.9E-2</v>
      </c>
    </row>
    <row r="248" spans="14:15" x14ac:dyDescent="0.3">
      <c r="N248">
        <v>138.285</v>
      </c>
      <c r="O248">
        <v>1.7999999999999999E-2</v>
      </c>
    </row>
    <row r="249" spans="14:15" x14ac:dyDescent="0.3">
      <c r="N249">
        <v>139.06800000000001</v>
      </c>
      <c r="O249">
        <v>1.9E-2</v>
      </c>
    </row>
    <row r="250" spans="14:15" x14ac:dyDescent="0.3">
      <c r="N250">
        <v>139.708</v>
      </c>
      <c r="O250">
        <v>1.9E-2</v>
      </c>
    </row>
    <row r="251" spans="14:15" x14ac:dyDescent="0.3">
      <c r="N251">
        <v>140.49100000000001</v>
      </c>
      <c r="O251">
        <v>1.7999999999999999E-2</v>
      </c>
    </row>
    <row r="252" spans="14:15" x14ac:dyDescent="0.3">
      <c r="N252">
        <v>141.13</v>
      </c>
      <c r="O252">
        <v>1.9E-2</v>
      </c>
    </row>
    <row r="253" spans="14:15" x14ac:dyDescent="0.3">
      <c r="N253">
        <v>141.91300000000001</v>
      </c>
      <c r="O253">
        <v>1.9E-2</v>
      </c>
    </row>
    <row r="254" spans="14:15" x14ac:dyDescent="0.3">
      <c r="N254">
        <v>142.554</v>
      </c>
      <c r="O254">
        <v>1.9E-2</v>
      </c>
    </row>
    <row r="255" spans="14:15" x14ac:dyDescent="0.3">
      <c r="N255">
        <v>143.33699999999999</v>
      </c>
      <c r="O255">
        <v>1.9E-2</v>
      </c>
    </row>
    <row r="256" spans="14:15" x14ac:dyDescent="0.3">
      <c r="N256">
        <v>143.977</v>
      </c>
      <c r="O256">
        <v>1.9E-2</v>
      </c>
    </row>
    <row r="257" spans="14:15" x14ac:dyDescent="0.3">
      <c r="N257">
        <v>144.76</v>
      </c>
      <c r="O257">
        <v>1.9E-2</v>
      </c>
    </row>
    <row r="258" spans="14:15" x14ac:dyDescent="0.3">
      <c r="N258">
        <v>145.4</v>
      </c>
      <c r="O258">
        <v>0.02</v>
      </c>
    </row>
    <row r="259" spans="14:15" x14ac:dyDescent="0.3">
      <c r="N259">
        <v>146.18199999999999</v>
      </c>
      <c r="O259">
        <v>1.7000000000000001E-2</v>
      </c>
    </row>
    <row r="260" spans="14:15" x14ac:dyDescent="0.3">
      <c r="N260">
        <v>146.82400000000001</v>
      </c>
      <c r="O260">
        <v>1.2999999999999999E-2</v>
      </c>
    </row>
    <row r="261" spans="14:15" x14ac:dyDescent="0.3">
      <c r="N261">
        <v>147.60599999999999</v>
      </c>
      <c r="O261">
        <v>1E-3</v>
      </c>
    </row>
    <row r="262" spans="14:15" x14ac:dyDescent="0.3">
      <c r="N262">
        <v>148.24700000000001</v>
      </c>
      <c r="O262">
        <v>-5.0000000000000001E-3</v>
      </c>
    </row>
    <row r="263" spans="14:15" x14ac:dyDescent="0.3">
      <c r="N263">
        <v>149.029</v>
      </c>
      <c r="O263">
        <v>-0.02</v>
      </c>
    </row>
    <row r="264" spans="14:15" x14ac:dyDescent="0.3">
      <c r="N264">
        <v>149.66900000000001</v>
      </c>
      <c r="O264">
        <v>-2.8000000000000001E-2</v>
      </c>
    </row>
    <row r="265" spans="14:15" x14ac:dyDescent="0.3">
      <c r="N265">
        <v>150.452</v>
      </c>
      <c r="O265">
        <v>-4.2999999999999997E-2</v>
      </c>
    </row>
    <row r="266" spans="14:15" x14ac:dyDescent="0.3">
      <c r="N266">
        <v>151.09200000000001</v>
      </c>
      <c r="O266">
        <v>-5.1999999999999998E-2</v>
      </c>
    </row>
    <row r="267" spans="14:15" x14ac:dyDescent="0.3">
      <c r="N267">
        <v>151.875</v>
      </c>
      <c r="O267">
        <v>-6.9000000000000006E-2</v>
      </c>
    </row>
    <row r="268" spans="14:15" x14ac:dyDescent="0.3">
      <c r="N268">
        <v>152.51599999999999</v>
      </c>
      <c r="O268">
        <v>-7.8E-2</v>
      </c>
    </row>
    <row r="269" spans="14:15" x14ac:dyDescent="0.3">
      <c r="N269">
        <v>153.298</v>
      </c>
      <c r="O269">
        <v>-9.5000000000000001E-2</v>
      </c>
    </row>
    <row r="270" spans="14:15" x14ac:dyDescent="0.3">
      <c r="N270">
        <v>153.95099999999999</v>
      </c>
      <c r="O270">
        <v>-0.104</v>
      </c>
    </row>
    <row r="271" spans="14:15" x14ac:dyDescent="0.3">
      <c r="N271">
        <v>154.733</v>
      </c>
      <c r="O271">
        <v>-0.12</v>
      </c>
    </row>
    <row r="272" spans="14:15" x14ac:dyDescent="0.3">
      <c r="N272">
        <v>155.37299999999999</v>
      </c>
      <c r="O272">
        <v>-0.128</v>
      </c>
    </row>
    <row r="273" spans="14:15" x14ac:dyDescent="0.3">
      <c r="N273">
        <v>156.15700000000001</v>
      </c>
      <c r="O273">
        <v>-0.14399999999999999</v>
      </c>
    </row>
    <row r="274" spans="14:15" x14ac:dyDescent="0.3">
      <c r="N274">
        <v>156.797</v>
      </c>
      <c r="O274">
        <v>-0.151</v>
      </c>
    </row>
    <row r="275" spans="14:15" x14ac:dyDescent="0.3">
      <c r="N275">
        <v>157.58000000000001</v>
      </c>
      <c r="O275">
        <v>-0.16600000000000001</v>
      </c>
    </row>
    <row r="276" spans="14:15" x14ac:dyDescent="0.3">
      <c r="N276">
        <v>158.22</v>
      </c>
      <c r="O276">
        <v>-0.17399999999999999</v>
      </c>
    </row>
    <row r="277" spans="14:15" x14ac:dyDescent="0.3">
      <c r="N277">
        <v>159.00200000000001</v>
      </c>
      <c r="O277">
        <v>-0.188</v>
      </c>
    </row>
    <row r="278" spans="14:15" x14ac:dyDescent="0.3">
      <c r="N278">
        <v>159.643</v>
      </c>
      <c r="O278">
        <v>-0.19600000000000001</v>
      </c>
    </row>
    <row r="279" spans="14:15" x14ac:dyDescent="0.3">
      <c r="N279">
        <v>160.42599999999999</v>
      </c>
      <c r="O279">
        <v>-0.21</v>
      </c>
    </row>
    <row r="280" spans="14:15" x14ac:dyDescent="0.3">
      <c r="N280">
        <v>161.066</v>
      </c>
      <c r="O280">
        <v>-0.217</v>
      </c>
    </row>
    <row r="281" spans="14:15" x14ac:dyDescent="0.3">
      <c r="N281">
        <v>161.84899999999999</v>
      </c>
      <c r="O281">
        <v>-0.22900000000000001</v>
      </c>
    </row>
    <row r="282" spans="14:15" x14ac:dyDescent="0.3">
      <c r="N282">
        <v>162.489</v>
      </c>
      <c r="O282">
        <v>-0.23499999999999999</v>
      </c>
    </row>
    <row r="283" spans="14:15" x14ac:dyDescent="0.3">
      <c r="N283">
        <v>163.27199999999999</v>
      </c>
      <c r="O283">
        <v>-0.247</v>
      </c>
    </row>
    <row r="284" spans="14:15" x14ac:dyDescent="0.3">
      <c r="N284">
        <v>163.911</v>
      </c>
      <c r="O284">
        <v>-0.253</v>
      </c>
    </row>
    <row r="285" spans="14:15" x14ac:dyDescent="0.3">
      <c r="N285">
        <v>164.696</v>
      </c>
      <c r="O285">
        <v>-0.26400000000000001</v>
      </c>
    </row>
    <row r="286" spans="14:15" x14ac:dyDescent="0.3">
      <c r="N286">
        <v>165.33500000000001</v>
      </c>
      <c r="O286">
        <v>-0.27</v>
      </c>
    </row>
    <row r="287" spans="14:15" x14ac:dyDescent="0.3">
      <c r="N287">
        <v>166.119</v>
      </c>
      <c r="O287">
        <v>-0.28000000000000003</v>
      </c>
    </row>
    <row r="288" spans="14:15" x14ac:dyDescent="0.3">
      <c r="N288">
        <v>166.75800000000001</v>
      </c>
      <c r="O288">
        <v>-0.28599999999999998</v>
      </c>
    </row>
    <row r="289" spans="14:15" x14ac:dyDescent="0.3">
      <c r="N289">
        <v>167.541</v>
      </c>
      <c r="O289">
        <v>-0.29599999999999999</v>
      </c>
    </row>
    <row r="290" spans="14:15" x14ac:dyDescent="0.3">
      <c r="N290">
        <v>168.18100000000001</v>
      </c>
      <c r="O290">
        <v>-0.30099999999999999</v>
      </c>
    </row>
    <row r="291" spans="14:15" x14ac:dyDescent="0.3">
      <c r="N291">
        <v>168.964</v>
      </c>
      <c r="O291">
        <v>-0.31</v>
      </c>
    </row>
    <row r="292" spans="14:15" x14ac:dyDescent="0.3">
      <c r="N292">
        <v>169.60499999999999</v>
      </c>
      <c r="O292">
        <v>-0.314</v>
      </c>
    </row>
    <row r="293" spans="14:15" x14ac:dyDescent="0.3">
      <c r="N293">
        <v>170.387</v>
      </c>
      <c r="O293">
        <v>-0.32200000000000001</v>
      </c>
    </row>
    <row r="294" spans="14:15" x14ac:dyDescent="0.3">
      <c r="N294">
        <v>171.02799999999999</v>
      </c>
      <c r="O294">
        <v>-0.32600000000000001</v>
      </c>
    </row>
    <row r="295" spans="14:15" x14ac:dyDescent="0.3">
      <c r="N295">
        <v>171.81</v>
      </c>
      <c r="O295">
        <v>-0.33400000000000002</v>
      </c>
    </row>
    <row r="296" spans="14:15" x14ac:dyDescent="0.3">
      <c r="N296">
        <v>172.45099999999999</v>
      </c>
      <c r="O296">
        <v>-0.33800000000000002</v>
      </c>
    </row>
    <row r="297" spans="14:15" x14ac:dyDescent="0.3">
      <c r="N297">
        <v>173.23400000000001</v>
      </c>
      <c r="O297">
        <v>-0.34599999999999997</v>
      </c>
    </row>
    <row r="298" spans="14:15" x14ac:dyDescent="0.3">
      <c r="N298">
        <v>173.874</v>
      </c>
      <c r="O298">
        <v>-0.34899999999999998</v>
      </c>
    </row>
    <row r="299" spans="14:15" x14ac:dyDescent="0.3">
      <c r="N299">
        <v>174.65700000000001</v>
      </c>
      <c r="O299">
        <v>-0.35499999999999998</v>
      </c>
    </row>
    <row r="300" spans="14:15" x14ac:dyDescent="0.3">
      <c r="N300">
        <v>175.297</v>
      </c>
      <c r="O300">
        <v>-0.35799999999999998</v>
      </c>
    </row>
    <row r="301" spans="14:15" x14ac:dyDescent="0.3">
      <c r="N301">
        <v>176.08</v>
      </c>
      <c r="O301">
        <v>-0.36499999999999999</v>
      </c>
    </row>
    <row r="302" spans="14:15" x14ac:dyDescent="0.3">
      <c r="N302">
        <v>176.72</v>
      </c>
      <c r="O302">
        <v>-0.36799999999999999</v>
      </c>
    </row>
    <row r="303" spans="14:15" x14ac:dyDescent="0.3">
      <c r="N303">
        <v>177.50299999999999</v>
      </c>
      <c r="O303">
        <v>-0.373</v>
      </c>
    </row>
    <row r="304" spans="14:15" x14ac:dyDescent="0.3">
      <c r="N304">
        <v>178.14400000000001</v>
      </c>
      <c r="O304">
        <v>-0.376</v>
      </c>
    </row>
    <row r="305" spans="14:15" x14ac:dyDescent="0.3">
      <c r="N305">
        <v>178.92599999999999</v>
      </c>
      <c r="O305">
        <v>-0.38100000000000001</v>
      </c>
    </row>
    <row r="306" spans="14:15" x14ac:dyDescent="0.3">
      <c r="N306">
        <v>179.566</v>
      </c>
      <c r="O306">
        <v>-0.38300000000000001</v>
      </c>
    </row>
    <row r="307" spans="14:15" x14ac:dyDescent="0.3">
      <c r="N307">
        <v>180.34899999999999</v>
      </c>
      <c r="O307">
        <v>-0.38700000000000001</v>
      </c>
    </row>
    <row r="308" spans="14:15" x14ac:dyDescent="0.3">
      <c r="N308">
        <v>180.99</v>
      </c>
      <c r="O308">
        <v>-0.39</v>
      </c>
    </row>
    <row r="309" spans="14:15" x14ac:dyDescent="0.3">
      <c r="N309">
        <v>181.773</v>
      </c>
      <c r="O309">
        <v>-0.39300000000000002</v>
      </c>
    </row>
    <row r="310" spans="14:15" x14ac:dyDescent="0.3">
      <c r="N310">
        <v>182.41300000000001</v>
      </c>
      <c r="O310">
        <v>-0.39500000000000002</v>
      </c>
    </row>
    <row r="311" spans="14:15" x14ac:dyDescent="0.3">
      <c r="N311">
        <v>183.19499999999999</v>
      </c>
      <c r="O311">
        <v>-0.39900000000000002</v>
      </c>
    </row>
    <row r="312" spans="14:15" x14ac:dyDescent="0.3">
      <c r="N312">
        <v>183.83699999999999</v>
      </c>
      <c r="O312">
        <v>-0.4</v>
      </c>
    </row>
    <row r="313" spans="14:15" x14ac:dyDescent="0.3">
      <c r="N313">
        <v>184.619</v>
      </c>
      <c r="O313">
        <v>-0.40400000000000003</v>
      </c>
    </row>
    <row r="314" spans="14:15" x14ac:dyDescent="0.3">
      <c r="N314">
        <v>185.25899999999999</v>
      </c>
      <c r="O314">
        <v>-0.40600000000000003</v>
      </c>
    </row>
    <row r="315" spans="14:15" x14ac:dyDescent="0.3">
      <c r="N315">
        <v>186.042</v>
      </c>
      <c r="O315">
        <v>-0.40799999999999997</v>
      </c>
    </row>
    <row r="316" spans="14:15" x14ac:dyDescent="0.3">
      <c r="N316">
        <v>186.68199999999999</v>
      </c>
      <c r="O316">
        <v>-0.41</v>
      </c>
    </row>
    <row r="317" spans="14:15" x14ac:dyDescent="0.3">
      <c r="N317">
        <v>187.464</v>
      </c>
      <c r="O317">
        <v>-0.41299999999999998</v>
      </c>
    </row>
    <row r="318" spans="14:15" x14ac:dyDescent="0.3">
      <c r="N318">
        <v>188.10400000000001</v>
      </c>
      <c r="O318">
        <v>-0.41399999999999998</v>
      </c>
    </row>
    <row r="319" spans="14:15" x14ac:dyDescent="0.3">
      <c r="N319">
        <v>188.88800000000001</v>
      </c>
      <c r="O319">
        <v>-0.41599999999999998</v>
      </c>
    </row>
    <row r="320" spans="14:15" x14ac:dyDescent="0.3">
      <c r="N320">
        <v>189.52799999999999</v>
      </c>
      <c r="O320">
        <v>-0.41799999999999998</v>
      </c>
    </row>
    <row r="321" spans="14:15" x14ac:dyDescent="0.3">
      <c r="N321">
        <v>190.31100000000001</v>
      </c>
      <c r="O321">
        <v>-0.42</v>
      </c>
    </row>
    <row r="322" spans="14:15" x14ac:dyDescent="0.3">
      <c r="N322">
        <v>190.952</v>
      </c>
      <c r="O322">
        <v>-0.42099999999999999</v>
      </c>
    </row>
    <row r="323" spans="14:15" x14ac:dyDescent="0.3">
      <c r="N323">
        <v>191.73400000000001</v>
      </c>
      <c r="O323">
        <v>-0.42299999999999999</v>
      </c>
    </row>
    <row r="324" spans="14:15" x14ac:dyDescent="0.3">
      <c r="N324">
        <v>192.375</v>
      </c>
      <c r="O324">
        <v>-0.42399999999999999</v>
      </c>
    </row>
    <row r="325" spans="14:15" x14ac:dyDescent="0.3">
      <c r="N325">
        <v>193.15700000000001</v>
      </c>
      <c r="O325">
        <v>-0.42599999999999999</v>
      </c>
    </row>
    <row r="326" spans="14:15" x14ac:dyDescent="0.3">
      <c r="N326">
        <v>193.798</v>
      </c>
      <c r="O326">
        <v>-0.42599999999999999</v>
      </c>
    </row>
    <row r="327" spans="14:15" x14ac:dyDescent="0.3">
      <c r="N327">
        <v>194.58</v>
      </c>
      <c r="O327">
        <v>-0.42799999999999999</v>
      </c>
    </row>
    <row r="328" spans="14:15" x14ac:dyDescent="0.3">
      <c r="N328">
        <v>195.22</v>
      </c>
      <c r="O328">
        <v>-0.42899999999999999</v>
      </c>
    </row>
    <row r="329" spans="14:15" x14ac:dyDescent="0.3">
      <c r="N329">
        <v>196.00399999999999</v>
      </c>
      <c r="O329">
        <v>-0.43</v>
      </c>
    </row>
    <row r="330" spans="14:15" x14ac:dyDescent="0.3">
      <c r="N330">
        <v>196.64400000000001</v>
      </c>
      <c r="O330">
        <v>-0.43099999999999999</v>
      </c>
    </row>
    <row r="331" spans="14:15" x14ac:dyDescent="0.3">
      <c r="N331">
        <v>197.42599999999999</v>
      </c>
      <c r="O331">
        <v>-0.432</v>
      </c>
    </row>
    <row r="332" spans="14:15" x14ac:dyDescent="0.3">
      <c r="N332">
        <v>198.06700000000001</v>
      </c>
      <c r="O332">
        <v>-0.432</v>
      </c>
    </row>
    <row r="333" spans="14:15" x14ac:dyDescent="0.3">
      <c r="N333">
        <v>198.85</v>
      </c>
      <c r="O333">
        <v>-0.433</v>
      </c>
    </row>
    <row r="334" spans="14:15" x14ac:dyDescent="0.3">
      <c r="N334">
        <v>199.49</v>
      </c>
      <c r="O334">
        <v>-0.434</v>
      </c>
    </row>
    <row r="335" spans="14:15" x14ac:dyDescent="0.3">
      <c r="N335">
        <v>200.273</v>
      </c>
      <c r="O335">
        <v>-0.435</v>
      </c>
    </row>
    <row r="336" spans="14:15" x14ac:dyDescent="0.3">
      <c r="N336">
        <v>200.91399999999999</v>
      </c>
      <c r="O336">
        <v>-0.436</v>
      </c>
    </row>
    <row r="337" spans="14:15" x14ac:dyDescent="0.3">
      <c r="N337">
        <v>201.696</v>
      </c>
      <c r="O337">
        <v>-0.436</v>
      </c>
    </row>
    <row r="338" spans="14:15" x14ac:dyDescent="0.3">
      <c r="N338">
        <v>202.33699999999999</v>
      </c>
      <c r="O338">
        <v>-0.437</v>
      </c>
    </row>
    <row r="339" spans="14:15" x14ac:dyDescent="0.3">
      <c r="N339">
        <v>203.119</v>
      </c>
      <c r="O339">
        <v>-0.438</v>
      </c>
    </row>
    <row r="340" spans="14:15" x14ac:dyDescent="0.3">
      <c r="N340">
        <v>203.75899999999999</v>
      </c>
      <c r="O340">
        <v>-0.438</v>
      </c>
    </row>
    <row r="341" spans="14:15" x14ac:dyDescent="0.3">
      <c r="N341">
        <v>204.542</v>
      </c>
      <c r="O341">
        <v>-0.439</v>
      </c>
    </row>
    <row r="342" spans="14:15" x14ac:dyDescent="0.3">
      <c r="N342">
        <v>205.18199999999999</v>
      </c>
      <c r="O342">
        <v>-0.439</v>
      </c>
    </row>
    <row r="343" spans="14:15" x14ac:dyDescent="0.3">
      <c r="N343">
        <v>205.96600000000001</v>
      </c>
      <c r="O343">
        <v>-0.439</v>
      </c>
    </row>
    <row r="344" spans="14:15" x14ac:dyDescent="0.3">
      <c r="N344">
        <v>206.60499999999999</v>
      </c>
      <c r="O344">
        <v>-0.439</v>
      </c>
    </row>
    <row r="345" spans="14:15" x14ac:dyDescent="0.3">
      <c r="N345">
        <v>207.38800000000001</v>
      </c>
      <c r="O345">
        <v>-0.44</v>
      </c>
    </row>
    <row r="346" spans="14:15" x14ac:dyDescent="0.3">
      <c r="N346">
        <v>208.029</v>
      </c>
      <c r="O346">
        <v>-0.44</v>
      </c>
    </row>
    <row r="347" spans="14:15" x14ac:dyDescent="0.3">
      <c r="N347">
        <v>208.81200000000001</v>
      </c>
      <c r="O347">
        <v>-0.44</v>
      </c>
    </row>
    <row r="348" spans="14:15" x14ac:dyDescent="0.3">
      <c r="N348">
        <v>209.452</v>
      </c>
      <c r="O348">
        <v>-0.44</v>
      </c>
    </row>
    <row r="349" spans="14:15" x14ac:dyDescent="0.3">
      <c r="N349">
        <v>210.23500000000001</v>
      </c>
      <c r="O349">
        <v>-0.441</v>
      </c>
    </row>
    <row r="350" spans="14:15" x14ac:dyDescent="0.3">
      <c r="N350">
        <v>210.875</v>
      </c>
      <c r="O350">
        <v>-0.442</v>
      </c>
    </row>
    <row r="351" spans="14:15" x14ac:dyDescent="0.3">
      <c r="N351">
        <v>211.65799999999999</v>
      </c>
      <c r="O351">
        <v>-0.441</v>
      </c>
    </row>
    <row r="352" spans="14:15" x14ac:dyDescent="0.3">
      <c r="N352">
        <v>212.298</v>
      </c>
      <c r="O352">
        <v>-0.441</v>
      </c>
    </row>
    <row r="353" spans="14:15" x14ac:dyDescent="0.3">
      <c r="N353">
        <v>213.08099999999999</v>
      </c>
      <c r="O353">
        <v>-0.442</v>
      </c>
    </row>
    <row r="354" spans="14:15" x14ac:dyDescent="0.3">
      <c r="N354">
        <v>213.721</v>
      </c>
      <c r="O354">
        <v>-0.442</v>
      </c>
    </row>
    <row r="355" spans="14:15" x14ac:dyDescent="0.3">
      <c r="N355">
        <v>214.50399999999999</v>
      </c>
      <c r="O355">
        <v>-0.442</v>
      </c>
    </row>
    <row r="356" spans="14:15" x14ac:dyDescent="0.3">
      <c r="N356">
        <v>215.14400000000001</v>
      </c>
      <c r="O356">
        <v>-0.441</v>
      </c>
    </row>
    <row r="357" spans="14:15" x14ac:dyDescent="0.3">
      <c r="N357">
        <v>215.92699999999999</v>
      </c>
      <c r="O357">
        <v>-0.441</v>
      </c>
    </row>
    <row r="358" spans="14:15" x14ac:dyDescent="0.3">
      <c r="N358">
        <v>216.56700000000001</v>
      </c>
      <c r="O358">
        <v>-0.441</v>
      </c>
    </row>
    <row r="359" spans="14:15" x14ac:dyDescent="0.3">
      <c r="N359">
        <v>217.35</v>
      </c>
      <c r="O359">
        <v>-0.442</v>
      </c>
    </row>
    <row r="360" spans="14:15" x14ac:dyDescent="0.3">
      <c r="N360">
        <v>217.99</v>
      </c>
      <c r="O360">
        <v>-0.441</v>
      </c>
    </row>
    <row r="361" spans="14:15" x14ac:dyDescent="0.3">
      <c r="N361">
        <v>218.773</v>
      </c>
      <c r="O361">
        <v>-0.442</v>
      </c>
    </row>
    <row r="362" spans="14:15" x14ac:dyDescent="0.3">
      <c r="N362">
        <v>219.41399999999999</v>
      </c>
      <c r="O362">
        <v>-0.442</v>
      </c>
    </row>
    <row r="363" spans="14:15" x14ac:dyDescent="0.3">
      <c r="N363">
        <v>220.197</v>
      </c>
      <c r="O363">
        <v>-0.442</v>
      </c>
    </row>
    <row r="364" spans="14:15" x14ac:dyDescent="0.3">
      <c r="N364">
        <v>220.83600000000001</v>
      </c>
      <c r="O364">
        <v>-0.442</v>
      </c>
    </row>
    <row r="365" spans="14:15" x14ac:dyDescent="0.3">
      <c r="N365">
        <v>221.619</v>
      </c>
      <c r="O365">
        <v>-0.441</v>
      </c>
    </row>
    <row r="366" spans="14:15" x14ac:dyDescent="0.3">
      <c r="N366">
        <v>222.26</v>
      </c>
      <c r="O366">
        <v>-0.442</v>
      </c>
    </row>
    <row r="367" spans="14:15" x14ac:dyDescent="0.3">
      <c r="N367">
        <v>223.042</v>
      </c>
      <c r="O367">
        <v>-0.442</v>
      </c>
    </row>
    <row r="368" spans="14:15" x14ac:dyDescent="0.3">
      <c r="N368">
        <v>223.684</v>
      </c>
      <c r="O368">
        <v>-0.442</v>
      </c>
    </row>
    <row r="369" spans="14:15" x14ac:dyDescent="0.3">
      <c r="N369">
        <v>224.46600000000001</v>
      </c>
      <c r="O369">
        <v>-0.441</v>
      </c>
    </row>
    <row r="370" spans="14:15" x14ac:dyDescent="0.3">
      <c r="N370">
        <v>225.10599999999999</v>
      </c>
      <c r="O370">
        <v>-0.441</v>
      </c>
    </row>
    <row r="371" spans="14:15" x14ac:dyDescent="0.3">
      <c r="N371">
        <v>225.88900000000001</v>
      </c>
      <c r="O371">
        <v>-0.441</v>
      </c>
    </row>
    <row r="372" spans="14:15" x14ac:dyDescent="0.3">
      <c r="N372">
        <v>226.52799999999999</v>
      </c>
      <c r="O372">
        <v>-0.442</v>
      </c>
    </row>
    <row r="373" spans="14:15" x14ac:dyDescent="0.3">
      <c r="N373">
        <v>227.31200000000001</v>
      </c>
      <c r="O373">
        <v>-0.441</v>
      </c>
    </row>
    <row r="374" spans="14:15" x14ac:dyDescent="0.3">
      <c r="N374">
        <v>227.953</v>
      </c>
      <c r="O374">
        <v>-0.441</v>
      </c>
    </row>
    <row r="375" spans="14:15" x14ac:dyDescent="0.3">
      <c r="N375">
        <v>228.73599999999999</v>
      </c>
      <c r="O375">
        <v>-0.441</v>
      </c>
    </row>
    <row r="376" spans="14:15" x14ac:dyDescent="0.3">
      <c r="N376">
        <v>229.376</v>
      </c>
      <c r="O376">
        <v>-0.441</v>
      </c>
    </row>
    <row r="377" spans="14:15" x14ac:dyDescent="0.3">
      <c r="N377">
        <v>230.15899999999999</v>
      </c>
      <c r="O377">
        <v>-0.441</v>
      </c>
    </row>
    <row r="378" spans="14:15" x14ac:dyDescent="0.3">
      <c r="N378">
        <v>230.798</v>
      </c>
      <c r="O378">
        <v>-0.44</v>
      </c>
    </row>
    <row r="379" spans="14:15" x14ac:dyDescent="0.3">
      <c r="N379">
        <v>231.58099999999999</v>
      </c>
      <c r="O379">
        <v>-0.441</v>
      </c>
    </row>
    <row r="380" spans="14:15" x14ac:dyDescent="0.3">
      <c r="N380">
        <v>232.22200000000001</v>
      </c>
      <c r="O380">
        <v>-0.441</v>
      </c>
    </row>
    <row r="381" spans="14:15" x14ac:dyDescent="0.3">
      <c r="N381">
        <v>233.00399999999999</v>
      </c>
      <c r="O381">
        <v>-0.441</v>
      </c>
    </row>
    <row r="382" spans="14:15" x14ac:dyDescent="0.3">
      <c r="N382">
        <v>233.64400000000001</v>
      </c>
      <c r="O382">
        <v>-0.441</v>
      </c>
    </row>
    <row r="383" spans="14:15" x14ac:dyDescent="0.3">
      <c r="N383">
        <v>234.428</v>
      </c>
      <c r="O383">
        <v>-0.44</v>
      </c>
    </row>
    <row r="384" spans="14:15" x14ac:dyDescent="0.3">
      <c r="N384">
        <v>235.06700000000001</v>
      </c>
      <c r="O384">
        <v>-0.44</v>
      </c>
    </row>
    <row r="385" spans="14:15" x14ac:dyDescent="0.3">
      <c r="N385">
        <v>235.85</v>
      </c>
      <c r="O385">
        <v>-0.441</v>
      </c>
    </row>
    <row r="386" spans="14:15" x14ac:dyDescent="0.3">
      <c r="N386">
        <v>236.49</v>
      </c>
      <c r="O386">
        <v>-0.441</v>
      </c>
    </row>
    <row r="387" spans="14:15" x14ac:dyDescent="0.3">
      <c r="N387">
        <v>237.273</v>
      </c>
      <c r="O387">
        <v>-0.44</v>
      </c>
    </row>
    <row r="388" spans="14:15" x14ac:dyDescent="0.3">
      <c r="N388">
        <v>237.91399999999999</v>
      </c>
      <c r="O388">
        <v>-0.44</v>
      </c>
    </row>
    <row r="389" spans="14:15" x14ac:dyDescent="0.3">
      <c r="N389">
        <v>238.697</v>
      </c>
      <c r="O389">
        <v>-0.44</v>
      </c>
    </row>
    <row r="390" spans="14:15" x14ac:dyDescent="0.3">
      <c r="N390">
        <v>239.33699999999999</v>
      </c>
      <c r="O390">
        <v>-0.44</v>
      </c>
    </row>
    <row r="391" spans="14:15" x14ac:dyDescent="0.3">
      <c r="N391">
        <v>240.12</v>
      </c>
      <c r="O391">
        <v>-0.441</v>
      </c>
    </row>
    <row r="392" spans="14:15" x14ac:dyDescent="0.3">
      <c r="N392">
        <v>240.761</v>
      </c>
      <c r="O392">
        <v>-0.44</v>
      </c>
    </row>
    <row r="393" spans="14:15" x14ac:dyDescent="0.3">
      <c r="N393">
        <v>241.54300000000001</v>
      </c>
      <c r="O393">
        <v>-0.44</v>
      </c>
    </row>
    <row r="394" spans="14:15" x14ac:dyDescent="0.3">
      <c r="N394">
        <v>242.184</v>
      </c>
      <c r="O394">
        <v>-0.44</v>
      </c>
    </row>
    <row r="395" spans="14:15" x14ac:dyDescent="0.3">
      <c r="N395">
        <v>242.96600000000001</v>
      </c>
      <c r="O395">
        <v>-0.44</v>
      </c>
    </row>
    <row r="396" spans="14:15" x14ac:dyDescent="0.3">
      <c r="N396">
        <v>243.60599999999999</v>
      </c>
      <c r="O396">
        <v>-0.44</v>
      </c>
    </row>
    <row r="397" spans="14:15" x14ac:dyDescent="0.3">
      <c r="N397">
        <v>244.39</v>
      </c>
      <c r="O397">
        <v>-0.44</v>
      </c>
    </row>
    <row r="398" spans="14:15" x14ac:dyDescent="0.3">
      <c r="N398">
        <v>245.029</v>
      </c>
      <c r="O398">
        <v>-0.44</v>
      </c>
    </row>
    <row r="399" spans="14:15" x14ac:dyDescent="0.3">
      <c r="N399">
        <v>245.81200000000001</v>
      </c>
      <c r="O399">
        <v>-0.439</v>
      </c>
    </row>
    <row r="400" spans="14:15" x14ac:dyDescent="0.3">
      <c r="N400">
        <v>246.452</v>
      </c>
      <c r="O400">
        <v>-0.439</v>
      </c>
    </row>
    <row r="401" spans="14:15" x14ac:dyDescent="0.3">
      <c r="N401">
        <v>247.23500000000001</v>
      </c>
      <c r="O401">
        <v>-0.439</v>
      </c>
    </row>
    <row r="402" spans="14:15" x14ac:dyDescent="0.3">
      <c r="N402">
        <v>247.875</v>
      </c>
      <c r="O402">
        <v>-0.439</v>
      </c>
    </row>
    <row r="403" spans="14:15" x14ac:dyDescent="0.3">
      <c r="N403">
        <v>248.65799999999999</v>
      </c>
      <c r="O403">
        <v>-0.439</v>
      </c>
    </row>
    <row r="404" spans="14:15" x14ac:dyDescent="0.3">
      <c r="N404">
        <v>249.298</v>
      </c>
      <c r="O404">
        <v>-0.439</v>
      </c>
    </row>
    <row r="405" spans="14:15" x14ac:dyDescent="0.3">
      <c r="N405">
        <v>250.08099999999999</v>
      </c>
      <c r="O405">
        <v>-0.439</v>
      </c>
    </row>
    <row r="406" spans="14:15" x14ac:dyDescent="0.3">
      <c r="N406">
        <v>250.72200000000001</v>
      </c>
      <c r="O406">
        <v>-0.439</v>
      </c>
    </row>
    <row r="407" spans="14:15" x14ac:dyDescent="0.3">
      <c r="N407">
        <v>251.505</v>
      </c>
      <c r="O407">
        <v>-0.439</v>
      </c>
    </row>
    <row r="408" spans="14:15" x14ac:dyDescent="0.3">
      <c r="N408">
        <v>252.14500000000001</v>
      </c>
      <c r="O408">
        <v>-0.438</v>
      </c>
    </row>
    <row r="409" spans="14:15" x14ac:dyDescent="0.3">
      <c r="N409">
        <v>252.928</v>
      </c>
      <c r="O409">
        <v>-0.439</v>
      </c>
    </row>
    <row r="410" spans="14:15" x14ac:dyDescent="0.3">
      <c r="N410">
        <v>253.56800000000001</v>
      </c>
      <c r="O410">
        <v>-0.439</v>
      </c>
    </row>
    <row r="411" spans="14:15" x14ac:dyDescent="0.3">
      <c r="N411">
        <v>254.351</v>
      </c>
      <c r="O411">
        <v>-0.438</v>
      </c>
    </row>
    <row r="412" spans="14:15" x14ac:dyDescent="0.3">
      <c r="N412">
        <v>254.99100000000001</v>
      </c>
      <c r="O412">
        <v>-0.438</v>
      </c>
    </row>
    <row r="413" spans="14:15" x14ac:dyDescent="0.3">
      <c r="N413">
        <v>255.774</v>
      </c>
      <c r="O413">
        <v>-0.438</v>
      </c>
    </row>
    <row r="414" spans="14:15" x14ac:dyDescent="0.3">
      <c r="N414">
        <v>256.41399999999999</v>
      </c>
      <c r="O414">
        <v>-0.438</v>
      </c>
    </row>
    <row r="415" spans="14:15" x14ac:dyDescent="0.3">
      <c r="N415">
        <v>257.197</v>
      </c>
      <c r="O415">
        <v>-0.438</v>
      </c>
    </row>
    <row r="416" spans="14:15" x14ac:dyDescent="0.3">
      <c r="N416">
        <v>257.83699999999999</v>
      </c>
      <c r="O416">
        <v>-0.438</v>
      </c>
    </row>
    <row r="417" spans="14:15" x14ac:dyDescent="0.3">
      <c r="N417">
        <v>258.62</v>
      </c>
      <c r="O417">
        <v>-0.438</v>
      </c>
    </row>
    <row r="418" spans="14:15" x14ac:dyDescent="0.3">
      <c r="N418">
        <v>259.26100000000002</v>
      </c>
      <c r="O418">
        <v>-0.438</v>
      </c>
    </row>
    <row r="419" spans="14:15" x14ac:dyDescent="0.3">
      <c r="N419">
        <v>260.04300000000001</v>
      </c>
      <c r="O419">
        <v>-0.438</v>
      </c>
    </row>
    <row r="420" spans="14:15" x14ac:dyDescent="0.3">
      <c r="N420">
        <v>260.68400000000003</v>
      </c>
      <c r="O420">
        <v>-0.438</v>
      </c>
    </row>
    <row r="421" spans="14:15" x14ac:dyDescent="0.3">
      <c r="N421">
        <v>261.46600000000001</v>
      </c>
      <c r="O421">
        <v>-0.437</v>
      </c>
    </row>
    <row r="422" spans="14:15" x14ac:dyDescent="0.3">
      <c r="N422">
        <v>262.108</v>
      </c>
      <c r="O422">
        <v>-0.438</v>
      </c>
    </row>
    <row r="423" spans="14:15" x14ac:dyDescent="0.3">
      <c r="N423">
        <v>262.89</v>
      </c>
      <c r="O423">
        <v>-0.437</v>
      </c>
    </row>
    <row r="424" spans="14:15" x14ac:dyDescent="0.3">
      <c r="N424">
        <v>263.529</v>
      </c>
      <c r="O424">
        <v>-0.437</v>
      </c>
    </row>
    <row r="425" spans="14:15" x14ac:dyDescent="0.3">
      <c r="N425">
        <v>264.31299999999999</v>
      </c>
      <c r="O425">
        <v>-0.437</v>
      </c>
    </row>
    <row r="426" spans="14:15" x14ac:dyDescent="0.3">
      <c r="N426">
        <v>264.95299999999997</v>
      </c>
      <c r="O426">
        <v>-0.437</v>
      </c>
    </row>
    <row r="427" spans="14:15" x14ac:dyDescent="0.3">
      <c r="N427">
        <v>265.73599999999999</v>
      </c>
      <c r="O427">
        <v>-0.436</v>
      </c>
    </row>
    <row r="428" spans="14:15" x14ac:dyDescent="0.3">
      <c r="N428">
        <v>266.37599999999998</v>
      </c>
      <c r="O428">
        <v>-0.436</v>
      </c>
    </row>
    <row r="429" spans="14:15" x14ac:dyDescent="0.3">
      <c r="N429">
        <v>267.15800000000002</v>
      </c>
      <c r="O429">
        <v>-0.437</v>
      </c>
    </row>
    <row r="430" spans="14:15" x14ac:dyDescent="0.3">
      <c r="N430">
        <v>267.79899999999998</v>
      </c>
      <c r="O430">
        <v>-0.437</v>
      </c>
    </row>
    <row r="431" spans="14:15" x14ac:dyDescent="0.3">
      <c r="N431">
        <v>268.58199999999999</v>
      </c>
      <c r="O431">
        <v>-0.436</v>
      </c>
    </row>
    <row r="432" spans="14:15" x14ac:dyDescent="0.3">
      <c r="N432">
        <v>269.22199999999998</v>
      </c>
      <c r="O432">
        <v>-0.437</v>
      </c>
    </row>
    <row r="433" spans="14:15" x14ac:dyDescent="0.3">
      <c r="N433">
        <v>270.005</v>
      </c>
      <c r="O433">
        <v>-0.437</v>
      </c>
    </row>
    <row r="434" spans="14:15" x14ac:dyDescent="0.3">
      <c r="N434">
        <v>270.64499999999998</v>
      </c>
      <c r="O434">
        <v>-0.436</v>
      </c>
    </row>
    <row r="435" spans="14:15" x14ac:dyDescent="0.3">
      <c r="N435">
        <v>271.428</v>
      </c>
      <c r="O435">
        <v>-0.435</v>
      </c>
    </row>
    <row r="436" spans="14:15" x14ac:dyDescent="0.3">
      <c r="N436">
        <v>272.06900000000002</v>
      </c>
      <c r="O436">
        <v>-0.435</v>
      </c>
    </row>
    <row r="437" spans="14:15" x14ac:dyDescent="0.3">
      <c r="N437">
        <v>272.85199999999998</v>
      </c>
      <c r="O437">
        <v>-0.436</v>
      </c>
    </row>
    <row r="438" spans="14:15" x14ac:dyDescent="0.3">
      <c r="N438">
        <v>273.49200000000002</v>
      </c>
      <c r="O438">
        <v>-0.436</v>
      </c>
    </row>
    <row r="439" spans="14:15" x14ac:dyDescent="0.3">
      <c r="N439">
        <v>274.274</v>
      </c>
      <c r="O439">
        <v>-0.436</v>
      </c>
    </row>
    <row r="440" spans="14:15" x14ac:dyDescent="0.3">
      <c r="N440">
        <v>274.91500000000002</v>
      </c>
      <c r="O440">
        <v>-0.436</v>
      </c>
    </row>
    <row r="441" spans="14:15" x14ac:dyDescent="0.3">
      <c r="N441">
        <v>275.69799999999998</v>
      </c>
      <c r="O441">
        <v>-0.435</v>
      </c>
    </row>
    <row r="442" spans="14:15" x14ac:dyDescent="0.3">
      <c r="N442">
        <v>276.33800000000002</v>
      </c>
      <c r="O442">
        <v>-0.435</v>
      </c>
    </row>
    <row r="443" spans="14:15" x14ac:dyDescent="0.3">
      <c r="N443">
        <v>277.12099999999998</v>
      </c>
      <c r="O443">
        <v>-0.436</v>
      </c>
    </row>
    <row r="444" spans="14:15" x14ac:dyDescent="0.3">
      <c r="N444">
        <v>277.76100000000002</v>
      </c>
      <c r="O444">
        <v>-0.435</v>
      </c>
    </row>
    <row r="445" spans="14:15" x14ac:dyDescent="0.3">
      <c r="N445">
        <v>278.54399999999998</v>
      </c>
      <c r="O445">
        <v>-0.435</v>
      </c>
    </row>
    <row r="446" spans="14:15" x14ac:dyDescent="0.3">
      <c r="N446">
        <v>279.18400000000003</v>
      </c>
      <c r="O446">
        <v>-0.435</v>
      </c>
    </row>
    <row r="447" spans="14:15" x14ac:dyDescent="0.3">
      <c r="N447">
        <v>279.96699999999998</v>
      </c>
      <c r="O447">
        <v>-0.435</v>
      </c>
    </row>
    <row r="448" spans="14:15" x14ac:dyDescent="0.3">
      <c r="N448">
        <v>280.608</v>
      </c>
      <c r="O448">
        <v>-0.435</v>
      </c>
    </row>
    <row r="449" spans="14:15" x14ac:dyDescent="0.3">
      <c r="N449">
        <v>281.39</v>
      </c>
      <c r="O449">
        <v>-0.435</v>
      </c>
    </row>
    <row r="450" spans="14:15" x14ac:dyDescent="0.3">
      <c r="N450">
        <v>282.03100000000001</v>
      </c>
      <c r="O450">
        <v>-0.435</v>
      </c>
    </row>
    <row r="451" spans="14:15" x14ac:dyDescent="0.3">
      <c r="N451">
        <v>282.81299999999999</v>
      </c>
      <c r="O451">
        <v>-0.434</v>
      </c>
    </row>
    <row r="452" spans="14:15" x14ac:dyDescent="0.3">
      <c r="N452">
        <v>283.45299999999997</v>
      </c>
      <c r="O452">
        <v>-0.435</v>
      </c>
    </row>
    <row r="453" spans="14:15" x14ac:dyDescent="0.3">
      <c r="N453">
        <v>284.23700000000002</v>
      </c>
      <c r="O453">
        <v>-0.434</v>
      </c>
    </row>
    <row r="454" spans="14:15" x14ac:dyDescent="0.3">
      <c r="N454">
        <v>284.87599999999998</v>
      </c>
      <c r="O454">
        <v>-0.435</v>
      </c>
    </row>
    <row r="455" spans="14:15" x14ac:dyDescent="0.3">
      <c r="N455">
        <v>285.65899999999999</v>
      </c>
      <c r="O455">
        <v>-0.435</v>
      </c>
    </row>
    <row r="456" spans="14:15" x14ac:dyDescent="0.3">
      <c r="N456">
        <v>286.29899999999998</v>
      </c>
      <c r="O456">
        <v>-0.434</v>
      </c>
    </row>
    <row r="457" spans="14:15" x14ac:dyDescent="0.3">
      <c r="N457">
        <v>287.08300000000003</v>
      </c>
      <c r="O457">
        <v>-0.434</v>
      </c>
    </row>
    <row r="458" spans="14:15" x14ac:dyDescent="0.3">
      <c r="N458">
        <v>287.72300000000001</v>
      </c>
      <c r="O458">
        <v>-0.434</v>
      </c>
    </row>
    <row r="459" spans="14:15" x14ac:dyDescent="0.3">
      <c r="N459">
        <v>288.505</v>
      </c>
      <c r="O459">
        <v>-0.434</v>
      </c>
    </row>
    <row r="460" spans="14:15" x14ac:dyDescent="0.3">
      <c r="N460">
        <v>289.14600000000002</v>
      </c>
      <c r="O460">
        <v>-0.434</v>
      </c>
    </row>
    <row r="461" spans="14:15" x14ac:dyDescent="0.3">
      <c r="N461">
        <v>289.92899999999997</v>
      </c>
      <c r="O461">
        <v>-0.433</v>
      </c>
    </row>
    <row r="462" spans="14:15" x14ac:dyDescent="0.3">
      <c r="N462">
        <v>290.56900000000002</v>
      </c>
      <c r="O462">
        <v>-0.433</v>
      </c>
    </row>
    <row r="463" spans="14:15" x14ac:dyDescent="0.3">
      <c r="N463">
        <v>291.35199999999998</v>
      </c>
      <c r="O463">
        <v>-0.433</v>
      </c>
    </row>
    <row r="464" spans="14:15" x14ac:dyDescent="0.3">
      <c r="N464">
        <v>291.99299999999999</v>
      </c>
      <c r="O464">
        <v>-0.434</v>
      </c>
    </row>
    <row r="465" spans="14:15" x14ac:dyDescent="0.3">
      <c r="N465">
        <v>292.77600000000001</v>
      </c>
      <c r="O465">
        <v>-0.433</v>
      </c>
    </row>
    <row r="466" spans="14:15" x14ac:dyDescent="0.3">
      <c r="N466">
        <v>293.41500000000002</v>
      </c>
      <c r="O466">
        <v>-0.433</v>
      </c>
    </row>
    <row r="467" spans="14:15" x14ac:dyDescent="0.3">
      <c r="N467">
        <v>294.19799999999998</v>
      </c>
      <c r="O467">
        <v>-0.433</v>
      </c>
    </row>
    <row r="468" spans="14:15" x14ac:dyDescent="0.3">
      <c r="N468">
        <v>294.839</v>
      </c>
      <c r="O468">
        <v>-0.433</v>
      </c>
    </row>
    <row r="469" spans="14:15" x14ac:dyDescent="0.3">
      <c r="N469">
        <v>295.62099999999998</v>
      </c>
      <c r="O469">
        <v>-0.433</v>
      </c>
    </row>
    <row r="470" spans="14:15" x14ac:dyDescent="0.3">
      <c r="N470">
        <v>296.26100000000002</v>
      </c>
      <c r="O470">
        <v>-0.433</v>
      </c>
    </row>
    <row r="471" spans="14:15" x14ac:dyDescent="0.3">
      <c r="N471">
        <v>297.04399999999998</v>
      </c>
      <c r="O471">
        <v>-0.433</v>
      </c>
    </row>
    <row r="472" spans="14:15" x14ac:dyDescent="0.3">
      <c r="N472">
        <v>297.685</v>
      </c>
      <c r="O472">
        <v>-0.432</v>
      </c>
    </row>
    <row r="473" spans="14:15" x14ac:dyDescent="0.3">
      <c r="N473">
        <v>298.46699999999998</v>
      </c>
      <c r="O473">
        <v>-0.432</v>
      </c>
    </row>
    <row r="474" spans="14:15" x14ac:dyDescent="0.3">
      <c r="N474">
        <v>299.108</v>
      </c>
      <c r="O474">
        <v>-0.433</v>
      </c>
    </row>
    <row r="475" spans="14:15" x14ac:dyDescent="0.3">
      <c r="N475">
        <v>299.89</v>
      </c>
      <c r="O475">
        <v>-0.432</v>
      </c>
    </row>
    <row r="476" spans="14:15" x14ac:dyDescent="0.3">
      <c r="N476">
        <v>300.53100000000001</v>
      </c>
      <c r="O476">
        <v>-0.432</v>
      </c>
    </row>
    <row r="477" spans="14:15" x14ac:dyDescent="0.3">
      <c r="N477">
        <v>301.31400000000002</v>
      </c>
      <c r="O477">
        <v>-0.432</v>
      </c>
    </row>
    <row r="478" spans="14:15" x14ac:dyDescent="0.3">
      <c r="N478">
        <v>301.95400000000001</v>
      </c>
      <c r="O478">
        <v>-0.432</v>
      </c>
    </row>
    <row r="479" spans="14:15" x14ac:dyDescent="0.3">
      <c r="N479">
        <v>302.73700000000002</v>
      </c>
      <c r="O479">
        <v>-0.432</v>
      </c>
    </row>
    <row r="480" spans="14:15" x14ac:dyDescent="0.3">
      <c r="N480">
        <v>303.37700000000001</v>
      </c>
      <c r="O480">
        <v>-0.432</v>
      </c>
    </row>
    <row r="481" spans="14:15" x14ac:dyDescent="0.3">
      <c r="N481">
        <v>304.16000000000003</v>
      </c>
      <c r="O481">
        <v>-0.43099999999999999</v>
      </c>
    </row>
    <row r="482" spans="14:15" x14ac:dyDescent="0.3">
      <c r="N482">
        <v>304.80099999999999</v>
      </c>
      <c r="O482">
        <v>-0.432</v>
      </c>
    </row>
    <row r="483" spans="14:15" x14ac:dyDescent="0.3">
      <c r="N483">
        <v>305.58300000000003</v>
      </c>
      <c r="O483">
        <v>-0.43099999999999999</v>
      </c>
    </row>
    <row r="484" spans="14:15" x14ac:dyDescent="0.3">
      <c r="N484">
        <v>306.22300000000001</v>
      </c>
      <c r="O484">
        <v>-0.43099999999999999</v>
      </c>
    </row>
    <row r="485" spans="14:15" x14ac:dyDescent="0.3">
      <c r="N485">
        <v>307.00599999999997</v>
      </c>
      <c r="O485">
        <v>-0.43099999999999999</v>
      </c>
    </row>
    <row r="486" spans="14:15" x14ac:dyDescent="0.3">
      <c r="N486">
        <v>307.64600000000002</v>
      </c>
      <c r="O486">
        <v>-0.43099999999999999</v>
      </c>
    </row>
    <row r="487" spans="14:15" x14ac:dyDescent="0.3">
      <c r="N487">
        <v>308.42899999999997</v>
      </c>
      <c r="O487">
        <v>-0.432</v>
      </c>
    </row>
    <row r="488" spans="14:15" x14ac:dyDescent="0.3">
      <c r="N488">
        <v>309.07</v>
      </c>
      <c r="O488">
        <v>-0.43099999999999999</v>
      </c>
    </row>
    <row r="489" spans="14:15" x14ac:dyDescent="0.3">
      <c r="N489">
        <v>309.85199999999998</v>
      </c>
      <c r="O489">
        <v>-0.43099999999999999</v>
      </c>
    </row>
    <row r="490" spans="14:15" x14ac:dyDescent="0.3">
      <c r="N490">
        <v>310.49299999999999</v>
      </c>
      <c r="O490">
        <v>-0.43099999999999999</v>
      </c>
    </row>
    <row r="491" spans="14:15" x14ac:dyDescent="0.3">
      <c r="N491">
        <v>311.27499999999998</v>
      </c>
      <c r="O491">
        <v>-0.43099999999999999</v>
      </c>
    </row>
    <row r="492" spans="14:15" x14ac:dyDescent="0.3">
      <c r="N492">
        <v>311.916</v>
      </c>
      <c r="O492">
        <v>-0.43099999999999999</v>
      </c>
    </row>
    <row r="493" spans="14:15" x14ac:dyDescent="0.3">
      <c r="N493">
        <v>312.69900000000001</v>
      </c>
      <c r="O493">
        <v>-0.43099999999999999</v>
      </c>
    </row>
    <row r="494" spans="14:15" x14ac:dyDescent="0.3">
      <c r="N494">
        <v>313.33800000000002</v>
      </c>
      <c r="O494">
        <v>-0.43099999999999999</v>
      </c>
    </row>
    <row r="495" spans="14:15" x14ac:dyDescent="0.3">
      <c r="N495">
        <v>314.12200000000001</v>
      </c>
      <c r="O495">
        <v>-0.43099999999999999</v>
      </c>
    </row>
    <row r="496" spans="14:15" x14ac:dyDescent="0.3">
      <c r="N496">
        <v>314.762</v>
      </c>
      <c r="O496">
        <v>-0.43099999999999999</v>
      </c>
    </row>
    <row r="497" spans="14:15" x14ac:dyDescent="0.3">
      <c r="N497">
        <v>315.54500000000002</v>
      </c>
      <c r="O497">
        <v>-0.43</v>
      </c>
    </row>
    <row r="498" spans="14:15" x14ac:dyDescent="0.3">
      <c r="N498">
        <v>316.18400000000003</v>
      </c>
      <c r="O498">
        <v>-0.43</v>
      </c>
    </row>
    <row r="499" spans="14:15" x14ac:dyDescent="0.3">
      <c r="N499">
        <v>316.96699999999998</v>
      </c>
      <c r="O499">
        <v>-0.43</v>
      </c>
    </row>
    <row r="500" spans="14:15" x14ac:dyDescent="0.3">
      <c r="N500">
        <v>317.608</v>
      </c>
      <c r="O500">
        <v>-0.43</v>
      </c>
    </row>
    <row r="501" spans="14:15" x14ac:dyDescent="0.3">
      <c r="N501">
        <v>318.39</v>
      </c>
      <c r="O501">
        <v>-0.43</v>
      </c>
    </row>
    <row r="502" spans="14:15" x14ac:dyDescent="0.3">
      <c r="N502">
        <v>319.03100000000001</v>
      </c>
      <c r="O502">
        <v>-0.43</v>
      </c>
    </row>
    <row r="503" spans="14:15" x14ac:dyDescent="0.3">
      <c r="N503">
        <v>319.81400000000002</v>
      </c>
      <c r="O503">
        <v>-0.43</v>
      </c>
    </row>
    <row r="504" spans="14:15" x14ac:dyDescent="0.3">
      <c r="N504">
        <v>320.45499999999998</v>
      </c>
      <c r="O504">
        <v>-0.43</v>
      </c>
    </row>
    <row r="505" spans="14:15" x14ac:dyDescent="0.3">
      <c r="N505">
        <v>321.23700000000002</v>
      </c>
      <c r="O505">
        <v>-0.43</v>
      </c>
    </row>
    <row r="506" spans="14:15" x14ac:dyDescent="0.3">
      <c r="N506">
        <v>321.87799999999999</v>
      </c>
      <c r="O506">
        <v>-0.43</v>
      </c>
    </row>
    <row r="507" spans="14:15" x14ac:dyDescent="0.3">
      <c r="N507">
        <v>322.661</v>
      </c>
      <c r="O507">
        <v>-0.42899999999999999</v>
      </c>
    </row>
    <row r="508" spans="14:15" x14ac:dyDescent="0.3">
      <c r="N508">
        <v>323.3</v>
      </c>
      <c r="O508">
        <v>-0.42899999999999999</v>
      </c>
    </row>
    <row r="509" spans="14:15" x14ac:dyDescent="0.3">
      <c r="N509">
        <v>324.08300000000003</v>
      </c>
      <c r="O509">
        <v>-0.43</v>
      </c>
    </row>
    <row r="510" spans="14:15" x14ac:dyDescent="0.3">
      <c r="N510">
        <v>324.72399999999999</v>
      </c>
      <c r="O510">
        <v>-0.42899999999999999</v>
      </c>
    </row>
    <row r="511" spans="14:15" x14ac:dyDescent="0.3">
      <c r="N511">
        <v>325.50599999999997</v>
      </c>
      <c r="O511">
        <v>-0.42899999999999999</v>
      </c>
    </row>
    <row r="512" spans="14:15" x14ac:dyDescent="0.3">
      <c r="N512">
        <v>326.14600000000002</v>
      </c>
      <c r="O512">
        <v>-0.42899999999999999</v>
      </c>
    </row>
    <row r="513" spans="14:15" x14ac:dyDescent="0.3">
      <c r="N513">
        <v>326.92899999999997</v>
      </c>
      <c r="O513">
        <v>-0.42899999999999999</v>
      </c>
    </row>
    <row r="514" spans="14:15" x14ac:dyDescent="0.3">
      <c r="N514">
        <v>327.57</v>
      </c>
      <c r="O514">
        <v>-0.42899999999999999</v>
      </c>
    </row>
    <row r="515" spans="14:15" x14ac:dyDescent="0.3">
      <c r="N515">
        <v>328.35300000000001</v>
      </c>
      <c r="O515">
        <v>-0.42899999999999999</v>
      </c>
    </row>
    <row r="516" spans="14:15" x14ac:dyDescent="0.3">
      <c r="N516">
        <v>328.99400000000003</v>
      </c>
      <c r="O516">
        <v>-0.42899999999999999</v>
      </c>
    </row>
    <row r="517" spans="14:15" x14ac:dyDescent="0.3">
      <c r="N517">
        <v>329.77499999999998</v>
      </c>
      <c r="O517">
        <v>-0.42899999999999999</v>
      </c>
    </row>
    <row r="518" spans="14:15" x14ac:dyDescent="0.3">
      <c r="N518">
        <v>330.416</v>
      </c>
      <c r="O518">
        <v>-0.42799999999999999</v>
      </c>
    </row>
    <row r="519" spans="14:15" x14ac:dyDescent="0.3">
      <c r="N519">
        <v>331.19799999999998</v>
      </c>
      <c r="O519">
        <v>-0.42799999999999999</v>
      </c>
    </row>
    <row r="520" spans="14:15" x14ac:dyDescent="0.3">
      <c r="N520">
        <v>331.839</v>
      </c>
      <c r="O520">
        <v>-0.42799999999999999</v>
      </c>
    </row>
    <row r="521" spans="14:15" x14ac:dyDescent="0.3">
      <c r="N521">
        <v>332.62200000000001</v>
      </c>
      <c r="O521">
        <v>-0.42799999999999999</v>
      </c>
    </row>
    <row r="522" spans="14:15" x14ac:dyDescent="0.3">
      <c r="N522">
        <v>333.262</v>
      </c>
      <c r="O522">
        <v>-0.42799999999999999</v>
      </c>
    </row>
    <row r="523" spans="14:15" x14ac:dyDescent="0.3">
      <c r="N523">
        <v>334.04500000000002</v>
      </c>
      <c r="O523">
        <v>-0.42799999999999999</v>
      </c>
    </row>
    <row r="524" spans="14:15" x14ac:dyDescent="0.3">
      <c r="N524">
        <v>334.68599999999998</v>
      </c>
      <c r="O524">
        <v>-0.42799999999999999</v>
      </c>
    </row>
    <row r="525" spans="14:15" x14ac:dyDescent="0.3">
      <c r="N525">
        <v>335.46800000000002</v>
      </c>
      <c r="O525">
        <v>-0.42799999999999999</v>
      </c>
    </row>
    <row r="526" spans="14:15" x14ac:dyDescent="0.3">
      <c r="N526">
        <v>336.10899999999998</v>
      </c>
      <c r="O526">
        <v>-0.42799999999999999</v>
      </c>
    </row>
    <row r="527" spans="14:15" x14ac:dyDescent="0.3">
      <c r="N527">
        <v>336.89100000000002</v>
      </c>
      <c r="O527">
        <v>-0.42799999999999999</v>
      </c>
    </row>
    <row r="528" spans="14:15" x14ac:dyDescent="0.3">
      <c r="N528">
        <v>337.53199999999998</v>
      </c>
      <c r="O528">
        <v>-0.42699999999999999</v>
      </c>
    </row>
    <row r="529" spans="14:15" x14ac:dyDescent="0.3">
      <c r="N529">
        <v>338.31400000000002</v>
      </c>
      <c r="O529">
        <v>-0.42799999999999999</v>
      </c>
    </row>
    <row r="530" spans="14:15" x14ac:dyDescent="0.3">
      <c r="N530">
        <v>338.95499999999998</v>
      </c>
      <c r="O530">
        <v>-0.42699999999999999</v>
      </c>
    </row>
    <row r="531" spans="14:15" x14ac:dyDescent="0.3">
      <c r="N531">
        <v>339.738</v>
      </c>
      <c r="O531">
        <v>-0.42699999999999999</v>
      </c>
    </row>
    <row r="532" spans="14:15" x14ac:dyDescent="0.3">
      <c r="N532">
        <v>340.37799999999999</v>
      </c>
      <c r="O532">
        <v>-0.42699999999999999</v>
      </c>
    </row>
    <row r="533" spans="14:15" x14ac:dyDescent="0.3">
      <c r="N533">
        <v>341.161</v>
      </c>
      <c r="O533">
        <v>-0.42699999999999999</v>
      </c>
    </row>
    <row r="534" spans="14:15" x14ac:dyDescent="0.3">
      <c r="N534">
        <v>341.80099999999999</v>
      </c>
      <c r="O534">
        <v>-0.42699999999999999</v>
      </c>
    </row>
    <row r="535" spans="14:15" x14ac:dyDescent="0.3">
      <c r="N535">
        <v>342.584</v>
      </c>
      <c r="O535">
        <v>-0.42699999999999999</v>
      </c>
    </row>
    <row r="536" spans="14:15" x14ac:dyDescent="0.3">
      <c r="N536">
        <v>343.22399999999999</v>
      </c>
      <c r="O536">
        <v>-0.42699999999999999</v>
      </c>
    </row>
    <row r="537" spans="14:15" x14ac:dyDescent="0.3">
      <c r="N537">
        <v>344.00700000000001</v>
      </c>
      <c r="O537">
        <v>-0.42699999999999999</v>
      </c>
    </row>
    <row r="538" spans="14:15" x14ac:dyDescent="0.3">
      <c r="N538">
        <v>344.64699999999999</v>
      </c>
      <c r="O538">
        <v>-0.42699999999999999</v>
      </c>
    </row>
    <row r="539" spans="14:15" x14ac:dyDescent="0.3">
      <c r="N539">
        <v>345.42899999999997</v>
      </c>
      <c r="O539">
        <v>-0.42599999999999999</v>
      </c>
    </row>
    <row r="540" spans="14:15" x14ac:dyDescent="0.3">
      <c r="N540">
        <v>346.07100000000003</v>
      </c>
      <c r="O540">
        <v>-0.42699999999999999</v>
      </c>
    </row>
    <row r="541" spans="14:15" x14ac:dyDescent="0.3">
      <c r="N541">
        <v>346.85300000000001</v>
      </c>
      <c r="O541">
        <v>-0.42699999999999999</v>
      </c>
    </row>
    <row r="542" spans="14:15" x14ac:dyDescent="0.3">
      <c r="N542">
        <v>347.49299999999999</v>
      </c>
      <c r="O542">
        <v>-0.42599999999999999</v>
      </c>
    </row>
    <row r="543" spans="14:15" x14ac:dyDescent="0.3">
      <c r="N543">
        <v>348.27600000000001</v>
      </c>
      <c r="O543">
        <v>-0.42599999999999999</v>
      </c>
    </row>
    <row r="544" spans="14:15" x14ac:dyDescent="0.3">
      <c r="N544">
        <v>348.91699999999997</v>
      </c>
      <c r="O544">
        <v>-0.42599999999999999</v>
      </c>
    </row>
    <row r="545" spans="14:15" x14ac:dyDescent="0.3">
      <c r="N545">
        <v>349.69900000000001</v>
      </c>
      <c r="O545">
        <v>-0.42599999999999999</v>
      </c>
    </row>
    <row r="546" spans="14:15" x14ac:dyDescent="0.3">
      <c r="N546">
        <v>350.34</v>
      </c>
      <c r="O546">
        <v>-0.42599999999999999</v>
      </c>
    </row>
    <row r="547" spans="14:15" x14ac:dyDescent="0.3">
      <c r="N547">
        <v>351.12299999999999</v>
      </c>
      <c r="O547">
        <v>-0.42599999999999999</v>
      </c>
    </row>
    <row r="548" spans="14:15" x14ac:dyDescent="0.3">
      <c r="N548">
        <v>351.762</v>
      </c>
      <c r="O548">
        <v>-0.42599999999999999</v>
      </c>
    </row>
    <row r="549" spans="14:15" x14ac:dyDescent="0.3">
      <c r="N549">
        <v>352.54599999999999</v>
      </c>
      <c r="O549">
        <v>-0.42599999999999999</v>
      </c>
    </row>
    <row r="550" spans="14:15" x14ac:dyDescent="0.3">
      <c r="N550">
        <v>353.185</v>
      </c>
      <c r="O550">
        <v>-0.42499999999999999</v>
      </c>
    </row>
    <row r="551" spans="14:15" x14ac:dyDescent="0.3">
      <c r="N551">
        <v>353.96800000000002</v>
      </c>
      <c r="O551">
        <v>-0.42499999999999999</v>
      </c>
    </row>
    <row r="552" spans="14:15" x14ac:dyDescent="0.3">
      <c r="N552">
        <v>354.60899999999998</v>
      </c>
      <c r="O552">
        <v>-0.42599999999999999</v>
      </c>
    </row>
    <row r="553" spans="14:15" x14ac:dyDescent="0.3">
      <c r="N553">
        <v>355.392</v>
      </c>
      <c r="O553">
        <v>-0.42499999999999999</v>
      </c>
    </row>
    <row r="554" spans="14:15" x14ac:dyDescent="0.3">
      <c r="N554">
        <v>356.03199999999998</v>
      </c>
      <c r="O554">
        <v>-0.42499999999999999</v>
      </c>
    </row>
    <row r="555" spans="14:15" x14ac:dyDescent="0.3">
      <c r="N555">
        <v>356.815</v>
      </c>
      <c r="O555">
        <v>-0.42499999999999999</v>
      </c>
    </row>
    <row r="556" spans="14:15" x14ac:dyDescent="0.3">
      <c r="N556">
        <v>357.45499999999998</v>
      </c>
      <c r="O556">
        <v>-0.42499999999999999</v>
      </c>
    </row>
    <row r="557" spans="14:15" x14ac:dyDescent="0.3">
      <c r="N557">
        <v>358.23700000000002</v>
      </c>
      <c r="O557">
        <v>-0.42599999999999999</v>
      </c>
    </row>
    <row r="558" spans="14:15" x14ac:dyDescent="0.3">
      <c r="N558">
        <v>358.87799999999999</v>
      </c>
      <c r="O558">
        <v>-0.42499999999999999</v>
      </c>
    </row>
    <row r="559" spans="14:15" x14ac:dyDescent="0.3">
      <c r="N559">
        <v>359.661</v>
      </c>
      <c r="O559">
        <v>-0.42499999999999999</v>
      </c>
    </row>
    <row r="560" spans="14:15" x14ac:dyDescent="0.3">
      <c r="N560">
        <v>360.30099999999999</v>
      </c>
      <c r="O560">
        <v>-0.42499999999999999</v>
      </c>
    </row>
    <row r="561" spans="14:15" x14ac:dyDescent="0.3">
      <c r="N561">
        <v>361.08499999999998</v>
      </c>
      <c r="O561">
        <v>-0.42499999999999999</v>
      </c>
    </row>
    <row r="562" spans="14:15" x14ac:dyDescent="0.3">
      <c r="N562">
        <v>361.72399999999999</v>
      </c>
      <c r="O562">
        <v>-0.42399999999999999</v>
      </c>
    </row>
    <row r="563" spans="14:15" x14ac:dyDescent="0.3">
      <c r="N563">
        <v>362.50799999999998</v>
      </c>
      <c r="O563">
        <v>-0.42499999999999999</v>
      </c>
    </row>
    <row r="564" spans="14:15" x14ac:dyDescent="0.3">
      <c r="N564">
        <v>363.14800000000002</v>
      </c>
      <c r="O564">
        <v>-0.42499999999999999</v>
      </c>
    </row>
    <row r="565" spans="14:15" x14ac:dyDescent="0.3">
      <c r="N565">
        <v>363.92899999999997</v>
      </c>
      <c r="O565">
        <v>-0.42399999999999999</v>
      </c>
    </row>
    <row r="566" spans="14:15" x14ac:dyDescent="0.3">
      <c r="N566">
        <v>364.57</v>
      </c>
      <c r="O566">
        <v>-0.42399999999999999</v>
      </c>
    </row>
    <row r="567" spans="14:15" x14ac:dyDescent="0.3">
      <c r="N567">
        <v>365.35300000000001</v>
      </c>
      <c r="O567">
        <v>-0.42499999999999999</v>
      </c>
    </row>
    <row r="568" spans="14:15" x14ac:dyDescent="0.3">
      <c r="N568">
        <v>365.99400000000003</v>
      </c>
      <c r="O568">
        <v>-0.42499999999999999</v>
      </c>
    </row>
    <row r="569" spans="14:15" x14ac:dyDescent="0.3">
      <c r="N569">
        <v>366.77699999999999</v>
      </c>
      <c r="O569">
        <v>-0.42399999999999999</v>
      </c>
    </row>
    <row r="570" spans="14:15" x14ac:dyDescent="0.3">
      <c r="N570">
        <v>367.41699999999997</v>
      </c>
      <c r="O570">
        <v>-0.42399999999999999</v>
      </c>
    </row>
    <row r="571" spans="14:15" x14ac:dyDescent="0.3">
      <c r="N571">
        <v>368.19900000000001</v>
      </c>
      <c r="O571">
        <v>-0.42399999999999999</v>
      </c>
    </row>
    <row r="572" spans="14:15" x14ac:dyDescent="0.3">
      <c r="N572">
        <v>368.84100000000001</v>
      </c>
      <c r="O572">
        <v>-0.42299999999999999</v>
      </c>
    </row>
    <row r="573" spans="14:15" x14ac:dyDescent="0.3">
      <c r="N573">
        <v>369.62299999999999</v>
      </c>
      <c r="O573">
        <v>-0.42399999999999999</v>
      </c>
    </row>
    <row r="574" spans="14:15" x14ac:dyDescent="0.3">
      <c r="N574">
        <v>370.26400000000001</v>
      </c>
      <c r="O574">
        <v>-0.42399999999999999</v>
      </c>
    </row>
    <row r="575" spans="14:15" x14ac:dyDescent="0.3">
      <c r="N575">
        <v>371.04599999999999</v>
      </c>
      <c r="O575">
        <v>-0.42299999999999999</v>
      </c>
    </row>
    <row r="576" spans="14:15" x14ac:dyDescent="0.3">
      <c r="N576">
        <v>371.68599999999998</v>
      </c>
      <c r="O576">
        <v>-0.42399999999999999</v>
      </c>
    </row>
    <row r="577" spans="14:15" x14ac:dyDescent="0.3">
      <c r="N577">
        <v>372.46800000000002</v>
      </c>
      <c r="O577">
        <v>-0.42299999999999999</v>
      </c>
    </row>
    <row r="578" spans="14:15" x14ac:dyDescent="0.3">
      <c r="N578">
        <v>373.10899999999998</v>
      </c>
      <c r="O578">
        <v>-0.42299999999999999</v>
      </c>
    </row>
    <row r="579" spans="14:15" x14ac:dyDescent="0.3">
      <c r="N579">
        <v>373.892</v>
      </c>
      <c r="O579">
        <v>-0.42399999999999999</v>
      </c>
    </row>
    <row r="580" spans="14:15" x14ac:dyDescent="0.3">
      <c r="N580">
        <v>374.53300000000002</v>
      </c>
      <c r="O580">
        <v>-0.42299999999999999</v>
      </c>
    </row>
    <row r="581" spans="14:15" x14ac:dyDescent="0.3">
      <c r="N581">
        <v>375.315</v>
      </c>
      <c r="O581">
        <v>-0.42299999999999999</v>
      </c>
    </row>
    <row r="582" spans="14:15" x14ac:dyDescent="0.3">
      <c r="N582">
        <v>375.95499999999998</v>
      </c>
      <c r="O582">
        <v>-0.42299999999999999</v>
      </c>
    </row>
    <row r="583" spans="14:15" x14ac:dyDescent="0.3">
      <c r="N583">
        <v>376.73899999999998</v>
      </c>
      <c r="O583">
        <v>-0.42299999999999999</v>
      </c>
    </row>
    <row r="584" spans="14:15" x14ac:dyDescent="0.3">
      <c r="N584">
        <v>377.37799999999999</v>
      </c>
      <c r="O584">
        <v>-0.42299999999999999</v>
      </c>
    </row>
    <row r="585" spans="14:15" x14ac:dyDescent="0.3">
      <c r="N585">
        <v>378.161</v>
      </c>
      <c r="O585">
        <v>-0.42299999999999999</v>
      </c>
    </row>
    <row r="586" spans="14:15" x14ac:dyDescent="0.3">
      <c r="N586">
        <v>378.80200000000002</v>
      </c>
      <c r="O586">
        <v>-0.42199999999999999</v>
      </c>
    </row>
    <row r="587" spans="14:15" x14ac:dyDescent="0.3">
      <c r="N587">
        <v>379.584</v>
      </c>
      <c r="O587">
        <v>-0.42199999999999999</v>
      </c>
    </row>
    <row r="588" spans="14:15" x14ac:dyDescent="0.3">
      <c r="N588">
        <v>380.22500000000002</v>
      </c>
      <c r="O588">
        <v>-0.42199999999999999</v>
      </c>
    </row>
    <row r="589" spans="14:15" x14ac:dyDescent="0.3">
      <c r="N589">
        <v>381.00799999999998</v>
      </c>
      <c r="O589">
        <v>-0.42299999999999999</v>
      </c>
    </row>
    <row r="590" spans="14:15" x14ac:dyDescent="0.3">
      <c r="N590">
        <v>381.64800000000002</v>
      </c>
      <c r="O590">
        <v>-0.42199999999999999</v>
      </c>
    </row>
    <row r="591" spans="14:15" x14ac:dyDescent="0.3">
      <c r="N591">
        <v>382.43</v>
      </c>
      <c r="O591">
        <v>-0.42199999999999999</v>
      </c>
    </row>
    <row r="592" spans="14:15" x14ac:dyDescent="0.3">
      <c r="N592">
        <v>383.07100000000003</v>
      </c>
      <c r="O592">
        <v>-0.42199999999999999</v>
      </c>
    </row>
    <row r="593" spans="14:15" x14ac:dyDescent="0.3">
      <c r="N593">
        <v>383.85399999999998</v>
      </c>
      <c r="O593">
        <v>-0.42199999999999999</v>
      </c>
    </row>
    <row r="594" spans="14:15" x14ac:dyDescent="0.3">
      <c r="N594">
        <v>384.49400000000003</v>
      </c>
      <c r="O594">
        <v>-0.42099999999999999</v>
      </c>
    </row>
    <row r="595" spans="14:15" x14ac:dyDescent="0.3">
      <c r="N595">
        <v>385.27699999999999</v>
      </c>
      <c r="O595">
        <v>-0.42199999999999999</v>
      </c>
    </row>
    <row r="596" spans="14:15" x14ac:dyDescent="0.3">
      <c r="N596">
        <v>385.91699999999997</v>
      </c>
      <c r="O596">
        <v>-0.42199999999999999</v>
      </c>
    </row>
    <row r="597" spans="14:15" x14ac:dyDescent="0.3">
      <c r="N597">
        <v>386.7</v>
      </c>
      <c r="O597">
        <v>-0.42199999999999999</v>
      </c>
    </row>
    <row r="598" spans="14:15" x14ac:dyDescent="0.3">
      <c r="N598">
        <v>387.34100000000001</v>
      </c>
      <c r="O598">
        <v>-0.42099999999999999</v>
      </c>
    </row>
    <row r="599" spans="14:15" x14ac:dyDescent="0.3">
      <c r="N599">
        <v>388.12299999999999</v>
      </c>
      <c r="O599">
        <v>-0.42099999999999999</v>
      </c>
    </row>
    <row r="600" spans="14:15" x14ac:dyDescent="0.3">
      <c r="N600">
        <v>388.76400000000001</v>
      </c>
      <c r="O600">
        <v>-0.42099999999999999</v>
      </c>
    </row>
    <row r="601" spans="14:15" x14ac:dyDescent="0.3">
      <c r="N601">
        <v>389.54700000000003</v>
      </c>
      <c r="O601">
        <v>-0.42099999999999999</v>
      </c>
    </row>
    <row r="602" spans="14:15" x14ac:dyDescent="0.3">
      <c r="N602">
        <v>390.18700000000001</v>
      </c>
      <c r="O602">
        <v>-0.42099999999999999</v>
      </c>
    </row>
    <row r="603" spans="14:15" x14ac:dyDescent="0.3">
      <c r="N603">
        <v>390.96899999999999</v>
      </c>
      <c r="O603">
        <v>-0.42099999999999999</v>
      </c>
    </row>
    <row r="604" spans="14:15" x14ac:dyDescent="0.3">
      <c r="N604">
        <v>391.60899999999998</v>
      </c>
      <c r="O604">
        <v>-0.42099999999999999</v>
      </c>
    </row>
    <row r="605" spans="14:15" x14ac:dyDescent="0.3">
      <c r="N605">
        <v>392.392</v>
      </c>
      <c r="O605">
        <v>-0.42</v>
      </c>
    </row>
    <row r="606" spans="14:15" x14ac:dyDescent="0.3">
      <c r="N606">
        <v>393.03300000000002</v>
      </c>
      <c r="O606">
        <v>-0.42099999999999999</v>
      </c>
    </row>
    <row r="607" spans="14:15" x14ac:dyDescent="0.3">
      <c r="N607">
        <v>393.81599999999997</v>
      </c>
      <c r="O607">
        <v>-0.42099999999999999</v>
      </c>
    </row>
    <row r="608" spans="14:15" x14ac:dyDescent="0.3">
      <c r="N608">
        <v>394.45699999999999</v>
      </c>
      <c r="O608">
        <v>-0.42099999999999999</v>
      </c>
    </row>
    <row r="609" spans="14:15" x14ac:dyDescent="0.3">
      <c r="N609">
        <v>395.23899999999998</v>
      </c>
      <c r="O609">
        <v>-0.42099999999999999</v>
      </c>
    </row>
    <row r="610" spans="14:15" x14ac:dyDescent="0.3">
      <c r="N610">
        <v>395.87900000000002</v>
      </c>
      <c r="O610">
        <v>-0.42099999999999999</v>
      </c>
    </row>
    <row r="611" spans="14:15" x14ac:dyDescent="0.3">
      <c r="N611">
        <v>396.661</v>
      </c>
      <c r="O611">
        <v>-0.42</v>
      </c>
    </row>
    <row r="612" spans="14:15" x14ac:dyDescent="0.3">
      <c r="N612">
        <v>397.30200000000002</v>
      </c>
      <c r="O612">
        <v>-0.42</v>
      </c>
    </row>
    <row r="613" spans="14:15" x14ac:dyDescent="0.3">
      <c r="N613">
        <v>398.08499999999998</v>
      </c>
      <c r="O613">
        <v>-0.42</v>
      </c>
    </row>
    <row r="614" spans="14:15" x14ac:dyDescent="0.3">
      <c r="N614">
        <v>398.72500000000002</v>
      </c>
      <c r="O614">
        <v>-0.42</v>
      </c>
    </row>
    <row r="615" spans="14:15" x14ac:dyDescent="0.3">
      <c r="N615">
        <v>399.50799999999998</v>
      </c>
      <c r="O615">
        <v>-0.41899999999999998</v>
      </c>
    </row>
    <row r="616" spans="14:15" x14ac:dyDescent="0.3">
      <c r="N616">
        <v>400.149</v>
      </c>
      <c r="O616">
        <v>-0.42</v>
      </c>
    </row>
    <row r="617" spans="14:15" x14ac:dyDescent="0.3">
      <c r="N617">
        <v>400.93099999999998</v>
      </c>
      <c r="O617">
        <v>-0.41899999999999998</v>
      </c>
    </row>
    <row r="618" spans="14:15" x14ac:dyDescent="0.3">
      <c r="N618">
        <v>401.57100000000003</v>
      </c>
      <c r="O618">
        <v>-0.41899999999999998</v>
      </c>
    </row>
    <row r="619" spans="14:15" x14ac:dyDescent="0.3">
      <c r="N619">
        <v>402.35399999999998</v>
      </c>
      <c r="O619">
        <v>-0.42</v>
      </c>
    </row>
    <row r="620" spans="14:15" x14ac:dyDescent="0.3">
      <c r="N620">
        <v>402.99400000000003</v>
      </c>
      <c r="O620">
        <v>-0.42</v>
      </c>
    </row>
    <row r="621" spans="14:15" x14ac:dyDescent="0.3">
      <c r="N621">
        <v>403.77699999999999</v>
      </c>
      <c r="O621">
        <v>-0.41899999999999998</v>
      </c>
    </row>
    <row r="622" spans="14:15" x14ac:dyDescent="0.3">
      <c r="N622">
        <v>404.41699999999997</v>
      </c>
      <c r="O622">
        <v>-0.41899999999999998</v>
      </c>
    </row>
    <row r="623" spans="14:15" x14ac:dyDescent="0.3">
      <c r="N623">
        <v>405.2</v>
      </c>
      <c r="O623">
        <v>-0.41899999999999998</v>
      </c>
    </row>
    <row r="624" spans="14:15" x14ac:dyDescent="0.3">
      <c r="N624">
        <v>405.84199999999998</v>
      </c>
      <c r="O624">
        <v>-0.41899999999999998</v>
      </c>
    </row>
    <row r="625" spans="14:15" x14ac:dyDescent="0.3">
      <c r="N625">
        <v>406.62400000000002</v>
      </c>
      <c r="O625">
        <v>-0.41899999999999998</v>
      </c>
    </row>
    <row r="626" spans="14:15" x14ac:dyDescent="0.3">
      <c r="N626">
        <v>407.26400000000001</v>
      </c>
      <c r="O626">
        <v>-0.41799999999999998</v>
      </c>
    </row>
    <row r="627" spans="14:15" x14ac:dyDescent="0.3">
      <c r="N627">
        <v>408.04700000000003</v>
      </c>
      <c r="O627">
        <v>-0.41899999999999998</v>
      </c>
    </row>
    <row r="628" spans="14:15" x14ac:dyDescent="0.3">
      <c r="N628">
        <v>408.68700000000001</v>
      </c>
      <c r="O628">
        <v>-0.41799999999999998</v>
      </c>
    </row>
    <row r="629" spans="14:15" x14ac:dyDescent="0.3">
      <c r="N629">
        <v>409.47</v>
      </c>
      <c r="O629">
        <v>-0.41899999999999998</v>
      </c>
    </row>
    <row r="630" spans="14:15" x14ac:dyDescent="0.3">
      <c r="N630">
        <v>410.11</v>
      </c>
      <c r="O630">
        <v>-0.41799999999999998</v>
      </c>
    </row>
    <row r="631" spans="14:15" x14ac:dyDescent="0.3">
      <c r="N631">
        <v>410.892</v>
      </c>
      <c r="O631">
        <v>-0.41799999999999998</v>
      </c>
    </row>
    <row r="632" spans="14:15" x14ac:dyDescent="0.3">
      <c r="N632">
        <v>411.53300000000002</v>
      </c>
      <c r="O632">
        <v>-0.41799999999999998</v>
      </c>
    </row>
    <row r="633" spans="14:15" x14ac:dyDescent="0.3">
      <c r="N633">
        <v>412.31599999999997</v>
      </c>
      <c r="O633">
        <v>-0.41799999999999998</v>
      </c>
    </row>
    <row r="634" spans="14:15" x14ac:dyDescent="0.3">
      <c r="N634">
        <v>412.95600000000002</v>
      </c>
      <c r="O634">
        <v>-0.41799999999999998</v>
      </c>
    </row>
    <row r="635" spans="14:15" x14ac:dyDescent="0.3">
      <c r="N635">
        <v>413.74</v>
      </c>
      <c r="O635">
        <v>-0.41799999999999998</v>
      </c>
    </row>
    <row r="636" spans="14:15" x14ac:dyDescent="0.3">
      <c r="N636">
        <v>414.37900000000002</v>
      </c>
      <c r="O636">
        <v>-0.41699999999999998</v>
      </c>
    </row>
    <row r="637" spans="14:15" x14ac:dyDescent="0.3">
      <c r="N637">
        <v>415.16199999999998</v>
      </c>
      <c r="O637">
        <v>-0.41699999999999998</v>
      </c>
    </row>
    <row r="638" spans="14:15" x14ac:dyDescent="0.3">
      <c r="N638">
        <v>415.803</v>
      </c>
      <c r="O638">
        <v>-0.41799999999999998</v>
      </c>
    </row>
    <row r="639" spans="14:15" x14ac:dyDescent="0.3">
      <c r="N639">
        <v>416.58600000000001</v>
      </c>
      <c r="O639">
        <v>-0.41799999999999998</v>
      </c>
    </row>
    <row r="640" spans="14:15" x14ac:dyDescent="0.3">
      <c r="N640">
        <v>417.226</v>
      </c>
      <c r="O640">
        <v>-0.41799999999999998</v>
      </c>
    </row>
    <row r="641" spans="14:15" x14ac:dyDescent="0.3">
      <c r="N641">
        <v>418.00799999999998</v>
      </c>
      <c r="O641">
        <v>-0.41799999999999998</v>
      </c>
    </row>
    <row r="642" spans="14:15" x14ac:dyDescent="0.3">
      <c r="N642">
        <v>418.64800000000002</v>
      </c>
      <c r="O642">
        <v>-0.41699999999999998</v>
      </c>
    </row>
    <row r="643" spans="14:15" x14ac:dyDescent="0.3">
      <c r="N643">
        <v>419.43200000000002</v>
      </c>
      <c r="O643">
        <v>-0.41799999999999998</v>
      </c>
    </row>
    <row r="644" spans="14:15" x14ac:dyDescent="0.3">
      <c r="N644">
        <v>420.07100000000003</v>
      </c>
      <c r="O644">
        <v>-0.41699999999999998</v>
      </c>
    </row>
    <row r="645" spans="14:15" x14ac:dyDescent="0.3">
      <c r="N645">
        <v>420.85500000000002</v>
      </c>
      <c r="O645">
        <v>-0.41699999999999998</v>
      </c>
    </row>
    <row r="646" spans="14:15" x14ac:dyDescent="0.3">
      <c r="N646">
        <v>421.495</v>
      </c>
      <c r="O646">
        <v>-0.41699999999999998</v>
      </c>
    </row>
    <row r="647" spans="14:15" x14ac:dyDescent="0.3">
      <c r="N647">
        <v>422.27800000000002</v>
      </c>
      <c r="O647">
        <v>-0.41699999999999998</v>
      </c>
    </row>
    <row r="648" spans="14:15" x14ac:dyDescent="0.3">
      <c r="N648">
        <v>422.91800000000001</v>
      </c>
      <c r="O648">
        <v>-0.41799999999999998</v>
      </c>
    </row>
    <row r="649" spans="14:15" x14ac:dyDescent="0.3">
      <c r="N649">
        <v>423.7</v>
      </c>
      <c r="O649">
        <v>-0.41699999999999998</v>
      </c>
    </row>
    <row r="650" spans="14:15" x14ac:dyDescent="0.3">
      <c r="N650">
        <v>424.34100000000001</v>
      </c>
      <c r="O650">
        <v>-0.41599999999999998</v>
      </c>
    </row>
    <row r="651" spans="14:15" x14ac:dyDescent="0.3">
      <c r="N651">
        <v>425.12400000000002</v>
      </c>
      <c r="O651">
        <v>-0.41699999999999998</v>
      </c>
    </row>
    <row r="652" spans="14:15" x14ac:dyDescent="0.3">
      <c r="N652">
        <v>425.76400000000001</v>
      </c>
      <c r="O652">
        <v>-0.41699999999999998</v>
      </c>
    </row>
    <row r="653" spans="14:15" x14ac:dyDescent="0.3">
      <c r="N653">
        <v>426.54700000000003</v>
      </c>
      <c r="O653">
        <v>-0.41599999999999998</v>
      </c>
    </row>
    <row r="654" spans="14:15" x14ac:dyDescent="0.3">
      <c r="N654">
        <v>427.18599999999998</v>
      </c>
      <c r="O654">
        <v>-0.41599999999999998</v>
      </c>
    </row>
    <row r="655" spans="14:15" x14ac:dyDescent="0.3">
      <c r="N655">
        <v>427.971</v>
      </c>
      <c r="O655">
        <v>-0.41499999999999998</v>
      </c>
    </row>
    <row r="656" spans="14:15" x14ac:dyDescent="0.3">
      <c r="N656">
        <v>428.61099999999999</v>
      </c>
      <c r="O656">
        <v>-0.41499999999999998</v>
      </c>
    </row>
    <row r="657" spans="14:15" x14ac:dyDescent="0.3">
      <c r="N657">
        <v>429.39299999999997</v>
      </c>
      <c r="O657">
        <v>-0.41399999999999998</v>
      </c>
    </row>
    <row r="658" spans="14:15" x14ac:dyDescent="0.3">
      <c r="N658">
        <v>430.03399999999999</v>
      </c>
      <c r="O658">
        <v>-0.41399999999999998</v>
      </c>
    </row>
    <row r="659" spans="14:15" x14ac:dyDescent="0.3">
      <c r="N659">
        <v>430.81599999999997</v>
      </c>
      <c r="O659">
        <v>-0.41299999999999998</v>
      </c>
    </row>
    <row r="660" spans="14:15" x14ac:dyDescent="0.3">
      <c r="N660">
        <v>431.45699999999999</v>
      </c>
      <c r="O660">
        <v>-0.41399999999999998</v>
      </c>
    </row>
    <row r="661" spans="14:15" x14ac:dyDescent="0.3">
      <c r="N661">
        <v>432.23899999999998</v>
      </c>
      <c r="O661">
        <v>-0.41199999999999998</v>
      </c>
    </row>
    <row r="662" spans="14:15" x14ac:dyDescent="0.3">
      <c r="N662">
        <v>432.88</v>
      </c>
      <c r="O662">
        <v>-0.41199999999999998</v>
      </c>
    </row>
    <row r="663" spans="14:15" x14ac:dyDescent="0.3">
      <c r="N663">
        <v>433.66199999999998</v>
      </c>
      <c r="O663">
        <v>-0.40899999999999997</v>
      </c>
    </row>
    <row r="664" spans="14:15" x14ac:dyDescent="0.3">
      <c r="N664">
        <v>434.303</v>
      </c>
      <c r="O664">
        <v>-0.40899999999999997</v>
      </c>
    </row>
    <row r="665" spans="14:15" x14ac:dyDescent="0.3">
      <c r="N665">
        <v>435.08499999999998</v>
      </c>
      <c r="O665">
        <v>-0.40699999999999997</v>
      </c>
    </row>
    <row r="666" spans="14:15" x14ac:dyDescent="0.3">
      <c r="N666">
        <v>435.72699999999998</v>
      </c>
      <c r="O666">
        <v>-0.40600000000000003</v>
      </c>
    </row>
    <row r="667" spans="14:15" x14ac:dyDescent="0.3">
      <c r="N667">
        <v>436.50900000000001</v>
      </c>
      <c r="O667">
        <v>-0.40400000000000003</v>
      </c>
    </row>
    <row r="668" spans="14:15" x14ac:dyDescent="0.3">
      <c r="N668">
        <v>437.149</v>
      </c>
      <c r="O668">
        <v>-0.40400000000000003</v>
      </c>
    </row>
    <row r="669" spans="14:15" x14ac:dyDescent="0.3">
      <c r="N669">
        <v>437.93200000000002</v>
      </c>
      <c r="O669">
        <v>-0.40100000000000002</v>
      </c>
    </row>
    <row r="670" spans="14:15" x14ac:dyDescent="0.3">
      <c r="N670">
        <v>438.57100000000003</v>
      </c>
      <c r="O670">
        <v>-0.4</v>
      </c>
    </row>
    <row r="671" spans="14:15" x14ac:dyDescent="0.3">
      <c r="N671">
        <v>439.35399999999998</v>
      </c>
      <c r="O671">
        <v>-0.39700000000000002</v>
      </c>
    </row>
    <row r="672" spans="14:15" x14ac:dyDescent="0.3">
      <c r="N672">
        <v>439.995</v>
      </c>
      <c r="O672">
        <v>-0.39600000000000002</v>
      </c>
    </row>
    <row r="673" spans="14:15" x14ac:dyDescent="0.3">
      <c r="N673">
        <v>440.77800000000002</v>
      </c>
      <c r="O673">
        <v>-0.39400000000000002</v>
      </c>
    </row>
    <row r="674" spans="14:15" x14ac:dyDescent="0.3">
      <c r="N674">
        <v>441.41899999999998</v>
      </c>
      <c r="O674">
        <v>-0.39300000000000002</v>
      </c>
    </row>
    <row r="675" spans="14:15" x14ac:dyDescent="0.3">
      <c r="N675">
        <v>442.202</v>
      </c>
      <c r="O675">
        <v>-0.39</v>
      </c>
    </row>
    <row r="676" spans="14:15" x14ac:dyDescent="0.3">
      <c r="N676">
        <v>442.84100000000001</v>
      </c>
      <c r="O676">
        <v>-0.38800000000000001</v>
      </c>
    </row>
    <row r="677" spans="14:15" x14ac:dyDescent="0.3">
      <c r="N677">
        <v>443.62400000000002</v>
      </c>
      <c r="O677">
        <v>-0.38600000000000001</v>
      </c>
    </row>
    <row r="678" spans="14:15" x14ac:dyDescent="0.3">
      <c r="N678">
        <v>444.26499999999999</v>
      </c>
      <c r="O678">
        <v>-0.38300000000000001</v>
      </c>
    </row>
    <row r="679" spans="14:15" x14ac:dyDescent="0.3">
      <c r="N679">
        <v>445.048</v>
      </c>
      <c r="O679">
        <v>-0.38</v>
      </c>
    </row>
    <row r="680" spans="14:15" x14ac:dyDescent="0.3">
      <c r="N680">
        <v>445.68799999999999</v>
      </c>
      <c r="O680">
        <v>-0.379</v>
      </c>
    </row>
    <row r="681" spans="14:15" x14ac:dyDescent="0.3">
      <c r="N681">
        <v>446.47</v>
      </c>
      <c r="O681">
        <v>-0.375</v>
      </c>
    </row>
    <row r="682" spans="14:15" x14ac:dyDescent="0.3">
      <c r="N682">
        <v>447.11099999999999</v>
      </c>
      <c r="O682">
        <v>-0.373</v>
      </c>
    </row>
    <row r="683" spans="14:15" x14ac:dyDescent="0.3">
      <c r="N683">
        <v>447.89400000000001</v>
      </c>
      <c r="O683">
        <v>-0.36899999999999999</v>
      </c>
    </row>
    <row r="684" spans="14:15" x14ac:dyDescent="0.3">
      <c r="N684">
        <v>448.53300000000002</v>
      </c>
      <c r="O684">
        <v>-0.36699999999999999</v>
      </c>
    </row>
    <row r="685" spans="14:15" x14ac:dyDescent="0.3">
      <c r="N685">
        <v>449.31700000000001</v>
      </c>
      <c r="O685">
        <v>-0.36299999999999999</v>
      </c>
    </row>
    <row r="686" spans="14:15" x14ac:dyDescent="0.3">
      <c r="N686">
        <v>449.95600000000002</v>
      </c>
      <c r="O686">
        <v>-0.36099999999999999</v>
      </c>
    </row>
    <row r="687" spans="14:15" x14ac:dyDescent="0.3">
      <c r="N687">
        <v>450.73899999999998</v>
      </c>
      <c r="O687">
        <v>-0.35699999999999998</v>
      </c>
    </row>
    <row r="688" spans="14:15" x14ac:dyDescent="0.3">
      <c r="N688">
        <v>451.38</v>
      </c>
      <c r="O688">
        <v>-0.35499999999999998</v>
      </c>
    </row>
    <row r="689" spans="14:15" x14ac:dyDescent="0.3">
      <c r="N689">
        <v>452.16300000000001</v>
      </c>
      <c r="O689">
        <v>-0.35099999999999998</v>
      </c>
    </row>
    <row r="690" spans="14:15" x14ac:dyDescent="0.3">
      <c r="N690">
        <v>452.803</v>
      </c>
      <c r="O690">
        <v>-0.34899999999999998</v>
      </c>
    </row>
    <row r="691" spans="14:15" x14ac:dyDescent="0.3">
      <c r="N691">
        <v>453.58600000000001</v>
      </c>
      <c r="O691">
        <v>-0.34399999999999997</v>
      </c>
    </row>
    <row r="692" spans="14:15" x14ac:dyDescent="0.3">
      <c r="N692">
        <v>454.226</v>
      </c>
      <c r="O692">
        <v>-0.34200000000000003</v>
      </c>
    </row>
    <row r="693" spans="14:15" x14ac:dyDescent="0.3">
      <c r="N693">
        <v>455.00900000000001</v>
      </c>
      <c r="O693">
        <v>-0.33700000000000002</v>
      </c>
    </row>
    <row r="694" spans="14:15" x14ac:dyDescent="0.3">
      <c r="N694">
        <v>455.65</v>
      </c>
      <c r="O694">
        <v>-0.33500000000000002</v>
      </c>
    </row>
    <row r="695" spans="14:15" x14ac:dyDescent="0.3">
      <c r="N695">
        <v>456.43299999999999</v>
      </c>
      <c r="O695">
        <v>-0.33</v>
      </c>
    </row>
    <row r="696" spans="14:15" x14ac:dyDescent="0.3">
      <c r="N696">
        <v>457.07299999999998</v>
      </c>
      <c r="O696">
        <v>-0.32700000000000001</v>
      </c>
    </row>
    <row r="697" spans="14:15" x14ac:dyDescent="0.3">
      <c r="N697">
        <v>457.85500000000002</v>
      </c>
      <c r="O697">
        <v>-0.32200000000000001</v>
      </c>
    </row>
    <row r="698" spans="14:15" x14ac:dyDescent="0.3">
      <c r="N698">
        <v>458.49599999999998</v>
      </c>
      <c r="O698">
        <v>-0.32</v>
      </c>
    </row>
    <row r="699" spans="14:15" x14ac:dyDescent="0.3">
      <c r="N699">
        <v>459.27800000000002</v>
      </c>
      <c r="O699">
        <v>-0.315</v>
      </c>
    </row>
    <row r="700" spans="14:15" x14ac:dyDescent="0.3">
      <c r="N700">
        <v>459.91800000000001</v>
      </c>
      <c r="O700">
        <v>-0.312</v>
      </c>
    </row>
    <row r="701" spans="14:15" x14ac:dyDescent="0.3">
      <c r="N701">
        <v>460.70100000000002</v>
      </c>
      <c r="O701">
        <v>-0.307</v>
      </c>
    </row>
    <row r="702" spans="14:15" x14ac:dyDescent="0.3">
      <c r="N702">
        <v>461.34199999999998</v>
      </c>
      <c r="O702">
        <v>-0.30399999999999999</v>
      </c>
    </row>
    <row r="703" spans="14:15" x14ac:dyDescent="0.3">
      <c r="N703">
        <v>462.125</v>
      </c>
      <c r="O703">
        <v>-0.29899999999999999</v>
      </c>
    </row>
    <row r="704" spans="14:15" x14ac:dyDescent="0.3">
      <c r="N704">
        <v>462.76499999999999</v>
      </c>
      <c r="O704">
        <v>-0.29599999999999999</v>
      </c>
    </row>
    <row r="705" spans="14:15" x14ac:dyDescent="0.3">
      <c r="N705">
        <v>463.548</v>
      </c>
      <c r="O705">
        <v>-0.28999999999999998</v>
      </c>
    </row>
    <row r="706" spans="14:15" x14ac:dyDescent="0.3">
      <c r="N706">
        <v>464.18799999999999</v>
      </c>
      <c r="O706">
        <v>-0.28699999999999998</v>
      </c>
    </row>
    <row r="707" spans="14:15" x14ac:dyDescent="0.3">
      <c r="N707">
        <v>464.97199999999998</v>
      </c>
      <c r="O707">
        <v>-0.28299999999999997</v>
      </c>
    </row>
    <row r="708" spans="14:15" x14ac:dyDescent="0.3">
      <c r="N708">
        <v>465.61099999999999</v>
      </c>
      <c r="O708">
        <v>-0.28000000000000003</v>
      </c>
    </row>
    <row r="709" spans="14:15" x14ac:dyDescent="0.3">
      <c r="N709">
        <v>466.39499999999998</v>
      </c>
      <c r="O709">
        <v>-0.27400000000000002</v>
      </c>
    </row>
    <row r="710" spans="14:15" x14ac:dyDescent="0.3">
      <c r="N710">
        <v>467.03399999999999</v>
      </c>
      <c r="O710">
        <v>-0.27100000000000002</v>
      </c>
    </row>
    <row r="711" spans="14:15" x14ac:dyDescent="0.3">
      <c r="N711">
        <v>467.81700000000001</v>
      </c>
      <c r="O711">
        <v>-0.26500000000000001</v>
      </c>
    </row>
    <row r="712" spans="14:15" x14ac:dyDescent="0.3">
      <c r="N712">
        <v>468.45699999999999</v>
      </c>
      <c r="O712">
        <v>-0.26200000000000001</v>
      </c>
    </row>
    <row r="713" spans="14:15" x14ac:dyDescent="0.3">
      <c r="N713">
        <v>469.23899999999998</v>
      </c>
      <c r="O713">
        <v>-0.25600000000000001</v>
      </c>
    </row>
    <row r="714" spans="14:15" x14ac:dyDescent="0.3">
      <c r="N714">
        <v>469.88099999999997</v>
      </c>
      <c r="O714">
        <v>-0.253</v>
      </c>
    </row>
    <row r="715" spans="14:15" x14ac:dyDescent="0.3">
      <c r="N715">
        <v>470.66300000000001</v>
      </c>
      <c r="O715">
        <v>-0.246</v>
      </c>
    </row>
    <row r="716" spans="14:15" x14ac:dyDescent="0.3">
      <c r="N716">
        <v>471.30399999999997</v>
      </c>
      <c r="O716">
        <v>-0.24399999999999999</v>
      </c>
    </row>
    <row r="717" spans="14:15" x14ac:dyDescent="0.3">
      <c r="N717">
        <v>472.08600000000001</v>
      </c>
      <c r="O717">
        <v>-0.23699999999999999</v>
      </c>
    </row>
    <row r="718" spans="14:15" x14ac:dyDescent="0.3">
      <c r="N718">
        <v>472.72699999999998</v>
      </c>
      <c r="O718">
        <v>-0.23400000000000001</v>
      </c>
    </row>
    <row r="719" spans="14:15" x14ac:dyDescent="0.3">
      <c r="N719">
        <v>473.50900000000001</v>
      </c>
      <c r="O719">
        <v>-0.22800000000000001</v>
      </c>
    </row>
    <row r="720" spans="14:15" x14ac:dyDescent="0.3">
      <c r="N720">
        <v>474.15100000000001</v>
      </c>
      <c r="O720">
        <v>-0.22500000000000001</v>
      </c>
    </row>
    <row r="721" spans="14:15" x14ac:dyDescent="0.3">
      <c r="N721">
        <v>474.93299999999999</v>
      </c>
      <c r="O721">
        <v>-0.219</v>
      </c>
    </row>
    <row r="722" spans="14:15" x14ac:dyDescent="0.3">
      <c r="N722">
        <v>475.572</v>
      </c>
      <c r="O722">
        <v>-0.215</v>
      </c>
    </row>
    <row r="723" spans="14:15" x14ac:dyDescent="0.3">
      <c r="N723">
        <v>476.35599999999999</v>
      </c>
      <c r="O723">
        <v>-0.20899999999999999</v>
      </c>
    </row>
    <row r="724" spans="14:15" x14ac:dyDescent="0.3">
      <c r="N724">
        <v>476.99599999999998</v>
      </c>
      <c r="O724">
        <v>-0.20599999999999999</v>
      </c>
    </row>
    <row r="725" spans="14:15" x14ac:dyDescent="0.3">
      <c r="N725">
        <v>477.77800000000002</v>
      </c>
      <c r="O725">
        <v>-0.2</v>
      </c>
    </row>
    <row r="726" spans="14:15" x14ac:dyDescent="0.3">
      <c r="N726">
        <v>478.41800000000001</v>
      </c>
      <c r="O726">
        <v>-0.19600000000000001</v>
      </c>
    </row>
    <row r="727" spans="14:15" x14ac:dyDescent="0.3">
      <c r="N727">
        <v>479.202</v>
      </c>
      <c r="O727">
        <v>-0.189</v>
      </c>
    </row>
    <row r="728" spans="14:15" x14ac:dyDescent="0.3">
      <c r="N728">
        <v>479.84199999999998</v>
      </c>
      <c r="O728">
        <v>-0.187</v>
      </c>
    </row>
    <row r="729" spans="14:15" x14ac:dyDescent="0.3">
      <c r="N729">
        <v>480.62599999999998</v>
      </c>
      <c r="O729">
        <v>-0.18</v>
      </c>
    </row>
    <row r="730" spans="14:15" x14ac:dyDescent="0.3">
      <c r="N730">
        <v>481.26600000000002</v>
      </c>
      <c r="O730">
        <v>-0.17699999999999999</v>
      </c>
    </row>
    <row r="731" spans="14:15" x14ac:dyDescent="0.3">
      <c r="N731">
        <v>482.04899999999998</v>
      </c>
      <c r="O731">
        <v>-0.16900000000000001</v>
      </c>
    </row>
    <row r="732" spans="14:15" x14ac:dyDescent="0.3">
      <c r="N732">
        <v>482.68799999999999</v>
      </c>
      <c r="O732">
        <v>-0.16700000000000001</v>
      </c>
    </row>
    <row r="733" spans="14:15" x14ac:dyDescent="0.3">
      <c r="N733">
        <v>483.471</v>
      </c>
      <c r="O733">
        <v>-0.158</v>
      </c>
    </row>
    <row r="734" spans="14:15" x14ac:dyDescent="0.3">
      <c r="N734">
        <v>484.11200000000002</v>
      </c>
      <c r="O734">
        <v>-0.155</v>
      </c>
    </row>
    <row r="735" spans="14:15" x14ac:dyDescent="0.3">
      <c r="N735">
        <v>484.89499999999998</v>
      </c>
      <c r="O735">
        <v>-0.14899999999999999</v>
      </c>
    </row>
    <row r="736" spans="14:15" x14ac:dyDescent="0.3">
      <c r="N736">
        <v>485.53399999999999</v>
      </c>
      <c r="O736">
        <v>-0.14499999999999999</v>
      </c>
    </row>
    <row r="737" spans="14:15" x14ac:dyDescent="0.3">
      <c r="N737">
        <v>486.31700000000001</v>
      </c>
      <c r="O737">
        <v>-0.13900000000000001</v>
      </c>
    </row>
    <row r="738" spans="14:15" x14ac:dyDescent="0.3">
      <c r="N738">
        <v>486.95699999999999</v>
      </c>
      <c r="O738">
        <v>-0.13500000000000001</v>
      </c>
    </row>
    <row r="739" spans="14:15" x14ac:dyDescent="0.3">
      <c r="N739">
        <v>487.74</v>
      </c>
      <c r="O739">
        <v>-0.128</v>
      </c>
    </row>
    <row r="740" spans="14:15" x14ac:dyDescent="0.3">
      <c r="N740">
        <v>488.38099999999997</v>
      </c>
      <c r="O740">
        <v>-0.124</v>
      </c>
    </row>
    <row r="741" spans="14:15" x14ac:dyDescent="0.3">
      <c r="N741">
        <v>489.16300000000001</v>
      </c>
      <c r="O741">
        <v>-0.11700000000000001</v>
      </c>
    </row>
    <row r="742" spans="14:15" x14ac:dyDescent="0.3">
      <c r="N742">
        <v>489.80399999999997</v>
      </c>
      <c r="O742">
        <v>-0.114</v>
      </c>
    </row>
    <row r="743" spans="14:15" x14ac:dyDescent="0.3">
      <c r="N743">
        <v>490.58600000000001</v>
      </c>
      <c r="O743">
        <v>-0.108</v>
      </c>
    </row>
    <row r="744" spans="14:15" x14ac:dyDescent="0.3">
      <c r="N744">
        <v>491.21499999999997</v>
      </c>
      <c r="O744">
        <v>-0.10299999999999999</v>
      </c>
    </row>
    <row r="745" spans="14:15" x14ac:dyDescent="0.3">
      <c r="N745">
        <v>491.99799999999999</v>
      </c>
      <c r="O745">
        <v>-9.7000000000000003E-2</v>
      </c>
    </row>
    <row r="746" spans="14:15" x14ac:dyDescent="0.3">
      <c r="N746">
        <v>492.63799999999998</v>
      </c>
      <c r="O746">
        <v>-9.2999999999999999E-2</v>
      </c>
    </row>
    <row r="747" spans="14:15" x14ac:dyDescent="0.3">
      <c r="N747">
        <v>493.42</v>
      </c>
      <c r="O747">
        <v>-8.5999999999999993E-2</v>
      </c>
    </row>
    <row r="748" spans="14:15" x14ac:dyDescent="0.3">
      <c r="N748">
        <v>494.06200000000001</v>
      </c>
      <c r="O748">
        <v>-8.2000000000000003E-2</v>
      </c>
    </row>
    <row r="749" spans="14:15" x14ac:dyDescent="0.3">
      <c r="N749">
        <v>494.84399999999999</v>
      </c>
      <c r="O749">
        <v>-7.4999999999999997E-2</v>
      </c>
    </row>
    <row r="750" spans="14:15" x14ac:dyDescent="0.3">
      <c r="N750">
        <v>495.48500000000001</v>
      </c>
      <c r="O750">
        <v>-7.0999999999999994E-2</v>
      </c>
    </row>
    <row r="751" spans="14:15" x14ac:dyDescent="0.3">
      <c r="N751">
        <v>496.26799999999997</v>
      </c>
      <c r="O751">
        <v>-6.5000000000000002E-2</v>
      </c>
    </row>
    <row r="752" spans="14:15" x14ac:dyDescent="0.3">
      <c r="N752">
        <v>496.90699999999998</v>
      </c>
      <c r="O752">
        <v>-6.0999999999999999E-2</v>
      </c>
    </row>
    <row r="753" spans="14:15" x14ac:dyDescent="0.3">
      <c r="N753">
        <v>497.69</v>
      </c>
      <c r="O753">
        <v>-5.3999999999999999E-2</v>
      </c>
    </row>
    <row r="754" spans="14:15" x14ac:dyDescent="0.3">
      <c r="N754">
        <v>498.33199999999999</v>
      </c>
      <c r="O754">
        <v>-0.05</v>
      </c>
    </row>
    <row r="755" spans="14:15" x14ac:dyDescent="0.3">
      <c r="N755">
        <v>499.11399999999998</v>
      </c>
      <c r="O755">
        <v>-4.2999999999999997E-2</v>
      </c>
    </row>
    <row r="756" spans="14:15" x14ac:dyDescent="0.3">
      <c r="N756">
        <v>499.75400000000002</v>
      </c>
      <c r="O756">
        <v>-0.04</v>
      </c>
    </row>
    <row r="757" spans="14:15" x14ac:dyDescent="0.3">
      <c r="N757">
        <v>500.536</v>
      </c>
      <c r="O757">
        <v>-3.3000000000000002E-2</v>
      </c>
    </row>
    <row r="758" spans="14:15" x14ac:dyDescent="0.3">
      <c r="N758">
        <v>501.17700000000002</v>
      </c>
      <c r="O758">
        <v>-0.03</v>
      </c>
    </row>
    <row r="759" spans="14:15" x14ac:dyDescent="0.3">
      <c r="N759">
        <v>501.959</v>
      </c>
      <c r="O759">
        <v>-2.3E-2</v>
      </c>
    </row>
    <row r="760" spans="14:15" x14ac:dyDescent="0.3">
      <c r="N760">
        <v>502.6</v>
      </c>
      <c r="O760">
        <v>-1.9E-2</v>
      </c>
    </row>
    <row r="761" spans="14:15" x14ac:dyDescent="0.3">
      <c r="N761">
        <v>503.38200000000001</v>
      </c>
      <c r="O761">
        <v>-1.2E-2</v>
      </c>
    </row>
    <row r="762" spans="14:15" x14ac:dyDescent="0.3">
      <c r="N762">
        <v>504.02300000000002</v>
      </c>
      <c r="O762">
        <v>-8.9999999999999993E-3</v>
      </c>
    </row>
    <row r="763" spans="14:15" x14ac:dyDescent="0.3">
      <c r="N763">
        <v>504.80599999999998</v>
      </c>
      <c r="O763">
        <v>-3.0000000000000001E-3</v>
      </c>
    </row>
    <row r="764" spans="14:15" x14ac:dyDescent="0.3">
      <c r="N764">
        <v>505.447</v>
      </c>
      <c r="O764">
        <v>1E-3</v>
      </c>
    </row>
    <row r="765" spans="14:15" x14ac:dyDescent="0.3">
      <c r="N765">
        <v>506.22899999999998</v>
      </c>
      <c r="O765">
        <v>8.0000000000000002E-3</v>
      </c>
    </row>
    <row r="766" spans="14:15" x14ac:dyDescent="0.3">
      <c r="N766">
        <v>506.87</v>
      </c>
      <c r="O766">
        <v>1.0999999999999999E-2</v>
      </c>
    </row>
    <row r="767" spans="14:15" x14ac:dyDescent="0.3">
      <c r="N767">
        <v>507.65300000000002</v>
      </c>
      <c r="O767">
        <v>1.7000000000000001E-2</v>
      </c>
    </row>
    <row r="768" spans="14:15" x14ac:dyDescent="0.3">
      <c r="N768">
        <v>508.29300000000001</v>
      </c>
      <c r="O768">
        <v>1.9E-2</v>
      </c>
    </row>
    <row r="769" spans="14:15" x14ac:dyDescent="0.3">
      <c r="N769">
        <v>509.07600000000002</v>
      </c>
      <c r="O769">
        <v>2.5999999999999999E-2</v>
      </c>
    </row>
    <row r="770" spans="14:15" x14ac:dyDescent="0.3">
      <c r="N770">
        <v>509.71499999999997</v>
      </c>
      <c r="O770">
        <v>2.8000000000000001E-2</v>
      </c>
    </row>
    <row r="771" spans="14:15" x14ac:dyDescent="0.3">
      <c r="N771">
        <v>510.49700000000001</v>
      </c>
      <c r="O771">
        <v>3.4000000000000002E-2</v>
      </c>
    </row>
    <row r="772" spans="14:15" x14ac:dyDescent="0.3">
      <c r="N772">
        <v>511.13799999999998</v>
      </c>
      <c r="O772">
        <v>3.6999999999999998E-2</v>
      </c>
    </row>
    <row r="773" spans="14:15" x14ac:dyDescent="0.3">
      <c r="N773">
        <v>511.92200000000003</v>
      </c>
      <c r="O773">
        <v>4.2000000000000003E-2</v>
      </c>
    </row>
    <row r="774" spans="14:15" x14ac:dyDescent="0.3">
      <c r="N774">
        <v>512.56100000000004</v>
      </c>
      <c r="O774">
        <v>4.3999999999999997E-2</v>
      </c>
    </row>
    <row r="775" spans="14:15" x14ac:dyDescent="0.3">
      <c r="N775">
        <v>513.34400000000005</v>
      </c>
      <c r="O775">
        <v>4.9000000000000002E-2</v>
      </c>
    </row>
    <row r="776" spans="14:15" x14ac:dyDescent="0.3">
      <c r="N776">
        <v>513.98500000000001</v>
      </c>
      <c r="O776">
        <v>5.0999999999999997E-2</v>
      </c>
    </row>
    <row r="777" spans="14:15" x14ac:dyDescent="0.3">
      <c r="N777">
        <v>514.76800000000003</v>
      </c>
      <c r="O777">
        <v>5.6000000000000001E-2</v>
      </c>
    </row>
    <row r="778" spans="14:15" x14ac:dyDescent="0.3">
      <c r="N778">
        <v>515.40800000000002</v>
      </c>
      <c r="O778">
        <v>5.8999999999999997E-2</v>
      </c>
    </row>
    <row r="779" spans="14:15" x14ac:dyDescent="0.3">
      <c r="N779">
        <v>516.19100000000003</v>
      </c>
      <c r="O779">
        <v>6.3E-2</v>
      </c>
    </row>
    <row r="780" spans="14:15" x14ac:dyDescent="0.3">
      <c r="N780">
        <v>516.83199999999999</v>
      </c>
      <c r="O780">
        <v>6.6000000000000003E-2</v>
      </c>
    </row>
    <row r="781" spans="14:15" x14ac:dyDescent="0.3">
      <c r="N781">
        <v>517.61500000000001</v>
      </c>
      <c r="O781">
        <v>7.0000000000000007E-2</v>
      </c>
    </row>
    <row r="782" spans="14:15" x14ac:dyDescent="0.3">
      <c r="N782">
        <v>518.25400000000002</v>
      </c>
      <c r="O782">
        <v>7.1999999999999995E-2</v>
      </c>
    </row>
    <row r="783" spans="14:15" x14ac:dyDescent="0.3">
      <c r="N783">
        <v>519.03800000000001</v>
      </c>
      <c r="O783">
        <v>7.5999999999999998E-2</v>
      </c>
    </row>
    <row r="784" spans="14:15" x14ac:dyDescent="0.3">
      <c r="N784">
        <v>519.67700000000002</v>
      </c>
      <c r="O784">
        <v>7.8E-2</v>
      </c>
    </row>
    <row r="785" spans="14:15" x14ac:dyDescent="0.3">
      <c r="N785">
        <v>520.45899999999995</v>
      </c>
      <c r="O785">
        <v>8.2000000000000003E-2</v>
      </c>
    </row>
    <row r="786" spans="14:15" x14ac:dyDescent="0.3">
      <c r="N786">
        <v>521.1</v>
      </c>
      <c r="O786">
        <v>8.4000000000000005E-2</v>
      </c>
    </row>
    <row r="787" spans="14:15" x14ac:dyDescent="0.3">
      <c r="N787">
        <v>521.88300000000004</v>
      </c>
      <c r="O787">
        <v>8.6999999999999994E-2</v>
      </c>
    </row>
    <row r="788" spans="14:15" x14ac:dyDescent="0.3">
      <c r="N788">
        <v>522.524</v>
      </c>
      <c r="O788">
        <v>8.8999999999999996E-2</v>
      </c>
    </row>
    <row r="789" spans="14:15" x14ac:dyDescent="0.3">
      <c r="N789">
        <v>523.30700000000002</v>
      </c>
      <c r="O789">
        <v>9.1999999999999998E-2</v>
      </c>
    </row>
    <row r="790" spans="14:15" x14ac:dyDescent="0.3">
      <c r="N790">
        <v>523.947</v>
      </c>
      <c r="O790">
        <v>9.5000000000000001E-2</v>
      </c>
    </row>
    <row r="791" spans="14:15" x14ac:dyDescent="0.3">
      <c r="N791">
        <v>524.72900000000004</v>
      </c>
      <c r="O791">
        <v>9.8000000000000004E-2</v>
      </c>
    </row>
    <row r="792" spans="14:15" x14ac:dyDescent="0.3">
      <c r="N792">
        <v>525.37</v>
      </c>
      <c r="O792">
        <v>9.9000000000000005E-2</v>
      </c>
    </row>
    <row r="793" spans="14:15" x14ac:dyDescent="0.3">
      <c r="N793">
        <v>526.15300000000002</v>
      </c>
      <c r="O793">
        <v>0.10299999999999999</v>
      </c>
    </row>
    <row r="794" spans="14:15" x14ac:dyDescent="0.3">
      <c r="N794">
        <v>526.79300000000001</v>
      </c>
      <c r="O794">
        <v>0.104</v>
      </c>
    </row>
    <row r="795" spans="14:15" x14ac:dyDescent="0.3">
      <c r="N795">
        <v>527.577</v>
      </c>
      <c r="O795">
        <v>0.107</v>
      </c>
    </row>
    <row r="796" spans="14:15" x14ac:dyDescent="0.3">
      <c r="N796">
        <v>528.21600000000001</v>
      </c>
      <c r="O796">
        <v>0.109</v>
      </c>
    </row>
    <row r="797" spans="14:15" x14ac:dyDescent="0.3">
      <c r="N797">
        <v>528.99900000000002</v>
      </c>
      <c r="O797">
        <v>0.111</v>
      </c>
    </row>
    <row r="798" spans="14:15" x14ac:dyDescent="0.3">
      <c r="N798">
        <v>529.63900000000001</v>
      </c>
      <c r="O798">
        <v>0.113</v>
      </c>
    </row>
    <row r="799" spans="14:15" x14ac:dyDescent="0.3">
      <c r="N799">
        <v>530.42200000000003</v>
      </c>
      <c r="O799">
        <v>0.11600000000000001</v>
      </c>
    </row>
    <row r="800" spans="14:15" x14ac:dyDescent="0.3">
      <c r="N800">
        <v>531.06299999999999</v>
      </c>
      <c r="O800">
        <v>0.11700000000000001</v>
      </c>
    </row>
    <row r="801" spans="14:15" x14ac:dyDescent="0.3">
      <c r="N801">
        <v>531.84500000000003</v>
      </c>
      <c r="O801">
        <v>0.11899999999999999</v>
      </c>
    </row>
    <row r="802" spans="14:15" x14ac:dyDescent="0.3">
      <c r="N802">
        <v>532.48599999999999</v>
      </c>
      <c r="O802">
        <v>0.12</v>
      </c>
    </row>
    <row r="803" spans="14:15" x14ac:dyDescent="0.3">
      <c r="N803">
        <v>533.26800000000003</v>
      </c>
      <c r="O803">
        <v>0.123</v>
      </c>
    </row>
    <row r="804" spans="14:15" x14ac:dyDescent="0.3">
      <c r="N804">
        <v>533.90899999999999</v>
      </c>
      <c r="O804">
        <v>0.124</v>
      </c>
    </row>
    <row r="805" spans="14:15" x14ac:dyDescent="0.3">
      <c r="N805">
        <v>534.69200000000001</v>
      </c>
      <c r="O805">
        <v>0.126</v>
      </c>
    </row>
    <row r="806" spans="14:15" x14ac:dyDescent="0.3">
      <c r="N806">
        <v>535.33199999999999</v>
      </c>
      <c r="O806">
        <v>0.127</v>
      </c>
    </row>
    <row r="807" spans="14:15" x14ac:dyDescent="0.3">
      <c r="N807">
        <v>536.11400000000003</v>
      </c>
      <c r="O807">
        <v>0.13</v>
      </c>
    </row>
    <row r="808" spans="14:15" x14ac:dyDescent="0.3">
      <c r="N808">
        <v>536.755</v>
      </c>
      <c r="O808">
        <v>0.13100000000000001</v>
      </c>
    </row>
    <row r="809" spans="14:15" x14ac:dyDescent="0.3">
      <c r="N809">
        <v>537.53800000000001</v>
      </c>
      <c r="O809">
        <v>0.13200000000000001</v>
      </c>
    </row>
    <row r="810" spans="14:15" x14ac:dyDescent="0.3">
      <c r="N810">
        <v>538.17700000000002</v>
      </c>
      <c r="O810">
        <v>0.13400000000000001</v>
      </c>
    </row>
    <row r="811" spans="14:15" x14ac:dyDescent="0.3">
      <c r="N811">
        <v>538.96100000000001</v>
      </c>
      <c r="O811">
        <v>0.13600000000000001</v>
      </c>
    </row>
    <row r="812" spans="14:15" x14ac:dyDescent="0.3">
      <c r="N812">
        <v>539.6</v>
      </c>
      <c r="O812">
        <v>0.13700000000000001</v>
      </c>
    </row>
    <row r="813" spans="14:15" x14ac:dyDescent="0.3">
      <c r="N813">
        <v>540.38300000000004</v>
      </c>
      <c r="O813">
        <v>0.13800000000000001</v>
      </c>
    </row>
    <row r="814" spans="14:15" x14ac:dyDescent="0.3">
      <c r="N814">
        <v>541.024</v>
      </c>
      <c r="O814">
        <v>0.13900000000000001</v>
      </c>
    </row>
    <row r="815" spans="14:15" x14ac:dyDescent="0.3">
      <c r="N815">
        <v>541.80700000000002</v>
      </c>
      <c r="O815">
        <v>0.14199999999999999</v>
      </c>
    </row>
    <row r="816" spans="14:15" x14ac:dyDescent="0.3">
      <c r="N816">
        <v>542.447</v>
      </c>
      <c r="O816">
        <v>0.14299999999999999</v>
      </c>
    </row>
    <row r="817" spans="14:15" x14ac:dyDescent="0.3">
      <c r="N817">
        <v>543.23</v>
      </c>
      <c r="O817">
        <v>0.14399999999999999</v>
      </c>
    </row>
    <row r="818" spans="14:15" x14ac:dyDescent="0.3">
      <c r="N818">
        <v>543.87099999999998</v>
      </c>
      <c r="O818">
        <v>0.14499999999999999</v>
      </c>
    </row>
    <row r="819" spans="14:15" x14ac:dyDescent="0.3">
      <c r="N819">
        <v>544.654</v>
      </c>
      <c r="O819">
        <v>0.14599999999999999</v>
      </c>
    </row>
    <row r="820" spans="14:15" x14ac:dyDescent="0.3">
      <c r="N820">
        <v>545.29300000000001</v>
      </c>
      <c r="O820">
        <v>0.14699999999999999</v>
      </c>
    </row>
    <row r="821" spans="14:15" x14ac:dyDescent="0.3">
      <c r="N821">
        <v>546.07600000000002</v>
      </c>
      <c r="O821">
        <v>0.14899999999999999</v>
      </c>
    </row>
    <row r="822" spans="14:15" x14ac:dyDescent="0.3">
      <c r="N822">
        <v>546.71500000000003</v>
      </c>
      <c r="O822">
        <v>0.14899999999999999</v>
      </c>
    </row>
    <row r="823" spans="14:15" x14ac:dyDescent="0.3">
      <c r="N823">
        <v>547.49900000000002</v>
      </c>
      <c r="O823">
        <v>0.151</v>
      </c>
    </row>
    <row r="824" spans="14:15" x14ac:dyDescent="0.3">
      <c r="N824">
        <v>548.13900000000001</v>
      </c>
      <c r="O824">
        <v>0.151</v>
      </c>
    </row>
    <row r="825" spans="14:15" x14ac:dyDescent="0.3">
      <c r="N825">
        <v>548.923</v>
      </c>
      <c r="O825">
        <v>0.153</v>
      </c>
    </row>
    <row r="826" spans="14:15" x14ac:dyDescent="0.3">
      <c r="N826">
        <v>549.56200000000001</v>
      </c>
      <c r="O826">
        <v>0.153</v>
      </c>
    </row>
    <row r="827" spans="14:15" x14ac:dyDescent="0.3">
      <c r="N827">
        <v>550.34500000000003</v>
      </c>
      <c r="O827">
        <v>0.155</v>
      </c>
    </row>
    <row r="828" spans="14:15" x14ac:dyDescent="0.3">
      <c r="N828">
        <v>550.98599999999999</v>
      </c>
      <c r="O828">
        <v>0.156</v>
      </c>
    </row>
    <row r="829" spans="14:15" x14ac:dyDescent="0.3">
      <c r="N829">
        <v>551.76800000000003</v>
      </c>
      <c r="O829">
        <v>0.157</v>
      </c>
    </row>
    <row r="830" spans="14:15" x14ac:dyDescent="0.3">
      <c r="N830">
        <v>552.40899999999999</v>
      </c>
      <c r="O830">
        <v>0.157</v>
      </c>
    </row>
    <row r="831" spans="14:15" x14ac:dyDescent="0.3">
      <c r="N831">
        <v>553.19200000000001</v>
      </c>
      <c r="O831">
        <v>0.159</v>
      </c>
    </row>
    <row r="832" spans="14:15" x14ac:dyDescent="0.3">
      <c r="N832">
        <v>553.83299999999997</v>
      </c>
      <c r="O832">
        <v>0.159</v>
      </c>
    </row>
    <row r="833" spans="14:15" x14ac:dyDescent="0.3">
      <c r="N833">
        <v>554.61500000000001</v>
      </c>
      <c r="O833">
        <v>0.161</v>
      </c>
    </row>
    <row r="834" spans="14:15" x14ac:dyDescent="0.3">
      <c r="N834">
        <v>555.255</v>
      </c>
      <c r="O834">
        <v>0.161</v>
      </c>
    </row>
    <row r="835" spans="14:15" x14ac:dyDescent="0.3">
      <c r="N835">
        <v>556.03800000000001</v>
      </c>
      <c r="O835">
        <v>0.16200000000000001</v>
      </c>
    </row>
    <row r="836" spans="14:15" x14ac:dyDescent="0.3">
      <c r="N836">
        <v>556.678</v>
      </c>
      <c r="O836">
        <v>0.16300000000000001</v>
      </c>
    </row>
    <row r="837" spans="14:15" x14ac:dyDescent="0.3">
      <c r="N837">
        <v>557.46100000000001</v>
      </c>
      <c r="O837">
        <v>0.16300000000000001</v>
      </c>
    </row>
    <row r="838" spans="14:15" x14ac:dyDescent="0.3">
      <c r="N838">
        <v>558.101</v>
      </c>
      <c r="O838">
        <v>0.16500000000000001</v>
      </c>
    </row>
    <row r="839" spans="14:15" x14ac:dyDescent="0.3">
      <c r="N839">
        <v>558.88400000000001</v>
      </c>
      <c r="O839">
        <v>0.16600000000000001</v>
      </c>
    </row>
    <row r="840" spans="14:15" x14ac:dyDescent="0.3">
      <c r="N840">
        <v>559.524</v>
      </c>
      <c r="O840">
        <v>0.16600000000000001</v>
      </c>
    </row>
    <row r="841" spans="14:15" x14ac:dyDescent="0.3">
      <c r="N841">
        <v>560.30700000000002</v>
      </c>
      <c r="O841">
        <v>0.16800000000000001</v>
      </c>
    </row>
    <row r="842" spans="14:15" x14ac:dyDescent="0.3">
      <c r="N842">
        <v>560.94799999999998</v>
      </c>
      <c r="O842">
        <v>0.16800000000000001</v>
      </c>
    </row>
    <row r="843" spans="14:15" x14ac:dyDescent="0.3">
      <c r="N843">
        <v>561.73</v>
      </c>
      <c r="O843">
        <v>0.16800000000000001</v>
      </c>
    </row>
    <row r="844" spans="14:15" x14ac:dyDescent="0.3">
      <c r="N844">
        <v>562.37</v>
      </c>
      <c r="O844">
        <v>0.16900000000000001</v>
      </c>
    </row>
    <row r="845" spans="14:15" x14ac:dyDescent="0.3">
      <c r="N845">
        <v>563.15300000000002</v>
      </c>
      <c r="O845">
        <v>0.17</v>
      </c>
    </row>
    <row r="846" spans="14:15" x14ac:dyDescent="0.3">
      <c r="N846">
        <v>563.79399999999998</v>
      </c>
      <c r="O846">
        <v>0.17</v>
      </c>
    </row>
    <row r="847" spans="14:15" x14ac:dyDescent="0.3">
      <c r="N847">
        <v>564.57600000000002</v>
      </c>
      <c r="O847">
        <v>0.17100000000000001</v>
      </c>
    </row>
    <row r="848" spans="14:15" x14ac:dyDescent="0.3">
      <c r="N848">
        <v>565.21699999999998</v>
      </c>
      <c r="O848">
        <v>0.17199999999999999</v>
      </c>
    </row>
    <row r="849" spans="14:15" x14ac:dyDescent="0.3">
      <c r="N849">
        <v>566</v>
      </c>
      <c r="O849">
        <v>0.17299999999999999</v>
      </c>
    </row>
    <row r="850" spans="14:15" x14ac:dyDescent="0.3">
      <c r="N850">
        <v>566.64</v>
      </c>
      <c r="O850">
        <v>0.17299999999999999</v>
      </c>
    </row>
    <row r="851" spans="14:15" x14ac:dyDescent="0.3">
      <c r="N851">
        <v>567.423</v>
      </c>
      <c r="O851">
        <v>0.17399999999999999</v>
      </c>
    </row>
    <row r="852" spans="14:15" x14ac:dyDescent="0.3">
      <c r="N852">
        <v>568.06299999999999</v>
      </c>
      <c r="O852">
        <v>0.17399999999999999</v>
      </c>
    </row>
    <row r="853" spans="14:15" x14ac:dyDescent="0.3">
      <c r="N853">
        <v>568.846</v>
      </c>
      <c r="O853">
        <v>0.17499999999999999</v>
      </c>
    </row>
    <row r="854" spans="14:15" x14ac:dyDescent="0.3">
      <c r="N854">
        <v>569.48599999999999</v>
      </c>
      <c r="O854">
        <v>0.17499999999999999</v>
      </c>
    </row>
    <row r="855" spans="14:15" x14ac:dyDescent="0.3">
      <c r="N855">
        <v>570.26800000000003</v>
      </c>
      <c r="O855">
        <v>0.17599999999999999</v>
      </c>
    </row>
    <row r="856" spans="14:15" x14ac:dyDescent="0.3">
      <c r="N856">
        <v>570.90899999999999</v>
      </c>
      <c r="O856">
        <v>0.17699999999999999</v>
      </c>
    </row>
    <row r="857" spans="14:15" x14ac:dyDescent="0.3">
      <c r="N857">
        <v>571.69200000000001</v>
      </c>
      <c r="O857">
        <v>0.17699999999999999</v>
      </c>
    </row>
    <row r="858" spans="14:15" x14ac:dyDescent="0.3">
      <c r="N858">
        <v>572.33299999999997</v>
      </c>
      <c r="O858">
        <v>0.17699999999999999</v>
      </c>
    </row>
    <row r="859" spans="14:15" x14ac:dyDescent="0.3">
      <c r="N859">
        <v>573.11500000000001</v>
      </c>
      <c r="O859">
        <v>0.17799999999999999</v>
      </c>
    </row>
    <row r="860" spans="14:15" x14ac:dyDescent="0.3">
      <c r="N860">
        <v>573.75599999999997</v>
      </c>
      <c r="O860">
        <v>0.17899999999999999</v>
      </c>
    </row>
    <row r="861" spans="14:15" x14ac:dyDescent="0.3">
      <c r="N861">
        <v>574.53899999999999</v>
      </c>
      <c r="O861">
        <v>0.17899999999999999</v>
      </c>
    </row>
    <row r="862" spans="14:15" x14ac:dyDescent="0.3">
      <c r="N862">
        <v>575.17899999999997</v>
      </c>
      <c r="O862">
        <v>0.17899999999999999</v>
      </c>
    </row>
    <row r="863" spans="14:15" x14ac:dyDescent="0.3">
      <c r="N863">
        <v>575.96199999999999</v>
      </c>
      <c r="O863">
        <v>0.18</v>
      </c>
    </row>
    <row r="864" spans="14:15" x14ac:dyDescent="0.3">
      <c r="N864">
        <v>576.601</v>
      </c>
      <c r="O864">
        <v>0.18099999999999999</v>
      </c>
    </row>
    <row r="865" spans="14:15" x14ac:dyDescent="0.3">
      <c r="N865">
        <v>577.38400000000001</v>
      </c>
      <c r="O865">
        <v>0.18099999999999999</v>
      </c>
    </row>
    <row r="866" spans="14:15" x14ac:dyDescent="0.3">
      <c r="N866">
        <v>578.02499999999998</v>
      </c>
      <c r="O866">
        <v>0.18099999999999999</v>
      </c>
    </row>
    <row r="867" spans="14:15" x14ac:dyDescent="0.3">
      <c r="N867">
        <v>578.80700000000002</v>
      </c>
      <c r="O867">
        <v>0.18099999999999999</v>
      </c>
    </row>
    <row r="868" spans="14:15" x14ac:dyDescent="0.3">
      <c r="N868">
        <v>579.44799999999998</v>
      </c>
      <c r="O868">
        <v>0.182</v>
      </c>
    </row>
    <row r="869" spans="14:15" x14ac:dyDescent="0.3">
      <c r="N869">
        <v>580.23099999999999</v>
      </c>
      <c r="O869">
        <v>0.183</v>
      </c>
    </row>
    <row r="870" spans="14:15" x14ac:dyDescent="0.3">
      <c r="N870">
        <v>580.87099999999998</v>
      </c>
      <c r="O870">
        <v>0.183</v>
      </c>
    </row>
    <row r="871" spans="14:15" x14ac:dyDescent="0.3">
      <c r="N871">
        <v>581.65300000000002</v>
      </c>
      <c r="O871">
        <v>0.184</v>
      </c>
    </row>
    <row r="872" spans="14:15" x14ac:dyDescent="0.3">
      <c r="N872">
        <v>582.29399999999998</v>
      </c>
      <c r="O872">
        <v>0.184</v>
      </c>
    </row>
    <row r="873" spans="14:15" x14ac:dyDescent="0.3">
      <c r="N873">
        <v>583.077</v>
      </c>
      <c r="O873">
        <v>0.185</v>
      </c>
    </row>
    <row r="874" spans="14:15" x14ac:dyDescent="0.3">
      <c r="N874">
        <v>583.71799999999996</v>
      </c>
      <c r="O874">
        <v>0.185</v>
      </c>
    </row>
    <row r="875" spans="14:15" x14ac:dyDescent="0.3">
      <c r="N875">
        <v>584.5</v>
      </c>
      <c r="O875">
        <v>0.185</v>
      </c>
    </row>
    <row r="876" spans="14:15" x14ac:dyDescent="0.3">
      <c r="N876">
        <v>585.14099999999996</v>
      </c>
      <c r="O876">
        <v>0.185</v>
      </c>
    </row>
    <row r="877" spans="14:15" x14ac:dyDescent="0.3">
      <c r="N877">
        <v>585.923</v>
      </c>
      <c r="O877">
        <v>0.186</v>
      </c>
    </row>
    <row r="878" spans="14:15" x14ac:dyDescent="0.3">
      <c r="N878">
        <v>586.56299999999999</v>
      </c>
      <c r="O878">
        <v>0.187</v>
      </c>
    </row>
    <row r="879" spans="14:15" x14ac:dyDescent="0.3">
      <c r="N879">
        <v>587.346</v>
      </c>
      <c r="O879">
        <v>0.187</v>
      </c>
    </row>
    <row r="880" spans="14:15" x14ac:dyDescent="0.3">
      <c r="N880">
        <v>587.98599999999999</v>
      </c>
      <c r="O880">
        <v>0.188</v>
      </c>
    </row>
    <row r="881" spans="14:15" x14ac:dyDescent="0.3">
      <c r="N881">
        <v>588.76900000000001</v>
      </c>
      <c r="O881">
        <v>0.188</v>
      </c>
    </row>
    <row r="882" spans="14:15" x14ac:dyDescent="0.3">
      <c r="N882">
        <v>589.41</v>
      </c>
      <c r="O882">
        <v>0.188</v>
      </c>
    </row>
    <row r="883" spans="14:15" x14ac:dyDescent="0.3">
      <c r="N883">
        <v>590.19299999999998</v>
      </c>
      <c r="O883">
        <v>0.188</v>
      </c>
    </row>
    <row r="884" spans="14:15" x14ac:dyDescent="0.3">
      <c r="N884">
        <v>590.83299999999997</v>
      </c>
      <c r="O884">
        <v>0.188</v>
      </c>
    </row>
    <row r="885" spans="14:15" x14ac:dyDescent="0.3">
      <c r="N885">
        <v>591.61500000000001</v>
      </c>
      <c r="O885">
        <v>0.188</v>
      </c>
    </row>
    <row r="886" spans="14:15" x14ac:dyDescent="0.3">
      <c r="N886">
        <v>592.25599999999997</v>
      </c>
      <c r="O886">
        <v>0.189</v>
      </c>
    </row>
    <row r="887" spans="14:15" x14ac:dyDescent="0.3">
      <c r="N887">
        <v>593.03899999999999</v>
      </c>
      <c r="O887">
        <v>0.19</v>
      </c>
    </row>
    <row r="888" spans="14:15" x14ac:dyDescent="0.3">
      <c r="N888">
        <v>593.67899999999997</v>
      </c>
      <c r="O888">
        <v>0.19</v>
      </c>
    </row>
    <row r="889" spans="14:15" x14ac:dyDescent="0.3">
      <c r="N889">
        <v>594.46199999999999</v>
      </c>
      <c r="O889">
        <v>0.189</v>
      </c>
    </row>
    <row r="890" spans="14:15" x14ac:dyDescent="0.3">
      <c r="N890">
        <v>595.101</v>
      </c>
      <c r="O890">
        <v>0.19</v>
      </c>
    </row>
    <row r="891" spans="14:15" x14ac:dyDescent="0.3">
      <c r="N891">
        <v>595.88400000000001</v>
      </c>
      <c r="O891">
        <v>0.191</v>
      </c>
    </row>
    <row r="892" spans="14:15" x14ac:dyDescent="0.3">
      <c r="N892">
        <v>596.524</v>
      </c>
      <c r="O892">
        <v>0.191</v>
      </c>
    </row>
    <row r="893" spans="14:15" x14ac:dyDescent="0.3">
      <c r="N893">
        <v>597.30700000000002</v>
      </c>
      <c r="O893">
        <v>0.191</v>
      </c>
    </row>
    <row r="894" spans="14:15" x14ac:dyDescent="0.3">
      <c r="N894">
        <v>597.94799999999998</v>
      </c>
      <c r="O894">
        <v>0.191</v>
      </c>
    </row>
    <row r="895" spans="14:15" x14ac:dyDescent="0.3">
      <c r="N895">
        <v>598.73099999999999</v>
      </c>
      <c r="O895">
        <v>0.192</v>
      </c>
    </row>
    <row r="896" spans="14:15" x14ac:dyDescent="0.3">
      <c r="N896">
        <v>599.37099999999998</v>
      </c>
      <c r="O896">
        <v>0.193</v>
      </c>
    </row>
    <row r="897" spans="14:15" x14ac:dyDescent="0.3">
      <c r="N897">
        <v>600.154</v>
      </c>
      <c r="O897">
        <v>0.192</v>
      </c>
    </row>
    <row r="898" spans="14:15" x14ac:dyDescent="0.3">
      <c r="N898">
        <v>600.79399999999998</v>
      </c>
      <c r="O898">
        <v>0.193</v>
      </c>
    </row>
    <row r="899" spans="14:15" x14ac:dyDescent="0.3">
      <c r="N899">
        <v>601.577</v>
      </c>
      <c r="O899">
        <v>0.193</v>
      </c>
    </row>
    <row r="900" spans="14:15" x14ac:dyDescent="0.3">
      <c r="N900">
        <v>602.21799999999996</v>
      </c>
      <c r="O900">
        <v>0.193</v>
      </c>
    </row>
    <row r="901" spans="14:15" x14ac:dyDescent="0.3">
      <c r="N901">
        <v>603</v>
      </c>
      <c r="O901">
        <v>0.19500000000000001</v>
      </c>
    </row>
    <row r="902" spans="14:15" x14ac:dyDescent="0.3">
      <c r="N902">
        <v>603.64099999999996</v>
      </c>
      <c r="O902">
        <v>0.19400000000000001</v>
      </c>
    </row>
    <row r="903" spans="14:15" x14ac:dyDescent="0.3">
      <c r="N903">
        <v>604.42399999999998</v>
      </c>
      <c r="O903">
        <v>0.19400000000000001</v>
      </c>
    </row>
    <row r="904" spans="14:15" x14ac:dyDescent="0.3">
      <c r="N904">
        <v>605.06399999999996</v>
      </c>
      <c r="O904">
        <v>0.19400000000000001</v>
      </c>
    </row>
    <row r="905" spans="14:15" x14ac:dyDescent="0.3">
      <c r="N905">
        <v>605.846</v>
      </c>
      <c r="O905">
        <v>0.19500000000000001</v>
      </c>
    </row>
    <row r="906" spans="14:15" x14ac:dyDescent="0.3">
      <c r="N906">
        <v>606.48699999999997</v>
      </c>
      <c r="O906">
        <v>0.19500000000000001</v>
      </c>
    </row>
    <row r="907" spans="14:15" x14ac:dyDescent="0.3">
      <c r="N907">
        <v>607.26900000000001</v>
      </c>
      <c r="O907">
        <v>0.19500000000000001</v>
      </c>
    </row>
    <row r="908" spans="14:15" x14ac:dyDescent="0.3">
      <c r="N908">
        <v>607.91</v>
      </c>
      <c r="O908">
        <v>0.19500000000000001</v>
      </c>
    </row>
    <row r="909" spans="14:15" x14ac:dyDescent="0.3">
      <c r="N909">
        <v>608.69299999999998</v>
      </c>
      <c r="O909">
        <v>0.19600000000000001</v>
      </c>
    </row>
    <row r="910" spans="14:15" x14ac:dyDescent="0.3">
      <c r="N910">
        <v>609.33299999999997</v>
      </c>
      <c r="O910">
        <v>0.19700000000000001</v>
      </c>
    </row>
    <row r="911" spans="14:15" x14ac:dyDescent="0.3">
      <c r="N911">
        <v>610.11599999999999</v>
      </c>
      <c r="O911">
        <v>0.19600000000000001</v>
      </c>
    </row>
    <row r="912" spans="14:15" x14ac:dyDescent="0.3">
      <c r="N912">
        <v>610.75699999999995</v>
      </c>
      <c r="O912">
        <v>0.19700000000000001</v>
      </c>
    </row>
    <row r="913" spans="14:15" x14ac:dyDescent="0.3">
      <c r="N913">
        <v>611.54</v>
      </c>
      <c r="O913">
        <v>0.19700000000000001</v>
      </c>
    </row>
    <row r="914" spans="14:15" x14ac:dyDescent="0.3">
      <c r="N914">
        <v>612.17899999999997</v>
      </c>
      <c r="O914">
        <v>0.19600000000000001</v>
      </c>
    </row>
    <row r="915" spans="14:15" x14ac:dyDescent="0.3">
      <c r="N915">
        <v>612.96299999999997</v>
      </c>
      <c r="O915">
        <v>0.19700000000000001</v>
      </c>
    </row>
    <row r="916" spans="14:15" x14ac:dyDescent="0.3">
      <c r="N916">
        <v>613.60299999999995</v>
      </c>
      <c r="O916">
        <v>0.19700000000000001</v>
      </c>
    </row>
    <row r="917" spans="14:15" x14ac:dyDescent="0.3">
      <c r="N917">
        <v>614.38499999999999</v>
      </c>
      <c r="O917">
        <v>0.19700000000000001</v>
      </c>
    </row>
    <row r="918" spans="14:15" x14ac:dyDescent="0.3">
      <c r="N918">
        <v>615.02499999999998</v>
      </c>
      <c r="O918">
        <v>0.19800000000000001</v>
      </c>
    </row>
    <row r="919" spans="14:15" x14ac:dyDescent="0.3">
      <c r="N919">
        <v>615.80799999999999</v>
      </c>
      <c r="O919">
        <v>0.19800000000000001</v>
      </c>
    </row>
    <row r="920" spans="14:15" x14ac:dyDescent="0.3">
      <c r="N920">
        <v>616.44899999999996</v>
      </c>
      <c r="O920">
        <v>0.19800000000000001</v>
      </c>
    </row>
    <row r="921" spans="14:15" x14ac:dyDescent="0.3">
      <c r="N921">
        <v>617.23099999999999</v>
      </c>
      <c r="O921">
        <v>0.19800000000000001</v>
      </c>
    </row>
    <row r="922" spans="14:15" x14ac:dyDescent="0.3">
      <c r="N922">
        <v>617.87199999999996</v>
      </c>
      <c r="O922">
        <v>0.19900000000000001</v>
      </c>
    </row>
    <row r="923" spans="14:15" x14ac:dyDescent="0.3">
      <c r="N923">
        <v>618.654</v>
      </c>
      <c r="O923">
        <v>0.19900000000000001</v>
      </c>
    </row>
    <row r="924" spans="14:15" x14ac:dyDescent="0.3">
      <c r="N924">
        <v>619.29499999999996</v>
      </c>
      <c r="O924">
        <v>0.19800000000000001</v>
      </c>
    </row>
    <row r="925" spans="14:15" x14ac:dyDescent="0.3">
      <c r="N925">
        <v>620.07799999999997</v>
      </c>
      <c r="O925">
        <v>0.19900000000000001</v>
      </c>
    </row>
    <row r="926" spans="14:15" x14ac:dyDescent="0.3">
      <c r="N926">
        <v>620.71900000000005</v>
      </c>
      <c r="O926">
        <v>0.19900000000000001</v>
      </c>
    </row>
    <row r="927" spans="14:15" x14ac:dyDescent="0.3">
      <c r="N927">
        <v>621.5</v>
      </c>
      <c r="O927">
        <v>0.2</v>
      </c>
    </row>
    <row r="928" spans="14:15" x14ac:dyDescent="0.3">
      <c r="N928">
        <v>622.14099999999996</v>
      </c>
      <c r="O928">
        <v>0.2</v>
      </c>
    </row>
    <row r="929" spans="14:15" x14ac:dyDescent="0.3">
      <c r="N929">
        <v>622.92399999999998</v>
      </c>
      <c r="O929">
        <v>0.2</v>
      </c>
    </row>
    <row r="930" spans="14:15" x14ac:dyDescent="0.3">
      <c r="N930">
        <v>623.56399999999996</v>
      </c>
      <c r="O930">
        <v>0.2</v>
      </c>
    </row>
    <row r="931" spans="14:15" x14ac:dyDescent="0.3">
      <c r="N931">
        <v>624.34799999999996</v>
      </c>
      <c r="O931">
        <v>0.20100000000000001</v>
      </c>
    </row>
    <row r="932" spans="14:15" x14ac:dyDescent="0.3">
      <c r="N932">
        <v>624.98699999999997</v>
      </c>
      <c r="O932">
        <v>0.20100000000000001</v>
      </c>
    </row>
    <row r="933" spans="14:15" x14ac:dyDescent="0.3">
      <c r="N933">
        <v>625.77</v>
      </c>
      <c r="O933">
        <v>0.20100000000000001</v>
      </c>
    </row>
    <row r="934" spans="14:15" x14ac:dyDescent="0.3">
      <c r="N934">
        <v>626.41</v>
      </c>
      <c r="O934">
        <v>0.20100000000000001</v>
      </c>
    </row>
    <row r="935" spans="14:15" x14ac:dyDescent="0.3">
      <c r="N935">
        <v>627.19299999999998</v>
      </c>
      <c r="O935">
        <v>0.20100000000000001</v>
      </c>
    </row>
    <row r="936" spans="14:15" x14ac:dyDescent="0.3">
      <c r="N936">
        <v>627.83299999999997</v>
      </c>
      <c r="O936">
        <v>0.20100000000000001</v>
      </c>
    </row>
    <row r="937" spans="14:15" x14ac:dyDescent="0.3">
      <c r="N937">
        <v>628.61599999999999</v>
      </c>
      <c r="O937">
        <v>0.20200000000000001</v>
      </c>
    </row>
    <row r="938" spans="14:15" x14ac:dyDescent="0.3">
      <c r="N938">
        <v>629.25599999999997</v>
      </c>
      <c r="O938">
        <v>0.20200000000000001</v>
      </c>
    </row>
    <row r="939" spans="14:15" x14ac:dyDescent="0.3">
      <c r="N939">
        <v>630.04</v>
      </c>
      <c r="O939">
        <v>0.20200000000000001</v>
      </c>
    </row>
    <row r="940" spans="14:15" x14ac:dyDescent="0.3">
      <c r="N940">
        <v>630.67999999999995</v>
      </c>
      <c r="O940">
        <v>0.20200000000000001</v>
      </c>
    </row>
    <row r="941" spans="14:15" x14ac:dyDescent="0.3">
      <c r="N941">
        <v>631.46199999999999</v>
      </c>
      <c r="O941">
        <v>0.20200000000000001</v>
      </c>
    </row>
    <row r="942" spans="14:15" x14ac:dyDescent="0.3">
      <c r="N942">
        <v>632.10299999999995</v>
      </c>
      <c r="O942">
        <v>0.20300000000000001</v>
      </c>
    </row>
    <row r="943" spans="14:15" x14ac:dyDescent="0.3">
      <c r="N943">
        <v>632.88599999999997</v>
      </c>
      <c r="O943">
        <v>0.20300000000000001</v>
      </c>
    </row>
    <row r="944" spans="14:15" x14ac:dyDescent="0.3">
      <c r="N944">
        <v>633.52599999999995</v>
      </c>
      <c r="O944">
        <v>0.20300000000000001</v>
      </c>
    </row>
    <row r="945" spans="14:15" x14ac:dyDescent="0.3">
      <c r="N945">
        <v>634.30899999999997</v>
      </c>
      <c r="O945">
        <v>0.20300000000000001</v>
      </c>
    </row>
    <row r="946" spans="14:15" x14ac:dyDescent="0.3">
      <c r="N946">
        <v>634.94899999999996</v>
      </c>
      <c r="O946">
        <v>0.20300000000000001</v>
      </c>
    </row>
    <row r="947" spans="14:15" x14ac:dyDescent="0.3">
      <c r="N947">
        <v>635.73099999999999</v>
      </c>
      <c r="O947">
        <v>0.20300000000000001</v>
      </c>
    </row>
    <row r="948" spans="14:15" x14ac:dyDescent="0.3">
      <c r="N948">
        <v>636.37199999999996</v>
      </c>
      <c r="O948">
        <v>0.20300000000000001</v>
      </c>
    </row>
    <row r="949" spans="14:15" x14ac:dyDescent="0.3">
      <c r="N949">
        <v>637.154</v>
      </c>
      <c r="O949">
        <v>0.20399999999999999</v>
      </c>
    </row>
    <row r="950" spans="14:15" x14ac:dyDescent="0.3">
      <c r="N950">
        <v>637.79499999999996</v>
      </c>
      <c r="O950">
        <v>0.20399999999999999</v>
      </c>
    </row>
    <row r="951" spans="14:15" x14ac:dyDescent="0.3">
      <c r="N951">
        <v>638.57799999999997</v>
      </c>
      <c r="O951">
        <v>0.20399999999999999</v>
      </c>
    </row>
    <row r="952" spans="14:15" x14ac:dyDescent="0.3">
      <c r="N952">
        <v>639.21900000000005</v>
      </c>
      <c r="O952">
        <v>0.20399999999999999</v>
      </c>
    </row>
    <row r="953" spans="14:15" x14ac:dyDescent="0.3">
      <c r="N953">
        <v>640.00099999999998</v>
      </c>
      <c r="O953">
        <v>0.20399999999999999</v>
      </c>
    </row>
    <row r="954" spans="14:15" x14ac:dyDescent="0.3">
      <c r="N954">
        <v>640.64200000000005</v>
      </c>
      <c r="O954">
        <v>0.20499999999999999</v>
      </c>
    </row>
    <row r="955" spans="14:15" x14ac:dyDescent="0.3">
      <c r="N955">
        <v>641.42399999999998</v>
      </c>
      <c r="O955">
        <v>0.20499999999999999</v>
      </c>
    </row>
    <row r="956" spans="14:15" x14ac:dyDescent="0.3">
      <c r="N956">
        <v>642.06399999999996</v>
      </c>
      <c r="O956">
        <v>0.20399999999999999</v>
      </c>
    </row>
    <row r="957" spans="14:15" x14ac:dyDescent="0.3">
      <c r="N957">
        <v>642.84799999999996</v>
      </c>
      <c r="O957">
        <v>0.20499999999999999</v>
      </c>
    </row>
    <row r="958" spans="14:15" x14ac:dyDescent="0.3">
      <c r="N958">
        <v>643.48800000000006</v>
      </c>
      <c r="O958">
        <v>0.20499999999999999</v>
      </c>
    </row>
    <row r="959" spans="14:15" x14ac:dyDescent="0.3">
      <c r="N959">
        <v>644.27</v>
      </c>
      <c r="O959">
        <v>0.20599999999999999</v>
      </c>
    </row>
    <row r="960" spans="14:15" x14ac:dyDescent="0.3">
      <c r="N960">
        <v>644.91</v>
      </c>
      <c r="O960">
        <v>0.20499999999999999</v>
      </c>
    </row>
    <row r="961" spans="14:15" x14ac:dyDescent="0.3">
      <c r="N961">
        <v>645.69299999999998</v>
      </c>
      <c r="O961">
        <v>0.20499999999999999</v>
      </c>
    </row>
    <row r="962" spans="14:15" x14ac:dyDescent="0.3">
      <c r="N962">
        <v>646.33399999999995</v>
      </c>
      <c r="O962">
        <v>0.20599999999999999</v>
      </c>
    </row>
    <row r="963" spans="14:15" x14ac:dyDescent="0.3">
      <c r="N963">
        <v>647.11699999999996</v>
      </c>
      <c r="O963">
        <v>0.20599999999999999</v>
      </c>
    </row>
    <row r="964" spans="14:15" x14ac:dyDescent="0.3">
      <c r="N964">
        <v>647.75599999999997</v>
      </c>
      <c r="O964">
        <v>0.20599999999999999</v>
      </c>
    </row>
    <row r="965" spans="14:15" x14ac:dyDescent="0.3">
      <c r="N965">
        <v>648.54</v>
      </c>
      <c r="O965">
        <v>0.20599999999999999</v>
      </c>
    </row>
    <row r="966" spans="14:15" x14ac:dyDescent="0.3">
      <c r="N966">
        <v>649.17999999999995</v>
      </c>
      <c r="O966">
        <v>0.20699999999999999</v>
      </c>
    </row>
    <row r="967" spans="14:15" x14ac:dyDescent="0.3">
      <c r="N967">
        <v>649.96299999999997</v>
      </c>
      <c r="O967">
        <v>0.20699999999999999</v>
      </c>
    </row>
    <row r="968" spans="14:15" x14ac:dyDescent="0.3">
      <c r="N968">
        <v>650.60299999999995</v>
      </c>
      <c r="O968">
        <v>0.20599999999999999</v>
      </c>
    </row>
    <row r="969" spans="14:15" x14ac:dyDescent="0.3">
      <c r="N969">
        <v>651.38599999999997</v>
      </c>
      <c r="O969">
        <v>0.20699999999999999</v>
      </c>
    </row>
    <row r="970" spans="14:15" x14ac:dyDescent="0.3">
      <c r="N970">
        <v>652.02599999999995</v>
      </c>
      <c r="O970">
        <v>0.20699999999999999</v>
      </c>
    </row>
    <row r="971" spans="14:15" x14ac:dyDescent="0.3">
      <c r="N971">
        <v>652.80999999999995</v>
      </c>
      <c r="O971">
        <v>0.20699999999999999</v>
      </c>
    </row>
    <row r="972" spans="14:15" x14ac:dyDescent="0.3">
      <c r="N972">
        <v>653.45000000000005</v>
      </c>
      <c r="O972">
        <v>0.20699999999999999</v>
      </c>
    </row>
    <row r="973" spans="14:15" x14ac:dyDescent="0.3">
      <c r="N973">
        <v>654.23199999999997</v>
      </c>
      <c r="O973">
        <v>0.20799999999999999</v>
      </c>
    </row>
    <row r="974" spans="14:15" x14ac:dyDescent="0.3">
      <c r="N974">
        <v>654.87199999999996</v>
      </c>
      <c r="O974">
        <v>0.20799999999999999</v>
      </c>
    </row>
    <row r="975" spans="14:15" x14ac:dyDescent="0.3">
      <c r="N975">
        <v>655.65499999999997</v>
      </c>
      <c r="O975">
        <v>0.20799999999999999</v>
      </c>
    </row>
    <row r="976" spans="14:15" x14ac:dyDescent="0.3">
      <c r="N976">
        <v>656.29600000000005</v>
      </c>
      <c r="O976">
        <v>0.20799999999999999</v>
      </c>
    </row>
    <row r="977" spans="14:15" x14ac:dyDescent="0.3">
      <c r="N977">
        <v>657.07799999999997</v>
      </c>
      <c r="O977">
        <v>0.20699999999999999</v>
      </c>
    </row>
    <row r="978" spans="14:15" x14ac:dyDescent="0.3">
      <c r="N978">
        <v>657.71900000000005</v>
      </c>
      <c r="O978">
        <v>0.20799999999999999</v>
      </c>
    </row>
    <row r="979" spans="14:15" x14ac:dyDescent="0.3">
      <c r="N979">
        <v>658.50199999999995</v>
      </c>
      <c r="O979">
        <v>0.20799999999999999</v>
      </c>
    </row>
    <row r="980" spans="14:15" x14ac:dyDescent="0.3">
      <c r="N980">
        <v>659.14099999999996</v>
      </c>
      <c r="O980">
        <v>0.20899999999999999</v>
      </c>
    </row>
    <row r="981" spans="14:15" x14ac:dyDescent="0.3">
      <c r="N981">
        <v>659.92499999999995</v>
      </c>
      <c r="O981">
        <v>0.20899999999999999</v>
      </c>
    </row>
    <row r="982" spans="14:15" x14ac:dyDescent="0.3">
      <c r="N982">
        <v>660.56500000000005</v>
      </c>
      <c r="O982">
        <v>0.20799999999999999</v>
      </c>
    </row>
    <row r="983" spans="14:15" x14ac:dyDescent="0.3">
      <c r="N983">
        <v>661.34799999999996</v>
      </c>
      <c r="O983">
        <v>0.20899999999999999</v>
      </c>
    </row>
    <row r="984" spans="14:15" x14ac:dyDescent="0.3">
      <c r="N984">
        <v>661.98800000000006</v>
      </c>
      <c r="O984">
        <v>0.20799999999999999</v>
      </c>
    </row>
    <row r="985" spans="14:15" x14ac:dyDescent="0.3">
      <c r="N985">
        <v>662.77200000000005</v>
      </c>
      <c r="O985">
        <v>0.20899999999999999</v>
      </c>
    </row>
    <row r="986" spans="14:15" x14ac:dyDescent="0.3">
      <c r="N986">
        <v>663.41099999999994</v>
      </c>
      <c r="O986">
        <v>0.20899999999999999</v>
      </c>
    </row>
    <row r="987" spans="14:15" x14ac:dyDescent="0.3">
      <c r="N987">
        <v>664.19299999999998</v>
      </c>
      <c r="O987">
        <v>0.20899999999999999</v>
      </c>
    </row>
    <row r="988" spans="14:15" x14ac:dyDescent="0.3">
      <c r="N988">
        <v>664.83399999999995</v>
      </c>
      <c r="O988">
        <v>0.20899999999999999</v>
      </c>
    </row>
    <row r="989" spans="14:15" x14ac:dyDescent="0.3">
      <c r="N989">
        <v>665.61699999999996</v>
      </c>
      <c r="O989">
        <v>0.20899999999999999</v>
      </c>
    </row>
    <row r="990" spans="14:15" x14ac:dyDescent="0.3">
      <c r="N990">
        <v>666.25699999999995</v>
      </c>
      <c r="O990">
        <v>0.21</v>
      </c>
    </row>
    <row r="991" spans="14:15" x14ac:dyDescent="0.3">
      <c r="N991">
        <v>667.04</v>
      </c>
      <c r="O991">
        <v>0.21</v>
      </c>
    </row>
    <row r="992" spans="14:15" x14ac:dyDescent="0.3">
      <c r="N992">
        <v>667.68100000000004</v>
      </c>
      <c r="O992">
        <v>0.21</v>
      </c>
    </row>
    <row r="993" spans="14:15" x14ac:dyDescent="0.3">
      <c r="N993">
        <v>668.46299999999997</v>
      </c>
      <c r="O993">
        <v>0.21</v>
      </c>
    </row>
    <row r="994" spans="14:15" x14ac:dyDescent="0.3">
      <c r="N994">
        <v>669.10400000000004</v>
      </c>
      <c r="O994">
        <v>0.21</v>
      </c>
    </row>
    <row r="995" spans="14:15" x14ac:dyDescent="0.3">
      <c r="N995">
        <v>669.88599999999997</v>
      </c>
      <c r="O995">
        <v>0.21</v>
      </c>
    </row>
    <row r="996" spans="14:15" x14ac:dyDescent="0.3">
      <c r="N996">
        <v>670.52599999999995</v>
      </c>
      <c r="O996">
        <v>0.21</v>
      </c>
    </row>
    <row r="997" spans="14:15" x14ac:dyDescent="0.3">
      <c r="N997">
        <v>671.31</v>
      </c>
      <c r="O997">
        <v>0.21</v>
      </c>
    </row>
    <row r="998" spans="14:15" x14ac:dyDescent="0.3">
      <c r="N998">
        <v>671.94899999999996</v>
      </c>
      <c r="O998">
        <v>0.21099999999999999</v>
      </c>
    </row>
    <row r="999" spans="14:15" x14ac:dyDescent="0.3">
      <c r="N999">
        <v>672.73199999999997</v>
      </c>
      <c r="O999">
        <v>0.21099999999999999</v>
      </c>
    </row>
    <row r="1000" spans="14:15" x14ac:dyDescent="0.3">
      <c r="N1000">
        <v>673.37199999999996</v>
      </c>
      <c r="O1000">
        <v>0.21099999999999999</v>
      </c>
    </row>
    <row r="1001" spans="14:15" x14ac:dyDescent="0.3">
      <c r="N1001">
        <v>674.15599999999995</v>
      </c>
      <c r="O1001">
        <v>0.21099999999999999</v>
      </c>
    </row>
    <row r="1002" spans="14:15" x14ac:dyDescent="0.3">
      <c r="N1002">
        <v>674.79600000000005</v>
      </c>
      <c r="O1002">
        <v>0.21099999999999999</v>
      </c>
    </row>
    <row r="1003" spans="14:15" x14ac:dyDescent="0.3">
      <c r="N1003">
        <v>675.57799999999997</v>
      </c>
      <c r="O1003">
        <v>0.21099999999999999</v>
      </c>
    </row>
    <row r="1004" spans="14:15" x14ac:dyDescent="0.3">
      <c r="N1004">
        <v>676.22</v>
      </c>
      <c r="O1004">
        <v>0.21099999999999999</v>
      </c>
    </row>
    <row r="1005" spans="14:15" x14ac:dyDescent="0.3">
      <c r="N1005">
        <v>677.00099999999998</v>
      </c>
      <c r="O1005">
        <v>0.21199999999999999</v>
      </c>
    </row>
    <row r="1006" spans="14:15" x14ac:dyDescent="0.3">
      <c r="N1006">
        <v>677.64300000000003</v>
      </c>
      <c r="O1006">
        <v>0.21099999999999999</v>
      </c>
    </row>
    <row r="1007" spans="14:15" x14ac:dyDescent="0.3">
      <c r="N1007">
        <v>678.42499999999995</v>
      </c>
      <c r="O1007">
        <v>0.21199999999999999</v>
      </c>
    </row>
    <row r="1008" spans="14:15" x14ac:dyDescent="0.3">
      <c r="N1008">
        <v>679.06600000000003</v>
      </c>
      <c r="O1008">
        <v>0.21199999999999999</v>
      </c>
    </row>
    <row r="1009" spans="14:15" x14ac:dyDescent="0.3">
      <c r="N1009">
        <v>679.84799999999996</v>
      </c>
      <c r="O1009">
        <v>0.21199999999999999</v>
      </c>
    </row>
    <row r="1010" spans="14:15" x14ac:dyDescent="0.3">
      <c r="N1010">
        <v>680.48699999999997</v>
      </c>
      <c r="O1010">
        <v>0.21199999999999999</v>
      </c>
    </row>
    <row r="1011" spans="14:15" x14ac:dyDescent="0.3">
      <c r="N1011">
        <v>681.27099999999996</v>
      </c>
      <c r="O1011">
        <v>0.21299999999999999</v>
      </c>
    </row>
    <row r="1012" spans="14:15" x14ac:dyDescent="0.3">
      <c r="N1012">
        <v>681.91099999999994</v>
      </c>
      <c r="O1012">
        <v>0.21299999999999999</v>
      </c>
    </row>
    <row r="1013" spans="14:15" x14ac:dyDescent="0.3">
      <c r="N1013">
        <v>682.69299999999998</v>
      </c>
      <c r="O1013">
        <v>0.21199999999999999</v>
      </c>
    </row>
    <row r="1014" spans="14:15" x14ac:dyDescent="0.3">
      <c r="N1014">
        <v>683.33399999999995</v>
      </c>
      <c r="O1014">
        <v>0.21299999999999999</v>
      </c>
    </row>
    <row r="1015" spans="14:15" x14ac:dyDescent="0.3">
      <c r="N1015">
        <v>684.11599999999999</v>
      </c>
      <c r="O1015">
        <v>0.21199999999999999</v>
      </c>
    </row>
    <row r="1016" spans="14:15" x14ac:dyDescent="0.3">
      <c r="N1016">
        <v>684.75699999999995</v>
      </c>
      <c r="O1016">
        <v>0.21199999999999999</v>
      </c>
    </row>
    <row r="1017" spans="14:15" x14ac:dyDescent="0.3">
      <c r="N1017">
        <v>685.54</v>
      </c>
      <c r="O1017">
        <v>0.21299999999999999</v>
      </c>
    </row>
    <row r="1018" spans="14:15" x14ac:dyDescent="0.3">
      <c r="N1018">
        <v>686.18100000000004</v>
      </c>
      <c r="O1018">
        <v>0.21199999999999999</v>
      </c>
    </row>
    <row r="1019" spans="14:15" x14ac:dyDescent="0.3">
      <c r="N1019">
        <v>686.96400000000006</v>
      </c>
      <c r="O1019">
        <v>0.21299999999999999</v>
      </c>
    </row>
    <row r="1020" spans="14:15" x14ac:dyDescent="0.3">
      <c r="N1020">
        <v>687.60400000000004</v>
      </c>
      <c r="O1020">
        <v>0.21299999999999999</v>
      </c>
    </row>
    <row r="1021" spans="14:15" x14ac:dyDescent="0.3">
      <c r="N1021">
        <v>688.38599999999997</v>
      </c>
      <c r="O1021">
        <v>0.21299999999999999</v>
      </c>
    </row>
    <row r="1022" spans="14:15" x14ac:dyDescent="0.3">
      <c r="N1022">
        <v>689.02800000000002</v>
      </c>
      <c r="O1022">
        <v>0.21299999999999999</v>
      </c>
    </row>
    <row r="1023" spans="14:15" x14ac:dyDescent="0.3">
      <c r="N1023">
        <v>689.81</v>
      </c>
      <c r="O1023">
        <v>0.21299999999999999</v>
      </c>
    </row>
    <row r="1024" spans="14:15" x14ac:dyDescent="0.3">
      <c r="N1024">
        <v>690.44899999999996</v>
      </c>
      <c r="O1024">
        <v>0.214</v>
      </c>
    </row>
    <row r="1025" spans="14:15" x14ac:dyDescent="0.3">
      <c r="N1025">
        <v>691.23299999999995</v>
      </c>
      <c r="O1025">
        <v>0.21299999999999999</v>
      </c>
    </row>
    <row r="1026" spans="14:15" x14ac:dyDescent="0.3">
      <c r="N1026">
        <v>691.87300000000005</v>
      </c>
      <c r="O1026">
        <v>0.21299999999999999</v>
      </c>
    </row>
    <row r="1027" spans="14:15" x14ac:dyDescent="0.3">
      <c r="N1027">
        <v>692.65499999999997</v>
      </c>
      <c r="O1027">
        <v>0.21299999999999999</v>
      </c>
    </row>
    <row r="1028" spans="14:15" x14ac:dyDescent="0.3">
      <c r="N1028">
        <v>693.29600000000005</v>
      </c>
      <c r="O1028">
        <v>0.214</v>
      </c>
    </row>
    <row r="1029" spans="14:15" x14ac:dyDescent="0.3">
      <c r="N1029">
        <v>694.07799999999997</v>
      </c>
      <c r="O1029">
        <v>0.21299999999999999</v>
      </c>
    </row>
    <row r="1030" spans="14:15" x14ac:dyDescent="0.3">
      <c r="N1030">
        <v>694.71900000000005</v>
      </c>
      <c r="O1030">
        <v>0.214</v>
      </c>
    </row>
    <row r="1031" spans="14:15" x14ac:dyDescent="0.3">
      <c r="N1031">
        <v>695.50199999999995</v>
      </c>
      <c r="O1031">
        <v>0.215</v>
      </c>
    </row>
    <row r="1032" spans="14:15" x14ac:dyDescent="0.3">
      <c r="N1032">
        <v>696.14200000000005</v>
      </c>
      <c r="O1032">
        <v>0.214</v>
      </c>
    </row>
    <row r="1033" spans="14:15" x14ac:dyDescent="0.3">
      <c r="N1033">
        <v>696.92499999999995</v>
      </c>
      <c r="O1033">
        <v>0.214</v>
      </c>
    </row>
    <row r="1034" spans="14:15" x14ac:dyDescent="0.3">
      <c r="N1034">
        <v>697.56600000000003</v>
      </c>
      <c r="O1034">
        <v>0.214</v>
      </c>
    </row>
    <row r="1035" spans="14:15" x14ac:dyDescent="0.3">
      <c r="N1035">
        <v>698.34900000000005</v>
      </c>
      <c r="O1035">
        <v>0.215</v>
      </c>
    </row>
    <row r="1036" spans="14:15" x14ac:dyDescent="0.3">
      <c r="N1036">
        <v>698.98800000000006</v>
      </c>
      <c r="O1036">
        <v>0.215</v>
      </c>
    </row>
    <row r="1037" spans="14:15" x14ac:dyDescent="0.3">
      <c r="N1037">
        <v>699.77099999999996</v>
      </c>
      <c r="O1037">
        <v>0.214</v>
      </c>
    </row>
    <row r="1038" spans="14:15" x14ac:dyDescent="0.3">
      <c r="N1038">
        <v>700.41099999999994</v>
      </c>
      <c r="O1038">
        <v>0.215</v>
      </c>
    </row>
    <row r="1039" spans="14:15" x14ac:dyDescent="0.3">
      <c r="N1039">
        <v>701.19500000000005</v>
      </c>
      <c r="O1039">
        <v>0.215</v>
      </c>
    </row>
    <row r="1040" spans="14:15" x14ac:dyDescent="0.3">
      <c r="N1040">
        <v>701.83399999999995</v>
      </c>
      <c r="O1040">
        <v>0.215</v>
      </c>
    </row>
    <row r="1041" spans="3:15" x14ac:dyDescent="0.3">
      <c r="N1041">
        <v>702.61699999999996</v>
      </c>
      <c r="O1041">
        <v>0.215</v>
      </c>
    </row>
    <row r="1042" spans="3:15" x14ac:dyDescent="0.3">
      <c r="N1042">
        <v>703.25800000000004</v>
      </c>
      <c r="O1042">
        <v>0.215</v>
      </c>
    </row>
    <row r="1043" spans="3:15" x14ac:dyDescent="0.3">
      <c r="N1043">
        <v>704.04</v>
      </c>
      <c r="O1043">
        <v>0.215</v>
      </c>
    </row>
    <row r="1044" spans="3:15" x14ac:dyDescent="0.3">
      <c r="N1044">
        <v>704.68100000000004</v>
      </c>
      <c r="O1044">
        <v>0.216</v>
      </c>
    </row>
    <row r="1045" spans="3:15" x14ac:dyDescent="0.3">
      <c r="N1045">
        <v>705.46299999999997</v>
      </c>
      <c r="O1045">
        <v>0.216</v>
      </c>
    </row>
    <row r="1046" spans="3:15" x14ac:dyDescent="0.3">
      <c r="N1046">
        <v>706.10500000000002</v>
      </c>
      <c r="O1046">
        <v>0.215</v>
      </c>
    </row>
    <row r="1047" spans="3:15" x14ac:dyDescent="0.3">
      <c r="N1047">
        <v>706.88599999999997</v>
      </c>
      <c r="O1047">
        <v>0.216</v>
      </c>
    </row>
    <row r="1048" spans="3:15" x14ac:dyDescent="0.3">
      <c r="N1048">
        <v>707.52800000000002</v>
      </c>
      <c r="O1048">
        <v>0.216</v>
      </c>
    </row>
    <row r="1049" spans="3:15" x14ac:dyDescent="0.3">
      <c r="N1049">
        <v>708.31</v>
      </c>
      <c r="O1049">
        <v>0.216</v>
      </c>
    </row>
    <row r="1050" spans="3:15" x14ac:dyDescent="0.3">
      <c r="N1050">
        <v>708.95</v>
      </c>
      <c r="O1050">
        <v>0.216</v>
      </c>
    </row>
    <row r="1051" spans="3:15" x14ac:dyDescent="0.3">
      <c r="N1051">
        <v>709.73299999999995</v>
      </c>
      <c r="O1051">
        <v>0.216</v>
      </c>
    </row>
    <row r="1052" spans="3:15" x14ac:dyDescent="0.3">
      <c r="N1052">
        <v>710.37300000000005</v>
      </c>
      <c r="O1052">
        <v>0.216</v>
      </c>
    </row>
    <row r="1053" spans="3:15" x14ac:dyDescent="0.3">
      <c r="D1053" s="1" t="s">
        <v>22</v>
      </c>
      <c r="E1053" s="1" t="s">
        <v>24</v>
      </c>
      <c r="F1053" s="1" t="s">
        <v>25</v>
      </c>
      <c r="G1053" s="1" t="s">
        <v>23</v>
      </c>
      <c r="N1053">
        <v>711.15599999999995</v>
      </c>
      <c r="O1053">
        <v>0.217</v>
      </c>
    </row>
    <row r="1054" spans="3:15" x14ac:dyDescent="0.3">
      <c r="C1054" s="1" t="s">
        <v>20</v>
      </c>
      <c r="D1054" s="3">
        <v>143.33699999999999</v>
      </c>
      <c r="E1054" s="3">
        <v>1.9E-2</v>
      </c>
      <c r="F1054" s="19">
        <v>1.2559999999999999E-4</v>
      </c>
      <c r="G1054" s="20">
        <f>E1055-E1054-F1054*(D1055-D1054)</f>
        <v>-0.47169225680000004</v>
      </c>
      <c r="N1054">
        <v>711.79700000000003</v>
      </c>
      <c r="O1054">
        <v>0.217</v>
      </c>
    </row>
    <row r="1055" spans="3:15" x14ac:dyDescent="0.3">
      <c r="C1055" s="1" t="s">
        <v>21</v>
      </c>
      <c r="D1055" s="3">
        <v>244.39</v>
      </c>
      <c r="E1055" s="3">
        <v>-0.44</v>
      </c>
      <c r="F1055" s="19"/>
      <c r="G1055" s="20"/>
      <c r="N1055">
        <v>712.57899999999995</v>
      </c>
      <c r="O1055">
        <v>0.216</v>
      </c>
    </row>
    <row r="1056" spans="3:15" x14ac:dyDescent="0.3">
      <c r="D1056" s="3">
        <v>393.03300000000002</v>
      </c>
      <c r="E1056" s="3">
        <v>-0.42099999999999999</v>
      </c>
      <c r="F1056" s="19">
        <v>1.5689999999999999E-4</v>
      </c>
      <c r="G1056" s="20">
        <f>E1057-E1056-F1056*(D1057-D1056)</f>
        <v>0.58637341659999997</v>
      </c>
      <c r="N1056">
        <v>713.22</v>
      </c>
      <c r="O1056">
        <v>0.216</v>
      </c>
    </row>
    <row r="1057" spans="3:15" x14ac:dyDescent="0.3">
      <c r="C1057" s="1" t="s">
        <v>20</v>
      </c>
      <c r="D1057" s="3">
        <v>639.21900000000005</v>
      </c>
      <c r="E1057" s="3">
        <v>0.20399999999999999</v>
      </c>
      <c r="F1057" s="19"/>
      <c r="G1057" s="20"/>
      <c r="N1057">
        <v>714.00300000000004</v>
      </c>
      <c r="O1057">
        <v>0.217</v>
      </c>
    </row>
    <row r="1058" spans="3:15" x14ac:dyDescent="0.3">
      <c r="C1058" s="1" t="s">
        <v>21</v>
      </c>
      <c r="N1058">
        <v>714.64300000000003</v>
      </c>
      <c r="O1058">
        <v>0.217</v>
      </c>
    </row>
    <row r="1059" spans="3:15" x14ac:dyDescent="0.3">
      <c r="N1059">
        <v>715.42600000000004</v>
      </c>
      <c r="O1059">
        <v>0.216</v>
      </c>
    </row>
    <row r="1060" spans="3:15" x14ac:dyDescent="0.3">
      <c r="N1060">
        <v>716.06600000000003</v>
      </c>
      <c r="O1060">
        <v>0.217</v>
      </c>
    </row>
    <row r="1061" spans="3:15" x14ac:dyDescent="0.3">
      <c r="N1061">
        <v>716.84900000000005</v>
      </c>
      <c r="O1061">
        <v>0.217</v>
      </c>
    </row>
    <row r="1062" spans="3:15" x14ac:dyDescent="0.3">
      <c r="N1062">
        <v>717.49</v>
      </c>
      <c r="O1062">
        <v>0.217</v>
      </c>
    </row>
    <row r="1063" spans="3:15" x14ac:dyDescent="0.3">
      <c r="N1063">
        <v>718.27099999999996</v>
      </c>
      <c r="O1063">
        <v>0.217</v>
      </c>
    </row>
    <row r="1064" spans="3:15" x14ac:dyDescent="0.3">
      <c r="N1064">
        <v>718.91200000000003</v>
      </c>
      <c r="O1064">
        <v>0.217</v>
      </c>
    </row>
    <row r="1065" spans="3:15" x14ac:dyDescent="0.3">
      <c r="N1065">
        <v>719.69500000000005</v>
      </c>
      <c r="O1065">
        <v>0.217</v>
      </c>
    </row>
    <row r="1066" spans="3:15" x14ac:dyDescent="0.3">
      <c r="N1066">
        <v>720.33399999999995</v>
      </c>
      <c r="O1066">
        <v>0.218</v>
      </c>
    </row>
    <row r="1067" spans="3:15" x14ac:dyDescent="0.3">
      <c r="N1067">
        <v>721.11699999999996</v>
      </c>
      <c r="O1067">
        <v>0.217</v>
      </c>
    </row>
    <row r="1068" spans="3:15" x14ac:dyDescent="0.3">
      <c r="N1068">
        <v>721.75699999999995</v>
      </c>
      <c r="O1068">
        <v>0.218</v>
      </c>
    </row>
    <row r="1069" spans="3:15" x14ac:dyDescent="0.3">
      <c r="N1069">
        <v>722.54</v>
      </c>
      <c r="O1069">
        <v>0.218</v>
      </c>
    </row>
    <row r="1070" spans="3:15" x14ac:dyDescent="0.3">
      <c r="N1070">
        <v>723.18100000000004</v>
      </c>
      <c r="O1070">
        <v>0.218</v>
      </c>
    </row>
    <row r="1071" spans="3:15" x14ac:dyDescent="0.3">
      <c r="N1071">
        <v>723.96400000000006</v>
      </c>
      <c r="O1071">
        <v>0.218</v>
      </c>
    </row>
    <row r="1072" spans="3:15" x14ac:dyDescent="0.3">
      <c r="N1072">
        <v>724.60500000000002</v>
      </c>
      <c r="O1072">
        <v>0.218</v>
      </c>
    </row>
    <row r="1073" spans="14:15" x14ac:dyDescent="0.3">
      <c r="N1073">
        <v>725.38699999999994</v>
      </c>
      <c r="O1073">
        <v>0.219</v>
      </c>
    </row>
    <row r="1074" spans="14:15" x14ac:dyDescent="0.3">
      <c r="N1074">
        <v>726.02800000000002</v>
      </c>
      <c r="O1074">
        <v>0.218</v>
      </c>
    </row>
    <row r="1075" spans="14:15" x14ac:dyDescent="0.3">
      <c r="N1075">
        <v>726.81100000000004</v>
      </c>
      <c r="O1075">
        <v>0.218</v>
      </c>
    </row>
    <row r="1076" spans="14:15" x14ac:dyDescent="0.3">
      <c r="N1076">
        <v>727.45100000000002</v>
      </c>
      <c r="O1076">
        <v>0.219</v>
      </c>
    </row>
    <row r="1077" spans="14:15" x14ac:dyDescent="0.3">
      <c r="N1077">
        <v>728.23400000000004</v>
      </c>
      <c r="O1077">
        <v>0.219</v>
      </c>
    </row>
    <row r="1078" spans="14:15" x14ac:dyDescent="0.3">
      <c r="N1078">
        <v>728.87300000000005</v>
      </c>
      <c r="O1078">
        <v>0.218</v>
      </c>
    </row>
  </sheetData>
  <mergeCells count="4">
    <mergeCell ref="F1054:F1055"/>
    <mergeCell ref="G1054:G1055"/>
    <mergeCell ref="F1056:F1057"/>
    <mergeCell ref="G1056:G105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GAQ H</dc:creator>
  <cp:lastModifiedBy>GAQ H</cp:lastModifiedBy>
  <dcterms:created xsi:type="dcterms:W3CDTF">2015-06-05T18:19:34Z</dcterms:created>
  <dcterms:modified xsi:type="dcterms:W3CDTF">2023-11-25T19:08:21Z</dcterms:modified>
</cp:coreProperties>
</file>