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基板BOM" sheetId="2" r:id="rId1"/>
  </sheets>
  <definedNames>
    <definedName name="_xlnm._FilterDatabase" localSheetId="0" hidden="1">基板BOM!$A$4:$H$181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<sst xmlns="http://schemas.openxmlformats.org/spreadsheetml/2006/main" count="823" uniqueCount="649">
  <si>
    <r>
      <rPr>
        <b/>
        <sz val="12"/>
        <color indexed="8"/>
        <rFont val="宋体"/>
        <charset val="134"/>
      </rPr>
      <t>产品</t>
    </r>
    <r>
      <rPr>
        <b/>
        <sz val="12"/>
        <color indexed="8"/>
        <rFont val="Arial"/>
        <charset val="134"/>
      </rPr>
      <t>BOM</t>
    </r>
    <r>
      <rPr>
        <b/>
        <sz val="12"/>
        <color indexed="8"/>
        <rFont val="宋体"/>
        <charset val="134"/>
      </rPr>
      <t>表</t>
    </r>
  </si>
  <si>
    <r>
      <rPr>
        <b/>
        <sz val="10"/>
        <color rgb="FF000000"/>
        <rFont val="Arial"/>
        <charset val="134"/>
      </rPr>
      <t xml:space="preserve"> BOM</t>
    </r>
    <r>
      <rPr>
        <b/>
        <sz val="10"/>
        <color rgb="FF000000"/>
        <rFont val="宋体"/>
        <charset val="134"/>
      </rPr>
      <t>名称：</t>
    </r>
    <r>
      <rPr>
        <b/>
        <sz val="10"/>
        <color rgb="FF000000"/>
        <rFont val="Arial"/>
        <charset val="134"/>
      </rPr>
      <t xml:space="preserve"> R301E_V1_BOM          BOM</t>
    </r>
    <r>
      <rPr>
        <b/>
        <sz val="10"/>
        <color rgb="FF000000"/>
        <rFont val="宋体"/>
        <charset val="134"/>
      </rPr>
      <t>编号：</t>
    </r>
    <r>
      <rPr>
        <b/>
        <sz val="10"/>
        <color rgb="FF000000"/>
        <rFont val="Arial"/>
        <charset val="134"/>
      </rPr>
      <t xml:space="preserve"> R301E_V1_BOM_20250314</t>
    </r>
  </si>
  <si>
    <r>
      <rPr>
        <b/>
        <sz val="10"/>
        <rFont val="宋体"/>
        <charset val="134"/>
      </rPr>
      <t>【产品名称：</t>
    </r>
    <r>
      <rPr>
        <b/>
        <sz val="10"/>
        <rFont val="Arial"/>
        <charset val="134"/>
      </rPr>
      <t xml:space="preserve">R301E_V1_PCBA                 </t>
    </r>
    <r>
      <rPr>
        <b/>
        <sz val="10"/>
        <rFont val="宋体"/>
        <charset val="134"/>
      </rPr>
      <t>产品硬件料号：</t>
    </r>
    <r>
      <rPr>
        <b/>
        <sz val="10"/>
        <rFont val="Arial"/>
        <charset val="134"/>
      </rPr>
      <t>S2-H4365</t>
    </r>
    <r>
      <rPr>
        <b/>
        <sz val="10"/>
        <rFont val="宋体"/>
        <charset val="134"/>
      </rPr>
      <t>】</t>
    </r>
  </si>
  <si>
    <t>序号</t>
  </si>
  <si>
    <t>编码</t>
  </si>
  <si>
    <t>型号</t>
  </si>
  <si>
    <t>物料描述</t>
  </si>
  <si>
    <t>厂家</t>
  </si>
  <si>
    <t>用量</t>
  </si>
  <si>
    <t>基带位号</t>
  </si>
  <si>
    <r>
      <rPr>
        <b/>
        <sz val="10"/>
        <color theme="1"/>
        <rFont val="宋体"/>
        <charset val="134"/>
      </rPr>
      <t>射频位号</t>
    </r>
  </si>
  <si>
    <t>YK0021102346</t>
  </si>
  <si>
    <t>R301E_V1_PCB</t>
  </si>
  <si>
    <r>
      <rPr>
        <sz val="10"/>
        <rFont val="Arial"/>
        <charset val="134"/>
      </rPr>
      <t>PCB R301E_V1_PCB</t>
    </r>
    <r>
      <rPr>
        <sz val="10"/>
        <rFont val="宋体"/>
        <charset val="134"/>
      </rPr>
      <t>（</t>
    </r>
    <r>
      <rPr>
        <sz val="10"/>
        <rFont val="Arial"/>
        <charset val="134"/>
      </rPr>
      <t>PCB</t>
    </r>
    <r>
      <rPr>
        <sz val="10"/>
        <rFont val="宋体"/>
        <charset val="134"/>
      </rPr>
      <t>丝印：</t>
    </r>
    <r>
      <rPr>
        <sz val="10"/>
        <rFont val="Arial"/>
        <charset val="134"/>
      </rPr>
      <t>R301E_V1  250311</t>
    </r>
    <r>
      <rPr>
        <sz val="10"/>
        <rFont val="宋体"/>
        <charset val="134"/>
      </rPr>
      <t>）</t>
    </r>
    <r>
      <rPr>
        <sz val="10"/>
        <rFont val="Arial"/>
        <charset val="134"/>
      </rPr>
      <t>MAINBOARD RO</t>
    </r>
    <r>
      <rPr>
        <sz val="10"/>
        <rFont val="宋体"/>
        <charset val="134"/>
      </rPr>
      <t>（</t>
    </r>
    <r>
      <rPr>
        <sz val="10"/>
        <rFont val="Arial"/>
        <charset val="134"/>
      </rPr>
      <t>6</t>
    </r>
    <r>
      <rPr>
        <sz val="10"/>
        <rFont val="宋体"/>
        <charset val="134"/>
      </rPr>
      <t>层一阶）</t>
    </r>
  </si>
  <si>
    <t>润众</t>
  </si>
  <si>
    <t>YK0013700408</t>
  </si>
  <si>
    <t>EC716S</t>
  </si>
  <si>
    <t>IC Baseband EC716S 102ball, built-in 2MB FLASH+1MB SRAM 5*5*0.89mm BGA</t>
  </si>
  <si>
    <t>Eigencomm</t>
  </si>
  <si>
    <t>U1001</t>
  </si>
  <si>
    <t>YK0013101355</t>
  </si>
  <si>
    <t>ETA3485S2F</t>
  </si>
  <si>
    <r>
      <rPr>
        <sz val="10"/>
        <color theme="1"/>
        <rFont val="Arial"/>
        <charset val="134"/>
      </rPr>
      <t>DCDC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BUCK,VIN 2.6~7V,Vout Adj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1.5A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2MHz,-40~85</t>
    </r>
    <r>
      <rPr>
        <sz val="10"/>
        <color theme="1"/>
        <rFont val="宋体"/>
        <charset val="134"/>
      </rPr>
      <t>℃，</t>
    </r>
    <r>
      <rPr>
        <sz val="10"/>
        <color theme="1"/>
        <rFont val="Arial"/>
        <charset val="134"/>
      </rPr>
      <t>SOT23-5L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2.9*2.8*1.3mm</t>
    </r>
  </si>
  <si>
    <t>ETA</t>
  </si>
  <si>
    <t>U2001</t>
  </si>
  <si>
    <t>YK0013602320</t>
  </si>
  <si>
    <t>S5633-11</t>
  </si>
  <si>
    <t>IC MMMB PA Module For 3G/LTE 3mm*3mm H0.806mm RO</t>
  </si>
  <si>
    <t>SmarterMicro</t>
  </si>
  <si>
    <t>U3002</t>
  </si>
  <si>
    <t>YK0013602169</t>
  </si>
  <si>
    <t>QX8618GC</t>
  </si>
  <si>
    <t>SP8T,TRX,0.1-3.0GHz,1.8 to 4.2V,33dBm,2.0mm x 2.0mm x 0.55mm,QFN,14-pin</t>
  </si>
  <si>
    <t>Champhill</t>
  </si>
  <si>
    <t>U3001</t>
  </si>
  <si>
    <t>YK0013602174</t>
  </si>
  <si>
    <t>SKC-1086</t>
  </si>
  <si>
    <t>DCXO; 2016; 26.000MHZ; 7.3PF; ±10PPM</t>
  </si>
  <si>
    <t>CEC Panda</t>
  </si>
  <si>
    <t>X1001</t>
  </si>
  <si>
    <t>YK0013602041</t>
  </si>
  <si>
    <t>SFXG50BHM02</t>
  </si>
  <si>
    <t>B1  Duplexer TX/RX 50/50 UNBAL 1612 RO</t>
  </si>
  <si>
    <t>WISOL</t>
  </si>
  <si>
    <t>U4001</t>
  </si>
  <si>
    <t>YK0013602044</t>
  </si>
  <si>
    <t>SFXG47CHG02</t>
  </si>
  <si>
    <t>B3  Duplexer TX/RX 50/50 UNBAL 1612 RO</t>
  </si>
  <si>
    <t>U4002</t>
  </si>
  <si>
    <t>YK0013602042</t>
  </si>
  <si>
    <t>SFX836BHH02</t>
  </si>
  <si>
    <t>B5  Duplexer TX/RX 50/50 UNBAL 1612 RO</t>
  </si>
  <si>
    <t>U4003</t>
  </si>
  <si>
    <t>YK0013602102</t>
  </si>
  <si>
    <t>SFXG35CHJ02</t>
  </si>
  <si>
    <t>B7  Duplexer TX/RX 50/50 UNBAL 1612 RO</t>
  </si>
  <si>
    <t>U4005</t>
  </si>
  <si>
    <t>YK0013602043</t>
  </si>
  <si>
    <t>SFX897CHK02</t>
  </si>
  <si>
    <t>B8  Duplexer TX/RX 50/50 UNBAL 1612 RO</t>
  </si>
  <si>
    <t>U4006</t>
  </si>
  <si>
    <t>YK0013602185</t>
  </si>
  <si>
    <t>SFX806AH602</t>
  </si>
  <si>
    <t>B20  Duplexer TX/RX 50/50 UNBAL 1612 RO</t>
  </si>
  <si>
    <t>U4009</t>
  </si>
  <si>
    <t>YK0013602323</t>
  </si>
  <si>
    <t>SFX725AUE02</t>
  </si>
  <si>
    <t>B28  Duplexer TX/RX 50/50 UNBAL 1814 RO</t>
  </si>
  <si>
    <t>U4007</t>
  </si>
  <si>
    <t>YK0015200051</t>
  </si>
  <si>
    <t>DTC143ZEBTL</t>
  </si>
  <si>
    <t>NPN 50V 100mA R1=4.7K R2=47K EMT3F  RO</t>
  </si>
  <si>
    <t>ROHM</t>
  </si>
  <si>
    <t>Q2001 Q2002</t>
  </si>
  <si>
    <t>YK0015200279</t>
  </si>
  <si>
    <t>DTC143ZE_SOT-523</t>
  </si>
  <si>
    <t>NPN 50V 100mA R1=4.7K R2=47K SOT-523  RO</t>
  </si>
  <si>
    <t xml:space="preserve"> JSCJ</t>
  </si>
  <si>
    <t>YK0015200046</t>
  </si>
  <si>
    <t>PDTC143ZE</t>
  </si>
  <si>
    <t>NPN50V100mAR1=4.7KΩR2=47KΩRO</t>
  </si>
  <si>
    <t>PN silicon</t>
  </si>
  <si>
    <t>YK0015200080</t>
  </si>
  <si>
    <t>DTC043ZEBTL</t>
  </si>
  <si>
    <t>AUD NPN 100MA 50V EMT3F  RO</t>
  </si>
  <si>
    <t>YK0015300031</t>
  </si>
  <si>
    <t>AOT-0603RE31A-N0-N-3-M</t>
  </si>
  <si>
    <t>DIOREDLEDCH0603RO</t>
  </si>
  <si>
    <t>AOT</t>
  </si>
  <si>
    <t>D2001</t>
  </si>
  <si>
    <t>YK0015300141</t>
  </si>
  <si>
    <t>BL-HUB36G-AV-TRB</t>
  </si>
  <si>
    <t>RED LED, 627~637nm</t>
  </si>
  <si>
    <t>BRIGHT</t>
  </si>
  <si>
    <t>YK0015300052</t>
  </si>
  <si>
    <t>LTST-C193KRKT-5A</t>
  </si>
  <si>
    <t>LEDRedtop25mA@2VCH0603RO</t>
  </si>
  <si>
    <t>LITEON</t>
  </si>
  <si>
    <t>YK0015300110</t>
  </si>
  <si>
    <t>LTST-C193TGKT-5A</t>
  </si>
  <si>
    <t>LEDGREENTOP20mA@3.4VCH0603RO</t>
  </si>
  <si>
    <t>D2002</t>
  </si>
  <si>
    <t>YK0015300128</t>
  </si>
  <si>
    <t>AOT-0603GS31A-Z0-N-3-M</t>
  </si>
  <si>
    <t>LED,GREEN,0603,SMT</t>
  </si>
  <si>
    <t>YK0011001586</t>
  </si>
  <si>
    <t>WR02X000PAL</t>
  </si>
  <si>
    <t>RES MF 0R +/-5% 1/20W CH0201 RO</t>
  </si>
  <si>
    <t>Walsin</t>
  </si>
  <si>
    <t>R2013 R2014 L3002 L3003 L3006</t>
  </si>
  <si>
    <t>YK0011000155</t>
  </si>
  <si>
    <t>RC0201JR-070RL</t>
  </si>
  <si>
    <t>YAGEO</t>
  </si>
  <si>
    <t>YK0011000630</t>
  </si>
  <si>
    <t>0201WMJ0000TCE</t>
  </si>
  <si>
    <t>UniOhm</t>
  </si>
  <si>
    <t>YK0011000609</t>
  </si>
  <si>
    <t>MCR03EZHJ000</t>
  </si>
  <si>
    <t>RES MF 0R +/-5% 1/10W CH 0603 RO</t>
  </si>
  <si>
    <t>R2016</t>
  </si>
  <si>
    <t>YK0011000612</t>
  </si>
  <si>
    <t>0603WAJ0000T5E</t>
  </si>
  <si>
    <t>RESMF0R+/-5%1/10WCH0603RO</t>
  </si>
  <si>
    <t>UNIOHM</t>
  </si>
  <si>
    <t>YK0011000610</t>
  </si>
  <si>
    <t>RC0603JR-070RL</t>
  </si>
  <si>
    <t>YK0011000611</t>
  </si>
  <si>
    <t>RC1608J000CS</t>
  </si>
  <si>
    <t>SAMSUNG</t>
  </si>
  <si>
    <t>YK0011000787</t>
  </si>
  <si>
    <t>0402WGF100KTCE</t>
  </si>
  <si>
    <t>RESMF1R+/-1%1/16WCH0402RO</t>
  </si>
  <si>
    <t>R2009</t>
  </si>
  <si>
    <t>YK0011000786</t>
  </si>
  <si>
    <t>RC0402FR-071RL</t>
  </si>
  <si>
    <t>YK0011000396</t>
  </si>
  <si>
    <t>RC0201JR-0722RL</t>
  </si>
  <si>
    <t>RESMF22R+/-5%1/20WCH0201RO</t>
  </si>
  <si>
    <t>R2017 R2018 R2019</t>
  </si>
  <si>
    <t>YK0011000778</t>
  </si>
  <si>
    <t>0201WMJ0220TCE</t>
  </si>
  <si>
    <t>YK0011001063</t>
  </si>
  <si>
    <t>WR02X220JAL</t>
  </si>
  <si>
    <t>WALSIN</t>
  </si>
  <si>
    <t>YK0011000877</t>
  </si>
  <si>
    <t>WR02X102JAL</t>
  </si>
  <si>
    <t>RES MF 1K +/-5% 1/20W CH0201 RO</t>
  </si>
  <si>
    <t>R1006 R2002 R2003 R2010</t>
  </si>
  <si>
    <t>YK0011001314</t>
  </si>
  <si>
    <t>RC0201JR-071KL</t>
  </si>
  <si>
    <t>0201 1K5%1/20W</t>
  </si>
  <si>
    <t>国巨</t>
  </si>
  <si>
    <t>YK0011000632</t>
  </si>
  <si>
    <t>0201WMJ0102TCE</t>
  </si>
  <si>
    <t>YK0011000856</t>
  </si>
  <si>
    <t>RC0201FR-075K1L</t>
  </si>
  <si>
    <t>RES MF 5.1KR +/-1% 1/20W CH0201 R0</t>
  </si>
  <si>
    <t>R2012</t>
  </si>
  <si>
    <t>YK0011002002</t>
  </si>
  <si>
    <t>WR02X5101FAL</t>
  </si>
  <si>
    <t>YK0011002547</t>
  </si>
  <si>
    <t>0201WMF5101TCE</t>
  </si>
  <si>
    <t>YK0011001990</t>
  </si>
  <si>
    <t>RC0201FR-075K6L</t>
  </si>
  <si>
    <t>RESMF5.6K+/-1%1/20WCH0201RO</t>
  </si>
  <si>
    <t>R1003 R1004</t>
  </si>
  <si>
    <t>YK0011003182</t>
  </si>
  <si>
    <t>0201WMF5601TEE</t>
  </si>
  <si>
    <t>YK0011001592</t>
  </si>
  <si>
    <t>WR02X1002FAL</t>
  </si>
  <si>
    <t>RES MF 10KR +/-1% 1/20W CH0201 RO</t>
  </si>
  <si>
    <t>R1001 R1002 R2008 R2011</t>
  </si>
  <si>
    <t>YK0011000625</t>
  </si>
  <si>
    <t>0201WMF1002TCE</t>
  </si>
  <si>
    <t>YK0011001984</t>
  </si>
  <si>
    <t>RC0201FR-0710KL</t>
  </si>
  <si>
    <t>YK0011001619</t>
  </si>
  <si>
    <t>RC0201FR-0720KL</t>
  </si>
  <si>
    <t>RESMF20K+/-1%1/20WCH0201RO</t>
  </si>
  <si>
    <t>R2007</t>
  </si>
  <si>
    <t>YK0011001620</t>
  </si>
  <si>
    <t>0201WMF2002TCE</t>
  </si>
  <si>
    <t>YK0011000631</t>
  </si>
  <si>
    <t>0201WMJ0104TCE</t>
  </si>
  <si>
    <t>RESMF100K+/-5%1/20WCH0201RO</t>
  </si>
  <si>
    <t>R2004 R2005</t>
  </si>
  <si>
    <t>YK0011002020</t>
  </si>
  <si>
    <t>WR02X104JAL</t>
  </si>
  <si>
    <t>YK0011002955</t>
  </si>
  <si>
    <t>0201WMF9762TEE</t>
  </si>
  <si>
    <t>RESMF97.6K+/-1%1/20W CH0201 RO</t>
  </si>
  <si>
    <t>R2006</t>
  </si>
  <si>
    <t>YK0011002956</t>
  </si>
  <si>
    <t>RC0201FR-0797K6L</t>
  </si>
  <si>
    <t>YK0012000723</t>
  </si>
  <si>
    <t>GRM0335C1HR50BA01D</t>
  </si>
  <si>
    <t>CAP COG 0.5PF +/-0.1PF 50V CH0201 RO</t>
  </si>
  <si>
    <t>MURATA</t>
  </si>
  <si>
    <t>C3021</t>
  </si>
  <si>
    <t>YK0012001102</t>
  </si>
  <si>
    <t>C0603C0G1E0R5CT</t>
  </si>
  <si>
    <t>C-C0G-25V-0.5PF±0.1PF-0201</t>
  </si>
  <si>
    <t>TDK</t>
  </si>
  <si>
    <t>YK0012000956</t>
  </si>
  <si>
    <t>C0201C0G0R5B500NTA</t>
  </si>
  <si>
    <t>0201 0.5PF C0G +/-0.1pF 50V</t>
  </si>
  <si>
    <t>EYANG</t>
  </si>
  <si>
    <t>YK0012002303</t>
  </si>
  <si>
    <t>V0R5B0201C0G500NAT</t>
  </si>
  <si>
    <t>CAP MLCC COG 0.5pF ±0.1pF 50V CH0201 RO</t>
  </si>
  <si>
    <t>微容</t>
  </si>
  <si>
    <t>YK0012001258</t>
  </si>
  <si>
    <t>CC0201BRNPO9BN1R0</t>
  </si>
  <si>
    <t>CAPC0G1pF+/-0.1pF50VCH0201RO</t>
  </si>
  <si>
    <t>C3005 C4006 C4030 L4023 C4042 C4024</t>
  </si>
  <si>
    <t>YK0012002139</t>
  </si>
  <si>
    <t>C0201C0G1R0B500NTA</t>
  </si>
  <si>
    <t>CAP C0G1pF+/-0.1pF 50V CH0201 RO</t>
  </si>
  <si>
    <t>YK0012001685</t>
  </si>
  <si>
    <t>CC0201BRNPO8BN1R0</t>
  </si>
  <si>
    <t>CAPC0G1pF+/-0.1pF 25VCH0201RO</t>
  </si>
  <si>
    <t>YK0012001261</t>
  </si>
  <si>
    <t>CC0201BRNPO9BN1R5</t>
  </si>
  <si>
    <t>CAPC0G1.5pF+/-0.1pF50VCH0201RO</t>
  </si>
  <si>
    <t>C4034 C4045 C4049</t>
  </si>
  <si>
    <t>YK0012001262</t>
  </si>
  <si>
    <t>GRM0335C1H1R5BA01D</t>
  </si>
  <si>
    <t>CAP C0G 1.5pF +/-0.1pF 50V CH0201 RO</t>
  </si>
  <si>
    <t>YK0012002259</t>
  </si>
  <si>
    <t>V1R5B0201C0G500NA*</t>
  </si>
  <si>
    <t>CAP MLCC COG 1.5pF+/- 0.1pF 50V CH0201 RO</t>
  </si>
  <si>
    <t>YK0012000706</t>
  </si>
  <si>
    <t>GRM0335C1H2R2BA01</t>
  </si>
  <si>
    <t>CAPCOG2.2PF+/-0.1PF50VCH0201RO</t>
  </si>
  <si>
    <t>C3004 C3007 C4011</t>
  </si>
  <si>
    <t>YK0012000966</t>
  </si>
  <si>
    <t>C0201C0G2R2B500NTA</t>
  </si>
  <si>
    <t>CAP C0G 2.2PF +/-0.1PF 50V CH0201 RO</t>
  </si>
  <si>
    <t>YK0012000707</t>
  </si>
  <si>
    <t>GRM0335C1E2R2BA01</t>
  </si>
  <si>
    <t>CAPCOG2.2PF+/-0.1PF25VCH0201RO</t>
  </si>
  <si>
    <t>YK0012001268</t>
  </si>
  <si>
    <t>GRM0335C1H2R7BA01D</t>
  </si>
  <si>
    <t>CAPC0G2.7pF+/-0.1pF50VCH0201RO</t>
  </si>
  <si>
    <t>R4001 C4060 C4032</t>
  </si>
  <si>
    <t>YK0012000715</t>
  </si>
  <si>
    <t>CC0201BRNPO8BN2R7</t>
  </si>
  <si>
    <t>CAPC0G2.7pF+/-0.1pF25VCH0201RO</t>
  </si>
  <si>
    <t>YK0012000716</t>
  </si>
  <si>
    <t>CC0201BRNPO9BN2R7</t>
  </si>
  <si>
    <t>YK0012002140</t>
  </si>
  <si>
    <t>C0201C0G2R7B500NTA</t>
  </si>
  <si>
    <t>CAP C0G2.7pF+/-0.1pF 50V CH0201 RO</t>
  </si>
  <si>
    <t>YK0012000710</t>
  </si>
  <si>
    <t>UMK063CG2R7BT-F</t>
  </si>
  <si>
    <t>TAIYO YUDEN</t>
  </si>
  <si>
    <t>YK0012000696</t>
  </si>
  <si>
    <t>CC0201BRNPO9BN3R0</t>
  </si>
  <si>
    <t>CAPNPO3.0PF+/-0.1PF50VCH0201RO</t>
  </si>
  <si>
    <t>C4015 C4019</t>
  </si>
  <si>
    <t>YK0012001270</t>
  </si>
  <si>
    <t>GRM0335C1H3R0BA01D</t>
  </si>
  <si>
    <t>CAPC0G3.0pF+/-0.1pF50VCH0201RO</t>
  </si>
  <si>
    <t>YK0012002304</t>
  </si>
  <si>
    <t>V3R0B0201C0G500NAT</t>
  </si>
  <si>
    <t>CAP MLCC COG 3.0pF ±0.1pF 50V CH0201 RO</t>
  </si>
  <si>
    <t>YK0012000969</t>
  </si>
  <si>
    <t>C0201C0G100J250NTA</t>
  </si>
  <si>
    <t>CAPC0G10PF+/-5%25VCH0201RO</t>
  </si>
  <si>
    <t>C6012</t>
  </si>
  <si>
    <t>YK0012000728</t>
  </si>
  <si>
    <t>GRM0335C1H100JA01D</t>
  </si>
  <si>
    <t>CAPC0G10PF+/-5%50VCH0201RO</t>
  </si>
  <si>
    <t>YK0012000970</t>
  </si>
  <si>
    <t>GRM0335C1E100JA01D</t>
  </si>
  <si>
    <t>CAPCM110PF+/-5%25VCH0201RO</t>
  </si>
  <si>
    <t>YK0012000111</t>
  </si>
  <si>
    <t>C0201C0G120J250NTA</t>
  </si>
  <si>
    <t>CAPCOG12PF+/-5%25VCH0201RO</t>
  </si>
  <si>
    <t>C4013</t>
  </si>
  <si>
    <t>YK0012002073</t>
  </si>
  <si>
    <t>C0201C0G120J500NTA</t>
  </si>
  <si>
    <t>CAP C0G 12PF 50V ±5% CH0201 RO</t>
  </si>
  <si>
    <t>YK0012002074</t>
  </si>
  <si>
    <t>0201CG120J500NT</t>
  </si>
  <si>
    <t>风华</t>
  </si>
  <si>
    <t>YK0012001291</t>
  </si>
  <si>
    <t>GRM0335C1E120JA01D</t>
  </si>
  <si>
    <t>CAPC0G12pF+/-5%25VCH0201RO</t>
  </si>
  <si>
    <t>YK0012000971</t>
  </si>
  <si>
    <t>GRM0335C1E150JA01D</t>
  </si>
  <si>
    <t>CAPC0G15PF+/-5%25VCH0201RO</t>
  </si>
  <si>
    <t>C4010 C4014 C4018 C4051</t>
  </si>
  <si>
    <t>YK0012002102</t>
  </si>
  <si>
    <t>C0201C0G150J500NTA</t>
  </si>
  <si>
    <t>CAP C0G 15PF ±5% 50V CH0201 RO</t>
  </si>
  <si>
    <t>YK0012001255</t>
  </si>
  <si>
    <t>CC0201JRNPO9BN150</t>
  </si>
  <si>
    <t>CAPC0G15pF+/-5%50VCH0201RO</t>
  </si>
  <si>
    <t>YK0012100215</t>
  </si>
  <si>
    <t>CC0201JRNPO8BN330</t>
  </si>
  <si>
    <t>CAP COG 33PF +/-5% 25V CH0201 RO</t>
  </si>
  <si>
    <t>C2011</t>
  </si>
  <si>
    <t>C3002 C3003 R3001 C4004 C4027 C4031 C4035 L4021 R4005 C4043</t>
  </si>
  <si>
    <t>YK0012100614</t>
  </si>
  <si>
    <t>C0201C0G330J250NT</t>
  </si>
  <si>
    <t>YK0012001194</t>
  </si>
  <si>
    <t>UMK063CG680JT-F</t>
  </si>
  <si>
    <t>CAPCOG68pF+/-5%50VCH0201RO</t>
  </si>
  <si>
    <t>C1012</t>
  </si>
  <si>
    <t>YK0012001297</t>
  </si>
  <si>
    <t>GRM0335C1E680JA01D</t>
  </si>
  <si>
    <t>CAPC0G68pF+/-5%25VCH0201RO</t>
  </si>
  <si>
    <t>YK0012001298</t>
  </si>
  <si>
    <t>CC0201JRNPO9BN680</t>
  </si>
  <si>
    <t>CAPC0G68pF+/-5%50VCH0201RO</t>
  </si>
  <si>
    <t>YK0012002305</t>
  </si>
  <si>
    <t>V680J0201C0G500NAT</t>
  </si>
  <si>
    <t>CAP MLCC COG 68pF ±5% 50V CH0201 RO</t>
  </si>
  <si>
    <t>YK0012000651</t>
  </si>
  <si>
    <t>CC0201JRNPO8BB1O1</t>
  </si>
  <si>
    <t>电容,100pF,±5%,25V,COG,0201</t>
  </si>
  <si>
    <t>C1002 C1007</t>
  </si>
  <si>
    <t>C6003</t>
  </si>
  <si>
    <t>YK0012000533</t>
  </si>
  <si>
    <t>CL03C101JA3ANNC</t>
  </si>
  <si>
    <t>CAPC0G100pF±5%25VCH0201RO</t>
  </si>
  <si>
    <t>sansung</t>
  </si>
  <si>
    <t>YK0012000673</t>
  </si>
  <si>
    <t>C0201C0G101J250NT</t>
  </si>
  <si>
    <t>CAPCM1100PF+/5%25VCH0201RO</t>
  </si>
  <si>
    <t>YK0012000117</t>
  </si>
  <si>
    <t>C0201C0G101J160NTA</t>
  </si>
  <si>
    <t>CAPCOG100PF+/5%16VCH0201RO</t>
  </si>
  <si>
    <t>YK0012000537</t>
  </si>
  <si>
    <t>CL03B102KA3NNNC</t>
  </si>
  <si>
    <t>CAPX7R1nF±10%25VCH0201RO</t>
  </si>
  <si>
    <t>C2012</t>
  </si>
  <si>
    <t>C6037</t>
  </si>
  <si>
    <t>YK0012100608</t>
  </si>
  <si>
    <t>GRM033R71E102KA01D</t>
  </si>
  <si>
    <t>CAPX7R1NF+/-10%25VCH0201RO</t>
  </si>
  <si>
    <t>YK0012100609</t>
  </si>
  <si>
    <t>C0201X7R102K250NT</t>
  </si>
  <si>
    <r>
      <rPr>
        <sz val="10"/>
        <color theme="1"/>
        <rFont val="宋体"/>
        <charset val="134"/>
      </rPr>
      <t>宇阳</t>
    </r>
  </si>
  <si>
    <t>YK0012001751</t>
  </si>
  <si>
    <t>CC0201KRX7R8BB222</t>
  </si>
  <si>
    <t>CAP X7R 2.2nF ±10% 25V 0201 RO</t>
  </si>
  <si>
    <t>C1040</t>
  </si>
  <si>
    <t>YK0012002082</t>
  </si>
  <si>
    <t>C0201X7R222K250NTA</t>
  </si>
  <si>
    <t>CAP X7R 2.2NF ±10% 25V CH0201 RO</t>
  </si>
  <si>
    <t>YK0012001469</t>
  </si>
  <si>
    <t>GRM033R71E222KA12D</t>
  </si>
  <si>
    <t>C0201_2.2nF_25V</t>
  </si>
  <si>
    <t>YK0012000985</t>
  </si>
  <si>
    <t>C0201X7R103K100NTA</t>
  </si>
  <si>
    <t>CAP X7R 10NF ±10% 10V CH0201 RO</t>
  </si>
  <si>
    <t>C6002</t>
  </si>
  <si>
    <t>YK0012100153</t>
  </si>
  <si>
    <t>GRM033R71A103KA01D</t>
  </si>
  <si>
    <t>YK0012100214</t>
  </si>
  <si>
    <t>CC0201KRX5R5BB104</t>
  </si>
  <si>
    <t>CAP X5R 100NF +/-10% 6.3V CH0201 RO</t>
  </si>
  <si>
    <t>C2010</t>
  </si>
  <si>
    <t>YK0012000674</t>
  </si>
  <si>
    <t xml:space="preserve">C0201X5R104K100NTA
</t>
  </si>
  <si>
    <t xml:space="preserve">CAP X5R 100NF +/-10%  10V CH0201 RO
</t>
  </si>
  <si>
    <t>YK0012000047</t>
  </si>
  <si>
    <t>CL03A104KQ3NNNC</t>
  </si>
  <si>
    <t>YK0012000121</t>
  </si>
  <si>
    <t>C0201X5R104K6R3NTA</t>
  </si>
  <si>
    <t>CAPX5R100NF+/-10%6.3VCH0201RO</t>
  </si>
  <si>
    <t>YK0012100611</t>
  </si>
  <si>
    <t>GRM033R60J104KE19D</t>
  </si>
  <si>
    <t>YK0012000637</t>
  </si>
  <si>
    <t>CC0201MRX5R5BB105</t>
  </si>
  <si>
    <t>CAP X5R 1uF +/-20% 6.3V CH0201 RO</t>
  </si>
  <si>
    <t>C1001 C1003 C1022 C1018 C1020 C1016 C1024 C1015 C1008 C1011 C1013 C2001 C2009</t>
  </si>
  <si>
    <t>C3037 C6011</t>
  </si>
  <si>
    <t>YK0012100910</t>
  </si>
  <si>
    <t>CL03A105MQ3CSNH</t>
  </si>
  <si>
    <t>YK0012001163</t>
  </si>
  <si>
    <t>CM03X5R105M06AH</t>
  </si>
  <si>
    <r>
      <rPr>
        <sz val="10"/>
        <rFont val="宋体"/>
        <charset val="134"/>
      </rPr>
      <t>电容</t>
    </r>
    <r>
      <rPr>
        <sz val="10"/>
        <rFont val="Arial"/>
        <charset val="134"/>
      </rPr>
      <t>,1uF,±20%,6.3V,X5R,0201</t>
    </r>
  </si>
  <si>
    <r>
      <rPr>
        <sz val="10"/>
        <rFont val="宋体"/>
        <charset val="134"/>
      </rPr>
      <t>京瓷</t>
    </r>
  </si>
  <si>
    <t>YK0012000987</t>
  </si>
  <si>
    <t>JMK063BJ105MP-F</t>
  </si>
  <si>
    <t>TAIYO</t>
  </si>
  <si>
    <t>YK0012000354</t>
  </si>
  <si>
    <t>GRM155R61A105KE19D</t>
  </si>
  <si>
    <t>CAP X5R 1UF +/-10% 10V CH0402 RO</t>
  </si>
  <si>
    <t>C2003</t>
  </si>
  <si>
    <t>YK0012000349</t>
  </si>
  <si>
    <t>CC0402KRX5R6BB105</t>
  </si>
  <si>
    <t>YK0012000348</t>
  </si>
  <si>
    <t>0402X105K100CT</t>
  </si>
  <si>
    <t>YK0012000543</t>
  </si>
  <si>
    <t>CL05A105KP5NNNC</t>
  </si>
  <si>
    <t>CAP X5R 1uF ±10% 10V CH0402 RO</t>
  </si>
  <si>
    <t>YK0012101559</t>
  </si>
  <si>
    <t>EMK105BJ105KV-F</t>
  </si>
  <si>
    <t>cap,1uF,+/-10%,16V,X5R,0402</t>
  </si>
  <si>
    <t>YK0012000353</t>
  </si>
  <si>
    <t>LMK105BJ105KV-F</t>
  </si>
  <si>
    <t>YK0012100423</t>
  </si>
  <si>
    <t>CL05A105KO5NNNC</t>
  </si>
  <si>
    <t>CAPX5R1UF+/-10%16VCH0402RO</t>
  </si>
  <si>
    <t>YK0012000631</t>
  </si>
  <si>
    <t>GRM155R60J475ME47D</t>
  </si>
  <si>
    <t>CAP X5R 4.7uF +/-20% 6.3V CH0402 RO</t>
  </si>
  <si>
    <r>
      <rPr>
        <sz val="10"/>
        <color theme="1"/>
        <rFont val="宋体"/>
        <charset val="134"/>
      </rPr>
      <t>村田</t>
    </r>
  </si>
  <si>
    <t>C1023 C1019 C1025</t>
  </si>
  <si>
    <t>C6001</t>
  </si>
  <si>
    <t>YK0012000691</t>
  </si>
  <si>
    <t xml:space="preserve">CL05A475MQ5NRNC
</t>
  </si>
  <si>
    <r>
      <rPr>
        <sz val="10"/>
        <color theme="1"/>
        <rFont val="Arial"/>
        <charset val="134"/>
      </rPr>
      <t>(F)</t>
    </r>
    <r>
      <rPr>
        <sz val="10"/>
        <color theme="1"/>
        <rFont val="宋体"/>
        <charset val="134"/>
      </rPr>
      <t>电容</t>
    </r>
    <r>
      <rPr>
        <sz val="10"/>
        <color theme="1"/>
        <rFont val="Arial"/>
        <charset val="134"/>
      </rPr>
      <t>,4.7uF,±20%,6.3V,X5R,0402</t>
    </r>
  </si>
  <si>
    <t>YK0012000633</t>
  </si>
  <si>
    <t>CC0402MRX5R5BB475</t>
  </si>
  <si>
    <r>
      <rPr>
        <sz val="10"/>
        <color theme="1"/>
        <rFont val="宋体"/>
        <charset val="134"/>
      </rPr>
      <t>国巨</t>
    </r>
  </si>
  <si>
    <t>YK0012100484</t>
  </si>
  <si>
    <t>JMK105BBJ475MV-F</t>
  </si>
  <si>
    <t>CAP X5R 4.7UF +/-20% 6.3V CH0402 RO</t>
  </si>
  <si>
    <t>YK0012100726</t>
  </si>
  <si>
    <t>GRM155R60J475ME87D</t>
  </si>
  <si>
    <t>YK0012000887</t>
  </si>
  <si>
    <t>GRM155R60J106ME44D</t>
  </si>
  <si>
    <t>CAPX5R10uF+/-20%6.3VCH0402RO</t>
  </si>
  <si>
    <t>C1006 C2007 C2008</t>
  </si>
  <si>
    <t>YK0012001338</t>
  </si>
  <si>
    <t>CL05A106MQ5NUNC</t>
  </si>
  <si>
    <t>YK0012000812</t>
  </si>
  <si>
    <t>JMK105CBJ106MV-F</t>
  </si>
  <si>
    <t>YK0012000888</t>
  </si>
  <si>
    <t>C0402X5R106M6R3NTC</t>
  </si>
  <si>
    <t>CAP,X5R,10uF,+/-20%,6.3V,0402</t>
  </si>
  <si>
    <t>宇阳</t>
  </si>
  <si>
    <t>YK0012000628</t>
  </si>
  <si>
    <t>LMK107BJ106MALTD</t>
  </si>
  <si>
    <t>CAPX5R10uF+/-20%10VCH0603RO</t>
  </si>
  <si>
    <t>C2004</t>
  </si>
  <si>
    <t>YK0012001350</t>
  </si>
  <si>
    <t>CC0603MRX5R6BB106</t>
  </si>
  <si>
    <t>YK0012101148</t>
  </si>
  <si>
    <t>CL10A106KP8NNNC</t>
  </si>
  <si>
    <t>10uF10%10V</t>
  </si>
  <si>
    <t>YK0012000623</t>
  </si>
  <si>
    <t>GRM188R60J226MEA0D</t>
  </si>
  <si>
    <t>CAPX5R22uF+/-20%6.3VCH0603RO</t>
  </si>
  <si>
    <t>C2006</t>
  </si>
  <si>
    <t>YK0012000624</t>
  </si>
  <si>
    <t>JMK107BBJ226MA-T</t>
  </si>
  <si>
    <t>CAP X5R 22uF+/-20% 6.3V CH0603RO</t>
  </si>
  <si>
    <t>YK0012100954</t>
  </si>
  <si>
    <t>CL10A226MQ8NRNE</t>
  </si>
  <si>
    <t>CAP 22uF+/-20% 6.3V X5R 0603</t>
  </si>
  <si>
    <t>YK0012000625</t>
  </si>
  <si>
    <t>C1608X5R0J226MT000E</t>
  </si>
  <si>
    <t>CAP X5R 22uF+/-20% 6.3V CH0603 RO</t>
  </si>
  <si>
    <t>YK0012002261</t>
  </si>
  <si>
    <t>CL31A107MQHNNNE</t>
  </si>
  <si>
    <t xml:space="preserve"> CAP X5R 100uF +/-20% 6.3V CH1206  RO</t>
  </si>
  <si>
    <t xml:space="preserve"> Samsung</t>
  </si>
  <si>
    <t>C2002</t>
  </si>
  <si>
    <t>YK0014102442</t>
  </si>
  <si>
    <t>SDCL0603Q1N0BT02B03</t>
  </si>
  <si>
    <t>IND HQ 1.0NH +/-0.1NH CH0201 RO</t>
  </si>
  <si>
    <t>SUNLORD</t>
  </si>
  <si>
    <t>C3001</t>
  </si>
  <si>
    <t>YK0014100419</t>
  </si>
  <si>
    <t>LQP03TN1N0B02D</t>
  </si>
  <si>
    <t>INDHQ1NH+/-0.1NHCH0201RO</t>
  </si>
  <si>
    <t>YK0014102553</t>
  </si>
  <si>
    <t>SDCL0603Q1N2BT02B03</t>
  </si>
  <si>
    <t>IND HIGH HQ 1.2nH +/-0.1nH CH0201 RO</t>
  </si>
  <si>
    <t>L4013 R4003 R4004 L4022</t>
  </si>
  <si>
    <t>YK0014100418</t>
  </si>
  <si>
    <t>LQP03TN1N2B02D</t>
  </si>
  <si>
    <t>INDHQ1.2NH+/0.1NHCH0201RO</t>
  </si>
  <si>
    <t>YK0014102460</t>
  </si>
  <si>
    <t>SDCL0603Q1N5BT02B03</t>
  </si>
  <si>
    <t>IND HIGH HQ 1.5nH +/-0.1nH CH0201 RO</t>
  </si>
  <si>
    <t>C4001</t>
  </si>
  <si>
    <t>YK0014100422</t>
  </si>
  <si>
    <t>LQP03TN1N5B02D</t>
  </si>
  <si>
    <t>INDHQ1.5NH+/-1%CH0201RO</t>
  </si>
  <si>
    <t>YK0014101463</t>
  </si>
  <si>
    <t>LQP03TN2N0B02D</t>
  </si>
  <si>
    <r>
      <rPr>
        <sz val="10"/>
        <rFont val="宋体"/>
        <charset val="134"/>
      </rPr>
      <t>叠层电感</t>
    </r>
    <r>
      <rPr>
        <sz val="10"/>
        <rFont val="Arial Unicode MS"/>
        <charset val="134"/>
      </rPr>
      <t>，</t>
    </r>
    <r>
      <rPr>
        <sz val="10"/>
        <rFont val="Arial"/>
        <charset val="134"/>
      </rPr>
      <t>2nH</t>
    </r>
    <r>
      <rPr>
        <sz val="10"/>
        <rFont val="Arial Unicode MS"/>
        <charset val="134"/>
      </rPr>
      <t>，</t>
    </r>
    <r>
      <rPr>
        <sz val="10"/>
        <rFont val="Arial"/>
        <charset val="134"/>
      </rPr>
      <t>14</t>
    </r>
    <r>
      <rPr>
        <sz val="10"/>
        <rFont val="Arial Unicode MS"/>
        <charset val="134"/>
      </rPr>
      <t>，</t>
    </r>
    <r>
      <rPr>
        <sz val="10"/>
        <rFont val="Arial"/>
        <charset val="134"/>
      </rPr>
      <t>±0.1nH</t>
    </r>
    <r>
      <rPr>
        <sz val="10"/>
        <rFont val="Arial Unicode MS"/>
        <charset val="134"/>
      </rPr>
      <t>，</t>
    </r>
    <r>
      <rPr>
        <sz val="10"/>
        <rFont val="Arial"/>
        <charset val="134"/>
      </rPr>
      <t>600mA</t>
    </r>
    <r>
      <rPr>
        <sz val="10"/>
        <rFont val="Arial Unicode MS"/>
        <charset val="134"/>
      </rPr>
      <t>，</t>
    </r>
    <r>
      <rPr>
        <sz val="10"/>
        <rFont val="Arial"/>
        <charset val="134"/>
      </rPr>
      <t>0.15Ω</t>
    </r>
    <r>
      <rPr>
        <sz val="10"/>
        <rFont val="Arial Unicode MS"/>
        <charset val="134"/>
      </rPr>
      <t>，</t>
    </r>
    <r>
      <rPr>
        <sz val="10"/>
        <rFont val="Arial"/>
        <charset val="134"/>
      </rPr>
      <t>0201</t>
    </r>
  </si>
  <si>
    <t>L3001 L4019</t>
  </si>
  <si>
    <t>YK0014102473</t>
  </si>
  <si>
    <t>SDCL0603Q2N0BT02B03</t>
  </si>
  <si>
    <t>INDHIGHHQ2.0nH+/-0.1nHCH0201RO</t>
  </si>
  <si>
    <t>YK0014102465</t>
  </si>
  <si>
    <t>SDCL0603Q2N4BT02B03</t>
  </si>
  <si>
    <t>IND HIGH HQ 2.4nH +/-0.1nH CH0201 RO</t>
  </si>
  <si>
    <t>R3002 L4006 R4002 L4014</t>
  </si>
  <si>
    <t>YK0014101293</t>
  </si>
  <si>
    <t>LQP03TN2N4B02D</t>
  </si>
  <si>
    <t>IND2.4nH+/-0.1nHCH0201RO</t>
  </si>
  <si>
    <t>YK0014102466</t>
  </si>
  <si>
    <t>SDCL0603Q3N0BT02B03</t>
  </si>
  <si>
    <t>INDHIGHHQ3.0nH+/-0.1nHCH0201RO</t>
  </si>
  <si>
    <t>L4001 C4007 C4050</t>
  </si>
  <si>
    <t>YK0014101462</t>
  </si>
  <si>
    <t>LQP03TN3N0B02D</t>
  </si>
  <si>
    <r>
      <rPr>
        <sz val="10"/>
        <color indexed="8"/>
        <rFont val="宋体"/>
        <charset val="134"/>
      </rPr>
      <t>叠层电感，</t>
    </r>
    <r>
      <rPr>
        <sz val="10"/>
        <color indexed="8"/>
        <rFont val="Arial"/>
        <charset val="134"/>
      </rPr>
      <t>3nH</t>
    </r>
    <r>
      <rPr>
        <sz val="10"/>
        <color indexed="8"/>
        <rFont val="宋体"/>
        <charset val="134"/>
      </rPr>
      <t>，</t>
    </r>
    <r>
      <rPr>
        <sz val="10"/>
        <color indexed="8"/>
        <rFont val="Arial"/>
        <charset val="134"/>
      </rPr>
      <t>14</t>
    </r>
    <r>
      <rPr>
        <sz val="10"/>
        <color indexed="8"/>
        <rFont val="宋体"/>
        <charset val="134"/>
      </rPr>
      <t>，</t>
    </r>
    <r>
      <rPr>
        <sz val="10"/>
        <color indexed="8"/>
        <rFont val="Arial"/>
        <charset val="134"/>
      </rPr>
      <t>±0.1nH</t>
    </r>
    <r>
      <rPr>
        <sz val="10"/>
        <color indexed="8"/>
        <rFont val="宋体"/>
        <charset val="134"/>
      </rPr>
      <t>，</t>
    </r>
    <r>
      <rPr>
        <sz val="10"/>
        <color indexed="8"/>
        <rFont val="Arial"/>
        <charset val="134"/>
      </rPr>
      <t>450mA</t>
    </r>
    <r>
      <rPr>
        <sz val="10"/>
        <color indexed="8"/>
        <rFont val="宋体"/>
        <charset val="134"/>
      </rPr>
      <t>，</t>
    </r>
    <r>
      <rPr>
        <sz val="10"/>
        <color indexed="8"/>
        <rFont val="Arial"/>
        <charset val="134"/>
      </rPr>
      <t>0.25Ω</t>
    </r>
    <r>
      <rPr>
        <sz val="10"/>
        <color indexed="8"/>
        <rFont val="宋体"/>
        <charset val="134"/>
      </rPr>
      <t>，</t>
    </r>
    <r>
      <rPr>
        <sz val="10"/>
        <color indexed="8"/>
        <rFont val="Arial"/>
        <charset val="134"/>
      </rPr>
      <t>0201</t>
    </r>
  </si>
  <si>
    <t>YK0014102555</t>
  </si>
  <si>
    <t>SDCL0603Q3N3BT02B03</t>
  </si>
  <si>
    <t>IND HIGH HQ 3.3nH +/-0.1nH CH0201 RO</t>
  </si>
  <si>
    <t>C4009</t>
  </si>
  <si>
    <t>YK0014101464</t>
  </si>
  <si>
    <t>LQP03TN3N3B02D</t>
  </si>
  <si>
    <t>IND;3.3nH;+/-0.1nH;450mA;0.25ohm;0201</t>
  </si>
  <si>
    <t>YK0014100326</t>
  </si>
  <si>
    <t>LQP03TN3N9B02D</t>
  </si>
  <si>
    <t>INDHIGH3.9NH+/-0.1NHCH0201RO</t>
  </si>
  <si>
    <t>L4009</t>
  </si>
  <si>
    <t>YK0014102468</t>
  </si>
  <si>
    <t>SDCL0603Q3N9BT02B03</t>
  </si>
  <si>
    <t>INDHIGHHQ3.9nH+/-0.1nHCH0201RO</t>
  </si>
  <si>
    <t>YK0014102469</t>
  </si>
  <si>
    <t>SDCL0603Q4N3BT02B03</t>
  </si>
  <si>
    <t>IND HQ 4.3NH +/-0.1NH CH0201 RO</t>
  </si>
  <si>
    <t>L4010</t>
  </si>
  <si>
    <t>YK0014101298</t>
  </si>
  <si>
    <t>LQP03TN4N3H02D</t>
  </si>
  <si>
    <t>IND4.3nH+/-3%CH0201RO</t>
  </si>
  <si>
    <t>YK0014102476</t>
  </si>
  <si>
    <t>SDCL0603Q4N7ST02B03</t>
  </si>
  <si>
    <t>IND HQ 4.7NH +/-0.3NH CH0201 RO</t>
  </si>
  <si>
    <t>L4005</t>
  </si>
  <si>
    <t>YK0014100595</t>
  </si>
  <si>
    <t>MLG0603S4N7ST</t>
  </si>
  <si>
    <t>INDHIGH4.7NH+/-0.3nHCH0201RO</t>
  </si>
  <si>
    <t>YK0014100431</t>
  </si>
  <si>
    <t>LQP03TN5N1H02D</t>
  </si>
  <si>
    <t>INDHQCHIPCOIL5.1NH+/-3%CH0201RO</t>
  </si>
  <si>
    <t>R3003</t>
  </si>
  <si>
    <t>YK0014102301</t>
  </si>
  <si>
    <t>SDCL0603Q5N1ST02B03</t>
  </si>
  <si>
    <t>INDHIGH5.1NH+/-3%CH0201RO</t>
  </si>
  <si>
    <t>YK0014102558</t>
  </si>
  <si>
    <t>SDCL0603Q5N1HT02B03</t>
  </si>
  <si>
    <t>IND HIGH HQ 5.1nH +/-0.1nH CH0201 RO</t>
  </si>
  <si>
    <t>YK0014102487</t>
  </si>
  <si>
    <t>SDCL0603Q5N6HT02B03</t>
  </si>
  <si>
    <t>IND HQ 5.6NH +/-3%NH CH0201 RO</t>
  </si>
  <si>
    <t>L4004</t>
  </si>
  <si>
    <t>YK0014102463</t>
  </si>
  <si>
    <t>SDCL0603Q6N2BT02B03</t>
  </si>
  <si>
    <t>INDHIGHHQ6.2nH+/-0.1nHCH0201RO</t>
  </si>
  <si>
    <t>L4011</t>
  </si>
  <si>
    <t>YK0014101203</t>
  </si>
  <si>
    <t>LQP03TN6N2H02</t>
  </si>
  <si>
    <t>IND6.2nH+/-3%0201</t>
  </si>
  <si>
    <t>YK0014102495</t>
  </si>
  <si>
    <t>SDCL0603Q6N8HT02B03</t>
  </si>
  <si>
    <t>INDHIGHHQ6.8nH+/-3%CH0201RO</t>
  </si>
  <si>
    <t>C4026</t>
  </si>
  <si>
    <t>YK0014101529</t>
  </si>
  <si>
    <t>LQP03TN6N8H02D</t>
  </si>
  <si>
    <t>INDHQCHIPCOIL6.8NH+/-3%CH0201RO</t>
  </si>
  <si>
    <t>YK0014102488</t>
  </si>
  <si>
    <t>SDCL0603Q7N5HT02B03</t>
  </si>
  <si>
    <t>IND HQ 7.5NH +/-3%NH CH0201 RO</t>
  </si>
  <si>
    <t>L4003 L4015 L4007</t>
  </si>
  <si>
    <t>YK0014100334</t>
  </si>
  <si>
    <t>LQP3TN7N5H02D</t>
  </si>
  <si>
    <t>INDHIGH7.5NH+/-3%CH0201RO</t>
  </si>
  <si>
    <t>YK0014102477</t>
  </si>
  <si>
    <t>SDCL0603Q8N2HT02B03</t>
  </si>
  <si>
    <t>INDHIGHHQ8.2nH+/-3%CH0201RO</t>
  </si>
  <si>
    <t>L4025</t>
  </si>
  <si>
    <t>YK0014100430</t>
  </si>
  <si>
    <t>LQP03TN8N2H02D</t>
  </si>
  <si>
    <t>INDHQCHIPCOIL8.2NH+/-3%CH0201RO</t>
  </si>
  <si>
    <t>YK0014102560</t>
  </si>
  <si>
    <t>SDCL0603Q9N1HT02B03</t>
  </si>
  <si>
    <t>IND HIGH HQ 9.1nH  +/-3%  CH0201 RO</t>
  </si>
  <si>
    <t>L3005</t>
  </si>
  <si>
    <t>YK0014100608</t>
  </si>
  <si>
    <t>LQP03TN9N1H02D</t>
  </si>
  <si>
    <t>INDFilm9.1NH+/-3%CH0201RO</t>
  </si>
  <si>
    <t>YK0014102561</t>
  </si>
  <si>
    <t>SDCL0603Q10NHT02B03</t>
  </si>
  <si>
    <t>IND HIGH HQ 10nH  +/-3%  CH0201 RO</t>
  </si>
  <si>
    <t>L4017</t>
  </si>
  <si>
    <t>YK0014100330</t>
  </si>
  <si>
    <t>LQP03TN10NH02D</t>
  </si>
  <si>
    <t>INDHIGH10NH+/-3%CH0201RO</t>
  </si>
  <si>
    <t>YK0014102502</t>
  </si>
  <si>
    <t>SDCL0603Q12NJT02B03</t>
  </si>
  <si>
    <t>IND HQ 12NH+/-5%NH CH0201 RO</t>
  </si>
  <si>
    <t>L4008 L4016 L4018 L4026 L4027</t>
  </si>
  <si>
    <t>YK0014100444</t>
  </si>
  <si>
    <t>LQP03TN12NH02D</t>
  </si>
  <si>
    <t>INDHIGH12NH±3%CH0201RO</t>
  </si>
  <si>
    <t>YK0014102575</t>
  </si>
  <si>
    <t>MPH160809SR47MTB01</t>
  </si>
  <si>
    <t>IND,0.47uH,20%,Isat=1.2A,Item=1.1A,DCR=0.18Ω 1608*1.0</t>
  </si>
  <si>
    <t>Sunlord</t>
  </si>
  <si>
    <t>L1001</t>
  </si>
  <si>
    <t>YK0014102642</t>
  </si>
  <si>
    <t>MPH160809SR47MT</t>
  </si>
  <si>
    <t>IND,0.47uH,20%,Isat=1.2A,Item=1.1A,DCR=0.1875Ω 1608*1.0</t>
  </si>
  <si>
    <t>YK0014102698</t>
  </si>
  <si>
    <t>WPN4012H2R2MT</t>
  </si>
  <si>
    <t>IND, 2.2uH,20%,Isat=2.8A,Item=2.7A,,DCR=0.079Ω 4040*1.2</t>
  </si>
  <si>
    <t>L2001</t>
  </si>
  <si>
    <t>YK0013601992</t>
  </si>
  <si>
    <t>PESD0201-05</t>
  </si>
  <si>
    <t xml:space="preserve">ESD 5V,Cp=0.05pF  15KV air , 8KV contact discharge ,0201 RO </t>
  </si>
  <si>
    <t>prisemi</t>
  </si>
  <si>
    <t xml:space="preserve">V2005 V2006 V2007 V2008 V2010 V2001 V2002 </t>
  </si>
  <si>
    <t>TVS3001</t>
  </si>
  <si>
    <t>YK0013500307</t>
  </si>
  <si>
    <t>PESD0402-12</t>
  </si>
  <si>
    <t>ESD/12V/1A/0.05pF/ccontact 8KV/air 15KV/BI/0402</t>
  </si>
  <si>
    <t>Prisemi</t>
  </si>
  <si>
    <t>V2003 V2004 V2009</t>
  </si>
  <si>
    <t>YK0013400711</t>
  </si>
  <si>
    <r>
      <rPr>
        <sz val="10"/>
        <color rgb="FF000000"/>
        <rFont val="Arial"/>
        <charset val="134"/>
      </rPr>
      <t xml:space="preserve">R301E </t>
    </r>
    <r>
      <rPr>
        <sz val="10"/>
        <color rgb="FF000000"/>
        <rFont val="宋体"/>
        <charset val="134"/>
      </rPr>
      <t>联通欧洲版</t>
    </r>
    <r>
      <rPr>
        <sz val="10"/>
        <color rgb="FF000000"/>
        <rFont val="Arial"/>
        <charset val="134"/>
      </rPr>
      <t>ESIM</t>
    </r>
  </si>
  <si>
    <r>
      <rPr>
        <sz val="10"/>
        <color rgb="FF000000"/>
        <rFont val="Arial"/>
        <charset val="134"/>
      </rPr>
      <t xml:space="preserve">R301E </t>
    </r>
    <r>
      <rPr>
        <sz val="10"/>
        <color rgb="FF000000"/>
        <rFont val="宋体"/>
        <charset val="134"/>
      </rPr>
      <t>联通欧洲版，</t>
    </r>
    <r>
      <rPr>
        <sz val="10"/>
        <color rgb="FF000000"/>
        <rFont val="Arial"/>
        <charset val="134"/>
      </rPr>
      <t>5X6 ESIM</t>
    </r>
    <r>
      <rPr>
        <sz val="10"/>
        <color rgb="FF000000"/>
        <rFont val="宋体"/>
        <charset val="134"/>
      </rPr>
      <t>，联通，联通客户客供物料</t>
    </r>
  </si>
  <si>
    <r>
      <rPr>
        <sz val="10"/>
        <color rgb="FF000000"/>
        <rFont val="宋体"/>
        <charset val="134"/>
      </rPr>
      <t>联通</t>
    </r>
  </si>
  <si>
    <t>J2001</t>
  </si>
  <si>
    <t>YK0024001373</t>
  </si>
  <si>
    <t>弹片（H1.7-1.9*1.1-带限位），MAX工高1.0mm，过流2A</t>
  </si>
  <si>
    <r>
      <rPr>
        <sz val="10"/>
        <color theme="1"/>
        <rFont val="宋体"/>
        <charset val="134"/>
      </rPr>
      <t>电连</t>
    </r>
  </si>
  <si>
    <t>ANT_MAIN1 ANT_MAIN3</t>
  </si>
  <si>
    <t>YK0016500116</t>
  </si>
  <si>
    <r>
      <rPr>
        <sz val="10"/>
        <color theme="1"/>
        <rFont val="Arial"/>
        <charset val="134"/>
      </rPr>
      <t>RF</t>
    </r>
    <r>
      <rPr>
        <sz val="10"/>
        <color theme="1"/>
        <rFont val="宋体"/>
        <charset val="134"/>
      </rPr>
      <t>测试座（</t>
    </r>
    <r>
      <rPr>
        <sz val="10"/>
        <color theme="1"/>
        <rFont val="Arial"/>
        <charset val="134"/>
      </rPr>
      <t>H0.9-2.0*2.0</t>
    </r>
    <r>
      <rPr>
        <sz val="10"/>
        <color theme="1"/>
        <rFont val="宋体"/>
        <charset val="134"/>
      </rPr>
      <t>）</t>
    </r>
  </si>
  <si>
    <t>J3001</t>
  </si>
  <si>
    <t>YK0016800210</t>
  </si>
  <si>
    <t>TM1201A-R136-101TR</t>
  </si>
  <si>
    <r>
      <rPr>
        <sz val="10"/>
        <rFont val="Arial"/>
        <charset val="134"/>
      </rPr>
      <t>TYPE-C</t>
    </r>
    <r>
      <rPr>
        <sz val="10"/>
        <rFont val="宋体"/>
        <charset val="134"/>
      </rPr>
      <t>公座</t>
    </r>
    <r>
      <rPr>
        <sz val="10"/>
        <rFont val="Arial"/>
        <charset val="134"/>
      </rPr>
      <t>12pin</t>
    </r>
    <r>
      <rPr>
        <sz val="10"/>
        <rFont val="宋体"/>
        <charset val="134"/>
      </rPr>
      <t>，卧式沉板</t>
    </r>
    <r>
      <rPr>
        <sz val="10"/>
        <rFont val="Arial"/>
        <charset val="134"/>
      </rPr>
      <t>0.95</t>
    </r>
    <r>
      <rPr>
        <sz val="10"/>
        <rFont val="宋体"/>
        <charset val="134"/>
      </rPr>
      <t>两插脚，</t>
    </r>
    <r>
      <rPr>
        <sz val="10"/>
        <rFont val="Arial"/>
        <charset val="134"/>
      </rPr>
      <t>L13.6*8.75*2.4mm</t>
    </r>
  </si>
  <si>
    <r>
      <rPr>
        <sz val="10"/>
        <rFont val="宋体"/>
        <charset val="134"/>
      </rPr>
      <t>武阳</t>
    </r>
  </si>
  <si>
    <t>J2002</t>
  </si>
  <si>
    <t>YK0016800220</t>
  </si>
  <si>
    <t>TC018-01201-01R</t>
  </si>
  <si>
    <r>
      <rPr>
        <sz val="10"/>
        <rFont val="宋体"/>
        <charset val="134"/>
      </rPr>
      <t>利强</t>
    </r>
  </si>
  <si>
    <t>YK0024001568</t>
  </si>
  <si>
    <t>R301E-RF01-COVER</t>
  </si>
  <si>
    <r>
      <rPr>
        <sz val="10"/>
        <color rgb="FF000000"/>
        <rFont val="Arial"/>
        <charset val="134"/>
      </rPr>
      <t>R301E 01</t>
    </r>
    <r>
      <rPr>
        <sz val="10"/>
        <color rgb="FF000000"/>
        <rFont val="宋体"/>
        <charset val="134"/>
      </rPr>
      <t>屏蔽框</t>
    </r>
    <r>
      <rPr>
        <sz val="10"/>
        <color rgb="FF000000"/>
        <rFont val="Arial"/>
        <charset val="134"/>
      </rPr>
      <t>V1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 xml:space="preserve"> 24.65*8.77W*1.4mm,T0.15, C7701</t>
    </r>
    <r>
      <rPr>
        <sz val="10"/>
        <color rgb="FF000000"/>
        <rFont val="宋体"/>
        <charset val="134"/>
      </rPr>
      <t>洋白铜</t>
    </r>
  </si>
  <si>
    <r>
      <rPr>
        <sz val="10"/>
        <color rgb="FF000000"/>
        <rFont val="宋体"/>
        <charset val="134"/>
      </rPr>
      <t>海通</t>
    </r>
  </si>
  <si>
    <t>YK0024001509</t>
  </si>
  <si>
    <t xml:space="preserve"> R301-RF02-COVER-V2</t>
  </si>
  <si>
    <r>
      <rPr>
        <sz val="10"/>
        <rFont val="Arial"/>
        <charset val="134"/>
      </rPr>
      <t>R301 RF02</t>
    </r>
    <r>
      <rPr>
        <sz val="10"/>
        <rFont val="宋体"/>
        <charset val="134"/>
      </rPr>
      <t>屏蔽框</t>
    </r>
    <r>
      <rPr>
        <sz val="10"/>
        <rFont val="Arial"/>
        <charset val="134"/>
      </rPr>
      <t>V2</t>
    </r>
    <r>
      <rPr>
        <sz val="10"/>
        <rFont val="宋体"/>
        <charset val="134"/>
      </rPr>
      <t>，</t>
    </r>
    <r>
      <rPr>
        <sz val="10"/>
        <rFont val="Arial"/>
        <charset val="134"/>
      </rPr>
      <t xml:space="preserve"> 25.08*7.87*2.4mm,T0.15, C7701</t>
    </r>
    <r>
      <rPr>
        <sz val="10"/>
        <rFont val="宋体"/>
        <charset val="134"/>
      </rPr>
      <t>洋白铜</t>
    </r>
  </si>
  <si>
    <r>
      <rPr>
        <sz val="10"/>
        <rFont val="宋体"/>
        <charset val="134"/>
      </rPr>
      <t>海通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</si>
</sst>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€-2]\ #,##0.00"/>
    <numFmt numFmtId="177" formatCode="0_);[Red]\(0\)"/>
    <numFmt numFmtId="178" formatCode="#,##0_ "/>
  </numFmts>
  <fonts count="75">
    <font>
      <sz val="12"/>
      <name val="宋体"/>
      <charset val="134"/>
    </font>
    <font>
      <sz val="10"/>
      <color indexed="8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2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FF0000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b/>
      <sz val="10"/>
      <color theme="1"/>
      <name val="Arial"/>
      <charset val="134"/>
    </font>
    <font>
      <sz val="10"/>
      <color rgb="FF000000"/>
      <name val="宋体"/>
      <charset val="134"/>
    </font>
    <font>
      <sz val="12"/>
      <color theme="1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MS Sans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theme="1"/>
      <name val="Tahoma"/>
      <charset val="134"/>
    </font>
    <font>
      <sz val="11"/>
      <color indexed="8"/>
      <name val="Tahoma"/>
      <charset val="134"/>
    </font>
    <font>
      <u/>
      <sz val="11"/>
      <color indexed="12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indexed="8"/>
      <name val="新細明體"/>
      <charset val="134"/>
    </font>
    <font>
      <sz val="12"/>
      <name val="Times New Roman"/>
      <charset val="134"/>
    </font>
    <font>
      <sz val="10"/>
      <name val="宋体"/>
      <charset val="134"/>
    </font>
    <font>
      <b/>
      <sz val="12"/>
      <color indexed="8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0"/>
      <color theme="1"/>
      <name val="宋体"/>
      <charset val="134"/>
    </font>
    <font>
      <sz val="10"/>
      <name val="Arial Unicode MS"/>
      <charset val="134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04">
    <xf numFmtId="176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7" borderId="10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176" fontId="0" fillId="0" borderId="0" applyBorder="0"/>
    <xf numFmtId="176" fontId="0" fillId="0" borderId="0" applyBorder="0"/>
    <xf numFmtId="176" fontId="3" fillId="0" borderId="0"/>
    <xf numFmtId="176" fontId="36" fillId="0" borderId="0" applyNumberFormat="0" applyFill="0" applyBorder="0" applyAlignment="0" applyProtection="0"/>
    <xf numFmtId="176" fontId="36" fillId="0" borderId="0" applyNumberFormat="0" applyFill="0" applyBorder="0" applyAlignment="0" applyProtection="0"/>
    <xf numFmtId="176" fontId="3" fillId="0" borderId="0"/>
    <xf numFmtId="176" fontId="37" fillId="35" borderId="0" applyNumberFormat="0" applyBorder="0" applyAlignment="0" applyProtection="0">
      <alignment vertical="center"/>
    </xf>
    <xf numFmtId="176" fontId="37" fillId="35" borderId="0" applyNumberFormat="0" applyBorder="0" applyAlignment="0" applyProtection="0">
      <alignment vertical="center"/>
    </xf>
    <xf numFmtId="176" fontId="37" fillId="36" borderId="0" applyNumberFormat="0" applyBorder="0" applyAlignment="0" applyProtection="0">
      <alignment vertical="center"/>
    </xf>
    <xf numFmtId="176" fontId="37" fillId="36" borderId="0" applyNumberFormat="0" applyBorder="0" applyAlignment="0" applyProtection="0">
      <alignment vertical="center"/>
    </xf>
    <xf numFmtId="176" fontId="37" fillId="37" borderId="0" applyNumberFormat="0" applyBorder="0" applyAlignment="0" applyProtection="0">
      <alignment vertical="center"/>
    </xf>
    <xf numFmtId="176" fontId="37" fillId="37" borderId="0" applyNumberFormat="0" applyBorder="0" applyAlignment="0" applyProtection="0">
      <alignment vertical="center"/>
    </xf>
    <xf numFmtId="176" fontId="37" fillId="38" borderId="0" applyNumberFormat="0" applyBorder="0" applyAlignment="0" applyProtection="0">
      <alignment vertical="center"/>
    </xf>
    <xf numFmtId="176" fontId="37" fillId="38" borderId="0" applyNumberFormat="0" applyBorder="0" applyAlignment="0" applyProtection="0">
      <alignment vertical="center"/>
    </xf>
    <xf numFmtId="176" fontId="37" fillId="39" borderId="0" applyNumberFormat="0" applyBorder="0" applyAlignment="0" applyProtection="0">
      <alignment vertical="center"/>
    </xf>
    <xf numFmtId="176" fontId="37" fillId="39" borderId="0" applyNumberFormat="0" applyBorder="0" applyAlignment="0" applyProtection="0">
      <alignment vertical="center"/>
    </xf>
    <xf numFmtId="176" fontId="37" fillId="40" borderId="0" applyNumberFormat="0" applyBorder="0" applyAlignment="0" applyProtection="0">
      <alignment vertical="center"/>
    </xf>
    <xf numFmtId="176" fontId="37" fillId="40" borderId="0" applyNumberFormat="0" applyBorder="0" applyAlignment="0" applyProtection="0">
      <alignment vertical="center"/>
    </xf>
    <xf numFmtId="176" fontId="37" fillId="41" borderId="0" applyNumberFormat="0" applyBorder="0" applyAlignment="0" applyProtection="0">
      <alignment vertical="center"/>
    </xf>
    <xf numFmtId="176" fontId="37" fillId="41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37" fillId="4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0" fontId="0" fillId="0" borderId="0"/>
    <xf numFmtId="176" fontId="37" fillId="43" borderId="0" applyNumberFormat="0" applyBorder="0" applyAlignment="0" applyProtection="0">
      <alignment vertical="center"/>
    </xf>
    <xf numFmtId="176" fontId="37" fillId="43" borderId="0" applyNumberFormat="0" applyBorder="0" applyAlignment="0" applyProtection="0">
      <alignment vertical="center"/>
    </xf>
    <xf numFmtId="176" fontId="37" fillId="44" borderId="0" applyNumberFormat="0" applyBorder="0" applyAlignment="0" applyProtection="0">
      <alignment vertical="center"/>
    </xf>
    <xf numFmtId="176" fontId="37" fillId="44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7" fillId="45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7" fillId="46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7" fillId="47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7" fillId="48" borderId="0" applyNumberFormat="0" applyBorder="0" applyAlignment="0" applyProtection="0">
      <alignment vertical="center"/>
    </xf>
    <xf numFmtId="176" fontId="38" fillId="49" borderId="0" applyNumberFormat="0" applyBorder="0" applyAlignment="0" applyProtection="0">
      <alignment vertical="center"/>
    </xf>
    <xf numFmtId="176" fontId="38" fillId="49" borderId="0" applyNumberFormat="0" applyBorder="0" applyAlignment="0" applyProtection="0">
      <alignment vertical="center"/>
    </xf>
    <xf numFmtId="176" fontId="38" fillId="44" borderId="0" applyNumberFormat="0" applyBorder="0" applyAlignment="0" applyProtection="0">
      <alignment vertical="center"/>
    </xf>
    <xf numFmtId="176" fontId="38" fillId="44" borderId="0" applyNumberFormat="0" applyBorder="0" applyAlignment="0" applyProtection="0">
      <alignment vertical="center"/>
    </xf>
    <xf numFmtId="176" fontId="38" fillId="45" borderId="0" applyNumberFormat="0" applyBorder="0" applyAlignment="0" applyProtection="0">
      <alignment vertical="center"/>
    </xf>
    <xf numFmtId="176" fontId="38" fillId="45" borderId="0" applyNumberFormat="0" applyBorder="0" applyAlignment="0" applyProtection="0">
      <alignment vertical="center"/>
    </xf>
    <xf numFmtId="176" fontId="38" fillId="50" borderId="0" applyNumberFormat="0" applyBorder="0" applyAlignment="0" applyProtection="0">
      <alignment vertical="center"/>
    </xf>
    <xf numFmtId="176" fontId="38" fillId="50" borderId="0" applyNumberFormat="0" applyBorder="0" applyAlignment="0" applyProtection="0">
      <alignment vertical="center"/>
    </xf>
    <xf numFmtId="176" fontId="38" fillId="51" borderId="0" applyNumberFormat="0" applyBorder="0" applyAlignment="0" applyProtection="0">
      <alignment vertical="center"/>
    </xf>
    <xf numFmtId="176" fontId="38" fillId="51" borderId="0" applyNumberFormat="0" applyBorder="0" applyAlignment="0" applyProtection="0">
      <alignment vertical="center"/>
    </xf>
    <xf numFmtId="176" fontId="38" fillId="52" borderId="0" applyNumberFormat="0" applyBorder="0" applyAlignment="0" applyProtection="0">
      <alignment vertical="center"/>
    </xf>
    <xf numFmtId="176" fontId="38" fillId="52" borderId="0" applyNumberFormat="0" applyBorder="0" applyAlignment="0" applyProtection="0">
      <alignment vertical="center"/>
    </xf>
    <xf numFmtId="176" fontId="38" fillId="48" borderId="0" applyNumberFormat="0" applyBorder="0" applyAlignment="0" applyProtection="0">
      <alignment vertical="center"/>
    </xf>
    <xf numFmtId="176" fontId="38" fillId="48" borderId="0" applyNumberFormat="0" applyBorder="0" applyAlignment="0" applyProtection="0">
      <alignment vertical="center"/>
    </xf>
    <xf numFmtId="176" fontId="38" fillId="47" borderId="0" applyNumberFormat="0" applyBorder="0" applyAlignment="0" applyProtection="0">
      <alignment vertical="center"/>
    </xf>
    <xf numFmtId="176" fontId="38" fillId="47" borderId="0" applyNumberFormat="0" applyBorder="0" applyAlignment="0" applyProtection="0">
      <alignment vertical="center"/>
    </xf>
    <xf numFmtId="176" fontId="38" fillId="40" borderId="0" applyNumberFormat="0" applyBorder="0" applyAlignment="0" applyProtection="0">
      <alignment vertical="center"/>
    </xf>
    <xf numFmtId="176" fontId="38" fillId="40" borderId="0" applyNumberFormat="0" applyBorder="0" applyAlignment="0" applyProtection="0">
      <alignment vertical="center"/>
    </xf>
    <xf numFmtId="176" fontId="38" fillId="53" borderId="0" applyNumberFormat="0" applyBorder="0" applyAlignment="0" applyProtection="0">
      <alignment vertical="center"/>
    </xf>
    <xf numFmtId="176" fontId="38" fillId="53" borderId="0" applyNumberFormat="0" applyBorder="0" applyAlignment="0" applyProtection="0">
      <alignment vertical="center"/>
    </xf>
    <xf numFmtId="176" fontId="38" fillId="54" borderId="0" applyNumberFormat="0" applyBorder="0" applyAlignment="0" applyProtection="0">
      <alignment vertical="center"/>
    </xf>
    <xf numFmtId="176" fontId="38" fillId="54" borderId="0" applyNumberFormat="0" applyBorder="0" applyAlignment="0" applyProtection="0">
      <alignment vertical="center"/>
    </xf>
    <xf numFmtId="176" fontId="38" fillId="55" borderId="0" applyNumberFormat="0" applyBorder="0" applyAlignment="0" applyProtection="0">
      <alignment vertical="center"/>
    </xf>
    <xf numFmtId="176" fontId="38" fillId="55" borderId="0" applyNumberFormat="0" applyBorder="0" applyAlignment="0" applyProtection="0">
      <alignment vertical="center"/>
    </xf>
    <xf numFmtId="176" fontId="38" fillId="56" borderId="0" applyNumberFormat="0" applyBorder="0" applyAlignment="0" applyProtection="0">
      <alignment vertical="center"/>
    </xf>
    <xf numFmtId="176" fontId="38" fillId="56" borderId="0" applyNumberFormat="0" applyBorder="0" applyAlignment="0" applyProtection="0">
      <alignment vertical="center"/>
    </xf>
    <xf numFmtId="176" fontId="39" fillId="36" borderId="0" applyNumberFormat="0" applyBorder="0" applyAlignment="0" applyProtection="0">
      <alignment vertical="center"/>
    </xf>
    <xf numFmtId="176" fontId="39" fillId="36" borderId="0" applyNumberFormat="0" applyBorder="0" applyAlignment="0" applyProtection="0">
      <alignment vertical="center"/>
    </xf>
    <xf numFmtId="176" fontId="40" fillId="47" borderId="13" applyNumberFormat="0" applyAlignment="0" applyProtection="0">
      <alignment vertical="center"/>
    </xf>
    <xf numFmtId="176" fontId="40" fillId="47" borderId="13" applyNumberFormat="0" applyAlignment="0" applyProtection="0">
      <alignment vertical="center"/>
    </xf>
    <xf numFmtId="176" fontId="41" fillId="57" borderId="14" applyNumberFormat="0" applyAlignment="0" applyProtection="0">
      <alignment vertical="center"/>
    </xf>
    <xf numFmtId="176" fontId="41" fillId="57" borderId="14" applyNumberFormat="0" applyAlignment="0" applyProtection="0">
      <alignment vertical="center"/>
    </xf>
    <xf numFmtId="176" fontId="42" fillId="0" borderId="0" applyNumberFormat="0" applyFill="0" applyBorder="0" applyAlignment="0" applyProtection="0">
      <alignment vertical="center"/>
    </xf>
    <xf numFmtId="176" fontId="42" fillId="0" borderId="0" applyNumberFormat="0" applyFill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3" fillId="37" borderId="0" applyNumberFormat="0" applyBorder="0" applyAlignment="0" applyProtection="0">
      <alignment vertical="center"/>
    </xf>
    <xf numFmtId="176" fontId="44" fillId="0" borderId="15" applyNumberFormat="0" applyFill="0" applyAlignment="0" applyProtection="0">
      <alignment vertical="center"/>
    </xf>
    <xf numFmtId="176" fontId="44" fillId="0" borderId="15" applyNumberFormat="0" applyFill="0" applyAlignment="0" applyProtection="0">
      <alignment vertical="center"/>
    </xf>
    <xf numFmtId="176" fontId="45" fillId="0" borderId="16" applyNumberFormat="0" applyFill="0" applyAlignment="0" applyProtection="0">
      <alignment vertical="center"/>
    </xf>
    <xf numFmtId="176" fontId="45" fillId="0" borderId="16" applyNumberFormat="0" applyFill="0" applyAlignment="0" applyProtection="0">
      <alignment vertical="center"/>
    </xf>
    <xf numFmtId="176" fontId="46" fillId="0" borderId="17" applyNumberFormat="0" applyFill="0" applyAlignment="0" applyProtection="0">
      <alignment vertical="center"/>
    </xf>
    <xf numFmtId="176" fontId="46" fillId="0" borderId="17" applyNumberFormat="0" applyFill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47" fillId="40" borderId="13" applyNumberFormat="0" applyAlignment="0" applyProtection="0">
      <alignment vertical="center"/>
    </xf>
    <xf numFmtId="176" fontId="47" fillId="40" borderId="13" applyNumberFormat="0" applyAlignment="0" applyProtection="0">
      <alignment vertical="center"/>
    </xf>
    <xf numFmtId="176" fontId="48" fillId="0" borderId="18" applyNumberFormat="0" applyFill="0" applyAlignment="0" applyProtection="0">
      <alignment vertical="center"/>
    </xf>
    <xf numFmtId="176" fontId="48" fillId="0" borderId="18" applyNumberFormat="0" applyFill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37" fillId="0" borderId="0"/>
    <xf numFmtId="176" fontId="50" fillId="0" borderId="0"/>
    <xf numFmtId="176" fontId="51" fillId="0" borderId="0"/>
    <xf numFmtId="176" fontId="51" fillId="0" borderId="0"/>
    <xf numFmtId="176" fontId="3" fillId="0" borderId="0" applyNumberFormat="0" applyBorder="0" applyAlignment="0" applyProtection="0">
      <alignment vertical="center"/>
    </xf>
    <xf numFmtId="176" fontId="52" fillId="0" borderId="0">
      <alignment vertical="center"/>
    </xf>
    <xf numFmtId="176" fontId="52" fillId="0" borderId="0">
      <alignment vertical="center"/>
    </xf>
    <xf numFmtId="176" fontId="0" fillId="42" borderId="19" applyNumberFormat="0" applyFont="0" applyAlignment="0" applyProtection="0">
      <alignment vertical="center"/>
    </xf>
    <xf numFmtId="176" fontId="37" fillId="42" borderId="19" applyNumberFormat="0" applyFont="0" applyAlignment="0" applyProtection="0">
      <alignment vertical="center"/>
    </xf>
    <xf numFmtId="176" fontId="37" fillId="42" borderId="19" applyNumberFormat="0" applyFont="0" applyAlignment="0" applyProtection="0">
      <alignment vertical="center"/>
    </xf>
    <xf numFmtId="176" fontId="53" fillId="47" borderId="20" applyNumberFormat="0" applyAlignment="0" applyProtection="0">
      <alignment vertical="center"/>
    </xf>
    <xf numFmtId="176" fontId="53" fillId="47" borderId="20" applyNumberFormat="0" applyAlignment="0" applyProtection="0">
      <alignment vertical="center"/>
    </xf>
    <xf numFmtId="176" fontId="54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>
      <alignment vertical="center"/>
    </xf>
    <xf numFmtId="176" fontId="55" fillId="0" borderId="21" applyNumberFormat="0" applyFill="0" applyAlignment="0" applyProtection="0">
      <alignment vertical="center"/>
    </xf>
    <xf numFmtId="176" fontId="55" fillId="0" borderId="21" applyNumberFormat="0" applyFill="0" applyAlignment="0" applyProtection="0">
      <alignment vertical="center"/>
    </xf>
    <xf numFmtId="176" fontId="56" fillId="0" borderId="0" applyNumberFormat="0" applyFill="0" applyBorder="0" applyAlignment="0" applyProtection="0">
      <alignment vertical="center"/>
    </xf>
    <xf numFmtId="176" fontId="5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57" fillId="0" borderId="22" applyNumberFormat="0" applyFill="0" applyAlignment="0" applyProtection="0">
      <alignment vertical="center"/>
    </xf>
    <xf numFmtId="176" fontId="57" fillId="0" borderId="22" applyNumberFormat="0" applyFill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9" fillId="0" borderId="16" applyNumberFormat="0" applyFill="0" applyAlignment="0" applyProtection="0">
      <alignment vertical="center"/>
    </xf>
    <xf numFmtId="176" fontId="59" fillId="0" borderId="16" applyNumberFormat="0" applyFill="0" applyAlignment="0" applyProtection="0">
      <alignment vertical="center"/>
    </xf>
    <xf numFmtId="176" fontId="60" fillId="0" borderId="23" applyNumberFormat="0" applyFill="0" applyAlignment="0" applyProtection="0">
      <alignment vertical="center"/>
    </xf>
    <xf numFmtId="176" fontId="60" fillId="0" borderId="23" applyNumberFormat="0" applyFill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39" fillId="38" borderId="0" applyNumberFormat="0" applyBorder="0" applyAlignment="0" applyProtection="0">
      <alignment vertical="center"/>
    </xf>
    <xf numFmtId="176" fontId="39" fillId="38" borderId="0" applyNumberFormat="0" applyBorder="0" applyAlignment="0" applyProtection="0">
      <alignment vertical="center"/>
    </xf>
    <xf numFmtId="176" fontId="37" fillId="0" borderId="0">
      <alignment vertical="center"/>
    </xf>
    <xf numFmtId="0" fontId="0" fillId="0" borderId="0"/>
    <xf numFmtId="176" fontId="0" fillId="0" borderId="0"/>
    <xf numFmtId="176" fontId="37" fillId="0" borderId="0">
      <alignment vertical="center"/>
    </xf>
    <xf numFmtId="176" fontId="16" fillId="0" borderId="0">
      <alignment vertical="center"/>
    </xf>
    <xf numFmtId="176" fontId="1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1" fillId="0" borderId="0"/>
    <xf numFmtId="176" fontId="61" fillId="0" borderId="0"/>
    <xf numFmtId="176" fontId="0" fillId="0" borderId="0"/>
    <xf numFmtId="176" fontId="62" fillId="0" borderId="0"/>
    <xf numFmtId="176" fontId="62" fillId="0" borderId="0"/>
    <xf numFmtId="176" fontId="0" fillId="0" borderId="0"/>
    <xf numFmtId="176" fontId="63" fillId="0" borderId="0" applyNumberFormat="0" applyFill="0" applyBorder="0" applyAlignment="0" applyProtection="0">
      <alignment vertical="top"/>
      <protection locked="0"/>
    </xf>
    <xf numFmtId="176" fontId="64" fillId="0" borderId="0" applyNumberFormat="0" applyFill="0" applyBorder="0" applyAlignment="0" applyProtection="0">
      <alignment vertical="center"/>
    </xf>
    <xf numFmtId="176" fontId="65" fillId="8" borderId="0" applyNumberFormat="0" applyBorder="0" applyAlignment="0" applyProtection="0">
      <alignment vertical="center"/>
    </xf>
    <xf numFmtId="176" fontId="65" fillId="8" borderId="0" applyNumberFormat="0" applyBorder="0" applyAlignment="0" applyProtection="0">
      <alignment vertical="center"/>
    </xf>
    <xf numFmtId="176" fontId="55" fillId="0" borderId="24" applyNumberFormat="0" applyFill="0" applyAlignment="0" applyProtection="0">
      <alignment vertical="center"/>
    </xf>
    <xf numFmtId="176" fontId="55" fillId="0" borderId="24" applyNumberFormat="0" applyFill="0" applyAlignment="0" applyProtection="0">
      <alignment vertical="center"/>
    </xf>
    <xf numFmtId="176" fontId="40" fillId="41" borderId="13" applyNumberFormat="0" applyAlignment="0" applyProtection="0">
      <alignment vertical="center"/>
    </xf>
    <xf numFmtId="176" fontId="40" fillId="41" borderId="13" applyNumberFormat="0" applyAlignment="0" applyProtection="0">
      <alignment vertical="center"/>
    </xf>
    <xf numFmtId="176" fontId="38" fillId="58" borderId="0" applyNumberFormat="0" applyBorder="0" applyAlignment="0" applyProtection="0">
      <alignment vertical="center"/>
    </xf>
    <xf numFmtId="176" fontId="38" fillId="58" borderId="0" applyNumberFormat="0" applyBorder="0" applyAlignment="0" applyProtection="0">
      <alignment vertical="center"/>
    </xf>
    <xf numFmtId="176" fontId="66" fillId="10" borderId="0" applyNumberFormat="0" applyBorder="0" applyAlignment="0" applyProtection="0">
      <alignment vertical="center"/>
    </xf>
    <xf numFmtId="176" fontId="53" fillId="41" borderId="20" applyNumberFormat="0" applyAlignment="0" applyProtection="0">
      <alignment vertical="center"/>
    </xf>
    <xf numFmtId="176" fontId="53" fillId="41" borderId="20" applyNumberFormat="0" applyAlignment="0" applyProtection="0">
      <alignment vertical="center"/>
    </xf>
    <xf numFmtId="176" fontId="3" fillId="0" borderId="0"/>
    <xf numFmtId="176" fontId="67" fillId="0" borderId="0">
      <alignment vertical="center"/>
    </xf>
    <xf numFmtId="176" fontId="67" fillId="0" borderId="0">
      <alignment vertical="center"/>
    </xf>
    <xf numFmtId="176" fontId="0" fillId="42" borderId="19" applyNumberFormat="0" applyFont="0" applyAlignment="0" applyProtection="0">
      <alignment vertical="center"/>
    </xf>
    <xf numFmtId="176" fontId="3" fillId="42" borderId="19" applyNumberFormat="0" applyFont="0" applyAlignment="0" applyProtection="0">
      <alignment vertical="center"/>
    </xf>
    <xf numFmtId="176" fontId="3" fillId="42" borderId="19" applyNumberFormat="0" applyFont="0" applyAlignment="0" applyProtection="0">
      <alignment vertical="center"/>
    </xf>
    <xf numFmtId="176" fontId="16" fillId="0" borderId="0">
      <alignment vertical="center"/>
    </xf>
    <xf numFmtId="176" fontId="68" fillId="0" borderId="0"/>
  </cellStyleXfs>
  <cellXfs count="115">
    <xf numFmtId="176" fontId="0" fillId="0" borderId="0" xfId="0"/>
    <xf numFmtId="176" fontId="1" fillId="2" borderId="0" xfId="0" applyFont="1" applyFill="1" applyBorder="1" applyAlignment="1">
      <alignment horizontal="left" vertical="center"/>
    </xf>
    <xf numFmtId="176" fontId="2" fillId="2" borderId="0" xfId="0" applyFont="1" applyFill="1" applyBorder="1" applyAlignment="1">
      <alignment horizontal="left" vertical="center"/>
    </xf>
    <xf numFmtId="176" fontId="3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Border="1" applyAlignment="1">
      <alignment horizontal="left" vertical="center"/>
    </xf>
    <xf numFmtId="176" fontId="3" fillId="2" borderId="0" xfId="0" applyFont="1" applyFill="1"/>
    <xf numFmtId="176" fontId="0" fillId="2" borderId="0" xfId="0" applyFont="1" applyFill="1"/>
    <xf numFmtId="176" fontId="3" fillId="2" borderId="0" xfId="0" applyFont="1" applyFill="1" applyAlignment="1">
      <alignment horizontal="left" vertical="center"/>
    </xf>
    <xf numFmtId="176" fontId="1" fillId="2" borderId="0" xfId="0" applyFont="1" applyFill="1" applyBorder="1" applyAlignment="1">
      <alignment vertical="center"/>
    </xf>
    <xf numFmtId="176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176" fontId="4" fillId="2" borderId="0" xfId="0" applyFont="1" applyFill="1" applyAlignment="1">
      <alignment vertical="center"/>
    </xf>
    <xf numFmtId="176" fontId="3" fillId="2" borderId="0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left"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176" fontId="7" fillId="2" borderId="1" xfId="0" applyNumberFormat="1" applyFont="1" applyFill="1" applyBorder="1" applyAlignment="1">
      <alignment horizontal="left" vertical="center" wrapText="1"/>
    </xf>
    <xf numFmtId="176" fontId="9" fillId="2" borderId="1" xfId="0" applyNumberFormat="1" applyFont="1" applyFill="1" applyBorder="1" applyAlignment="1">
      <alignment horizontal="left" vertical="center" wrapText="1"/>
    </xf>
    <xf numFmtId="176" fontId="10" fillId="2" borderId="1" xfId="0" applyNumberFormat="1" applyFont="1" applyFill="1" applyBorder="1" applyAlignment="1">
      <alignment horizontal="center" vertical="center" wrapText="1"/>
    </xf>
    <xf numFmtId="176" fontId="10" fillId="2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left" vertical="center" wrapText="1"/>
    </xf>
    <xf numFmtId="176" fontId="12" fillId="2" borderId="1" xfId="0" applyNumberFormat="1" applyFont="1" applyFill="1" applyBorder="1" applyAlignment="1">
      <alignment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176" fontId="3" fillId="2" borderId="1" xfId="0" applyFont="1" applyFill="1" applyBorder="1" applyAlignment="1">
      <alignment vertical="center"/>
    </xf>
    <xf numFmtId="176" fontId="13" fillId="2" borderId="1" xfId="0" applyFont="1" applyFill="1" applyBorder="1" applyAlignment="1">
      <alignment vertical="center" wrapText="1"/>
    </xf>
    <xf numFmtId="49" fontId="4" fillId="2" borderId="1" xfId="51" applyNumberFormat="1" applyFont="1" applyFill="1" applyBorder="1" applyAlignment="1" applyProtection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176" fontId="3" fillId="2" borderId="1" xfId="179" applyFont="1" applyFill="1" applyBorder="1" applyAlignment="1">
      <alignment horizontal="left" vertical="center" wrapText="1"/>
    </xf>
    <xf numFmtId="176" fontId="4" fillId="2" borderId="1" xfId="0" applyFont="1" applyFill="1" applyBorder="1" applyAlignment="1">
      <alignment vertical="center" wrapText="1"/>
    </xf>
    <xf numFmtId="176" fontId="3" fillId="2" borderId="1" xfId="0" applyFont="1" applyFill="1" applyBorder="1" applyAlignment="1">
      <alignment horizontal="center" vertical="center" wrapText="1"/>
    </xf>
    <xf numFmtId="176" fontId="3" fillId="2" borderId="1" xfId="0" applyFont="1" applyFill="1" applyBorder="1" applyAlignment="1">
      <alignment vertical="center" wrapText="1"/>
    </xf>
    <xf numFmtId="176" fontId="3" fillId="2" borderId="1" xfId="179" applyFont="1" applyFill="1" applyBorder="1" applyAlignment="1">
      <alignment horizontal="center" vertical="center" wrapText="1"/>
    </xf>
    <xf numFmtId="176" fontId="3" fillId="2" borderId="1" xfId="0" applyFont="1" applyFill="1" applyBorder="1" applyAlignment="1">
      <alignment horizontal="center" vertical="center"/>
    </xf>
    <xf numFmtId="176" fontId="3" fillId="2" borderId="1" xfId="0" applyFont="1" applyFill="1" applyBorder="1" applyAlignment="1">
      <alignment horizontal="left" vertical="center"/>
    </xf>
    <xf numFmtId="176" fontId="3" fillId="2" borderId="1" xfId="0" applyFont="1" applyFill="1" applyBorder="1" applyAlignment="1">
      <alignment horizontal="left" vertical="center" wrapText="1"/>
    </xf>
    <xf numFmtId="0" fontId="4" fillId="2" borderId="1" xfId="71" applyNumberFormat="1" applyFont="1" applyFill="1" applyBorder="1" applyAlignment="1">
      <alignment horizontal="center" vertical="center" wrapText="1"/>
    </xf>
    <xf numFmtId="0" fontId="4" fillId="2" borderId="1" xfId="71" applyNumberFormat="1" applyFont="1" applyFill="1" applyBorder="1" applyAlignment="1">
      <alignment horizontal="left" vertical="center" wrapText="1"/>
    </xf>
    <xf numFmtId="176" fontId="4" fillId="0" borderId="1" xfId="0" applyFont="1" applyFill="1" applyBorder="1" applyAlignment="1">
      <alignment horizontal="center" vertical="center"/>
    </xf>
    <xf numFmtId="176" fontId="4" fillId="0" borderId="1" xfId="0" applyFont="1" applyFill="1" applyBorder="1" applyAlignment="1">
      <alignment vertical="center"/>
    </xf>
    <xf numFmtId="176" fontId="4" fillId="0" borderId="1" xfId="0" applyFont="1" applyFill="1" applyBorder="1" applyAlignment="1">
      <alignment horizontal="left" vertical="center"/>
    </xf>
    <xf numFmtId="176" fontId="4" fillId="0" borderId="1" xfId="169" applyNumberFormat="1" applyFont="1" applyFill="1" applyBorder="1" applyAlignment="1">
      <alignment horizontal="center" vertical="center" wrapText="1"/>
    </xf>
    <xf numFmtId="0" fontId="4" fillId="2" borderId="1" xfId="74" applyNumberFormat="1" applyFont="1" applyFill="1" applyBorder="1" applyAlignment="1">
      <alignment horizontal="left" vertical="center" wrapText="1"/>
    </xf>
    <xf numFmtId="176" fontId="3" fillId="2" borderId="1" xfId="170" applyFont="1" applyFill="1" applyBorder="1" applyAlignment="1">
      <alignment horizontal="center" vertical="center"/>
    </xf>
    <xf numFmtId="176" fontId="3" fillId="2" borderId="1" xfId="170" applyFont="1" applyFill="1" applyBorder="1" applyAlignment="1">
      <alignment vertical="center"/>
    </xf>
    <xf numFmtId="176" fontId="4" fillId="2" borderId="1" xfId="174" applyFont="1" applyFill="1" applyBorder="1" applyAlignment="1">
      <alignment horizontal="left" vertical="center"/>
    </xf>
    <xf numFmtId="176" fontId="4" fillId="2" borderId="1" xfId="51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vertical="center" wrapText="1"/>
    </xf>
    <xf numFmtId="176" fontId="3" fillId="2" borderId="1" xfId="196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vertical="center"/>
    </xf>
    <xf numFmtId="176" fontId="3" fillId="2" borderId="1" xfId="51" applyNumberFormat="1" applyFont="1" applyFill="1" applyBorder="1" applyAlignment="1">
      <alignment horizontal="left" vertical="center" wrapText="1"/>
    </xf>
    <xf numFmtId="176" fontId="4" fillId="2" borderId="1" xfId="51" applyNumberFormat="1" applyFont="1" applyFill="1" applyBorder="1" applyAlignment="1">
      <alignment horizontal="left" vertical="center" wrapText="1"/>
    </xf>
    <xf numFmtId="176" fontId="0" fillId="0" borderId="1" xfId="0" applyBorder="1" applyAlignment="1">
      <alignment horizontal="center" vertical="center" wrapText="1"/>
    </xf>
    <xf numFmtId="176" fontId="0" fillId="0" borderId="1" xfId="0" applyBorder="1" applyAlignment="1">
      <alignment horizontal="left" vertical="center" wrapText="1"/>
    </xf>
    <xf numFmtId="176" fontId="14" fillId="0" borderId="1" xfId="0" applyFont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4" fillId="2" borderId="1" xfId="176" applyNumberFormat="1" applyFont="1" applyFill="1" applyBorder="1" applyAlignment="1">
      <alignment horizontal="left" vertical="center" wrapText="1"/>
    </xf>
    <xf numFmtId="176" fontId="3" fillId="2" borderId="1" xfId="51" applyNumberFormat="1" applyFont="1" applyFill="1" applyBorder="1" applyAlignment="1">
      <alignment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3" fillId="2" borderId="1" xfId="71" applyFont="1" applyFill="1" applyBorder="1" applyAlignment="1">
      <alignment horizontal="center" vertical="center" wrapText="1"/>
    </xf>
    <xf numFmtId="176" fontId="3" fillId="2" borderId="1" xfId="7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Font="1" applyFill="1" applyBorder="1" applyAlignment="1">
      <alignment horizontal="center" vertical="center" wrapText="1"/>
    </xf>
    <xf numFmtId="176" fontId="4" fillId="2" borderId="1" xfId="0" applyFont="1" applyFill="1" applyBorder="1" applyAlignment="1">
      <alignment horizontal="left" vertical="center" wrapText="1"/>
    </xf>
    <xf numFmtId="176" fontId="15" fillId="2" borderId="1" xfId="0" applyFont="1" applyFill="1" applyBorder="1" applyAlignment="1">
      <alignment horizontal="center" vertical="center" wrapText="1"/>
    </xf>
    <xf numFmtId="176" fontId="15" fillId="2" borderId="1" xfId="0" applyFont="1" applyFill="1" applyBorder="1" applyAlignment="1">
      <alignment vertical="center" wrapText="1"/>
    </xf>
    <xf numFmtId="0" fontId="3" fillId="2" borderId="1" xfId="74" applyNumberFormat="1" applyFont="1" applyFill="1" applyBorder="1" applyAlignment="1">
      <alignment horizontal="center" vertical="center" wrapText="1"/>
    </xf>
    <xf numFmtId="0" fontId="3" fillId="2" borderId="1" xfId="74" applyNumberFormat="1" applyFont="1" applyFill="1" applyBorder="1" applyAlignment="1">
      <alignment horizontal="left" vertical="center" wrapText="1"/>
    </xf>
    <xf numFmtId="176" fontId="14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74" applyFont="1" applyFill="1" applyBorder="1" applyAlignment="1">
      <alignment horizontal="center" vertical="center" wrapText="1"/>
    </xf>
    <xf numFmtId="0" fontId="3" fillId="2" borderId="1" xfId="74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49" fontId="1" fillId="2" borderId="1" xfId="51" applyNumberFormat="1" applyFont="1" applyFill="1" applyBorder="1" applyAlignment="1" applyProtection="1">
      <alignment horizontal="center" vertical="center" wrapText="1"/>
    </xf>
    <xf numFmtId="49" fontId="3" fillId="2" borderId="1" xfId="51" applyNumberFormat="1" applyFont="1" applyFill="1" applyBorder="1" applyAlignment="1" applyProtection="1">
      <alignment horizontal="center" vertical="center" wrapText="1"/>
    </xf>
    <xf numFmtId="176" fontId="3" fillId="2" borderId="1" xfId="71" applyNumberFormat="1" applyFont="1" applyFill="1" applyBorder="1" applyAlignment="1">
      <alignment horizontal="center" vertical="center" wrapText="1"/>
    </xf>
    <xf numFmtId="176" fontId="3" fillId="2" borderId="1" xfId="71" applyNumberFormat="1" applyFont="1" applyFill="1" applyBorder="1" applyAlignment="1">
      <alignment horizontal="left" vertical="center" wrapText="1"/>
    </xf>
    <xf numFmtId="176" fontId="4" fillId="2" borderId="1" xfId="71" applyFont="1" applyFill="1" applyBorder="1" applyAlignment="1">
      <alignment horizontal="center" vertical="center" wrapText="1"/>
    </xf>
    <xf numFmtId="176" fontId="4" fillId="2" borderId="1" xfId="71" applyFont="1" applyFill="1" applyBorder="1" applyAlignment="1">
      <alignment horizontal="left" vertical="center" wrapText="1"/>
    </xf>
    <xf numFmtId="176" fontId="4" fillId="2" borderId="1" xfId="0" applyFont="1" applyFill="1" applyBorder="1" applyAlignment="1">
      <alignment horizontal="left" vertical="center"/>
    </xf>
    <xf numFmtId="176" fontId="3" fillId="2" borderId="1" xfId="73" applyFont="1" applyFill="1" applyBorder="1" applyAlignment="1">
      <alignment horizontal="center" vertical="center" wrapText="1"/>
    </xf>
    <xf numFmtId="176" fontId="3" fillId="2" borderId="1" xfId="73" applyFont="1" applyFill="1" applyBorder="1" applyAlignment="1">
      <alignment horizontal="left" vertical="center" wrapText="1"/>
    </xf>
    <xf numFmtId="176" fontId="3" fillId="2" borderId="1" xfId="182" applyFont="1" applyFill="1" applyBorder="1" applyAlignment="1">
      <alignment horizontal="left" vertical="center" wrapText="1"/>
    </xf>
    <xf numFmtId="176" fontId="4" fillId="2" borderId="1" xfId="182" applyFont="1" applyFill="1" applyBorder="1" applyAlignment="1">
      <alignment vertical="center" wrapText="1"/>
    </xf>
    <xf numFmtId="176" fontId="1" fillId="2" borderId="1" xfId="71" applyNumberFormat="1" applyFont="1" applyFill="1" applyBorder="1" applyAlignment="1">
      <alignment horizontal="left" vertical="center" wrapText="1"/>
    </xf>
    <xf numFmtId="49" fontId="3" fillId="2" borderId="1" xfId="51" applyNumberFormat="1" applyFont="1" applyFill="1" applyBorder="1" applyAlignment="1">
      <alignment horizontal="center" vertical="center" wrapText="1"/>
    </xf>
    <xf numFmtId="177" fontId="3" fillId="2" borderId="1" xfId="51" applyNumberFormat="1" applyFont="1" applyFill="1" applyBorder="1" applyAlignment="1">
      <alignment horizontal="center" vertical="center" wrapText="1"/>
    </xf>
    <xf numFmtId="176" fontId="3" fillId="2" borderId="1" xfId="72" applyNumberFormat="1" applyFont="1" applyFill="1" applyBorder="1" applyAlignment="1">
      <alignment horizontal="center" vertical="center" wrapText="1"/>
    </xf>
    <xf numFmtId="176" fontId="3" fillId="2" borderId="1" xfId="72" applyNumberFormat="1" applyFont="1" applyFill="1" applyBorder="1" applyAlignment="1">
      <alignment horizontal="left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6" fontId="15" fillId="3" borderId="2" xfId="0" applyFont="1" applyFill="1" applyBorder="1" applyAlignment="1">
      <alignment horizontal="center" vertical="center"/>
    </xf>
    <xf numFmtId="176" fontId="15" fillId="3" borderId="2" xfId="0" applyFont="1" applyFill="1" applyBorder="1" applyAlignment="1">
      <alignment vertical="center"/>
    </xf>
    <xf numFmtId="176" fontId="1" fillId="2" borderId="1" xfId="18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176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176" fontId="4" fillId="2" borderId="1" xfId="0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horizontal="center" vertical="center" wrapText="1"/>
    </xf>
  </cellXfs>
  <cellStyles count="20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?" xfId="49"/>
    <cellStyle name="? 15" xfId="50"/>
    <cellStyle name="_ET_STYLE_NoName_00_" xfId="51"/>
    <cellStyle name="_ET_STYLE_NoName_00_ 11" xfId="52"/>
    <cellStyle name="_ET_STYLE_NoName_00_ 13" xfId="53"/>
    <cellStyle name="_ET_STYLE_NoName_00_ 2 2" xfId="54"/>
    <cellStyle name="20% - Accent1" xfId="55"/>
    <cellStyle name="20% - Accent1 17" xfId="56"/>
    <cellStyle name="20% - Accent2" xfId="57"/>
    <cellStyle name="20% - Accent2 17" xfId="58"/>
    <cellStyle name="20% - Accent3" xfId="59"/>
    <cellStyle name="20% - Accent3 17" xfId="60"/>
    <cellStyle name="20% - Accent4" xfId="61"/>
    <cellStyle name="20% - Accent4 17" xfId="62"/>
    <cellStyle name="20% - Accent5" xfId="63"/>
    <cellStyle name="20% - Accent5 17" xfId="64"/>
    <cellStyle name="20% - Accent6" xfId="65"/>
    <cellStyle name="20% - Accent6 17" xfId="66"/>
    <cellStyle name="20% - 强调文字颜色 1 10" xfId="67"/>
    <cellStyle name="20% - 强调文字颜色 1 10 4" xfId="68"/>
    <cellStyle name="20% - 强调文字颜色 3 10" xfId="69"/>
    <cellStyle name="20% - 强调文字颜色 3 10 4" xfId="70"/>
    <cellStyle name="3232" xfId="71"/>
    <cellStyle name="3232 10" xfId="72"/>
    <cellStyle name="3232 10 5" xfId="73"/>
    <cellStyle name="3232 16" xfId="74"/>
    <cellStyle name="40% - Accent1" xfId="75"/>
    <cellStyle name="40% - Accent1 17" xfId="76"/>
    <cellStyle name="40% - Accent2" xfId="77"/>
    <cellStyle name="40% - Accent2 17" xfId="78"/>
    <cellStyle name="40% - Accent3" xfId="79"/>
    <cellStyle name="40% - Accent3 17" xfId="80"/>
    <cellStyle name="40% - Accent6" xfId="81"/>
    <cellStyle name="40% - Accent6 17" xfId="82"/>
    <cellStyle name="40% - 强调文字颜色 1 10" xfId="83"/>
    <cellStyle name="40% - 强调文字颜色 1 10 4" xfId="84"/>
    <cellStyle name="40% - 强调文字颜色 3 10" xfId="85"/>
    <cellStyle name="40% - 强调文字颜色 3 10 4" xfId="86"/>
    <cellStyle name="60% - Accent1" xfId="87"/>
    <cellStyle name="60% - Accent1 17" xfId="88"/>
    <cellStyle name="60% - Accent2" xfId="89"/>
    <cellStyle name="60% - Accent2 17" xfId="90"/>
    <cellStyle name="60% - Accent3" xfId="91"/>
    <cellStyle name="60% - Accent3 17" xfId="92"/>
    <cellStyle name="60% - Accent4" xfId="93"/>
    <cellStyle name="60% - Accent4 17" xfId="94"/>
    <cellStyle name="60% - Accent5" xfId="95"/>
    <cellStyle name="60% - Accent5 17" xfId="96"/>
    <cellStyle name="60% - Accent6" xfId="97"/>
    <cellStyle name="60% - Accent6 17" xfId="98"/>
    <cellStyle name="60% - 强调文字颜色 3 10" xfId="99"/>
    <cellStyle name="60% - 强调文字颜色 3 10 4" xfId="100"/>
    <cellStyle name="60% - 强调文字颜色 4 10" xfId="101"/>
    <cellStyle name="60% - 强调文字颜色 4 10 4" xfId="102"/>
    <cellStyle name="60% - 强调文字颜色 6 10" xfId="103"/>
    <cellStyle name="60% - 强调文字颜色 6 10 4" xfId="104"/>
    <cellStyle name="Accent1" xfId="105"/>
    <cellStyle name="Accent1 17" xfId="106"/>
    <cellStyle name="Accent2" xfId="107"/>
    <cellStyle name="Accent2 17" xfId="108"/>
    <cellStyle name="Accent3" xfId="109"/>
    <cellStyle name="Accent3 17" xfId="110"/>
    <cellStyle name="Accent6" xfId="111"/>
    <cellStyle name="Accent6 17" xfId="112"/>
    <cellStyle name="Bad" xfId="113"/>
    <cellStyle name="Bad 17" xfId="114"/>
    <cellStyle name="Calculation" xfId="115"/>
    <cellStyle name="Calculation 17" xfId="116"/>
    <cellStyle name="Check Cell" xfId="117"/>
    <cellStyle name="Check Cell 17" xfId="118"/>
    <cellStyle name="Explanatory Text" xfId="119"/>
    <cellStyle name="Explanatory Text 15" xfId="120"/>
    <cellStyle name="Good" xfId="121"/>
    <cellStyle name="Good 17" xfId="122"/>
    <cellStyle name="Heading 1" xfId="123"/>
    <cellStyle name="Heading 1 15" xfId="124"/>
    <cellStyle name="Heading 2" xfId="125"/>
    <cellStyle name="Heading 2 15" xfId="126"/>
    <cellStyle name="Heading 3" xfId="127"/>
    <cellStyle name="Heading 3 15" xfId="128"/>
    <cellStyle name="Heading 4" xfId="129"/>
    <cellStyle name="Heading 4 17" xfId="130"/>
    <cellStyle name="Input" xfId="131"/>
    <cellStyle name="Input 19" xfId="132"/>
    <cellStyle name="Linked Cell" xfId="133"/>
    <cellStyle name="Linked Cell 17" xfId="134"/>
    <cellStyle name="Neutral" xfId="135"/>
    <cellStyle name="Neutral 19" xfId="136"/>
    <cellStyle name="Normal 10_10.18 A13 9K" xfId="137"/>
    <cellStyle name="Normal 15 10 2" xfId="138"/>
    <cellStyle name="Normal 15 17" xfId="139"/>
    <cellStyle name="Normal 15 18" xfId="140"/>
    <cellStyle name="Normal 4_数据汇总" xfId="141"/>
    <cellStyle name="Normal 6 2" xfId="142"/>
    <cellStyle name="Normal 6 2 16" xfId="143"/>
    <cellStyle name="Note" xfId="144"/>
    <cellStyle name="Note 17" xfId="145"/>
    <cellStyle name="Note 19" xfId="146"/>
    <cellStyle name="Output" xfId="147"/>
    <cellStyle name="Output 19" xfId="148"/>
    <cellStyle name="Title" xfId="149"/>
    <cellStyle name="Title 17" xfId="150"/>
    <cellStyle name="Total" xfId="151"/>
    <cellStyle name="Total 17" xfId="152"/>
    <cellStyle name="Warning Text" xfId="153"/>
    <cellStyle name="Warning Text 17" xfId="154"/>
    <cellStyle name="百分比 10" xfId="155"/>
    <cellStyle name="标题 1 19 2" xfId="156"/>
    <cellStyle name="标题 1 19 4" xfId="157"/>
    <cellStyle name="标题 10 2" xfId="158"/>
    <cellStyle name="标题 10 4" xfId="159"/>
    <cellStyle name="标题 2 10 2" xfId="160"/>
    <cellStyle name="标题 2 10 4" xfId="161"/>
    <cellStyle name="标题 3 19 2" xfId="162"/>
    <cellStyle name="标题 3 19 4" xfId="163"/>
    <cellStyle name="标题 4 19 2" xfId="164"/>
    <cellStyle name="标题 4 19 4" xfId="165"/>
    <cellStyle name="差_MAIN V1.1" xfId="166"/>
    <cellStyle name="差_MAIN V1.1 17" xfId="167"/>
    <cellStyle name="常规 10" xfId="168"/>
    <cellStyle name="常规 10 10 2" xfId="169"/>
    <cellStyle name="常规 10 10 2 3" xfId="170"/>
    <cellStyle name="常规 10 16" xfId="171"/>
    <cellStyle name="常规 101" xfId="172"/>
    <cellStyle name="常规 102" xfId="173"/>
    <cellStyle name="常规 105" xfId="174"/>
    <cellStyle name="常规 2 2" xfId="175"/>
    <cellStyle name="常规 2 27" xfId="176"/>
    <cellStyle name="常规 28 6" xfId="177"/>
    <cellStyle name="常规 28 8" xfId="178"/>
    <cellStyle name="常规 30" xfId="179"/>
    <cellStyle name="常规 34" xfId="180"/>
    <cellStyle name="常规 34 7" xfId="181"/>
    <cellStyle name="常规 55" xfId="182"/>
    <cellStyle name="超链接 10" xfId="183"/>
    <cellStyle name="超链接 17" xfId="184"/>
    <cellStyle name="好 41 2" xfId="185"/>
    <cellStyle name="好 41 4" xfId="186"/>
    <cellStyle name="汇总 10 2" xfId="187"/>
    <cellStyle name="汇总 10 4" xfId="188"/>
    <cellStyle name="计算 10 2" xfId="189"/>
    <cellStyle name="计算 10 4" xfId="190"/>
    <cellStyle name="强调文字颜色 4 10 2" xfId="191"/>
    <cellStyle name="强调文字颜色 4 10 4" xfId="192"/>
    <cellStyle name="适中 43" xfId="193"/>
    <cellStyle name="输出 10 2" xfId="194"/>
    <cellStyle name="输出 10 4" xfId="195"/>
    <cellStyle name="样式 1" xfId="196"/>
    <cellStyle name="一般 2" xfId="197"/>
    <cellStyle name="一般 2 14" xfId="198"/>
    <cellStyle name="注释 10 4" xfId="199"/>
    <cellStyle name="注释 19 2" xfId="200"/>
    <cellStyle name="注释 19 4" xfId="201"/>
    <cellStyle name="표준 30 18" xfId="202"/>
    <cellStyle name="표준_GK bom_total_0801" xfId="203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0"/>
        <color indexed="10"/>
      </font>
    </dxf>
    <dxf>
      <fill>
        <patternFill patternType="solid">
          <bgColor rgb="FF00B0F0"/>
        </patternFill>
      </fill>
    </dxf>
  </dxfs>
  <tableStyles count="0" defaultTableStyle="TableStyleMedium9" defaultPivotStyle="PivotStyleLight16"/>
  <colors>
    <mruColors>
      <color rgb="00FFFF99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0"/>
  <sheetViews>
    <sheetView tabSelected="1" workbookViewId="0">
      <selection activeCell="F5" sqref="F5"/>
    </sheetView>
  </sheetViews>
  <sheetFormatPr defaultColWidth="9" defaultRowHeight="12.75" outlineLevelCol="7"/>
  <cols>
    <col min="1" max="1" width="4.625" style="9" customWidth="1"/>
    <col min="2" max="2" width="13.75" style="9" customWidth="1"/>
    <col min="3" max="3" width="24.625" style="7" customWidth="1"/>
    <col min="4" max="4" width="64.125" style="7" customWidth="1"/>
    <col min="5" max="5" width="14" style="7" customWidth="1"/>
    <col min="6" max="6" width="7" style="10" customWidth="1"/>
    <col min="7" max="7" width="21" style="7" customWidth="1"/>
    <col min="8" max="8" width="21.625" style="11" customWidth="1"/>
    <col min="9" max="16384" width="9" style="12"/>
  </cols>
  <sheetData>
    <row r="1" s="1" customFormat="1" ht="27.75" customHeight="1" spans="1:8">
      <c r="A1" s="13" t="s">
        <v>0</v>
      </c>
      <c r="B1" s="14"/>
      <c r="C1" s="14"/>
      <c r="D1" s="14"/>
      <c r="E1" s="14"/>
      <c r="F1" s="14"/>
      <c r="G1" s="14"/>
      <c r="H1" s="15"/>
    </row>
    <row r="2" s="1" customFormat="1" ht="24.75" customHeight="1" spans="1:8">
      <c r="A2" s="16" t="s">
        <v>1</v>
      </c>
      <c r="B2" s="17"/>
      <c r="C2" s="17"/>
      <c r="D2" s="17"/>
      <c r="E2" s="17"/>
      <c r="F2" s="17"/>
      <c r="G2" s="17"/>
      <c r="H2" s="18"/>
    </row>
    <row r="3" s="1" customFormat="1" ht="25.5" customHeight="1" spans="1:8">
      <c r="A3" s="19" t="s">
        <v>2</v>
      </c>
      <c r="B3" s="19"/>
      <c r="C3" s="19"/>
      <c r="D3" s="19"/>
      <c r="E3" s="19"/>
      <c r="F3" s="19"/>
      <c r="G3" s="19"/>
      <c r="H3" s="18"/>
    </row>
    <row r="4" s="1" customFormat="1" ht="28.5" customHeight="1" spans="1:8">
      <c r="A4" s="14" t="s">
        <v>3</v>
      </c>
      <c r="B4" s="20" t="s">
        <v>4</v>
      </c>
      <c r="C4" s="21" t="s">
        <v>5</v>
      </c>
      <c r="D4" s="21" t="s">
        <v>6</v>
      </c>
      <c r="E4" s="19" t="s">
        <v>7</v>
      </c>
      <c r="F4" s="22" t="s">
        <v>8</v>
      </c>
      <c r="G4" s="23" t="s">
        <v>9</v>
      </c>
      <c r="H4" s="24" t="s">
        <v>10</v>
      </c>
    </row>
    <row r="5" s="1" customFormat="1" ht="30" customHeight="1" spans="1:8">
      <c r="A5" s="25">
        <f>MAX($A$1:A4)+1</f>
        <v>1</v>
      </c>
      <c r="B5" s="26" t="s">
        <v>11</v>
      </c>
      <c r="C5" s="27" t="s">
        <v>12</v>
      </c>
      <c r="D5" s="27" t="s">
        <v>13</v>
      </c>
      <c r="E5" s="28" t="s">
        <v>14</v>
      </c>
      <c r="F5" s="29">
        <v>1</v>
      </c>
      <c r="G5" s="30"/>
      <c r="H5" s="31"/>
    </row>
    <row r="6" s="1" customFormat="1" ht="30" customHeight="1" spans="1:8">
      <c r="A6" s="25">
        <f>MAX($A$1:A5)+1</f>
        <v>2</v>
      </c>
      <c r="B6" s="32" t="s">
        <v>15</v>
      </c>
      <c r="C6" s="33" t="s">
        <v>16</v>
      </c>
      <c r="D6" s="33" t="s">
        <v>17</v>
      </c>
      <c r="E6" s="33" t="s">
        <v>18</v>
      </c>
      <c r="F6" s="29">
        <f t="shared" ref="F6:F27" si="0">(LEN(G6)+LEN(H6)+IF(LEN(G6),1,0)+IF(LEN(H6),1,0))/6</f>
        <v>1</v>
      </c>
      <c r="G6" s="30" t="s">
        <v>19</v>
      </c>
      <c r="H6" s="31"/>
    </row>
    <row r="7" s="1" customFormat="1" ht="30" customHeight="1" spans="1:8">
      <c r="A7" s="25">
        <f>MAX($A$1:A6)+1</f>
        <v>3</v>
      </c>
      <c r="B7" s="34" t="s">
        <v>20</v>
      </c>
      <c r="C7" s="35" t="s">
        <v>21</v>
      </c>
      <c r="D7" s="33" t="s">
        <v>22</v>
      </c>
      <c r="E7" s="36" t="s">
        <v>23</v>
      </c>
      <c r="F7" s="29">
        <f t="shared" si="0"/>
        <v>1</v>
      </c>
      <c r="G7" s="30" t="s">
        <v>24</v>
      </c>
      <c r="H7" s="31"/>
    </row>
    <row r="8" s="1" customFormat="1" ht="30" customHeight="1" spans="1:8">
      <c r="A8" s="25">
        <f>MAX($A$1:A7)+1</f>
        <v>4</v>
      </c>
      <c r="B8" s="37" t="s">
        <v>25</v>
      </c>
      <c r="C8" s="38" t="s">
        <v>26</v>
      </c>
      <c r="D8" s="38" t="s">
        <v>27</v>
      </c>
      <c r="E8" s="38" t="s">
        <v>28</v>
      </c>
      <c r="F8" s="29">
        <f t="shared" si="0"/>
        <v>1</v>
      </c>
      <c r="G8" s="39"/>
      <c r="H8" s="40" t="s">
        <v>29</v>
      </c>
    </row>
    <row r="9" s="2" customFormat="1" ht="30" customHeight="1" spans="1:8">
      <c r="A9" s="25">
        <f>MAX($A$1:A8)+1</f>
        <v>5</v>
      </c>
      <c r="B9" s="41" t="s">
        <v>30</v>
      </c>
      <c r="C9" s="42" t="s">
        <v>31</v>
      </c>
      <c r="D9" s="42" t="s">
        <v>32</v>
      </c>
      <c r="E9" s="42" t="s">
        <v>33</v>
      </c>
      <c r="F9" s="29">
        <f t="shared" si="0"/>
        <v>1</v>
      </c>
      <c r="G9" s="43"/>
      <c r="H9" s="40" t="s">
        <v>34</v>
      </c>
    </row>
    <row r="10" s="1" customFormat="1" ht="29.25" customHeight="1" spans="1:8">
      <c r="A10" s="25">
        <f>MAX($A$1:A9)+1</f>
        <v>6</v>
      </c>
      <c r="B10" s="44" t="s">
        <v>35</v>
      </c>
      <c r="C10" s="27" t="s">
        <v>36</v>
      </c>
      <c r="D10" s="45" t="s">
        <v>37</v>
      </c>
      <c r="E10" s="46" t="s">
        <v>38</v>
      </c>
      <c r="F10" s="29">
        <f t="shared" si="0"/>
        <v>1</v>
      </c>
      <c r="G10" s="46"/>
      <c r="H10" s="40" t="s">
        <v>39</v>
      </c>
    </row>
    <row r="11" s="1" customFormat="1" ht="30" customHeight="1" spans="1:8">
      <c r="A11" s="25">
        <f>MAX($A$1:A10)+1</f>
        <v>7</v>
      </c>
      <c r="B11" s="47" t="s">
        <v>40</v>
      </c>
      <c r="C11" s="48" t="s">
        <v>41</v>
      </c>
      <c r="D11" s="48" t="s">
        <v>42</v>
      </c>
      <c r="E11" s="46" t="s">
        <v>43</v>
      </c>
      <c r="F11" s="29">
        <f t="shared" si="0"/>
        <v>1</v>
      </c>
      <c r="G11" s="46"/>
      <c r="H11" s="40" t="s">
        <v>44</v>
      </c>
    </row>
    <row r="12" s="1" customFormat="1" ht="30" customHeight="1" spans="1:8">
      <c r="A12" s="25">
        <f>MAX($A$1:A11)+1</f>
        <v>8</v>
      </c>
      <c r="B12" s="49" t="s">
        <v>45</v>
      </c>
      <c r="C12" s="50" t="s">
        <v>46</v>
      </c>
      <c r="D12" s="51" t="s">
        <v>47</v>
      </c>
      <c r="E12" s="46" t="s">
        <v>43</v>
      </c>
      <c r="F12" s="29">
        <f t="shared" si="0"/>
        <v>1</v>
      </c>
      <c r="G12" s="46"/>
      <c r="H12" s="40" t="s">
        <v>48</v>
      </c>
    </row>
    <row r="13" s="1" customFormat="1" ht="30" customHeight="1" spans="1:8">
      <c r="A13" s="25">
        <f>MAX($A$1:A12)+1</f>
        <v>9</v>
      </c>
      <c r="B13" s="49" t="s">
        <v>49</v>
      </c>
      <c r="C13" s="50" t="s">
        <v>50</v>
      </c>
      <c r="D13" s="51" t="s">
        <v>51</v>
      </c>
      <c r="E13" s="46" t="s">
        <v>43</v>
      </c>
      <c r="F13" s="29">
        <f t="shared" si="0"/>
        <v>1</v>
      </c>
      <c r="G13" s="46"/>
      <c r="H13" s="40" t="s">
        <v>52</v>
      </c>
    </row>
    <row r="14" s="1" customFormat="1" ht="30" customHeight="1" spans="1:8">
      <c r="A14" s="25">
        <f>MAX($A$1:A13)+1</f>
        <v>10</v>
      </c>
      <c r="B14" s="52" t="s">
        <v>53</v>
      </c>
      <c r="C14" s="53" t="s">
        <v>54</v>
      </c>
      <c r="D14" s="53" t="s">
        <v>55</v>
      </c>
      <c r="E14" s="46" t="s">
        <v>43</v>
      </c>
      <c r="F14" s="29">
        <f t="shared" si="0"/>
        <v>1</v>
      </c>
      <c r="G14" s="46"/>
      <c r="H14" s="40" t="s">
        <v>56</v>
      </c>
    </row>
    <row r="15" s="1" customFormat="1" ht="30" customHeight="1" spans="1:8">
      <c r="A15" s="25">
        <f>MAX($A$1:A14)+1</f>
        <v>11</v>
      </c>
      <c r="B15" s="49" t="s">
        <v>57</v>
      </c>
      <c r="C15" s="50" t="s">
        <v>58</v>
      </c>
      <c r="D15" s="51" t="s">
        <v>59</v>
      </c>
      <c r="E15" s="46" t="s">
        <v>43</v>
      </c>
      <c r="F15" s="29">
        <f t="shared" si="0"/>
        <v>1</v>
      </c>
      <c r="G15" s="46"/>
      <c r="H15" s="40" t="s">
        <v>60</v>
      </c>
    </row>
    <row r="16" s="1" customFormat="1" ht="30" customHeight="1" spans="1:8">
      <c r="A16" s="25">
        <f>MAX($A$1:A15)+1</f>
        <v>12</v>
      </c>
      <c r="B16" s="52" t="s">
        <v>61</v>
      </c>
      <c r="C16" s="53" t="s">
        <v>62</v>
      </c>
      <c r="D16" s="53" t="s">
        <v>63</v>
      </c>
      <c r="E16" s="46" t="s">
        <v>43</v>
      </c>
      <c r="F16" s="29">
        <f t="shared" si="0"/>
        <v>1</v>
      </c>
      <c r="G16" s="46"/>
      <c r="H16" s="40" t="s">
        <v>64</v>
      </c>
    </row>
    <row r="17" s="1" customFormat="1" ht="30" customHeight="1" spans="1:8">
      <c r="A17" s="25">
        <f>MAX($A$1:A16)+1</f>
        <v>13</v>
      </c>
      <c r="B17" s="52" t="s">
        <v>65</v>
      </c>
      <c r="C17" s="51" t="s">
        <v>66</v>
      </c>
      <c r="D17" s="51" t="s">
        <v>67</v>
      </c>
      <c r="E17" s="46" t="s">
        <v>43</v>
      </c>
      <c r="F17" s="29">
        <f t="shared" si="0"/>
        <v>1</v>
      </c>
      <c r="G17" s="39"/>
      <c r="H17" s="40" t="s">
        <v>68</v>
      </c>
    </row>
    <row r="18" s="1" customFormat="1" ht="30" customHeight="1" spans="1:8">
      <c r="A18" s="25">
        <f>MAX($A$1:A17)+1</f>
        <v>14</v>
      </c>
      <c r="B18" s="54" t="s">
        <v>69</v>
      </c>
      <c r="C18" s="55" t="s">
        <v>70</v>
      </c>
      <c r="D18" s="55" t="s">
        <v>71</v>
      </c>
      <c r="E18" s="56" t="s">
        <v>72</v>
      </c>
      <c r="F18" s="29">
        <f t="shared" si="0"/>
        <v>2</v>
      </c>
      <c r="G18" s="39" t="s">
        <v>73</v>
      </c>
      <c r="H18" s="57"/>
    </row>
    <row r="19" s="1" customFormat="1" ht="30" customHeight="1" spans="1:8">
      <c r="A19" s="25"/>
      <c r="B19" s="54" t="s">
        <v>74</v>
      </c>
      <c r="C19" s="55" t="s">
        <v>75</v>
      </c>
      <c r="D19" s="55" t="s">
        <v>76</v>
      </c>
      <c r="E19" s="36" t="s">
        <v>77</v>
      </c>
      <c r="F19" s="29"/>
      <c r="G19" s="39"/>
      <c r="H19" s="57"/>
    </row>
    <row r="20" s="1" customFormat="1" ht="30" customHeight="1" spans="1:8">
      <c r="A20" s="25"/>
      <c r="B20" s="34" t="s">
        <v>78</v>
      </c>
      <c r="C20" s="35" t="s">
        <v>79</v>
      </c>
      <c r="D20" s="35" t="s">
        <v>80</v>
      </c>
      <c r="E20" s="36" t="s">
        <v>81</v>
      </c>
      <c r="F20" s="29"/>
      <c r="G20" s="39"/>
      <c r="H20" s="57"/>
    </row>
    <row r="21" s="1" customFormat="1" ht="30" customHeight="1" spans="1:8">
      <c r="A21" s="25"/>
      <c r="B21" s="54" t="s">
        <v>82</v>
      </c>
      <c r="C21" s="55" t="s">
        <v>83</v>
      </c>
      <c r="D21" s="55" t="s">
        <v>84</v>
      </c>
      <c r="E21" s="56" t="s">
        <v>72</v>
      </c>
      <c r="F21" s="29"/>
      <c r="G21" s="39"/>
      <c r="H21" s="57"/>
    </row>
    <row r="22" s="1" customFormat="1" ht="30" customHeight="1" spans="1:8">
      <c r="A22" s="25">
        <f>MAX($A$1:A21)+1</f>
        <v>15</v>
      </c>
      <c r="B22" s="34" t="s">
        <v>85</v>
      </c>
      <c r="C22" s="35" t="s">
        <v>86</v>
      </c>
      <c r="D22" s="35" t="s">
        <v>87</v>
      </c>
      <c r="E22" s="36" t="s">
        <v>88</v>
      </c>
      <c r="F22" s="29">
        <f t="shared" si="0"/>
        <v>1</v>
      </c>
      <c r="G22" s="39" t="s">
        <v>89</v>
      </c>
      <c r="H22" s="40"/>
    </row>
    <row r="23" s="1" customFormat="1" ht="30" customHeight="1" spans="1:8">
      <c r="A23" s="25"/>
      <c r="B23" s="58" t="s">
        <v>90</v>
      </c>
      <c r="C23" s="59" t="s">
        <v>91</v>
      </c>
      <c r="D23" s="59" t="s">
        <v>92</v>
      </c>
      <c r="E23" s="60" t="s">
        <v>93</v>
      </c>
      <c r="F23" s="29"/>
      <c r="G23" s="39"/>
      <c r="H23" s="40"/>
    </row>
    <row r="24" s="1" customFormat="1" ht="30" customHeight="1" spans="1:8">
      <c r="A24" s="25"/>
      <c r="B24" s="34" t="s">
        <v>94</v>
      </c>
      <c r="C24" s="35" t="s">
        <v>95</v>
      </c>
      <c r="D24" s="35" t="s">
        <v>96</v>
      </c>
      <c r="E24" s="36" t="s">
        <v>97</v>
      </c>
      <c r="F24" s="29"/>
      <c r="G24" s="39"/>
      <c r="H24" s="40"/>
    </row>
    <row r="25" s="1" customFormat="1" ht="30" customHeight="1" spans="1:8">
      <c r="A25" s="25">
        <f>MAX($A$1:A24)+1</f>
        <v>16</v>
      </c>
      <c r="B25" s="58" t="s">
        <v>98</v>
      </c>
      <c r="C25" s="59" t="s">
        <v>99</v>
      </c>
      <c r="D25" s="61" t="s">
        <v>100</v>
      </c>
      <c r="E25" s="59" t="s">
        <v>97</v>
      </c>
      <c r="F25" s="29">
        <f t="shared" si="0"/>
        <v>1</v>
      </c>
      <c r="G25" s="39" t="s">
        <v>101</v>
      </c>
      <c r="H25" s="40"/>
    </row>
    <row r="26" s="1" customFormat="1" ht="30" customHeight="1" spans="1:8">
      <c r="A26" s="25"/>
      <c r="B26" s="58" t="s">
        <v>102</v>
      </c>
      <c r="C26" s="59" t="s">
        <v>103</v>
      </c>
      <c r="D26" s="59" t="s">
        <v>104</v>
      </c>
      <c r="E26" s="60" t="s">
        <v>88</v>
      </c>
      <c r="F26" s="29"/>
      <c r="G26" s="39"/>
      <c r="H26" s="40"/>
    </row>
    <row r="27" s="1" customFormat="1" ht="30" customHeight="1" spans="1:8">
      <c r="A27" s="25">
        <f>MAX($A$1:A26)+1</f>
        <v>17</v>
      </c>
      <c r="B27" s="32" t="s">
        <v>105</v>
      </c>
      <c r="C27" s="33" t="s">
        <v>106</v>
      </c>
      <c r="D27" s="33" t="s">
        <v>107</v>
      </c>
      <c r="E27" s="33" t="s">
        <v>108</v>
      </c>
      <c r="F27" s="29">
        <f t="shared" si="0"/>
        <v>5</v>
      </c>
      <c r="G27" s="62" t="s">
        <v>109</v>
      </c>
      <c r="H27" s="57"/>
    </row>
    <row r="28" s="1" customFormat="1" ht="30" customHeight="1" spans="1:8">
      <c r="A28" s="25"/>
      <c r="B28" s="32" t="s">
        <v>110</v>
      </c>
      <c r="C28" s="33" t="s">
        <v>111</v>
      </c>
      <c r="D28" s="33" t="s">
        <v>107</v>
      </c>
      <c r="E28" s="33" t="s">
        <v>112</v>
      </c>
      <c r="F28" s="29"/>
      <c r="G28" s="62"/>
      <c r="H28" s="57"/>
    </row>
    <row r="29" s="1" customFormat="1" ht="30" customHeight="1" spans="1:8">
      <c r="A29" s="25"/>
      <c r="B29" s="32" t="s">
        <v>113</v>
      </c>
      <c r="C29" s="33" t="s">
        <v>114</v>
      </c>
      <c r="D29" s="33" t="s">
        <v>107</v>
      </c>
      <c r="E29" s="33" t="s">
        <v>115</v>
      </c>
      <c r="F29" s="29"/>
      <c r="G29" s="62"/>
      <c r="H29" s="57"/>
    </row>
    <row r="30" s="1" customFormat="1" ht="30" customHeight="1" spans="1:8">
      <c r="A30" s="25">
        <f>MAX($A$1:A29)+1</f>
        <v>18</v>
      </c>
      <c r="B30" s="32" t="s">
        <v>116</v>
      </c>
      <c r="C30" s="33" t="s">
        <v>117</v>
      </c>
      <c r="D30" s="33" t="s">
        <v>118</v>
      </c>
      <c r="E30" s="31" t="s">
        <v>72</v>
      </c>
      <c r="F30" s="29">
        <f t="shared" ref="F30" si="1">(LEN(G30)+LEN(H30)+IF(LEN(G30),1,0)+IF(LEN(H30),1,0))/6</f>
        <v>1</v>
      </c>
      <c r="G30" s="62" t="s">
        <v>119</v>
      </c>
      <c r="H30" s="57"/>
    </row>
    <row r="31" s="1" customFormat="1" ht="30" customHeight="1" spans="1:8">
      <c r="A31" s="25"/>
      <c r="B31" s="32" t="s">
        <v>120</v>
      </c>
      <c r="C31" s="33" t="s">
        <v>121</v>
      </c>
      <c r="D31" s="33" t="s">
        <v>122</v>
      </c>
      <c r="E31" s="36" t="s">
        <v>123</v>
      </c>
      <c r="F31" s="29"/>
      <c r="G31" s="62"/>
      <c r="H31" s="57"/>
    </row>
    <row r="32" s="1" customFormat="1" ht="30" customHeight="1" spans="1:8">
      <c r="A32" s="25"/>
      <c r="B32" s="32" t="s">
        <v>124</v>
      </c>
      <c r="C32" s="33" t="s">
        <v>125</v>
      </c>
      <c r="D32" s="33" t="s">
        <v>118</v>
      </c>
      <c r="E32" s="31" t="s">
        <v>112</v>
      </c>
      <c r="F32" s="29"/>
      <c r="G32" s="62"/>
      <c r="H32" s="57"/>
    </row>
    <row r="33" s="1" customFormat="1" ht="30" customHeight="1" spans="1:8">
      <c r="A33" s="25"/>
      <c r="B33" s="32" t="s">
        <v>126</v>
      </c>
      <c r="C33" s="33" t="s">
        <v>127</v>
      </c>
      <c r="D33" s="33" t="s">
        <v>118</v>
      </c>
      <c r="E33" s="31" t="s">
        <v>128</v>
      </c>
      <c r="F33" s="29"/>
      <c r="G33" s="62"/>
      <c r="H33" s="57"/>
    </row>
    <row r="34" s="1" customFormat="1" ht="30" customHeight="1" spans="1:8">
      <c r="A34" s="25">
        <f>MAX($A$1:A33)+1</f>
        <v>19</v>
      </c>
      <c r="B34" s="34" t="s">
        <v>129</v>
      </c>
      <c r="C34" s="35" t="s">
        <v>130</v>
      </c>
      <c r="D34" s="35" t="s">
        <v>131</v>
      </c>
      <c r="E34" s="36" t="s">
        <v>115</v>
      </c>
      <c r="F34" s="29">
        <f t="shared" ref="F34" si="2">(LEN(G34)+LEN(H34)+IF(LEN(G34),1,0)+IF(LEN(H34),1,0))/6</f>
        <v>1</v>
      </c>
      <c r="G34" s="62" t="s">
        <v>132</v>
      </c>
      <c r="H34" s="63"/>
    </row>
    <row r="35" s="1" customFormat="1" ht="30" customHeight="1" spans="1:8">
      <c r="A35" s="25"/>
      <c r="B35" s="34" t="s">
        <v>133</v>
      </c>
      <c r="C35" s="35" t="s">
        <v>134</v>
      </c>
      <c r="D35" s="35" t="s">
        <v>131</v>
      </c>
      <c r="E35" s="36" t="s">
        <v>112</v>
      </c>
      <c r="F35" s="64"/>
      <c r="G35" s="65"/>
      <c r="H35" s="66"/>
    </row>
    <row r="36" s="1" customFormat="1" ht="30" customHeight="1" spans="1:8">
      <c r="A36" s="25">
        <f>MAX($A$1:A34)+1</f>
        <v>20</v>
      </c>
      <c r="B36" s="34" t="s">
        <v>135</v>
      </c>
      <c r="C36" s="35" t="s">
        <v>136</v>
      </c>
      <c r="D36" s="35" t="s">
        <v>137</v>
      </c>
      <c r="E36" s="36" t="s">
        <v>112</v>
      </c>
      <c r="F36" s="29">
        <f t="shared" ref="F36" si="3">(LEN(G36)+LEN(H36)+IF(LEN(G36),1,0)+IF(LEN(H36),1,0))/6</f>
        <v>3</v>
      </c>
      <c r="G36" s="62" t="s">
        <v>138</v>
      </c>
      <c r="H36" s="57"/>
    </row>
    <row r="37" s="1" customFormat="1" ht="30" customHeight="1" spans="1:8">
      <c r="A37" s="25"/>
      <c r="B37" s="34" t="s">
        <v>139</v>
      </c>
      <c r="C37" s="35" t="s">
        <v>140</v>
      </c>
      <c r="D37" s="35" t="s">
        <v>137</v>
      </c>
      <c r="E37" s="36" t="s">
        <v>115</v>
      </c>
      <c r="F37" s="29"/>
      <c r="G37" s="62"/>
      <c r="H37" s="57"/>
    </row>
    <row r="38" s="1" customFormat="1" ht="30" customHeight="1" spans="1:8">
      <c r="A38" s="25"/>
      <c r="B38" s="34" t="s">
        <v>141</v>
      </c>
      <c r="C38" s="35" t="s">
        <v>142</v>
      </c>
      <c r="D38" s="35" t="s">
        <v>137</v>
      </c>
      <c r="E38" s="36" t="s">
        <v>143</v>
      </c>
      <c r="F38" s="29"/>
      <c r="G38" s="62"/>
      <c r="H38" s="57"/>
    </row>
    <row r="39" s="1" customFormat="1" ht="30" customHeight="1" spans="1:8">
      <c r="A39" s="25">
        <f>MAX($A$1:A38)+1</f>
        <v>21</v>
      </c>
      <c r="B39" s="32" t="s">
        <v>144</v>
      </c>
      <c r="C39" s="33" t="s">
        <v>145</v>
      </c>
      <c r="D39" s="33" t="s">
        <v>146</v>
      </c>
      <c r="E39" s="33" t="s">
        <v>108</v>
      </c>
      <c r="F39" s="29">
        <f>(LEN(G39)+LEN(H39)+IF(LEN(G39),1,0)+IF(LEN(H39),1,0))/6</f>
        <v>4</v>
      </c>
      <c r="G39" s="62" t="s">
        <v>147</v>
      </c>
      <c r="H39" s="57"/>
    </row>
    <row r="40" s="1" customFormat="1" ht="30" customHeight="1" spans="1:8">
      <c r="A40" s="25"/>
      <c r="B40" s="32" t="s">
        <v>148</v>
      </c>
      <c r="C40" s="33" t="s">
        <v>149</v>
      </c>
      <c r="D40" s="33" t="s">
        <v>150</v>
      </c>
      <c r="E40" s="33" t="s">
        <v>151</v>
      </c>
      <c r="F40" s="29"/>
      <c r="G40" s="62"/>
      <c r="H40" s="57"/>
    </row>
    <row r="41" s="1" customFormat="1" ht="30" customHeight="1" spans="1:8">
      <c r="A41" s="25"/>
      <c r="B41" s="32" t="s">
        <v>152</v>
      </c>
      <c r="C41" s="33" t="s">
        <v>153</v>
      </c>
      <c r="D41" s="33" t="s">
        <v>146</v>
      </c>
      <c r="E41" s="33" t="s">
        <v>115</v>
      </c>
      <c r="F41" s="29"/>
      <c r="G41" s="62"/>
      <c r="H41" s="57"/>
    </row>
    <row r="42" s="1" customFormat="1" ht="30" customHeight="1" spans="1:8">
      <c r="A42" s="25">
        <f>MAX($A$1:A41)+1</f>
        <v>22</v>
      </c>
      <c r="B42" s="67" t="s">
        <v>154</v>
      </c>
      <c r="C42" s="59" t="s">
        <v>155</v>
      </c>
      <c r="D42" s="59" t="s">
        <v>156</v>
      </c>
      <c r="E42" s="59" t="s">
        <v>112</v>
      </c>
      <c r="F42" s="29">
        <f>(LEN(G42)+LEN(H42)+IF(LEN(G42),1,0)+IF(LEN(H42),1,0))/6</f>
        <v>1</v>
      </c>
      <c r="G42" s="62" t="s">
        <v>157</v>
      </c>
      <c r="H42" s="57"/>
    </row>
    <row r="43" s="1" customFormat="1" ht="30" customHeight="1" spans="1:8">
      <c r="A43" s="25"/>
      <c r="B43" s="67" t="s">
        <v>158</v>
      </c>
      <c r="C43" s="59" t="s">
        <v>159</v>
      </c>
      <c r="D43" s="59" t="s">
        <v>156</v>
      </c>
      <c r="E43" s="59" t="s">
        <v>143</v>
      </c>
      <c r="F43" s="29"/>
      <c r="G43" s="62"/>
      <c r="H43" s="57"/>
    </row>
    <row r="44" s="1" customFormat="1" ht="30" customHeight="1" spans="1:8">
      <c r="A44" s="25"/>
      <c r="B44" s="67" t="s">
        <v>160</v>
      </c>
      <c r="C44" s="59" t="s">
        <v>161</v>
      </c>
      <c r="D44" s="59" t="s">
        <v>156</v>
      </c>
      <c r="E44" s="59" t="s">
        <v>115</v>
      </c>
      <c r="F44" s="29"/>
      <c r="G44" s="62"/>
      <c r="H44" s="57"/>
    </row>
    <row r="45" s="1" customFormat="1" ht="30" customHeight="1" spans="1:8">
      <c r="A45" s="25">
        <f>MAX($A$1:A44)+1</f>
        <v>23</v>
      </c>
      <c r="B45" s="32" t="s">
        <v>162</v>
      </c>
      <c r="C45" s="68" t="s">
        <v>163</v>
      </c>
      <c r="D45" s="33" t="s">
        <v>164</v>
      </c>
      <c r="E45" s="33" t="s">
        <v>151</v>
      </c>
      <c r="F45" s="29">
        <f>(LEN(G45)+LEN(H45)+IF(LEN(G45),1,0)+IF(LEN(H45),1,0))/6</f>
        <v>2</v>
      </c>
      <c r="G45" s="69" t="s">
        <v>165</v>
      </c>
      <c r="H45" s="57"/>
    </row>
    <row r="46" s="1" customFormat="1" ht="30" customHeight="1" spans="1:8">
      <c r="A46" s="25"/>
      <c r="B46" s="34" t="s">
        <v>166</v>
      </c>
      <c r="C46" s="35" t="s">
        <v>167</v>
      </c>
      <c r="D46" s="35" t="s">
        <v>164</v>
      </c>
      <c r="E46" s="36" t="s">
        <v>115</v>
      </c>
      <c r="F46" s="29"/>
      <c r="G46" s="69"/>
      <c r="H46" s="57"/>
    </row>
    <row r="47" s="3" customFormat="1" ht="30" customHeight="1" spans="1:8">
      <c r="A47" s="70">
        <f>MAX($A$1:A45)+1</f>
        <v>24</v>
      </c>
      <c r="B47" s="67" t="s">
        <v>168</v>
      </c>
      <c r="C47" s="59" t="s">
        <v>169</v>
      </c>
      <c r="D47" s="30" t="s">
        <v>170</v>
      </c>
      <c r="E47" s="30" t="s">
        <v>143</v>
      </c>
      <c r="F47" s="71">
        <f>(LEN(G47)+LEN(H47)+IF(LEN(G47),1,0)+IF(LEN(H47),1,0))/6</f>
        <v>4</v>
      </c>
      <c r="G47" s="30" t="s">
        <v>171</v>
      </c>
      <c r="H47" s="31"/>
    </row>
    <row r="48" s="3" customFormat="1" ht="30" customHeight="1" spans="1:8">
      <c r="A48" s="70"/>
      <c r="B48" s="67" t="s">
        <v>172</v>
      </c>
      <c r="C48" s="59" t="s">
        <v>173</v>
      </c>
      <c r="D48" s="30" t="s">
        <v>170</v>
      </c>
      <c r="E48" s="30" t="s">
        <v>115</v>
      </c>
      <c r="F48" s="71"/>
      <c r="G48" s="30"/>
      <c r="H48" s="31"/>
    </row>
    <row r="49" s="3" customFormat="1" ht="30" customHeight="1" spans="1:8">
      <c r="A49" s="70"/>
      <c r="B49" s="67" t="s">
        <v>174</v>
      </c>
      <c r="C49" s="59" t="s">
        <v>175</v>
      </c>
      <c r="D49" s="30" t="s">
        <v>170</v>
      </c>
      <c r="E49" s="30" t="s">
        <v>112</v>
      </c>
      <c r="F49" s="71"/>
      <c r="G49" s="30"/>
      <c r="H49" s="31"/>
    </row>
    <row r="50" s="3" customFormat="1" ht="30" customHeight="1" spans="1:8">
      <c r="A50" s="70">
        <f>MAX($A$1:A49)+1</f>
        <v>25</v>
      </c>
      <c r="B50" s="34" t="s">
        <v>176</v>
      </c>
      <c r="C50" s="35" t="s">
        <v>177</v>
      </c>
      <c r="D50" s="35" t="s">
        <v>178</v>
      </c>
      <c r="E50" s="36" t="s">
        <v>112</v>
      </c>
      <c r="F50" s="71">
        <f>(LEN(G50)+LEN(H50)+IF(LEN(G50),1,0)+IF(LEN(H50),1,0))/6</f>
        <v>1</v>
      </c>
      <c r="G50" s="30" t="s">
        <v>179</v>
      </c>
      <c r="H50" s="31"/>
    </row>
    <row r="51" s="3" customFormat="1" ht="30" customHeight="1" spans="1:8">
      <c r="A51" s="70"/>
      <c r="B51" s="34" t="s">
        <v>180</v>
      </c>
      <c r="C51" s="35" t="s">
        <v>181</v>
      </c>
      <c r="D51" s="35" t="s">
        <v>178</v>
      </c>
      <c r="E51" s="36" t="s">
        <v>115</v>
      </c>
      <c r="F51" s="71"/>
      <c r="G51" s="30"/>
      <c r="H51" s="31"/>
    </row>
    <row r="52" s="3" customFormat="1" ht="30" customHeight="1" spans="1:8">
      <c r="A52" s="70">
        <f>MAX($A$1:A51)+1</f>
        <v>26</v>
      </c>
      <c r="B52" s="58" t="s">
        <v>182</v>
      </c>
      <c r="C52" s="72" t="s">
        <v>183</v>
      </c>
      <c r="D52" s="72" t="s">
        <v>184</v>
      </c>
      <c r="E52" s="73" t="s">
        <v>115</v>
      </c>
      <c r="F52" s="71">
        <f>(LEN(G52)+LEN(H52)+IF(LEN(G52),1,0)+IF(LEN(H52),1,0))/6</f>
        <v>2</v>
      </c>
      <c r="G52" s="30" t="s">
        <v>185</v>
      </c>
      <c r="H52" s="31"/>
    </row>
    <row r="53" s="3" customFormat="1" ht="30" customHeight="1" spans="1:8">
      <c r="A53" s="70"/>
      <c r="B53" s="58" t="s">
        <v>186</v>
      </c>
      <c r="C53" s="72" t="s">
        <v>187</v>
      </c>
      <c r="D53" s="72" t="s">
        <v>184</v>
      </c>
      <c r="E53" s="73" t="s">
        <v>143</v>
      </c>
      <c r="F53" s="71"/>
      <c r="G53" s="30"/>
      <c r="H53" s="31"/>
    </row>
    <row r="54" s="3" customFormat="1" ht="30" customHeight="1" spans="1:8">
      <c r="A54" s="70">
        <f>MAX($A$1:A53)+1</f>
        <v>27</v>
      </c>
      <c r="B54" s="34" t="s">
        <v>188</v>
      </c>
      <c r="C54" s="35" t="s">
        <v>189</v>
      </c>
      <c r="D54" s="35" t="s">
        <v>190</v>
      </c>
      <c r="E54" s="36" t="s">
        <v>123</v>
      </c>
      <c r="F54" s="71">
        <f>(LEN(G54)+LEN(H54)+IF(LEN(G54),1,0)+IF(LEN(H54),1,0))/6</f>
        <v>1</v>
      </c>
      <c r="G54" s="30" t="s">
        <v>191</v>
      </c>
      <c r="H54" s="31"/>
    </row>
    <row r="55" s="3" customFormat="1" ht="30" customHeight="1" spans="1:8">
      <c r="A55" s="70"/>
      <c r="B55" s="34" t="s">
        <v>192</v>
      </c>
      <c r="C55" s="35" t="s">
        <v>193</v>
      </c>
      <c r="D55" s="35" t="s">
        <v>190</v>
      </c>
      <c r="E55" s="36" t="s">
        <v>112</v>
      </c>
      <c r="F55" s="71"/>
      <c r="G55" s="30"/>
      <c r="H55" s="31"/>
    </row>
    <row r="56" s="3" customFormat="1" ht="30" customHeight="1" spans="1:8">
      <c r="A56" s="70">
        <f>MAX($A$1:A55)+1</f>
        <v>28</v>
      </c>
      <c r="B56" s="74" t="s">
        <v>194</v>
      </c>
      <c r="C56" s="75" t="s">
        <v>195</v>
      </c>
      <c r="D56" s="75" t="s">
        <v>196</v>
      </c>
      <c r="E56" s="75" t="s">
        <v>197</v>
      </c>
      <c r="F56" s="76">
        <f>(LEN(G56)+LEN(H56)+IF(LEN(G56),1,0)+IF(LEN(H56),1,0))/6</f>
        <v>1</v>
      </c>
      <c r="G56" s="41"/>
      <c r="H56" s="40" t="s">
        <v>198</v>
      </c>
    </row>
    <row r="57" s="3" customFormat="1" ht="30" customHeight="1" spans="1:8">
      <c r="A57" s="70"/>
      <c r="B57" s="74" t="s">
        <v>199</v>
      </c>
      <c r="C57" s="75" t="s">
        <v>200</v>
      </c>
      <c r="D57" s="75" t="s">
        <v>201</v>
      </c>
      <c r="E57" s="75" t="s">
        <v>202</v>
      </c>
      <c r="F57" s="76"/>
      <c r="G57" s="41"/>
      <c r="H57" s="40"/>
    </row>
    <row r="58" s="3" customFormat="1" ht="30" customHeight="1" spans="1:8">
      <c r="A58" s="70"/>
      <c r="B58" s="74" t="s">
        <v>203</v>
      </c>
      <c r="C58" s="75" t="s">
        <v>204</v>
      </c>
      <c r="D58" s="75" t="s">
        <v>205</v>
      </c>
      <c r="E58" s="75" t="s">
        <v>206</v>
      </c>
      <c r="F58" s="76"/>
      <c r="G58" s="41"/>
      <c r="H58" s="40"/>
    </row>
    <row r="59" s="3" customFormat="1" ht="30" customHeight="1" spans="1:8">
      <c r="A59" s="70"/>
      <c r="B59" s="74" t="s">
        <v>207</v>
      </c>
      <c r="C59" s="75" t="s">
        <v>208</v>
      </c>
      <c r="D59" s="75" t="s">
        <v>209</v>
      </c>
      <c r="E59" s="75" t="s">
        <v>210</v>
      </c>
      <c r="F59" s="76"/>
      <c r="G59" s="41"/>
      <c r="H59" s="40"/>
    </row>
    <row r="60" s="3" customFormat="1" ht="30" customHeight="1" spans="1:8">
      <c r="A60" s="70">
        <f>MAX($A$1:A58)+1</f>
        <v>29</v>
      </c>
      <c r="B60" s="77" t="s">
        <v>211</v>
      </c>
      <c r="C60" s="78" t="s">
        <v>212</v>
      </c>
      <c r="D60" s="78" t="s">
        <v>213</v>
      </c>
      <c r="E60" s="78" t="s">
        <v>112</v>
      </c>
      <c r="F60" s="29">
        <f>(LEN(G60)+LEN(H60)+IF(LEN(G60),1,0)+IF(LEN(H60),1,0))/6</f>
        <v>6</v>
      </c>
      <c r="G60" s="46"/>
      <c r="H60" s="40" t="s">
        <v>214</v>
      </c>
    </row>
    <row r="61" s="3" customFormat="1" ht="30" customHeight="1" spans="1:8">
      <c r="A61" s="70"/>
      <c r="B61" s="77" t="s">
        <v>215</v>
      </c>
      <c r="C61" s="78" t="s">
        <v>216</v>
      </c>
      <c r="D61" s="78" t="s">
        <v>217</v>
      </c>
      <c r="E61" s="78" t="s">
        <v>206</v>
      </c>
      <c r="F61" s="29"/>
      <c r="G61" s="46"/>
      <c r="H61" s="40"/>
    </row>
    <row r="62" s="3" customFormat="1" ht="30" customHeight="1" spans="1:8">
      <c r="A62" s="70"/>
      <c r="B62" s="77" t="s">
        <v>218</v>
      </c>
      <c r="C62" s="78" t="s">
        <v>219</v>
      </c>
      <c r="D62" s="78" t="s">
        <v>220</v>
      </c>
      <c r="E62" s="78" t="s">
        <v>112</v>
      </c>
      <c r="F62" s="29"/>
      <c r="G62" s="46"/>
      <c r="H62" s="40"/>
    </row>
    <row r="63" s="3" customFormat="1" ht="30" customHeight="1" spans="1:8">
      <c r="A63" s="70">
        <f>MAX($A$1:A61)+1</f>
        <v>30</v>
      </c>
      <c r="B63" s="77" t="s">
        <v>221</v>
      </c>
      <c r="C63" s="78" t="s">
        <v>222</v>
      </c>
      <c r="D63" s="78" t="s">
        <v>223</v>
      </c>
      <c r="E63" s="78" t="s">
        <v>112</v>
      </c>
      <c r="F63" s="29">
        <f>(LEN(G63)+LEN(H63)+IF(LEN(G63),1,0)+IF(LEN(H63),1,0))/6</f>
        <v>3</v>
      </c>
      <c r="G63" s="41"/>
      <c r="H63" s="40" t="s">
        <v>224</v>
      </c>
    </row>
    <row r="64" s="3" customFormat="1" ht="30" customHeight="1" spans="1:8">
      <c r="A64" s="70"/>
      <c r="B64" s="77" t="s">
        <v>225</v>
      </c>
      <c r="C64" s="78" t="s">
        <v>226</v>
      </c>
      <c r="D64" s="78" t="s">
        <v>227</v>
      </c>
      <c r="E64" s="40" t="s">
        <v>197</v>
      </c>
      <c r="F64" s="29"/>
      <c r="G64" s="41"/>
      <c r="H64" s="40"/>
    </row>
    <row r="65" s="3" customFormat="1" ht="30" customHeight="1" spans="1:8">
      <c r="A65" s="70"/>
      <c r="B65" s="79" t="s">
        <v>228</v>
      </c>
      <c r="C65" s="80" t="s">
        <v>229</v>
      </c>
      <c r="D65" s="80" t="s">
        <v>230</v>
      </c>
      <c r="E65" s="75" t="s">
        <v>210</v>
      </c>
      <c r="F65" s="29"/>
      <c r="G65" s="41"/>
      <c r="H65" s="40"/>
    </row>
    <row r="66" s="3" customFormat="1" ht="30" customHeight="1" spans="1:8">
      <c r="A66" s="70">
        <f>MAX($A$1:A65)+1</f>
        <v>31</v>
      </c>
      <c r="B66" s="41" t="s">
        <v>231</v>
      </c>
      <c r="C66" s="46" t="s">
        <v>232</v>
      </c>
      <c r="D66" s="46" t="s">
        <v>233</v>
      </c>
      <c r="E66" s="75" t="s">
        <v>197</v>
      </c>
      <c r="F66" s="29">
        <f>(LEN(G66)+LEN(H66)+IF(LEN(G66),1,0)+IF(LEN(H66),1,0))/6</f>
        <v>3</v>
      </c>
      <c r="G66" s="46"/>
      <c r="H66" s="40" t="s">
        <v>234</v>
      </c>
    </row>
    <row r="67" s="3" customFormat="1" ht="30" customHeight="1" spans="1:8">
      <c r="A67" s="70"/>
      <c r="B67" s="41" t="s">
        <v>235</v>
      </c>
      <c r="C67" s="46" t="s">
        <v>236</v>
      </c>
      <c r="D67" s="46" t="s">
        <v>237</v>
      </c>
      <c r="E67" s="75" t="s">
        <v>206</v>
      </c>
      <c r="F67" s="29"/>
      <c r="G67" s="46"/>
      <c r="H67" s="40"/>
    </row>
    <row r="68" s="3" customFormat="1" ht="30" customHeight="1" spans="1:8">
      <c r="A68" s="70"/>
      <c r="B68" s="41" t="s">
        <v>238</v>
      </c>
      <c r="C68" s="46" t="s">
        <v>239</v>
      </c>
      <c r="D68" s="46" t="s">
        <v>240</v>
      </c>
      <c r="E68" s="75" t="s">
        <v>197</v>
      </c>
      <c r="F68" s="29"/>
      <c r="G68" s="46"/>
      <c r="H68" s="40"/>
    </row>
    <row r="69" s="3" customFormat="1" ht="30" customHeight="1" spans="1:8">
      <c r="A69" s="70">
        <f>MAX($A$1:A68)+1</f>
        <v>32</v>
      </c>
      <c r="B69" s="81" t="s">
        <v>241</v>
      </c>
      <c r="C69" s="82" t="s">
        <v>242</v>
      </c>
      <c r="D69" s="82" t="s">
        <v>243</v>
      </c>
      <c r="E69" s="82" t="s">
        <v>197</v>
      </c>
      <c r="F69" s="29">
        <f>(LEN(G69)+LEN(H69)+IF(LEN(G69),1,0)+IF(LEN(H69),1,0))/6</f>
        <v>3</v>
      </c>
      <c r="G69" s="46"/>
      <c r="H69" s="40" t="s">
        <v>244</v>
      </c>
    </row>
    <row r="70" s="3" customFormat="1" ht="30" customHeight="1" spans="1:8">
      <c r="A70" s="70"/>
      <c r="B70" s="81" t="s">
        <v>245</v>
      </c>
      <c r="C70" s="82" t="s">
        <v>246</v>
      </c>
      <c r="D70" s="82" t="s">
        <v>247</v>
      </c>
      <c r="E70" s="82" t="s">
        <v>112</v>
      </c>
      <c r="F70" s="29"/>
      <c r="G70" s="65"/>
      <c r="H70" s="83"/>
    </row>
    <row r="71" s="3" customFormat="1" ht="30" customHeight="1" spans="1:8">
      <c r="A71" s="70"/>
      <c r="B71" s="81" t="s">
        <v>248</v>
      </c>
      <c r="C71" s="82" t="s">
        <v>249</v>
      </c>
      <c r="D71" s="82" t="s">
        <v>243</v>
      </c>
      <c r="E71" s="82" t="s">
        <v>112</v>
      </c>
      <c r="F71" s="29"/>
      <c r="G71" s="65"/>
      <c r="H71" s="83"/>
    </row>
    <row r="72" s="3" customFormat="1" ht="30" customHeight="1" spans="1:8">
      <c r="A72" s="70"/>
      <c r="B72" s="81" t="s">
        <v>250</v>
      </c>
      <c r="C72" s="82" t="s">
        <v>251</v>
      </c>
      <c r="D72" s="82" t="s">
        <v>252</v>
      </c>
      <c r="E72" s="82" t="s">
        <v>206</v>
      </c>
      <c r="F72" s="29"/>
      <c r="G72" s="65"/>
      <c r="H72" s="83"/>
    </row>
    <row r="73" s="3" customFormat="1" ht="30" customHeight="1" spans="1:8">
      <c r="A73" s="70"/>
      <c r="B73" s="81" t="s">
        <v>253</v>
      </c>
      <c r="C73" s="82" t="s">
        <v>254</v>
      </c>
      <c r="D73" s="82" t="s">
        <v>243</v>
      </c>
      <c r="E73" s="82" t="s">
        <v>255</v>
      </c>
      <c r="F73" s="29"/>
      <c r="G73" s="65"/>
      <c r="H73" s="83"/>
    </row>
    <row r="74" s="3" customFormat="1" ht="30" customHeight="1" spans="1:8">
      <c r="A74" s="70">
        <f>MAX($A$1:A73)+1</f>
        <v>33</v>
      </c>
      <c r="B74" s="41" t="s">
        <v>256</v>
      </c>
      <c r="C74" s="46" t="s">
        <v>257</v>
      </c>
      <c r="D74" s="46" t="s">
        <v>258</v>
      </c>
      <c r="E74" s="78" t="s">
        <v>112</v>
      </c>
      <c r="F74" s="76">
        <f>(LEN(G74)+LEN(H74)+IF(LEN(G74),1,0)+IF(LEN(H74),1,0))/6</f>
        <v>2</v>
      </c>
      <c r="G74" s="41"/>
      <c r="H74" s="40" t="s">
        <v>259</v>
      </c>
    </row>
    <row r="75" s="3" customFormat="1" ht="30" customHeight="1" spans="1:8">
      <c r="A75" s="70"/>
      <c r="B75" s="41" t="s">
        <v>260</v>
      </c>
      <c r="C75" s="46" t="s">
        <v>261</v>
      </c>
      <c r="D75" s="46" t="s">
        <v>262</v>
      </c>
      <c r="E75" s="75" t="s">
        <v>197</v>
      </c>
      <c r="F75" s="76"/>
      <c r="G75" s="41"/>
      <c r="H75" s="40"/>
    </row>
    <row r="76" s="3" customFormat="1" ht="30" customHeight="1" spans="1:8">
      <c r="A76" s="70"/>
      <c r="B76" s="41" t="s">
        <v>263</v>
      </c>
      <c r="C76" s="46" t="s">
        <v>264</v>
      </c>
      <c r="D76" s="46" t="s">
        <v>265</v>
      </c>
      <c r="E76" s="75" t="s">
        <v>210</v>
      </c>
      <c r="F76" s="76"/>
      <c r="G76" s="41"/>
      <c r="H76" s="40"/>
    </row>
    <row r="77" s="3" customFormat="1" ht="30" customHeight="1" spans="1:8">
      <c r="A77" s="70">
        <f>MAX($A$1:A75)+1</f>
        <v>34</v>
      </c>
      <c r="B77" s="81" t="s">
        <v>266</v>
      </c>
      <c r="C77" s="82" t="s">
        <v>267</v>
      </c>
      <c r="D77" s="82" t="s">
        <v>268</v>
      </c>
      <c r="E77" s="82" t="s">
        <v>206</v>
      </c>
      <c r="F77" s="76">
        <f>(LEN(G77)+LEN(H77)+IF(LEN(G77),1,0)+IF(LEN(H77),1,0))/6</f>
        <v>1</v>
      </c>
      <c r="G77" s="41"/>
      <c r="H77" s="40" t="s">
        <v>269</v>
      </c>
    </row>
    <row r="78" s="3" customFormat="1" ht="30" customHeight="1" spans="1:8">
      <c r="A78" s="70"/>
      <c r="B78" s="81" t="s">
        <v>270</v>
      </c>
      <c r="C78" s="82" t="s">
        <v>271</v>
      </c>
      <c r="D78" s="82" t="s">
        <v>272</v>
      </c>
      <c r="E78" s="82" t="s">
        <v>197</v>
      </c>
      <c r="F78" s="76"/>
      <c r="G78" s="41"/>
      <c r="H78" s="83"/>
    </row>
    <row r="79" s="3" customFormat="1" ht="30" customHeight="1" spans="1:8">
      <c r="A79" s="70"/>
      <c r="B79" s="81" t="s">
        <v>273</v>
      </c>
      <c r="C79" s="82" t="s">
        <v>274</v>
      </c>
      <c r="D79" s="82" t="s">
        <v>275</v>
      </c>
      <c r="E79" s="82" t="s">
        <v>197</v>
      </c>
      <c r="F79" s="76"/>
      <c r="G79" s="41"/>
      <c r="H79" s="83"/>
    </row>
    <row r="80" s="3" customFormat="1" ht="30" customHeight="1" spans="1:8">
      <c r="A80" s="70">
        <f>MAX($A$1:A78)+1</f>
        <v>35</v>
      </c>
      <c r="B80" s="81" t="s">
        <v>276</v>
      </c>
      <c r="C80" s="82" t="s">
        <v>277</v>
      </c>
      <c r="D80" s="82" t="s">
        <v>278</v>
      </c>
      <c r="E80" s="82" t="s">
        <v>206</v>
      </c>
      <c r="F80" s="76">
        <f>(LEN(G80)+LEN(H80)+IF(LEN(G80),1,0)+IF(LEN(H80),1,0))/6</f>
        <v>1</v>
      </c>
      <c r="G80" s="41"/>
      <c r="H80" s="40" t="s">
        <v>279</v>
      </c>
    </row>
    <row r="81" s="3" customFormat="1" ht="30" customHeight="1" spans="1:8">
      <c r="A81" s="70"/>
      <c r="B81" s="81" t="s">
        <v>280</v>
      </c>
      <c r="C81" s="82" t="s">
        <v>281</v>
      </c>
      <c r="D81" s="82" t="s">
        <v>282</v>
      </c>
      <c r="E81" s="82" t="s">
        <v>206</v>
      </c>
      <c r="F81" s="76"/>
      <c r="G81" s="64"/>
      <c r="H81" s="83"/>
    </row>
    <row r="82" s="3" customFormat="1" ht="30" customHeight="1" spans="1:8">
      <c r="A82" s="70"/>
      <c r="B82" s="81" t="s">
        <v>283</v>
      </c>
      <c r="C82" s="82" t="s">
        <v>284</v>
      </c>
      <c r="D82" s="82" t="s">
        <v>282</v>
      </c>
      <c r="E82" s="82" t="s">
        <v>285</v>
      </c>
      <c r="F82" s="76"/>
      <c r="G82" s="64"/>
      <c r="H82" s="83"/>
    </row>
    <row r="83" s="3" customFormat="1" ht="30" customHeight="1" spans="1:8">
      <c r="A83" s="70"/>
      <c r="B83" s="81" t="s">
        <v>286</v>
      </c>
      <c r="C83" s="82" t="s">
        <v>287</v>
      </c>
      <c r="D83" s="82" t="s">
        <v>288</v>
      </c>
      <c r="E83" s="82" t="s">
        <v>197</v>
      </c>
      <c r="F83" s="64"/>
      <c r="G83" s="64"/>
      <c r="H83" s="83"/>
    </row>
    <row r="84" s="3" customFormat="1" ht="30" customHeight="1" spans="1:8">
      <c r="A84" s="70">
        <f>MAX($A$1:A81)+1</f>
        <v>36</v>
      </c>
      <c r="B84" s="77" t="s">
        <v>289</v>
      </c>
      <c r="C84" s="78" t="s">
        <v>290</v>
      </c>
      <c r="D84" s="78" t="s">
        <v>291</v>
      </c>
      <c r="E84" s="78" t="s">
        <v>197</v>
      </c>
      <c r="F84" s="29">
        <f>(LEN(G84)+LEN(H84)+IF(LEN(G84),1,0)+IF(LEN(H84),1,0))/6</f>
        <v>4</v>
      </c>
      <c r="G84" s="46"/>
      <c r="H84" s="40" t="s">
        <v>292</v>
      </c>
    </row>
    <row r="85" s="3" customFormat="1" ht="30" customHeight="1" spans="1:8">
      <c r="A85" s="70"/>
      <c r="B85" s="77" t="s">
        <v>293</v>
      </c>
      <c r="C85" s="78" t="s">
        <v>294</v>
      </c>
      <c r="D85" s="78" t="s">
        <v>295</v>
      </c>
      <c r="E85" s="78" t="s">
        <v>206</v>
      </c>
      <c r="F85" s="29"/>
      <c r="G85" s="46"/>
      <c r="H85" s="40"/>
    </row>
    <row r="86" s="3" customFormat="1" ht="30" customHeight="1" spans="1:8">
      <c r="A86" s="70"/>
      <c r="B86" s="77" t="s">
        <v>296</v>
      </c>
      <c r="C86" s="78" t="s">
        <v>297</v>
      </c>
      <c r="D86" s="78" t="s">
        <v>298</v>
      </c>
      <c r="E86" s="78" t="s">
        <v>112</v>
      </c>
      <c r="F86" s="29"/>
      <c r="G86" s="46"/>
      <c r="H86" s="40"/>
    </row>
    <row r="87" s="3" customFormat="1" ht="30" customHeight="1" spans="1:8">
      <c r="A87" s="70">
        <f>MAX($A$1:A86)+1</f>
        <v>37</v>
      </c>
      <c r="B87" s="77" t="s">
        <v>299</v>
      </c>
      <c r="C87" s="78" t="s">
        <v>300</v>
      </c>
      <c r="D87" s="78" t="s">
        <v>301</v>
      </c>
      <c r="E87" s="78" t="s">
        <v>112</v>
      </c>
      <c r="F87" s="29">
        <f>(LEN(G87)+LEN(H87)+IF(LEN(G87),1,0)+IF(LEN(H87),1,0))/6</f>
        <v>11</v>
      </c>
      <c r="G87" s="46" t="s">
        <v>302</v>
      </c>
      <c r="H87" s="40" t="s">
        <v>303</v>
      </c>
    </row>
    <row r="88" s="3" customFormat="1" ht="30" customHeight="1" spans="1:8">
      <c r="A88" s="70"/>
      <c r="B88" s="77" t="s">
        <v>304</v>
      </c>
      <c r="C88" s="78" t="s">
        <v>305</v>
      </c>
      <c r="D88" s="78" t="s">
        <v>301</v>
      </c>
      <c r="E88" s="78" t="s">
        <v>206</v>
      </c>
      <c r="F88" s="29"/>
      <c r="G88" s="46"/>
      <c r="H88" s="40"/>
    </row>
    <row r="89" ht="30" customHeight="1" spans="1:8">
      <c r="A89" s="70">
        <f>MAX($A$1:A88)+1</f>
        <v>38</v>
      </c>
      <c r="B89" s="67" t="s">
        <v>306</v>
      </c>
      <c r="C89" s="59" t="s">
        <v>307</v>
      </c>
      <c r="D89" s="30" t="s">
        <v>308</v>
      </c>
      <c r="E89" s="30" t="s">
        <v>255</v>
      </c>
      <c r="F89" s="84">
        <f>(LEN(G89)+LEN(H89)+IF(LEN(G89),1,0)+IF(LEN(H89),1,0))/6</f>
        <v>1</v>
      </c>
      <c r="G89" s="30" t="s">
        <v>309</v>
      </c>
      <c r="H89" s="35"/>
    </row>
    <row r="90" ht="30" customHeight="1" spans="1:8">
      <c r="A90" s="70"/>
      <c r="B90" s="67" t="s">
        <v>310</v>
      </c>
      <c r="C90" s="59" t="s">
        <v>311</v>
      </c>
      <c r="D90" s="30" t="s">
        <v>312</v>
      </c>
      <c r="E90" s="30" t="s">
        <v>197</v>
      </c>
      <c r="F90" s="84"/>
      <c r="G90" s="30"/>
      <c r="H90" s="35"/>
    </row>
    <row r="91" ht="30" customHeight="1" spans="1:8">
      <c r="A91" s="70"/>
      <c r="B91" s="67" t="s">
        <v>313</v>
      </c>
      <c r="C91" s="59" t="s">
        <v>314</v>
      </c>
      <c r="D91" s="30" t="s">
        <v>315</v>
      </c>
      <c r="E91" s="30" t="s">
        <v>112</v>
      </c>
      <c r="F91" s="84"/>
      <c r="G91" s="30"/>
      <c r="H91" s="35"/>
    </row>
    <row r="92" s="1" customFormat="1" ht="30" customHeight="1" spans="1:8">
      <c r="A92" s="70"/>
      <c r="B92" s="67" t="s">
        <v>316</v>
      </c>
      <c r="C92" s="59" t="s">
        <v>317</v>
      </c>
      <c r="D92" s="30" t="s">
        <v>318</v>
      </c>
      <c r="E92" s="75" t="s">
        <v>210</v>
      </c>
      <c r="F92" s="84"/>
      <c r="G92" s="30"/>
      <c r="H92" s="35"/>
    </row>
    <row r="93" s="1" customFormat="1" ht="30" customHeight="1" spans="1:8">
      <c r="A93" s="25">
        <f>MAX($A$1:A91)+1</f>
        <v>39</v>
      </c>
      <c r="B93" s="32" t="s">
        <v>319</v>
      </c>
      <c r="C93" s="33" t="s">
        <v>320</v>
      </c>
      <c r="D93" s="33" t="s">
        <v>321</v>
      </c>
      <c r="E93" s="33" t="s">
        <v>151</v>
      </c>
      <c r="F93" s="29">
        <f>(LEN(G93)+LEN(H93)+IF(LEN(G93),1,0)+IF(LEN(H93),1,0))/6</f>
        <v>3</v>
      </c>
      <c r="G93" s="30" t="s">
        <v>322</v>
      </c>
      <c r="H93" s="31" t="s">
        <v>323</v>
      </c>
    </row>
    <row r="94" s="1" customFormat="1" ht="30" customHeight="1" spans="1:8">
      <c r="A94" s="25"/>
      <c r="B94" s="32" t="s">
        <v>324</v>
      </c>
      <c r="C94" s="33" t="s">
        <v>325</v>
      </c>
      <c r="D94" s="33" t="s">
        <v>326</v>
      </c>
      <c r="E94" s="33" t="s">
        <v>327</v>
      </c>
      <c r="F94" s="29"/>
      <c r="G94" s="30"/>
      <c r="H94" s="31"/>
    </row>
    <row r="95" s="1" customFormat="1" ht="30" customHeight="1" spans="1:8">
      <c r="A95" s="25"/>
      <c r="B95" s="32" t="s">
        <v>328</v>
      </c>
      <c r="C95" s="33" t="s">
        <v>329</v>
      </c>
      <c r="D95" s="33" t="s">
        <v>330</v>
      </c>
      <c r="E95" s="33" t="s">
        <v>206</v>
      </c>
      <c r="F95" s="29"/>
      <c r="G95" s="30"/>
      <c r="H95" s="31"/>
    </row>
    <row r="96" s="1" customFormat="1" ht="30" customHeight="1" spans="1:8">
      <c r="A96" s="25"/>
      <c r="B96" s="32" t="s">
        <v>331</v>
      </c>
      <c r="C96" s="33" t="s">
        <v>332</v>
      </c>
      <c r="D96" s="33" t="s">
        <v>333</v>
      </c>
      <c r="E96" s="33" t="s">
        <v>206</v>
      </c>
      <c r="F96" s="29"/>
      <c r="G96" s="30"/>
      <c r="H96" s="31"/>
    </row>
    <row r="97" s="1" customFormat="1" ht="30" customHeight="1" spans="1:8">
      <c r="A97" s="25">
        <f>MAX($A$1:A96)+1</f>
        <v>40</v>
      </c>
      <c r="B97" s="34" t="s">
        <v>334</v>
      </c>
      <c r="C97" s="35" t="s">
        <v>335</v>
      </c>
      <c r="D97" s="35" t="s">
        <v>336</v>
      </c>
      <c r="E97" s="36" t="s">
        <v>327</v>
      </c>
      <c r="F97" s="29">
        <f>(LEN(G97)+LEN(H97)+IF(LEN(G97),1,0)+IF(LEN(H97),1,0))/6</f>
        <v>2</v>
      </c>
      <c r="G97" s="30" t="s">
        <v>337</v>
      </c>
      <c r="H97" s="31" t="s">
        <v>338</v>
      </c>
    </row>
    <row r="98" s="1" customFormat="1" ht="30" customHeight="1" spans="1:8">
      <c r="A98" s="25"/>
      <c r="B98" s="34" t="s">
        <v>339</v>
      </c>
      <c r="C98" s="35" t="s">
        <v>340</v>
      </c>
      <c r="D98" s="35" t="s">
        <v>341</v>
      </c>
      <c r="E98" s="36" t="s">
        <v>197</v>
      </c>
      <c r="F98" s="29"/>
      <c r="G98" s="30"/>
      <c r="H98" s="31"/>
    </row>
    <row r="99" s="1" customFormat="1" ht="30" customHeight="1" spans="1:8">
      <c r="A99" s="25"/>
      <c r="B99" s="34" t="s">
        <v>342</v>
      </c>
      <c r="C99" s="35" t="s">
        <v>343</v>
      </c>
      <c r="D99" s="35" t="s">
        <v>341</v>
      </c>
      <c r="E99" s="36" t="s">
        <v>344</v>
      </c>
      <c r="F99" s="29"/>
      <c r="G99" s="30"/>
      <c r="H99" s="31"/>
    </row>
    <row r="100" s="1" customFormat="1" ht="30" customHeight="1" spans="1:8">
      <c r="A100" s="25">
        <f>MAX($A$1:A99)+1</f>
        <v>41</v>
      </c>
      <c r="B100" s="32" t="s">
        <v>345</v>
      </c>
      <c r="C100" s="33" t="s">
        <v>346</v>
      </c>
      <c r="D100" s="33" t="s">
        <v>347</v>
      </c>
      <c r="E100" s="33" t="s">
        <v>112</v>
      </c>
      <c r="F100" s="29">
        <f>(LEN(G100)+LEN(H100)+IF(LEN(G100),1,0)+IF(LEN(H100),1,0))/6</f>
        <v>1</v>
      </c>
      <c r="G100" s="30" t="s">
        <v>348</v>
      </c>
      <c r="H100" s="31"/>
    </row>
    <row r="101" s="1" customFormat="1" ht="30" customHeight="1" spans="1:8">
      <c r="A101" s="25"/>
      <c r="B101" s="32" t="s">
        <v>349</v>
      </c>
      <c r="C101" s="33" t="s">
        <v>350</v>
      </c>
      <c r="D101" s="33" t="s">
        <v>351</v>
      </c>
      <c r="E101" s="36" t="s">
        <v>344</v>
      </c>
      <c r="F101" s="29"/>
      <c r="G101" s="30"/>
      <c r="H101" s="31"/>
    </row>
    <row r="102" s="1" customFormat="1" ht="30" customHeight="1" spans="1:8">
      <c r="A102" s="25"/>
      <c r="B102" s="33" t="s">
        <v>352</v>
      </c>
      <c r="C102" s="33" t="s">
        <v>353</v>
      </c>
      <c r="D102" s="33" t="s">
        <v>354</v>
      </c>
      <c r="E102" s="33" t="s">
        <v>197</v>
      </c>
      <c r="F102" s="29"/>
      <c r="G102" s="30"/>
      <c r="H102" s="31"/>
    </row>
    <row r="103" s="1" customFormat="1" ht="30" customHeight="1" spans="1:8">
      <c r="A103" s="25">
        <f>MAX($A$1:A102)+1</f>
        <v>42</v>
      </c>
      <c r="B103" s="85" t="s">
        <v>355</v>
      </c>
      <c r="C103" s="86" t="s">
        <v>356</v>
      </c>
      <c r="D103" s="86" t="s">
        <v>357</v>
      </c>
      <c r="E103" s="86" t="s">
        <v>206</v>
      </c>
      <c r="F103" s="29">
        <f>(LEN(G103)+LEN(H103)+IF(LEN(G103),1,0)+IF(LEN(H103),1,0))/6</f>
        <v>1</v>
      </c>
      <c r="G103" s="29"/>
      <c r="H103" s="31" t="s">
        <v>358</v>
      </c>
    </row>
    <row r="104" s="1" customFormat="1" ht="30" customHeight="1" spans="1:8">
      <c r="A104" s="25"/>
      <c r="B104" s="85" t="s">
        <v>359</v>
      </c>
      <c r="C104" s="86" t="s">
        <v>360</v>
      </c>
      <c r="D104" s="86" t="s">
        <v>357</v>
      </c>
      <c r="E104" s="86" t="s">
        <v>197</v>
      </c>
      <c r="F104" s="29"/>
      <c r="G104" s="29"/>
      <c r="H104" s="83"/>
    </row>
    <row r="105" s="4" customFormat="1" ht="30" customHeight="1" spans="1:8">
      <c r="A105" s="25">
        <f>MAX($A$1:A104)+1</f>
        <v>43</v>
      </c>
      <c r="B105" s="87" t="s">
        <v>361</v>
      </c>
      <c r="C105" s="88" t="s">
        <v>362</v>
      </c>
      <c r="D105" s="88" t="s">
        <v>363</v>
      </c>
      <c r="E105" s="88" t="s">
        <v>112</v>
      </c>
      <c r="F105" s="89">
        <f>(LEN(G105)+LEN(H105)+IF(LEN(G105),1,0)+IF(LEN(H105),1,0))/6</f>
        <v>1</v>
      </c>
      <c r="G105" s="30" t="s">
        <v>364</v>
      </c>
      <c r="H105" s="31"/>
    </row>
    <row r="106" s="4" customFormat="1" ht="30" customHeight="1" spans="1:8">
      <c r="A106" s="25"/>
      <c r="B106" s="87" t="s">
        <v>365</v>
      </c>
      <c r="C106" s="73" t="s">
        <v>366</v>
      </c>
      <c r="D106" s="73" t="s">
        <v>367</v>
      </c>
      <c r="E106" s="88" t="s">
        <v>206</v>
      </c>
      <c r="F106" s="89"/>
      <c r="G106" s="30"/>
      <c r="H106" s="31"/>
    </row>
    <row r="107" s="4" customFormat="1" ht="30" customHeight="1" spans="1:8">
      <c r="A107" s="25"/>
      <c r="B107" s="87" t="s">
        <v>368</v>
      </c>
      <c r="C107" s="88" t="s">
        <v>369</v>
      </c>
      <c r="D107" s="88" t="s">
        <v>363</v>
      </c>
      <c r="E107" s="88" t="s">
        <v>128</v>
      </c>
      <c r="F107" s="89"/>
      <c r="G107" s="30"/>
      <c r="H107" s="31"/>
    </row>
    <row r="108" s="4" customFormat="1" ht="30" customHeight="1" spans="1:8">
      <c r="A108" s="25"/>
      <c r="B108" s="87" t="s">
        <v>370</v>
      </c>
      <c r="C108" s="88" t="s">
        <v>371</v>
      </c>
      <c r="D108" s="88" t="s">
        <v>372</v>
      </c>
      <c r="E108" s="88" t="s">
        <v>206</v>
      </c>
      <c r="F108" s="89"/>
      <c r="G108" s="30"/>
      <c r="H108" s="31"/>
    </row>
    <row r="109" s="4" customFormat="1" ht="30" customHeight="1" spans="1:8">
      <c r="A109" s="25"/>
      <c r="B109" s="87" t="s">
        <v>373</v>
      </c>
      <c r="C109" s="88" t="s">
        <v>374</v>
      </c>
      <c r="D109" s="88" t="s">
        <v>363</v>
      </c>
      <c r="E109" s="88" t="s">
        <v>197</v>
      </c>
      <c r="F109" s="89"/>
      <c r="G109" s="30"/>
      <c r="H109" s="31"/>
    </row>
    <row r="110" ht="30" customHeight="1" spans="1:8">
      <c r="A110" s="70">
        <f>MAX($A$1:A109)+1</f>
        <v>44</v>
      </c>
      <c r="B110" s="67" t="s">
        <v>375</v>
      </c>
      <c r="C110" s="30" t="s">
        <v>376</v>
      </c>
      <c r="D110" s="30" t="s">
        <v>377</v>
      </c>
      <c r="E110" s="30" t="s">
        <v>112</v>
      </c>
      <c r="F110" s="90">
        <f>(LEN(G110)+LEN(H110)+IF(LEN(G110),1,0)+IF(LEN(H110),1,0))/6</f>
        <v>15</v>
      </c>
      <c r="G110" s="30" t="s">
        <v>378</v>
      </c>
      <c r="H110" s="31" t="s">
        <v>379</v>
      </c>
    </row>
    <row r="111" ht="30" customHeight="1" spans="1:8">
      <c r="A111" s="70"/>
      <c r="B111" s="67" t="s">
        <v>380</v>
      </c>
      <c r="C111" s="30" t="s">
        <v>381</v>
      </c>
      <c r="D111" s="30" t="s">
        <v>377</v>
      </c>
      <c r="E111" s="30" t="s">
        <v>128</v>
      </c>
      <c r="F111" s="90"/>
      <c r="G111" s="30"/>
      <c r="H111" s="31"/>
    </row>
    <row r="112" ht="30" customHeight="1" spans="1:8">
      <c r="A112" s="70"/>
      <c r="B112" s="67" t="s">
        <v>382</v>
      </c>
      <c r="C112" s="30" t="s">
        <v>383</v>
      </c>
      <c r="D112" s="30" t="s">
        <v>384</v>
      </c>
      <c r="E112" s="30" t="s">
        <v>385</v>
      </c>
      <c r="F112" s="90"/>
      <c r="G112" s="30"/>
      <c r="H112" s="31"/>
    </row>
    <row r="113" ht="30" customHeight="1" spans="1:8">
      <c r="A113" s="70"/>
      <c r="B113" s="67" t="s">
        <v>386</v>
      </c>
      <c r="C113" s="30" t="s">
        <v>387</v>
      </c>
      <c r="D113" s="30" t="s">
        <v>377</v>
      </c>
      <c r="E113" s="30" t="s">
        <v>388</v>
      </c>
      <c r="F113" s="90"/>
      <c r="G113" s="30"/>
      <c r="H113" s="31"/>
    </row>
    <row r="114" ht="30" customHeight="1" spans="1:8">
      <c r="A114" s="70">
        <f>MAX($A$1:A113)+1</f>
        <v>45</v>
      </c>
      <c r="B114" s="67" t="s">
        <v>389</v>
      </c>
      <c r="C114" s="30" t="s">
        <v>390</v>
      </c>
      <c r="D114" s="30" t="s">
        <v>391</v>
      </c>
      <c r="E114" s="30" t="s">
        <v>197</v>
      </c>
      <c r="F114" s="90">
        <f>(LEN(G114)+LEN(H114)+IF(LEN(G114),1,0)+IF(LEN(H114),1,0))/6</f>
        <v>1</v>
      </c>
      <c r="G114" s="30" t="s">
        <v>392</v>
      </c>
      <c r="H114" s="31"/>
    </row>
    <row r="115" ht="30" customHeight="1" spans="1:8">
      <c r="A115" s="70"/>
      <c r="B115" s="67" t="s">
        <v>393</v>
      </c>
      <c r="C115" s="30" t="s">
        <v>394</v>
      </c>
      <c r="D115" s="30" t="s">
        <v>391</v>
      </c>
      <c r="E115" s="30" t="s">
        <v>112</v>
      </c>
      <c r="F115" s="90"/>
      <c r="G115" s="30"/>
      <c r="H115" s="31"/>
    </row>
    <row r="116" ht="30" customHeight="1" spans="1:8">
      <c r="A116" s="70"/>
      <c r="B116" s="67" t="s">
        <v>395</v>
      </c>
      <c r="C116" s="30" t="s">
        <v>396</v>
      </c>
      <c r="D116" s="30" t="s">
        <v>391</v>
      </c>
      <c r="E116" s="30" t="s">
        <v>143</v>
      </c>
      <c r="F116" s="90"/>
      <c r="G116" s="30"/>
      <c r="H116" s="31"/>
    </row>
    <row r="117" ht="30" customHeight="1" spans="1:8">
      <c r="A117" s="70"/>
      <c r="B117" s="67" t="s">
        <v>397</v>
      </c>
      <c r="C117" s="30" t="s">
        <v>398</v>
      </c>
      <c r="D117" s="30" t="s">
        <v>399</v>
      </c>
      <c r="E117" s="30" t="s">
        <v>128</v>
      </c>
      <c r="F117" s="90"/>
      <c r="G117" s="30"/>
      <c r="H117" s="31"/>
    </row>
    <row r="118" ht="30" customHeight="1" spans="1:8">
      <c r="A118" s="70"/>
      <c r="B118" s="67" t="s">
        <v>400</v>
      </c>
      <c r="C118" s="30" t="s">
        <v>401</v>
      </c>
      <c r="D118" s="30" t="s">
        <v>402</v>
      </c>
      <c r="E118" s="30" t="s">
        <v>388</v>
      </c>
      <c r="F118" s="90"/>
      <c r="G118" s="30"/>
      <c r="H118" s="31"/>
    </row>
    <row r="119" ht="30" customHeight="1" spans="1:8">
      <c r="A119" s="70"/>
      <c r="B119" s="67" t="s">
        <v>403</v>
      </c>
      <c r="C119" s="30" t="s">
        <v>404</v>
      </c>
      <c r="D119" s="30" t="s">
        <v>391</v>
      </c>
      <c r="E119" s="30" t="s">
        <v>388</v>
      </c>
      <c r="F119" s="90"/>
      <c r="G119" s="30"/>
      <c r="H119" s="31"/>
    </row>
    <row r="120" ht="30" customHeight="1" spans="1:8">
      <c r="A120" s="70"/>
      <c r="B120" s="34" t="s">
        <v>405</v>
      </c>
      <c r="C120" s="36" t="s">
        <v>406</v>
      </c>
      <c r="D120" s="36" t="s">
        <v>407</v>
      </c>
      <c r="E120" s="36" t="s">
        <v>128</v>
      </c>
      <c r="F120" s="90"/>
      <c r="G120" s="30"/>
      <c r="H120" s="31"/>
    </row>
    <row r="121" s="1" customFormat="1" ht="30" customHeight="1" spans="1:8">
      <c r="A121" s="25">
        <f>MAX($A$1:A120)+1</f>
        <v>46</v>
      </c>
      <c r="B121" s="32" t="s">
        <v>408</v>
      </c>
      <c r="C121" s="33" t="s">
        <v>409</v>
      </c>
      <c r="D121" s="33" t="s">
        <v>410</v>
      </c>
      <c r="E121" s="33" t="s">
        <v>411</v>
      </c>
      <c r="F121" s="76">
        <f>(LEN(G121)+LEN(H121)+IF(LEN(G121),1,0)+IF(LEN(H121),1,0))/6</f>
        <v>4</v>
      </c>
      <c r="G121" s="30" t="s">
        <v>412</v>
      </c>
      <c r="H121" s="31" t="s">
        <v>413</v>
      </c>
    </row>
    <row r="122" s="1" customFormat="1" ht="30" customHeight="1" spans="1:8">
      <c r="A122" s="25"/>
      <c r="B122" s="32" t="s">
        <v>414</v>
      </c>
      <c r="C122" s="36" t="s">
        <v>415</v>
      </c>
      <c r="D122" s="33" t="s">
        <v>416</v>
      </c>
      <c r="E122" s="33" t="s">
        <v>128</v>
      </c>
      <c r="F122" s="76"/>
      <c r="G122" s="30"/>
      <c r="H122" s="31"/>
    </row>
    <row r="123" s="1" customFormat="1" ht="30" customHeight="1" spans="1:8">
      <c r="A123" s="25"/>
      <c r="B123" s="32" t="s">
        <v>417</v>
      </c>
      <c r="C123" s="33" t="s">
        <v>418</v>
      </c>
      <c r="D123" s="33" t="s">
        <v>410</v>
      </c>
      <c r="E123" s="33" t="s">
        <v>419</v>
      </c>
      <c r="F123" s="76"/>
      <c r="G123" s="30"/>
      <c r="H123" s="31"/>
    </row>
    <row r="124" s="1" customFormat="1" ht="30" customHeight="1" spans="1:8">
      <c r="A124" s="25"/>
      <c r="B124" s="32" t="s">
        <v>420</v>
      </c>
      <c r="C124" s="33" t="s">
        <v>421</v>
      </c>
      <c r="D124" s="33" t="s">
        <v>422</v>
      </c>
      <c r="E124" s="33" t="s">
        <v>255</v>
      </c>
      <c r="F124" s="76"/>
      <c r="G124" s="30"/>
      <c r="H124" s="31"/>
    </row>
    <row r="125" s="1" customFormat="1" ht="30" customHeight="1" spans="1:8">
      <c r="A125" s="25"/>
      <c r="B125" s="32" t="s">
        <v>423</v>
      </c>
      <c r="C125" s="33" t="s">
        <v>424</v>
      </c>
      <c r="D125" s="33" t="s">
        <v>422</v>
      </c>
      <c r="E125" s="33" t="s">
        <v>197</v>
      </c>
      <c r="F125" s="76"/>
      <c r="G125" s="30"/>
      <c r="H125" s="31"/>
    </row>
    <row r="126" s="1" customFormat="1" ht="30" customHeight="1" spans="1:8">
      <c r="A126" s="25">
        <f>MAX($A$1:A125)+1</f>
        <v>47</v>
      </c>
      <c r="B126" s="32" t="s">
        <v>425</v>
      </c>
      <c r="C126" s="33" t="s">
        <v>426</v>
      </c>
      <c r="D126" s="33" t="s">
        <v>427</v>
      </c>
      <c r="E126" s="33" t="s">
        <v>197</v>
      </c>
      <c r="F126" s="29">
        <f>(LEN(G126)+LEN(H126)+IF(LEN(G126),1,0)+IF(LEN(H126),1,0))/6</f>
        <v>3</v>
      </c>
      <c r="G126" s="30" t="s">
        <v>428</v>
      </c>
      <c r="H126" s="31"/>
    </row>
    <row r="127" s="1" customFormat="1" ht="30" customHeight="1" spans="1:8">
      <c r="A127" s="25"/>
      <c r="B127" s="32" t="s">
        <v>429</v>
      </c>
      <c r="C127" s="33" t="s">
        <v>430</v>
      </c>
      <c r="D127" s="33" t="s">
        <v>427</v>
      </c>
      <c r="E127" s="33" t="s">
        <v>128</v>
      </c>
      <c r="F127" s="29"/>
      <c r="G127" s="30"/>
      <c r="H127" s="31"/>
    </row>
    <row r="128" s="1" customFormat="1" ht="30" customHeight="1" spans="1:8">
      <c r="A128" s="25"/>
      <c r="B128" s="32" t="s">
        <v>431</v>
      </c>
      <c r="C128" s="33" t="s">
        <v>432</v>
      </c>
      <c r="D128" s="33" t="s">
        <v>427</v>
      </c>
      <c r="E128" s="33" t="s">
        <v>388</v>
      </c>
      <c r="F128" s="29"/>
      <c r="G128" s="30"/>
      <c r="H128" s="31"/>
    </row>
    <row r="129" s="1" customFormat="1" ht="30" customHeight="1" spans="1:8">
      <c r="A129" s="25"/>
      <c r="B129" s="32" t="s">
        <v>433</v>
      </c>
      <c r="C129" s="33" t="s">
        <v>434</v>
      </c>
      <c r="D129" s="33" t="s">
        <v>435</v>
      </c>
      <c r="E129" s="33" t="s">
        <v>436</v>
      </c>
      <c r="F129" s="29"/>
      <c r="G129" s="30"/>
      <c r="H129" s="31"/>
    </row>
    <row r="130" s="1" customFormat="1" ht="30" customHeight="1" spans="1:8">
      <c r="A130" s="25">
        <f>MAX($A$1:A129)+1</f>
        <v>48</v>
      </c>
      <c r="B130" s="34" t="s">
        <v>437</v>
      </c>
      <c r="C130" s="35" t="s">
        <v>438</v>
      </c>
      <c r="D130" s="35" t="s">
        <v>439</v>
      </c>
      <c r="E130" s="36" t="s">
        <v>255</v>
      </c>
      <c r="F130" s="29">
        <f>(LEN(G130)+LEN(H130)+IF(LEN(G130),1,0)+IF(LEN(H130),1,0))/6</f>
        <v>1</v>
      </c>
      <c r="G130" s="30" t="s">
        <v>440</v>
      </c>
      <c r="H130" s="31"/>
    </row>
    <row r="131" s="1" customFormat="1" ht="30" customHeight="1" spans="1:8">
      <c r="A131" s="25"/>
      <c r="B131" s="34" t="s">
        <v>441</v>
      </c>
      <c r="C131" s="35" t="s">
        <v>442</v>
      </c>
      <c r="D131" s="35" t="s">
        <v>439</v>
      </c>
      <c r="E131" s="36" t="s">
        <v>112</v>
      </c>
      <c r="F131" s="29"/>
      <c r="G131" s="30"/>
      <c r="H131" s="31"/>
    </row>
    <row r="132" s="1" customFormat="1" ht="30" customHeight="1" spans="1:8">
      <c r="A132" s="25"/>
      <c r="B132" s="34" t="s">
        <v>443</v>
      </c>
      <c r="C132" s="35" t="s">
        <v>444</v>
      </c>
      <c r="D132" s="35" t="s">
        <v>445</v>
      </c>
      <c r="E132" s="36" t="s">
        <v>128</v>
      </c>
      <c r="F132" s="29"/>
      <c r="G132" s="30"/>
      <c r="H132" s="31"/>
    </row>
    <row r="133" s="1" customFormat="1" ht="30" customHeight="1" spans="1:8">
      <c r="A133" s="25">
        <f>MAX($A$1:A132)+1</f>
        <v>49</v>
      </c>
      <c r="B133" s="34" t="s">
        <v>446</v>
      </c>
      <c r="C133" s="35" t="s">
        <v>447</v>
      </c>
      <c r="D133" s="35" t="s">
        <v>448</v>
      </c>
      <c r="E133" s="36" t="s">
        <v>197</v>
      </c>
      <c r="F133" s="29">
        <f>(LEN(G133)+LEN(H133)+IF(LEN(G133),1,0)+IF(LEN(H133),1,0))/6</f>
        <v>1</v>
      </c>
      <c r="G133" s="30" t="s">
        <v>449</v>
      </c>
      <c r="H133" s="31"/>
    </row>
    <row r="134" s="1" customFormat="1" ht="30" customHeight="1" spans="1:8">
      <c r="A134" s="25"/>
      <c r="B134" s="34" t="s">
        <v>450</v>
      </c>
      <c r="C134" s="35" t="s">
        <v>451</v>
      </c>
      <c r="D134" s="35" t="s">
        <v>452</v>
      </c>
      <c r="E134" s="36" t="s">
        <v>255</v>
      </c>
      <c r="F134" s="29"/>
      <c r="G134" s="30"/>
      <c r="H134" s="31"/>
    </row>
    <row r="135" s="1" customFormat="1" ht="30" customHeight="1" spans="1:8">
      <c r="A135" s="25"/>
      <c r="B135" s="34" t="s">
        <v>453</v>
      </c>
      <c r="C135" s="35" t="s">
        <v>454</v>
      </c>
      <c r="D135" s="35" t="s">
        <v>455</v>
      </c>
      <c r="E135" s="36" t="s">
        <v>128</v>
      </c>
      <c r="F135" s="29"/>
      <c r="G135" s="30"/>
      <c r="H135" s="31"/>
    </row>
    <row r="136" s="1" customFormat="1" ht="30" customHeight="1" spans="1:8">
      <c r="A136" s="25"/>
      <c r="B136" s="34" t="s">
        <v>456</v>
      </c>
      <c r="C136" s="35" t="s">
        <v>457</v>
      </c>
      <c r="D136" s="35" t="s">
        <v>458</v>
      </c>
      <c r="E136" s="36" t="s">
        <v>202</v>
      </c>
      <c r="F136" s="29"/>
      <c r="G136" s="30"/>
      <c r="H136" s="31"/>
    </row>
    <row r="137" s="1" customFormat="1" ht="34.5" customHeight="1" spans="1:8">
      <c r="A137" s="25">
        <f>MAX($A$1:A136)+1</f>
        <v>50</v>
      </c>
      <c r="B137" s="58" t="s">
        <v>459</v>
      </c>
      <c r="C137" s="59" t="s">
        <v>460</v>
      </c>
      <c r="D137" s="59" t="s">
        <v>461</v>
      </c>
      <c r="E137" s="59" t="s">
        <v>462</v>
      </c>
      <c r="F137" s="29">
        <f>(LEN(G137)+LEN(H137)+IF(LEN(G137),1,0)+IF(LEN(H137),1,0))/6</f>
        <v>1</v>
      </c>
      <c r="G137" s="30" t="s">
        <v>463</v>
      </c>
      <c r="H137" s="31"/>
    </row>
    <row r="138" s="1" customFormat="1" ht="30" customHeight="1" spans="1:8">
      <c r="A138" s="25">
        <f>MAX($A$1:A137)+1</f>
        <v>51</v>
      </c>
      <c r="B138" s="41" t="s">
        <v>464</v>
      </c>
      <c r="C138" s="46" t="s">
        <v>465</v>
      </c>
      <c r="D138" s="46" t="s">
        <v>466</v>
      </c>
      <c r="E138" s="46" t="s">
        <v>467</v>
      </c>
      <c r="F138" s="29">
        <f>(LEN(G138)+LEN(H138)+IF(LEN(G138),1,0)+IF(LEN(H138),1,0))/6</f>
        <v>1</v>
      </c>
      <c r="G138" s="46"/>
      <c r="H138" s="40" t="s">
        <v>468</v>
      </c>
    </row>
    <row r="139" s="1" customFormat="1" ht="30" customHeight="1" spans="1:8">
      <c r="A139" s="70"/>
      <c r="B139" s="91" t="s">
        <v>469</v>
      </c>
      <c r="C139" s="92" t="s">
        <v>470</v>
      </c>
      <c r="D139" s="92" t="s">
        <v>471</v>
      </c>
      <c r="E139" s="92" t="s">
        <v>197</v>
      </c>
      <c r="F139" s="71"/>
      <c r="G139" s="46"/>
      <c r="H139" s="40"/>
    </row>
    <row r="140" s="1" customFormat="1" ht="30" customHeight="1" spans="1:8">
      <c r="A140" s="25">
        <f>MAX($A$1:A139)+1</f>
        <v>52</v>
      </c>
      <c r="B140" s="93" t="s">
        <v>472</v>
      </c>
      <c r="C140" s="94" t="s">
        <v>473</v>
      </c>
      <c r="D140" s="94" t="s">
        <v>474</v>
      </c>
      <c r="E140" s="78" t="s">
        <v>467</v>
      </c>
      <c r="F140" s="29">
        <f>(LEN(G140)+LEN(H140)+IF(LEN(G140),1,0)+IF(LEN(H140),1,0))/6</f>
        <v>4</v>
      </c>
      <c r="G140" s="46"/>
      <c r="H140" s="40" t="s">
        <v>475</v>
      </c>
    </row>
    <row r="141" s="1" customFormat="1" ht="30" customHeight="1" spans="1:8">
      <c r="A141" s="70"/>
      <c r="B141" s="93" t="s">
        <v>476</v>
      </c>
      <c r="C141" s="94" t="s">
        <v>477</v>
      </c>
      <c r="D141" s="94" t="s">
        <v>478</v>
      </c>
      <c r="E141" s="95" t="s">
        <v>197</v>
      </c>
      <c r="F141" s="71"/>
      <c r="G141" s="46"/>
      <c r="H141" s="40"/>
    </row>
    <row r="142" s="1" customFormat="1" ht="30" customHeight="1" spans="1:8">
      <c r="A142" s="25">
        <f>MAX($A$1:A141)+1</f>
        <v>53</v>
      </c>
      <c r="B142" s="81" t="s">
        <v>479</v>
      </c>
      <c r="C142" s="82" t="s">
        <v>480</v>
      </c>
      <c r="D142" s="82" t="s">
        <v>481</v>
      </c>
      <c r="E142" s="82" t="s">
        <v>467</v>
      </c>
      <c r="F142" s="29">
        <f>(LEN(G142)+LEN(H142)+IF(LEN(G142),1,0)+IF(LEN(H142),1,0))/6</f>
        <v>1</v>
      </c>
      <c r="G142" s="46"/>
      <c r="H142" s="40" t="s">
        <v>482</v>
      </c>
    </row>
    <row r="143" s="1" customFormat="1" ht="30" customHeight="1" spans="1:8">
      <c r="A143" s="70"/>
      <c r="B143" s="81" t="s">
        <v>483</v>
      </c>
      <c r="C143" s="82" t="s">
        <v>484</v>
      </c>
      <c r="D143" s="82" t="s">
        <v>485</v>
      </c>
      <c r="E143" s="82" t="s">
        <v>197</v>
      </c>
      <c r="F143" s="71"/>
      <c r="G143" s="65"/>
      <c r="H143" s="83"/>
    </row>
    <row r="144" s="5" customFormat="1" ht="30" customHeight="1" spans="1:8">
      <c r="A144" s="25">
        <f>MAX($A$1:A143)+1</f>
        <v>54</v>
      </c>
      <c r="B144" s="96" t="s">
        <v>486</v>
      </c>
      <c r="C144" s="97" t="s">
        <v>487</v>
      </c>
      <c r="D144" s="97" t="s">
        <v>488</v>
      </c>
      <c r="E144" s="97" t="s">
        <v>197</v>
      </c>
      <c r="F144" s="29">
        <f>(LEN(G144)+LEN(H144)+IF(LEN(G144),1,0)+IF(LEN(H144),1,0))/6</f>
        <v>2</v>
      </c>
      <c r="G144" s="46"/>
      <c r="H144" s="40" t="s">
        <v>489</v>
      </c>
    </row>
    <row r="145" s="5" customFormat="1" ht="30" customHeight="1" spans="1:8">
      <c r="A145" s="70"/>
      <c r="B145" s="96" t="s">
        <v>490</v>
      </c>
      <c r="C145" s="97" t="s">
        <v>491</v>
      </c>
      <c r="D145" s="97" t="s">
        <v>492</v>
      </c>
      <c r="E145" s="97" t="s">
        <v>467</v>
      </c>
      <c r="F145" s="71"/>
      <c r="G145" s="46"/>
      <c r="H145" s="40"/>
    </row>
    <row r="146" s="1" customFormat="1" ht="30" customHeight="1" spans="1:8">
      <c r="A146" s="25">
        <f>MAX($A$1:A145)+1</f>
        <v>55</v>
      </c>
      <c r="B146" s="74" t="s">
        <v>493</v>
      </c>
      <c r="C146" s="75" t="s">
        <v>494</v>
      </c>
      <c r="D146" s="75" t="s">
        <v>495</v>
      </c>
      <c r="E146" s="75" t="s">
        <v>467</v>
      </c>
      <c r="F146" s="29">
        <f t="shared" ref="F146" si="4">(LEN(G146)+LEN(H146)+IF(LEN(G146),1,0)+IF(LEN(H146),1,0))/6</f>
        <v>4</v>
      </c>
      <c r="G146" s="46"/>
      <c r="H146" s="40" t="s">
        <v>496</v>
      </c>
    </row>
    <row r="147" s="1" customFormat="1" ht="30" customHeight="1" spans="1:8">
      <c r="A147" s="70"/>
      <c r="B147" s="74" t="s">
        <v>497</v>
      </c>
      <c r="C147" s="75" t="s">
        <v>498</v>
      </c>
      <c r="D147" s="75" t="s">
        <v>499</v>
      </c>
      <c r="E147" s="75" t="s">
        <v>197</v>
      </c>
      <c r="F147" s="71"/>
      <c r="G147" s="46"/>
      <c r="H147" s="40"/>
    </row>
    <row r="148" s="1" customFormat="1" ht="30" customHeight="1" spans="1:8">
      <c r="A148" s="25">
        <f>MAX($A$1:A147)+1</f>
        <v>56</v>
      </c>
      <c r="B148" s="91" t="s">
        <v>500</v>
      </c>
      <c r="C148" s="92" t="s">
        <v>501</v>
      </c>
      <c r="D148" s="92" t="s">
        <v>502</v>
      </c>
      <c r="E148" s="92" t="s">
        <v>467</v>
      </c>
      <c r="F148" s="29">
        <f>(LEN(G148)+LEN(H148)+IF(LEN(G148),1,0)+IF(LEN(H148),1,0))/6</f>
        <v>3</v>
      </c>
      <c r="G148" s="98"/>
      <c r="H148" s="99" t="s">
        <v>503</v>
      </c>
    </row>
    <row r="149" s="1" customFormat="1" ht="30" customHeight="1" spans="1:8">
      <c r="A149" s="70"/>
      <c r="B149" s="91" t="s">
        <v>504</v>
      </c>
      <c r="C149" s="92" t="s">
        <v>505</v>
      </c>
      <c r="D149" s="100" t="s">
        <v>506</v>
      </c>
      <c r="E149" s="92" t="s">
        <v>197</v>
      </c>
      <c r="F149" s="71"/>
      <c r="G149" s="46"/>
      <c r="H149" s="40"/>
    </row>
    <row r="150" s="1" customFormat="1" ht="30" customHeight="1" spans="1:8">
      <c r="A150" s="25">
        <f>MAX($A$1:A149)+1</f>
        <v>57</v>
      </c>
      <c r="B150" s="96" t="s">
        <v>507</v>
      </c>
      <c r="C150" s="97" t="s">
        <v>508</v>
      </c>
      <c r="D150" s="97" t="s">
        <v>509</v>
      </c>
      <c r="E150" s="97" t="s">
        <v>467</v>
      </c>
      <c r="F150" s="71">
        <f>(LEN(G150)+LEN(H150)+IF(LEN(G150),1,0)+IF(LEN(H150),1,0))/6</f>
        <v>1</v>
      </c>
      <c r="G150" s="41"/>
      <c r="H150" s="99" t="s">
        <v>510</v>
      </c>
    </row>
    <row r="151" s="1" customFormat="1" ht="30" customHeight="1" spans="1:8">
      <c r="A151" s="70"/>
      <c r="B151" s="96" t="s">
        <v>511</v>
      </c>
      <c r="C151" s="97" t="s">
        <v>512</v>
      </c>
      <c r="D151" s="97" t="s">
        <v>513</v>
      </c>
      <c r="E151" s="97" t="s">
        <v>197</v>
      </c>
      <c r="F151" s="71"/>
      <c r="G151" s="41"/>
      <c r="H151" s="40"/>
    </row>
    <row r="152" s="3" customFormat="1" ht="30" customHeight="1" spans="1:8">
      <c r="A152" s="70">
        <f>MAX($A$1:A151)+1</f>
        <v>58</v>
      </c>
      <c r="B152" s="77" t="s">
        <v>514</v>
      </c>
      <c r="C152" s="78" t="s">
        <v>515</v>
      </c>
      <c r="D152" s="78" t="s">
        <v>516</v>
      </c>
      <c r="E152" s="40" t="s">
        <v>197</v>
      </c>
      <c r="F152" s="101">
        <f>(LEN(G152)+LEN(H152)+IF(LEN(G152),1,0)+IF(LEN(H152),1,0))/6</f>
        <v>1</v>
      </c>
      <c r="G152" s="46"/>
      <c r="H152" s="40" t="s">
        <v>517</v>
      </c>
    </row>
    <row r="153" s="3" customFormat="1" ht="30" customHeight="1" spans="1:8">
      <c r="A153" s="70"/>
      <c r="B153" s="77" t="s">
        <v>518</v>
      </c>
      <c r="C153" s="78" t="s">
        <v>519</v>
      </c>
      <c r="D153" s="78" t="s">
        <v>520</v>
      </c>
      <c r="E153" s="40" t="s">
        <v>467</v>
      </c>
      <c r="F153" s="101"/>
      <c r="G153" s="46"/>
      <c r="H153" s="40"/>
    </row>
    <row r="154" s="3" customFormat="1" ht="30" customHeight="1" spans="1:8">
      <c r="A154" s="70">
        <f>MAX($A$1:A153)+1</f>
        <v>59</v>
      </c>
      <c r="B154" s="77" t="s">
        <v>521</v>
      </c>
      <c r="C154" s="78" t="s">
        <v>522</v>
      </c>
      <c r="D154" s="78" t="s">
        <v>523</v>
      </c>
      <c r="E154" s="92" t="s">
        <v>467</v>
      </c>
      <c r="F154" s="101">
        <f>(LEN(G154)+LEN(H154)+IF(LEN(G154),1,0)+IF(LEN(H154),1,0))/6</f>
        <v>1</v>
      </c>
      <c r="G154" s="102"/>
      <c r="H154" s="40" t="s">
        <v>524</v>
      </c>
    </row>
    <row r="155" s="3" customFormat="1" ht="30" customHeight="1" spans="1:8">
      <c r="A155" s="70"/>
      <c r="B155" s="91" t="s">
        <v>525</v>
      </c>
      <c r="C155" s="92" t="s">
        <v>526</v>
      </c>
      <c r="D155" s="92" t="s">
        <v>527</v>
      </c>
      <c r="E155" s="92" t="s">
        <v>197</v>
      </c>
      <c r="F155" s="101"/>
      <c r="G155" s="102"/>
      <c r="H155" s="40"/>
    </row>
    <row r="156" s="3" customFormat="1" ht="30" customHeight="1" spans="1:8">
      <c r="A156" s="70">
        <f>MAX($A$1:A155)+1</f>
        <v>60</v>
      </c>
      <c r="B156" s="96" t="s">
        <v>528</v>
      </c>
      <c r="C156" s="97" t="s">
        <v>529</v>
      </c>
      <c r="D156" s="97" t="s">
        <v>530</v>
      </c>
      <c r="E156" s="97" t="s">
        <v>467</v>
      </c>
      <c r="F156" s="101">
        <f>(LEN(G156)+LEN(H156)+IF(LEN(G156),1,0)+IF(LEN(H156),1,0))/6</f>
        <v>1</v>
      </c>
      <c r="G156" s="102"/>
      <c r="H156" s="40" t="s">
        <v>531</v>
      </c>
    </row>
    <row r="157" s="3" customFormat="1" ht="30" customHeight="1" spans="1:8">
      <c r="A157" s="70"/>
      <c r="B157" s="96" t="s">
        <v>532</v>
      </c>
      <c r="C157" s="97" t="s">
        <v>533</v>
      </c>
      <c r="D157" s="97" t="s">
        <v>534</v>
      </c>
      <c r="E157" s="97" t="s">
        <v>202</v>
      </c>
      <c r="F157" s="101"/>
      <c r="G157" s="102"/>
      <c r="H157" s="40"/>
    </row>
    <row r="158" s="3" customFormat="1" ht="30" customHeight="1" spans="1:8">
      <c r="A158" s="25">
        <f>MAX($A$1:A157)+1</f>
        <v>61</v>
      </c>
      <c r="B158" s="103" t="s">
        <v>535</v>
      </c>
      <c r="C158" s="104" t="s">
        <v>536</v>
      </c>
      <c r="D158" s="104" t="s">
        <v>537</v>
      </c>
      <c r="E158" s="104" t="s">
        <v>197</v>
      </c>
      <c r="F158" s="29">
        <f>(LEN(G158)+LEN(H158)+IF(LEN(G158),1,0)+IF(LEN(H158),1,0))/6</f>
        <v>1</v>
      </c>
      <c r="G158" s="46"/>
      <c r="H158" s="40" t="s">
        <v>538</v>
      </c>
    </row>
    <row r="159" s="3" customFormat="1" ht="30" customHeight="1" spans="1:8">
      <c r="A159" s="25"/>
      <c r="B159" s="103" t="s">
        <v>539</v>
      </c>
      <c r="C159" s="104" t="s">
        <v>540</v>
      </c>
      <c r="D159" s="104" t="s">
        <v>541</v>
      </c>
      <c r="E159" s="104" t="s">
        <v>467</v>
      </c>
      <c r="F159" s="29"/>
      <c r="G159" s="46"/>
      <c r="H159" s="40"/>
    </row>
    <row r="160" s="3" customFormat="1" ht="30" customHeight="1" spans="1:8">
      <c r="A160" s="25"/>
      <c r="B160" s="103" t="s">
        <v>542</v>
      </c>
      <c r="C160" s="104" t="s">
        <v>543</v>
      </c>
      <c r="D160" s="104" t="s">
        <v>544</v>
      </c>
      <c r="E160" s="104" t="s">
        <v>467</v>
      </c>
      <c r="F160" s="29"/>
      <c r="G160" s="46"/>
      <c r="H160" s="40"/>
    </row>
    <row r="161" s="3" customFormat="1" ht="30" customHeight="1" spans="1:8">
      <c r="A161" s="70">
        <f>MAX($A$1:A160)+1</f>
        <v>62</v>
      </c>
      <c r="B161" s="77" t="s">
        <v>545</v>
      </c>
      <c r="C161" s="78" t="s">
        <v>546</v>
      </c>
      <c r="D161" s="78" t="s">
        <v>547</v>
      </c>
      <c r="E161" s="78" t="s">
        <v>467</v>
      </c>
      <c r="F161" s="71">
        <f>(LEN(G161)+LEN(H161)+IF(LEN(G161),1,0)+IF(LEN(H161),1,0))/6</f>
        <v>1</v>
      </c>
      <c r="G161" s="46"/>
      <c r="H161" s="40" t="s">
        <v>548</v>
      </c>
    </row>
    <row r="162" s="3" customFormat="1" ht="30" customHeight="1" spans="1:8">
      <c r="A162" s="25">
        <f>MAX($A$1:A161)+1</f>
        <v>63</v>
      </c>
      <c r="B162" s="103" t="s">
        <v>549</v>
      </c>
      <c r="C162" s="104" t="s">
        <v>550</v>
      </c>
      <c r="D162" s="104" t="s">
        <v>551</v>
      </c>
      <c r="E162" s="104" t="s">
        <v>467</v>
      </c>
      <c r="F162" s="29">
        <f>(LEN(G162)+LEN(H162)+IF(LEN(G162),1,0)+IF(LEN(H162),1,0))/6</f>
        <v>1</v>
      </c>
      <c r="G162" s="46"/>
      <c r="H162" s="40" t="s">
        <v>552</v>
      </c>
    </row>
    <row r="163" s="3" customFormat="1" ht="30" customHeight="1" spans="1:8">
      <c r="A163" s="25"/>
      <c r="B163" s="103" t="s">
        <v>553</v>
      </c>
      <c r="C163" s="104" t="s">
        <v>554</v>
      </c>
      <c r="D163" s="104" t="s">
        <v>555</v>
      </c>
      <c r="E163" s="104" t="s">
        <v>197</v>
      </c>
      <c r="F163" s="29"/>
      <c r="G163" s="46"/>
      <c r="H163" s="40"/>
    </row>
    <row r="164" s="3" customFormat="1" ht="30" customHeight="1" spans="1:8">
      <c r="A164" s="25">
        <f>MAX($A$1:A163)+1</f>
        <v>64</v>
      </c>
      <c r="B164" s="81" t="s">
        <v>556</v>
      </c>
      <c r="C164" s="82" t="s">
        <v>557</v>
      </c>
      <c r="D164" s="82" t="s">
        <v>558</v>
      </c>
      <c r="E164" s="82" t="s">
        <v>467</v>
      </c>
      <c r="F164" s="29">
        <f>(LEN(G164)+LEN(H164)+IF(LEN(G164),1,0)+IF(LEN(H164),1,0))/6</f>
        <v>1</v>
      </c>
      <c r="G164" s="46"/>
      <c r="H164" s="40" t="s">
        <v>559</v>
      </c>
    </row>
    <row r="165" s="3" customFormat="1" ht="30" customHeight="1" spans="1:8">
      <c r="A165" s="25"/>
      <c r="B165" s="81" t="s">
        <v>560</v>
      </c>
      <c r="C165" s="82" t="s">
        <v>561</v>
      </c>
      <c r="D165" s="82" t="s">
        <v>562</v>
      </c>
      <c r="E165" s="82" t="s">
        <v>197</v>
      </c>
      <c r="F165" s="29"/>
      <c r="G165" s="65"/>
      <c r="H165" s="83"/>
    </row>
    <row r="166" s="3" customFormat="1" ht="30" customHeight="1" spans="1:8">
      <c r="A166" s="25">
        <f>MAX($A$1:A165)+1</f>
        <v>65</v>
      </c>
      <c r="B166" s="96" t="s">
        <v>563</v>
      </c>
      <c r="C166" s="97" t="s">
        <v>564</v>
      </c>
      <c r="D166" s="97" t="s">
        <v>565</v>
      </c>
      <c r="E166" s="97" t="s">
        <v>467</v>
      </c>
      <c r="F166" s="29">
        <f>(LEN(G166)+LEN(H166)+IF(LEN(G166),1,0)+IF(LEN(H166),1,0))/6</f>
        <v>3</v>
      </c>
      <c r="G166" s="46"/>
      <c r="H166" s="40" t="s">
        <v>566</v>
      </c>
    </row>
    <row r="167" s="3" customFormat="1" ht="30" customHeight="1" spans="1:8">
      <c r="A167" s="25"/>
      <c r="B167" s="96" t="s">
        <v>567</v>
      </c>
      <c r="C167" s="97" t="s">
        <v>568</v>
      </c>
      <c r="D167" s="97" t="s">
        <v>569</v>
      </c>
      <c r="E167" s="97" t="s">
        <v>197</v>
      </c>
      <c r="F167" s="29"/>
      <c r="G167" s="46"/>
      <c r="H167" s="40"/>
    </row>
    <row r="168" s="3" customFormat="1" ht="30" customHeight="1" spans="1:8">
      <c r="A168" s="25">
        <f>MAX($A$1:A167)+1</f>
        <v>66</v>
      </c>
      <c r="B168" s="81" t="s">
        <v>570</v>
      </c>
      <c r="C168" s="82" t="s">
        <v>571</v>
      </c>
      <c r="D168" s="82" t="s">
        <v>572</v>
      </c>
      <c r="E168" s="82" t="s">
        <v>467</v>
      </c>
      <c r="F168" s="29">
        <f>(LEN(G168)+LEN(H168)+IF(LEN(G168),1,0)+IF(LEN(H168),1,0))/6</f>
        <v>1</v>
      </c>
      <c r="G168" s="46"/>
      <c r="H168" s="40" t="s">
        <v>573</v>
      </c>
    </row>
    <row r="169" s="3" customFormat="1" ht="30" customHeight="1" spans="1:8">
      <c r="A169" s="25"/>
      <c r="B169" s="81" t="s">
        <v>574</v>
      </c>
      <c r="C169" s="82" t="s">
        <v>575</v>
      </c>
      <c r="D169" s="82" t="s">
        <v>576</v>
      </c>
      <c r="E169" s="82" t="s">
        <v>197</v>
      </c>
      <c r="F169" s="29"/>
      <c r="G169" s="65"/>
      <c r="H169" s="83"/>
    </row>
    <row r="170" s="3" customFormat="1" ht="30" customHeight="1" spans="1:8">
      <c r="A170" s="25">
        <f>MAX($A$1:A169)+1</f>
        <v>67</v>
      </c>
      <c r="B170" s="81" t="s">
        <v>577</v>
      </c>
      <c r="C170" s="82" t="s">
        <v>578</v>
      </c>
      <c r="D170" s="82" t="s">
        <v>579</v>
      </c>
      <c r="E170" s="82" t="s">
        <v>467</v>
      </c>
      <c r="F170" s="29">
        <f>(LEN(G170)+LEN(H170)+IF(LEN(G170),1,0)+IF(LEN(H170),1,0))/6</f>
        <v>1</v>
      </c>
      <c r="G170" s="46"/>
      <c r="H170" s="40" t="s">
        <v>580</v>
      </c>
    </row>
    <row r="171" s="3" customFormat="1" ht="30" customHeight="1" spans="1:8">
      <c r="A171" s="25"/>
      <c r="B171" s="81" t="s">
        <v>581</v>
      </c>
      <c r="C171" s="82" t="s">
        <v>582</v>
      </c>
      <c r="D171" s="82" t="s">
        <v>583</v>
      </c>
      <c r="E171" s="82" t="s">
        <v>197</v>
      </c>
      <c r="F171" s="29"/>
      <c r="G171" s="65"/>
      <c r="H171" s="83"/>
    </row>
    <row r="172" s="3" customFormat="1" ht="30" customHeight="1" spans="1:8">
      <c r="A172" s="25">
        <f>MAX($A$1:A171)+1</f>
        <v>68</v>
      </c>
      <c r="B172" s="96" t="s">
        <v>584</v>
      </c>
      <c r="C172" s="97" t="s">
        <v>585</v>
      </c>
      <c r="D172" s="97" t="s">
        <v>586</v>
      </c>
      <c r="E172" s="97" t="s">
        <v>467</v>
      </c>
      <c r="F172" s="29">
        <f>(LEN(G172)+LEN(H172)+IF(LEN(G172),1,0)+IF(LEN(H172),1,0))/6</f>
        <v>1</v>
      </c>
      <c r="G172" s="46"/>
      <c r="H172" s="40" t="s">
        <v>587</v>
      </c>
    </row>
    <row r="173" s="3" customFormat="1" ht="30" customHeight="1" spans="1:8">
      <c r="A173" s="25"/>
      <c r="B173" s="96" t="s">
        <v>588</v>
      </c>
      <c r="C173" s="97" t="s">
        <v>589</v>
      </c>
      <c r="D173" s="97" t="s">
        <v>590</v>
      </c>
      <c r="E173" s="97" t="s">
        <v>197</v>
      </c>
      <c r="F173" s="29"/>
      <c r="G173" s="46"/>
      <c r="H173" s="40"/>
    </row>
    <row r="174" s="6" customFormat="1" ht="25.5" customHeight="1" spans="1:8">
      <c r="A174" s="105">
        <f>MAX($A$1:A173)+1</f>
        <v>69</v>
      </c>
      <c r="B174" s="41" t="s">
        <v>591</v>
      </c>
      <c r="C174" s="42" t="s">
        <v>592</v>
      </c>
      <c r="D174" s="42" t="s">
        <v>593</v>
      </c>
      <c r="E174" s="42" t="s">
        <v>467</v>
      </c>
      <c r="F174" s="29">
        <f>(LEN(G174)+LEN(H174)+IF(LEN(G174),1,0)+IF(LEN(H174),1,0))/6</f>
        <v>5</v>
      </c>
      <c r="G174" s="42"/>
      <c r="H174" s="40" t="s">
        <v>594</v>
      </c>
    </row>
    <row r="175" s="6" customFormat="1" ht="28.5" customHeight="1" spans="1:8">
      <c r="A175" s="105"/>
      <c r="B175" s="41" t="s">
        <v>595</v>
      </c>
      <c r="C175" s="42" t="s">
        <v>596</v>
      </c>
      <c r="D175" s="42" t="s">
        <v>597</v>
      </c>
      <c r="E175" s="42" t="s">
        <v>197</v>
      </c>
      <c r="F175" s="29"/>
      <c r="G175" s="42"/>
      <c r="H175" s="40"/>
    </row>
    <row r="176" s="7" customFormat="1" ht="30" customHeight="1" spans="1:8">
      <c r="A176" s="25">
        <f>MAX($A$1:A175)+1</f>
        <v>70</v>
      </c>
      <c r="B176" s="32" t="s">
        <v>598</v>
      </c>
      <c r="C176" s="33" t="s">
        <v>599</v>
      </c>
      <c r="D176" s="33" t="s">
        <v>600</v>
      </c>
      <c r="E176" s="36" t="s">
        <v>601</v>
      </c>
      <c r="F176" s="76">
        <f>(LEN(G176)+LEN(H176)+IF(LEN(G176),1,0)+IF(LEN(H176),1,0))/6</f>
        <v>1</v>
      </c>
      <c r="G176" s="30" t="s">
        <v>602</v>
      </c>
      <c r="H176" s="31"/>
    </row>
    <row r="177" s="7" customFormat="1" ht="30" customHeight="1" spans="1:8">
      <c r="A177" s="25"/>
      <c r="B177" s="34" t="s">
        <v>603</v>
      </c>
      <c r="C177" s="36" t="s">
        <v>604</v>
      </c>
      <c r="D177" s="36" t="s">
        <v>605</v>
      </c>
      <c r="E177" s="36" t="s">
        <v>601</v>
      </c>
      <c r="F177" s="76"/>
      <c r="G177" s="30"/>
      <c r="H177" s="31"/>
    </row>
    <row r="178" s="7" customFormat="1" ht="30" customHeight="1" spans="1:8">
      <c r="A178" s="25">
        <f>MAX($A$1:A176)+1</f>
        <v>71</v>
      </c>
      <c r="B178" s="34" t="s">
        <v>606</v>
      </c>
      <c r="C178" s="35" t="s">
        <v>607</v>
      </c>
      <c r="D178" s="35" t="s">
        <v>608</v>
      </c>
      <c r="E178" s="36" t="s">
        <v>601</v>
      </c>
      <c r="F178" s="76">
        <f>(LEN(G178)+LEN(H178)+IF(LEN(G178),1,0)+IF(LEN(H178),1,0))/6</f>
        <v>1</v>
      </c>
      <c r="G178" s="30" t="s">
        <v>609</v>
      </c>
      <c r="H178" s="31"/>
    </row>
    <row r="179" s="8" customFormat="1" ht="30" customHeight="1" spans="1:8">
      <c r="A179" s="25">
        <f>MAX($A$1:A178)+1</f>
        <v>72</v>
      </c>
      <c r="B179" s="67" t="s">
        <v>610</v>
      </c>
      <c r="C179" s="59" t="s">
        <v>611</v>
      </c>
      <c r="D179" s="30" t="s">
        <v>612</v>
      </c>
      <c r="E179" s="30" t="s">
        <v>613</v>
      </c>
      <c r="F179" s="76">
        <v>8</v>
      </c>
      <c r="G179" s="30" t="s">
        <v>614</v>
      </c>
      <c r="H179" s="31" t="s">
        <v>615</v>
      </c>
    </row>
    <row r="180" s="8" customFormat="1" ht="30" customHeight="1" spans="1:8">
      <c r="A180" s="25">
        <f>MAX($A$1:A179)+1</f>
        <v>73</v>
      </c>
      <c r="B180" s="91" t="s">
        <v>616</v>
      </c>
      <c r="C180" s="92" t="s">
        <v>617</v>
      </c>
      <c r="D180" s="92" t="s">
        <v>618</v>
      </c>
      <c r="E180" s="36" t="s">
        <v>619</v>
      </c>
      <c r="F180" s="76">
        <f>(LEN(G180)+LEN(H180)+IF(LEN(G180),1,0)+IF(LEN(H180),1,0))/6</f>
        <v>3</v>
      </c>
      <c r="G180" s="30" t="s">
        <v>620</v>
      </c>
      <c r="H180" s="31"/>
    </row>
    <row r="181" ht="30" customHeight="1" spans="1:8">
      <c r="A181" s="25">
        <f>MAX($A$1:A180)+1</f>
        <v>74</v>
      </c>
      <c r="B181" s="106" t="s">
        <v>621</v>
      </c>
      <c r="C181" s="107" t="s">
        <v>622</v>
      </c>
      <c r="D181" s="107" t="s">
        <v>623</v>
      </c>
      <c r="E181" s="107" t="s">
        <v>624</v>
      </c>
      <c r="F181" s="76">
        <f>(LEN(G181)+LEN(H181)+IF(LEN(G181),1,0)+IF(LEN(H181),1,0))/6</f>
        <v>1</v>
      </c>
      <c r="G181" s="30" t="s">
        <v>625</v>
      </c>
      <c r="H181" s="31"/>
    </row>
    <row r="182" ht="30" customHeight="1" spans="1:8">
      <c r="A182" s="25">
        <f>MAX($A$1:A181)+1</f>
        <v>75</v>
      </c>
      <c r="B182" s="108" t="s">
        <v>626</v>
      </c>
      <c r="C182" s="109">
        <v>818011377</v>
      </c>
      <c r="D182" s="42" t="s">
        <v>627</v>
      </c>
      <c r="E182" s="95" t="s">
        <v>628</v>
      </c>
      <c r="F182" s="84">
        <f>(LEN(G182)+LEN(H182)+IF(LEN(G182),1,0)+IF(LEN(H182),1,0))/10</f>
        <v>2</v>
      </c>
      <c r="G182" s="42"/>
      <c r="H182" s="40" t="s">
        <v>629</v>
      </c>
    </row>
    <row r="183" ht="30" customHeight="1" spans="1:8">
      <c r="A183" s="25">
        <f>MAX($A$1:A182)+1</f>
        <v>76</v>
      </c>
      <c r="B183" s="110" t="s">
        <v>630</v>
      </c>
      <c r="C183" s="111">
        <v>818011998</v>
      </c>
      <c r="D183" s="40" t="s">
        <v>631</v>
      </c>
      <c r="E183" s="95" t="s">
        <v>628</v>
      </c>
      <c r="F183" s="76">
        <f>(LEN(G183)+LEN(H183)+IF(LEN(G183),1,0)+IF(LEN(H183),1,0))/6</f>
        <v>1</v>
      </c>
      <c r="G183" s="46"/>
      <c r="H183" s="40" t="s">
        <v>632</v>
      </c>
    </row>
    <row r="184" ht="30" customHeight="1" spans="1:8">
      <c r="A184" s="25">
        <f>MAX($A$1:A183)+1</f>
        <v>77</v>
      </c>
      <c r="B184" s="44" t="s">
        <v>633</v>
      </c>
      <c r="C184" s="45" t="s">
        <v>634</v>
      </c>
      <c r="D184" s="45" t="s">
        <v>635</v>
      </c>
      <c r="E184" s="45" t="s">
        <v>636</v>
      </c>
      <c r="F184" s="112">
        <f>(LEN(G184)+LEN(H184)+IF(LEN(G184),1,0)+IF(LEN(H184),1,0))/6</f>
        <v>1</v>
      </c>
      <c r="G184" s="45" t="s">
        <v>637</v>
      </c>
      <c r="H184" s="113"/>
    </row>
    <row r="185" ht="30" customHeight="1" spans="1:8">
      <c r="A185" s="25"/>
      <c r="B185" s="44" t="s">
        <v>638</v>
      </c>
      <c r="C185" s="45" t="s">
        <v>639</v>
      </c>
      <c r="D185" s="45" t="s">
        <v>635</v>
      </c>
      <c r="E185" s="45" t="s">
        <v>640</v>
      </c>
      <c r="F185" s="114"/>
      <c r="G185" s="45"/>
      <c r="H185" s="113"/>
    </row>
    <row r="186" ht="30" customHeight="1" spans="1:8">
      <c r="A186" s="25">
        <f>MAX($A$1:A184)+1</f>
        <v>78</v>
      </c>
      <c r="B186" s="106" t="s">
        <v>641</v>
      </c>
      <c r="C186" s="107" t="s">
        <v>642</v>
      </c>
      <c r="D186" s="107" t="s">
        <v>643</v>
      </c>
      <c r="E186" s="107" t="s">
        <v>644</v>
      </c>
      <c r="F186" s="84">
        <v>1</v>
      </c>
      <c r="G186" s="45"/>
      <c r="H186" s="113"/>
    </row>
    <row r="187" ht="30" customHeight="1" spans="1:8">
      <c r="A187" s="25">
        <f>MAX($A$1:A186)+1</f>
        <v>79</v>
      </c>
      <c r="B187" s="44" t="s">
        <v>645</v>
      </c>
      <c r="C187" s="45" t="s">
        <v>646</v>
      </c>
      <c r="D187" s="45" t="s">
        <v>647</v>
      </c>
      <c r="E187" s="45" t="s">
        <v>648</v>
      </c>
      <c r="F187" s="84">
        <v>1</v>
      </c>
      <c r="G187" s="45"/>
      <c r="H187" s="113"/>
    </row>
    <row r="188" ht="30" customHeight="1"/>
    <row r="189" ht="30" customHeight="1"/>
    <row r="190" ht="30" customHeight="1"/>
  </sheetData>
  <mergeCells count="227">
    <mergeCell ref="A1:H1"/>
    <mergeCell ref="A2:H2"/>
    <mergeCell ref="A3:H3"/>
    <mergeCell ref="A18:A21"/>
    <mergeCell ref="A22:A24"/>
    <mergeCell ref="A25:A26"/>
    <mergeCell ref="A27:A29"/>
    <mergeCell ref="A30:A33"/>
    <mergeCell ref="A34:A35"/>
    <mergeCell ref="A36:A38"/>
    <mergeCell ref="A39:A41"/>
    <mergeCell ref="A42:A44"/>
    <mergeCell ref="A45:A46"/>
    <mergeCell ref="A47:A49"/>
    <mergeCell ref="A50:A51"/>
    <mergeCell ref="A52:A53"/>
    <mergeCell ref="A54:A55"/>
    <mergeCell ref="A56:A59"/>
    <mergeCell ref="A60:A62"/>
    <mergeCell ref="A63:A65"/>
    <mergeCell ref="A66:A68"/>
    <mergeCell ref="A69:A73"/>
    <mergeCell ref="A74:A76"/>
    <mergeCell ref="A77:A79"/>
    <mergeCell ref="A80:A83"/>
    <mergeCell ref="A84:A86"/>
    <mergeCell ref="A87:A88"/>
    <mergeCell ref="A89:A92"/>
    <mergeCell ref="A93:A96"/>
    <mergeCell ref="A97:A99"/>
    <mergeCell ref="A100:A102"/>
    <mergeCell ref="A103:A104"/>
    <mergeCell ref="A105:A109"/>
    <mergeCell ref="A110:A113"/>
    <mergeCell ref="A114:A120"/>
    <mergeCell ref="A121:A125"/>
    <mergeCell ref="A126:A129"/>
    <mergeCell ref="A130:A132"/>
    <mergeCell ref="A133:A136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60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84:A185"/>
    <mergeCell ref="F18:F21"/>
    <mergeCell ref="F22:F24"/>
    <mergeCell ref="F25:F26"/>
    <mergeCell ref="F27:F29"/>
    <mergeCell ref="F30:F33"/>
    <mergeCell ref="F34:F35"/>
    <mergeCell ref="F36:F38"/>
    <mergeCell ref="F39:F41"/>
    <mergeCell ref="F42:F44"/>
    <mergeCell ref="F45:F46"/>
    <mergeCell ref="F47:F49"/>
    <mergeCell ref="F50:F51"/>
    <mergeCell ref="F52:F53"/>
    <mergeCell ref="F54:F55"/>
    <mergeCell ref="F56:F59"/>
    <mergeCell ref="F60:F62"/>
    <mergeCell ref="F63:F65"/>
    <mergeCell ref="F66:F68"/>
    <mergeCell ref="F69:F73"/>
    <mergeCell ref="F74:F76"/>
    <mergeCell ref="F77:F79"/>
    <mergeCell ref="F80:F83"/>
    <mergeCell ref="F84:F86"/>
    <mergeCell ref="F87:F88"/>
    <mergeCell ref="F89:F92"/>
    <mergeCell ref="F93:F96"/>
    <mergeCell ref="F97:F99"/>
    <mergeCell ref="F100:F102"/>
    <mergeCell ref="F103:F104"/>
    <mergeCell ref="F105:F109"/>
    <mergeCell ref="F110:F113"/>
    <mergeCell ref="F114:F120"/>
    <mergeCell ref="F121:F125"/>
    <mergeCell ref="F126:F129"/>
    <mergeCell ref="F130:F132"/>
    <mergeCell ref="F133:F136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60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84:F185"/>
    <mergeCell ref="G18:G21"/>
    <mergeCell ref="G22:G24"/>
    <mergeCell ref="G25:G26"/>
    <mergeCell ref="G27:G29"/>
    <mergeCell ref="G30:G33"/>
    <mergeCell ref="G34:G35"/>
    <mergeCell ref="G36:G38"/>
    <mergeCell ref="G39:G41"/>
    <mergeCell ref="G42:G44"/>
    <mergeCell ref="G45:G46"/>
    <mergeCell ref="G47:G49"/>
    <mergeCell ref="G50:G51"/>
    <mergeCell ref="G52:G53"/>
    <mergeCell ref="G54:G55"/>
    <mergeCell ref="G56:G59"/>
    <mergeCell ref="G60:G62"/>
    <mergeCell ref="G63:G65"/>
    <mergeCell ref="G66:G68"/>
    <mergeCell ref="G69:G73"/>
    <mergeCell ref="G74:G76"/>
    <mergeCell ref="G77:G79"/>
    <mergeCell ref="G80:G83"/>
    <mergeCell ref="G84:G86"/>
    <mergeCell ref="G87:G88"/>
    <mergeCell ref="G89:G92"/>
    <mergeCell ref="G93:G96"/>
    <mergeCell ref="G97:G99"/>
    <mergeCell ref="G100:G102"/>
    <mergeCell ref="G103:G104"/>
    <mergeCell ref="G105:G109"/>
    <mergeCell ref="G110:G113"/>
    <mergeCell ref="G114:G120"/>
    <mergeCell ref="G121:G125"/>
    <mergeCell ref="G126:G129"/>
    <mergeCell ref="G130:G132"/>
    <mergeCell ref="G133:G136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60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84:G185"/>
    <mergeCell ref="H18:H21"/>
    <mergeCell ref="H22:H24"/>
    <mergeCell ref="H25:H26"/>
    <mergeCell ref="H27:H29"/>
    <mergeCell ref="H30:H33"/>
    <mergeCell ref="H34:H35"/>
    <mergeCell ref="H36:H38"/>
    <mergeCell ref="H39:H41"/>
    <mergeCell ref="H42:H44"/>
    <mergeCell ref="H45:H46"/>
    <mergeCell ref="H47:H49"/>
    <mergeCell ref="H50:H51"/>
    <mergeCell ref="H52:H53"/>
    <mergeCell ref="H54:H55"/>
    <mergeCell ref="H56:H59"/>
    <mergeCell ref="H60:H62"/>
    <mergeCell ref="H63:H65"/>
    <mergeCell ref="H66:H68"/>
    <mergeCell ref="H69:H73"/>
    <mergeCell ref="H74:H76"/>
    <mergeCell ref="H77:H79"/>
    <mergeCell ref="H80:H83"/>
    <mergeCell ref="H84:H86"/>
    <mergeCell ref="H87:H88"/>
    <mergeCell ref="H89:H92"/>
    <mergeCell ref="H93:H96"/>
    <mergeCell ref="H97:H99"/>
    <mergeCell ref="H100:H102"/>
    <mergeCell ref="H103:H104"/>
    <mergeCell ref="H105:H109"/>
    <mergeCell ref="H110:H113"/>
    <mergeCell ref="H114:H120"/>
    <mergeCell ref="H121:H125"/>
    <mergeCell ref="H126:H129"/>
    <mergeCell ref="H130:H132"/>
    <mergeCell ref="H133:H136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60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84:H185"/>
  </mergeCells>
  <conditionalFormatting sqref="C10">
    <cfRule type="duplicateValues" dxfId="0" priority="136"/>
  </conditionalFormatting>
  <conditionalFormatting sqref="C12">
    <cfRule type="duplicateValues" dxfId="0" priority="5"/>
    <cfRule type="duplicateValues" dxfId="0" priority="6"/>
  </conditionalFormatting>
  <conditionalFormatting sqref="C13">
    <cfRule type="duplicateValues" dxfId="0" priority="3"/>
    <cfRule type="duplicateValues" dxfId="0" priority="4"/>
  </conditionalFormatting>
  <conditionalFormatting sqref="C14">
    <cfRule type="duplicateValues" dxfId="0" priority="9"/>
    <cfRule type="duplicateValues" dxfId="0" priority="10"/>
  </conditionalFormatting>
  <conditionalFormatting sqref="C15">
    <cfRule type="duplicateValues" dxfId="0" priority="1"/>
    <cfRule type="duplicateValues" dxfId="0" priority="2"/>
  </conditionalFormatting>
  <conditionalFormatting sqref="C16">
    <cfRule type="duplicateValues" dxfId="0" priority="7"/>
    <cfRule type="duplicateValues" dxfId="0" priority="8"/>
  </conditionalFormatting>
  <conditionalFormatting sqref="C76">
    <cfRule type="duplicateValues" dxfId="0" priority="11"/>
  </conditionalFormatting>
  <conditionalFormatting sqref="C120">
    <cfRule type="duplicateValues" dxfId="0" priority="65"/>
  </conditionalFormatting>
  <conditionalFormatting sqref="E137">
    <cfRule type="cellIs" dxfId="1" priority="66" stopIfTrue="1" operator="lessThan">
      <formula>100</formula>
    </cfRule>
  </conditionalFormatting>
  <conditionalFormatting sqref="B138">
    <cfRule type="duplicateValues" dxfId="2" priority="13"/>
  </conditionalFormatting>
  <conditionalFormatting sqref="C153">
    <cfRule type="duplicateValues" dxfId="0" priority="98"/>
  </conditionalFormatting>
  <conditionalFormatting sqref="C154">
    <cfRule type="duplicateValues" dxfId="0" priority="75"/>
  </conditionalFormatting>
  <conditionalFormatting sqref="C183">
    <cfRule type="duplicateValues" dxfId="0" priority="25"/>
  </conditionalFormatting>
  <conditionalFormatting sqref="C74:C75">
    <cfRule type="duplicateValues" dxfId="0" priority="54"/>
  </conditionalFormatting>
  <conditionalFormatting sqref="C155:C157">
    <cfRule type="duplicateValues" dxfId="0" priority="163"/>
  </conditionalFormatting>
  <conditionalFormatting sqref="C66 C68">
    <cfRule type="duplicateValues" dxfId="0" priority="43"/>
  </conditionalFormatting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基板BOM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胡贵松</cp:lastModifiedBy>
  <dcterms:created xsi:type="dcterms:W3CDTF">1996-12-17T01:32:00Z</dcterms:created>
  <cp:lastPrinted>2019-12-09T08:55:00Z</cp:lastPrinted>
  <dcterms:modified xsi:type="dcterms:W3CDTF">2025-05-12T01:22:26Z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63A5530F16CC4911A2861357CEB3408A</vt:lpwstr>
  </property>
</Properties>
</file>