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b\Documents Administrateur\Ironhack\2. Prework\2.-Statistics\"/>
    </mc:Choice>
  </mc:AlternateContent>
  <xr:revisionPtr revIDLastSave="0" documentId="13_ncr:1_{9304CD76-2EBA-4C0D-BEA0-7DBB2633279A}" xr6:coauthVersionLast="45" xr6:coauthVersionMax="45" xr10:uidLastSave="{00000000-0000-0000-0000-000000000000}"/>
  <bookViews>
    <workbookView xWindow="4170" yWindow="590" windowWidth="11870" windowHeight="9610" xr2:uid="{3297C7F6-A263-4BB9-B0B6-7F530E63AA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5" i="1"/>
  <c r="C30" i="1"/>
  <c r="C29" i="1"/>
  <c r="C33" i="1" l="1"/>
  <c r="J35" i="1"/>
  <c r="C31" i="1" s="1"/>
  <c r="B33" i="1"/>
  <c r="B32" i="1"/>
  <c r="G39" i="1" s="1"/>
  <c r="B31" i="1"/>
  <c r="C32" i="1" l="1"/>
  <c r="I34" i="1"/>
  <c r="G34" i="1"/>
  <c r="I36" i="1"/>
  <c r="G36" i="1"/>
  <c r="C34" i="1"/>
  <c r="C36" i="1"/>
  <c r="B39" i="1"/>
  <c r="D32" i="1"/>
  <c r="H39" i="1"/>
  <c r="J39" i="1"/>
  <c r="C39" i="1"/>
  <c r="D39" i="1"/>
  <c r="I39" i="1"/>
  <c r="K39" i="1"/>
  <c r="F39" i="1"/>
  <c r="E39" i="1"/>
</calcChain>
</file>

<file path=xl/sharedStrings.xml><?xml version="1.0" encoding="utf-8"?>
<sst xmlns="http://schemas.openxmlformats.org/spreadsheetml/2006/main" count="10" uniqueCount="10">
  <si>
    <t>Mean</t>
  </si>
  <si>
    <t>StDev</t>
  </si>
  <si>
    <t>Mean+StDev</t>
  </si>
  <si>
    <t>Mean-StDev</t>
  </si>
  <si>
    <t>MeanAbsDev</t>
  </si>
  <si>
    <t>Taille des Françaises</t>
  </si>
  <si>
    <t>Random variable with normal distribution</t>
  </si>
  <si>
    <t>Variance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</si>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</sst>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BFA8-BACE-437F-BDE6-0431F6804D45}">
  <dimension ref="A1:K39"/>
  <sheetViews>
    <sheetView tabSelected="1" workbookViewId="0">
      <selection activeCell="C3" sqref="C3"/>
    </sheetView>
  </sheetViews>
  <sheetFormatPr defaultRowHeight="14.5" x14ac:dyDescent="0.35"/>
  <cols>
    <col min="1" max="1" width="14.1796875" customWidth="1"/>
    <col min="2" max="2" width="8.36328125" customWidth="1"/>
    <col min="3" max="3" width="12.26953125" style="7" bestFit="1" customWidth="1"/>
    <col min="4" max="11" width="12.26953125" bestFit="1" customWidth="1"/>
  </cols>
  <sheetData>
    <row r="1" spans="3:4" x14ac:dyDescent="0.35">
      <c r="C1" s="7" t="s">
        <v>5</v>
      </c>
    </row>
    <row r="2" spans="3:4" x14ac:dyDescent="0.35">
      <c r="C2" s="7">
        <v>1.51</v>
      </c>
      <c r="D2" s="4"/>
    </row>
    <row r="3" spans="3:4" x14ac:dyDescent="0.35">
      <c r="C3" s="7">
        <v>1.56</v>
      </c>
      <c r="D3" s="4"/>
    </row>
    <row r="4" spans="3:4" x14ac:dyDescent="0.35">
      <c r="C4" s="7">
        <v>1.73</v>
      </c>
      <c r="D4" s="4"/>
    </row>
    <row r="5" spans="3:4" x14ac:dyDescent="0.35">
      <c r="C5" s="7">
        <v>1.49</v>
      </c>
      <c r="D5" s="4"/>
    </row>
    <row r="6" spans="3:4" x14ac:dyDescent="0.35">
      <c r="C6" s="7">
        <v>1.58</v>
      </c>
      <c r="D6" s="4"/>
    </row>
    <row r="7" spans="3:4" x14ac:dyDescent="0.35">
      <c r="C7" s="7">
        <v>1.53</v>
      </c>
      <c r="D7" s="4"/>
    </row>
    <row r="8" spans="3:4" x14ac:dyDescent="0.35">
      <c r="C8" s="7">
        <v>1.58</v>
      </c>
      <c r="D8" s="4"/>
    </row>
    <row r="9" spans="3:4" x14ac:dyDescent="0.35">
      <c r="C9" s="7">
        <v>1.6</v>
      </c>
      <c r="D9" s="4"/>
    </row>
    <row r="10" spans="3:4" x14ac:dyDescent="0.35">
      <c r="C10" s="7">
        <v>1.62</v>
      </c>
      <c r="D10" s="4"/>
    </row>
    <row r="11" spans="3:4" x14ac:dyDescent="0.35">
      <c r="C11" s="7">
        <v>1.59</v>
      </c>
      <c r="D11" s="4"/>
    </row>
    <row r="12" spans="3:4" x14ac:dyDescent="0.35">
      <c r="C12" s="7">
        <v>1.63</v>
      </c>
      <c r="D12" s="4"/>
    </row>
    <row r="13" spans="3:4" x14ac:dyDescent="0.35">
      <c r="C13" s="7">
        <v>1.61</v>
      </c>
      <c r="D13" s="4"/>
    </row>
    <row r="14" spans="3:4" x14ac:dyDescent="0.35">
      <c r="C14" s="7">
        <v>1.61</v>
      </c>
      <c r="D14" s="4"/>
    </row>
    <row r="15" spans="3:4" x14ac:dyDescent="0.35">
      <c r="C15" s="7">
        <v>1.57</v>
      </c>
      <c r="D15" s="4"/>
    </row>
    <row r="16" spans="3:4" x14ac:dyDescent="0.35">
      <c r="C16" s="7">
        <v>1.61</v>
      </c>
      <c r="D16" s="4"/>
    </row>
    <row r="17" spans="1:6" x14ac:dyDescent="0.35">
      <c r="C17" s="7">
        <v>1.58</v>
      </c>
      <c r="D17" s="4"/>
    </row>
    <row r="18" spans="1:6" x14ac:dyDescent="0.35">
      <c r="C18" s="7">
        <v>1.67</v>
      </c>
      <c r="D18" s="4"/>
    </row>
    <row r="19" spans="1:6" x14ac:dyDescent="0.35">
      <c r="C19" s="7">
        <v>1.61</v>
      </c>
      <c r="D19" s="4"/>
    </row>
    <row r="20" spans="1:6" x14ac:dyDescent="0.35">
      <c r="C20" s="7">
        <v>1.56</v>
      </c>
      <c r="D20" s="4"/>
    </row>
    <row r="21" spans="1:6" x14ac:dyDescent="0.35">
      <c r="C21" s="7">
        <v>1.72</v>
      </c>
      <c r="D21" s="4"/>
    </row>
    <row r="22" spans="1:6" x14ac:dyDescent="0.35">
      <c r="C22" s="7">
        <v>1.68</v>
      </c>
      <c r="D22" s="4"/>
    </row>
    <row r="23" spans="1:6" x14ac:dyDescent="0.35">
      <c r="C23" s="7">
        <v>1.81</v>
      </c>
      <c r="D23" s="4"/>
    </row>
    <row r="24" spans="1:6" x14ac:dyDescent="0.35">
      <c r="C24" s="7">
        <v>1.69</v>
      </c>
      <c r="D24" s="4"/>
    </row>
    <row r="25" spans="1:6" x14ac:dyDescent="0.35">
      <c r="C25" s="7">
        <v>1.56</v>
      </c>
      <c r="D25" s="4"/>
    </row>
    <row r="26" spans="1:6" x14ac:dyDescent="0.35">
      <c r="C26" s="7">
        <v>1.66</v>
      </c>
      <c r="D26" s="4"/>
    </row>
    <row r="27" spans="1:6" x14ac:dyDescent="0.35">
      <c r="C27" s="7">
        <v>1.58</v>
      </c>
      <c r="D27" s="4"/>
    </row>
    <row r="29" spans="1:6" x14ac:dyDescent="0.35">
      <c r="A29" t="s">
        <v>8</v>
      </c>
      <c r="C29" s="7">
        <f>MIN($C$2:$C$27)</f>
        <v>1.49</v>
      </c>
    </row>
    <row r="30" spans="1:6" x14ac:dyDescent="0.35">
      <c r="A30" t="s">
        <v>9</v>
      </c>
      <c r="C30" s="7">
        <f>MAX($C$2:$C$27)</f>
        <v>1.81</v>
      </c>
    </row>
    <row r="31" spans="1:6" x14ac:dyDescent="0.35">
      <c r="A31" t="s">
        <v>7</v>
      </c>
      <c r="B31" s="5">
        <f>VAR(C2:C27)</f>
        <v>5.1261538461538428E-3</v>
      </c>
      <c r="C31" s="5">
        <f>((C2-$B$35)^2+(C3-$B$35)^2+(C4-$B$35)^2+(C5-$B$35)^2+(C6-$B$35)^2+(C7-$B$35)^2+(C8-$B$35)^2+(C9-$B$35)^2+(C10-$B$35)^2+(C11-$B$35)^2+(C12-$B$35)^2+(C13-$B$35)^2+(C14-$B$35)^2+(C15-$B$35)^2+(C16-$B$35)^2+(C17-$B$35)^2+(C18-$B$35)^2+(C19-$B$35)^2+(C20-$B$35)^2+(C21-$B$35)^2+(C22-$B$35)^2+(C23-$B$35)^2+(C24-$B$35)^2+(C25-$B$35)^2+(C26-$B$35)^2+(C27-$B$35)^2)/($J$35-1)</f>
        <v>5.1261538461538428E-3</v>
      </c>
      <c r="D31" s="6"/>
    </row>
    <row r="32" spans="1:6" x14ac:dyDescent="0.35">
      <c r="A32" t="s">
        <v>1</v>
      </c>
      <c r="B32" s="8">
        <f>STDEV(C2:C27)</f>
        <v>7.159716367394621E-2</v>
      </c>
      <c r="C32" s="5">
        <f>SQRT(((C2-$B$35)^2+(C3-$B$35)^2+(C4-$B$35)^2+(C5-$B$35)^2+(C6-$B$35)^2+(C7-$B$35)^2+(C8-$B$35)^2+(C9-$B$35)^2+(C10-$B$35)^2+(C11-$B$35)^2+(C12-$B$35)^2+(C13-$B$35)^2+(C14-$B$35)^2+(C15-$B$35)^2+(C16-$B$35)^2+(C17-$B$35)^2+(C18-$B$35)^2+(C19-$B$35)^2+(C20-$B$35)^2+(C21-$B$35)^2+(C22-$B$35)^2+(C23-$B$35)^2+(C24-$B$35)^2+(C25-$B$35)^2+(C26-$B$35)^2+(C27-$B$35)^2)/($J$35-1))</f>
        <v>7.159716367394621E-2</v>
      </c>
      <c r="D32" s="6">
        <f>SQRT(C31)</f>
        <v>7.159716367394621E-2</v>
      </c>
      <c r="F32" s="1"/>
    </row>
    <row r="33" spans="1:11" x14ac:dyDescent="0.35">
      <c r="A33" t="s">
        <v>4</v>
      </c>
      <c r="B33" s="5">
        <f>AVEDEV(C2:C27)</f>
        <v>5.3254437869822431E-2</v>
      </c>
      <c r="C33" s="5">
        <f>(ABS(C2-$B$35)+ABS(C3-$B$35)+ABS(C4-$B$35)+ABS(C5-$B$35)+ABS(C6-$B$35)+ABS(C7-$B$35)+ABS(C8-$B$35)+ABS(C9-$B$35)+ABS(C10-$B$35)+ABS(C11-$B$35)+ABS(C12-$B$35)+ABS(C13-$B$35)+ABS(C14-$B$35)+ABS(C15-$B$35)+ABS(C16-$B$35)+ABS(C17-$B$35)+ABS(C18-$B$35)+ABS(C19-$B$35)+ABS(C20-$B$35)+ABS(C21-$B$35)+ABS(C22-$B$35)+ABS(C23-$B$35)+ABS(C24-$B$35)+ABS(C25-$B$35)+ABS(C26-$B$35)+ABS(C27-$B$35))/$J$35</f>
        <v>5.3254437869822431E-2</v>
      </c>
      <c r="D33" s="6"/>
    </row>
    <row r="34" spans="1:11" x14ac:dyDescent="0.35">
      <c r="A34" t="s">
        <v>2</v>
      </c>
      <c r="C34" s="8">
        <f>$B$35+$B$32</f>
        <v>1.6846740867508694</v>
      </c>
      <c r="F34" s="7">
        <v>9</v>
      </c>
      <c r="G34" s="3">
        <f>F34/$J$35</f>
        <v>0.34615384615384615</v>
      </c>
      <c r="H34">
        <v>4</v>
      </c>
      <c r="I34" s="3">
        <f>H34/$J$35</f>
        <v>0.15384615384615385</v>
      </c>
    </row>
    <row r="35" spans="1:11" x14ac:dyDescent="0.35">
      <c r="A35" t="s">
        <v>0</v>
      </c>
      <c r="B35" s="2">
        <f>AVERAGE($C$2:$C$27)</f>
        <v>1.6130769230769231</v>
      </c>
      <c r="C35" s="5">
        <f>SUM($C$2:$C$27)/26</f>
        <v>1.6130769230769231</v>
      </c>
      <c r="F35" s="7"/>
      <c r="G35" s="3"/>
      <c r="H35" s="7"/>
      <c r="I35" s="3"/>
      <c r="J35">
        <f>($F$34+$F$36+$H$34+$H$36)</f>
        <v>26</v>
      </c>
    </row>
    <row r="36" spans="1:11" x14ac:dyDescent="0.35">
      <c r="A36" t="s">
        <v>3</v>
      </c>
      <c r="C36" s="8">
        <f>$B$35-$B$32</f>
        <v>1.5414797594029768</v>
      </c>
      <c r="F36" s="7">
        <v>9</v>
      </c>
      <c r="G36" s="3">
        <f>F36/$J$35</f>
        <v>0.34615384615384615</v>
      </c>
      <c r="H36">
        <v>4</v>
      </c>
      <c r="I36" s="3">
        <f>H36/$J$35</f>
        <v>0.15384615384615385</v>
      </c>
    </row>
    <row r="39" spans="1:11" x14ac:dyDescent="0.35">
      <c r="A39" t="s">
        <v>6</v>
      </c>
      <c r="B39" s="5">
        <f ca="1">NORMINV(RAND(),$B$35,$B$32)</f>
        <v>1.4996164635059042</v>
      </c>
      <c r="C39" s="5">
        <f ca="1">NORMINV(RAND(),$B$35,$B$32)</f>
        <v>1.5255065565520156</v>
      </c>
      <c r="D39" s="5">
        <f ca="1">NORMINV(RAND(),$B$35,$B$32)</f>
        <v>1.4954172015015839</v>
      </c>
      <c r="E39" s="5">
        <f t="shared" ref="E39:K39" ca="1" si="0">NORMINV(RAND(),$B$35,$B$32)</f>
        <v>1.5374328648061006</v>
      </c>
      <c r="F39" s="5">
        <f t="shared" ca="1" si="0"/>
        <v>1.6332234627573115</v>
      </c>
      <c r="G39" s="5">
        <f t="shared" ca="1" si="0"/>
        <v>1.6857167857204614</v>
      </c>
      <c r="H39" s="5">
        <f t="shared" ca="1" si="0"/>
        <v>1.5438865627811593</v>
      </c>
      <c r="I39" s="5">
        <f t="shared" ca="1" si="0"/>
        <v>1.6210274777597371</v>
      </c>
      <c r="J39" s="5">
        <f t="shared" ca="1" si="0"/>
        <v>1.5226548648857083</v>
      </c>
      <c r="K39" s="5">
        <f t="shared" ca="1" si="0"/>
        <v>1.6152192260757434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H</dc:creator>
  <cp:lastModifiedBy>Hélène H</cp:lastModifiedBy>
  <dcterms:created xsi:type="dcterms:W3CDTF">2020-09-30T14:37:28Z</dcterms:created>
  <dcterms:modified xsi:type="dcterms:W3CDTF">2020-12-04T16:46:58Z</dcterms:modified>
</cp:coreProperties>
</file>