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showInkAnnotation="0"/>
  <mc:AlternateContent xmlns:mc="http://schemas.openxmlformats.org/markup-compatibility/2006">
    <mc:Choice Requires="x15">
      <x15ac:absPath xmlns:x15ac="http://schemas.microsoft.com/office/spreadsheetml/2010/11/ac" url="C:\Users\19248\Desktop\Nhom3_KiemThuWebsiteBanLapTop\3. TestCase\"/>
    </mc:Choice>
  </mc:AlternateContent>
  <xr:revisionPtr revIDLastSave="0" documentId="13_ncr:1_{289BB4AC-728D-4D93-9F0B-489FB9A29A05}" xr6:coauthVersionLast="47" xr6:coauthVersionMax="47" xr10:uidLastSave="{00000000-0000-0000-0000-000000000000}"/>
  <bookViews>
    <workbookView xWindow="-108" yWindow="-108" windowWidth="23256" windowHeight="12576" tabRatio="869" activeTab="4" xr2:uid="{00000000-000D-0000-FFFF-FFFF00000000}"/>
  </bookViews>
  <sheets>
    <sheet name="Test summary report" sheetId="2" r:id="rId1"/>
    <sheet name="Đăng nhập" sheetId="8" r:id="rId2"/>
    <sheet name="Thêm Nhà cung cấp" sheetId="9" r:id="rId3"/>
    <sheet name="Đặt hàng" sheetId="10" r:id="rId4"/>
    <sheet name="Bình luận" sheetId="11" r:id="rId5"/>
    <sheet name="Thêm sản phẩm" sheetId="12" r:id="rId6"/>
    <sheet name="SuaNhaSanXuat" sheetId="20" r:id="rId7"/>
    <sheet name="ThemNhaSanXuat" sheetId="14" r:id="rId8"/>
    <sheet name="Thêm khuyến mãi" sheetId="17" r:id="rId9"/>
    <sheet name="Sản phẩm bán chạy" sheetId="18" r:id="rId10"/>
    <sheet name="Thống kê doanh thu" sheetId="19" r:id="rId11"/>
  </sheets>
  <definedNames>
    <definedName name="_xlnm._FilterDatabase" localSheetId="4" hidden="1">'Bình luận'!$A$8:$H$10</definedName>
    <definedName name="_xlnm._FilterDatabase" localSheetId="1" hidden="1">'Đăng nhập'!$A$8:$H$11</definedName>
    <definedName name="_xlnm._FilterDatabase" localSheetId="3" hidden="1">'Đặt hàng'!$A$8:$H$10</definedName>
    <definedName name="_xlnm._FilterDatabase" localSheetId="9" hidden="1">'Sản phẩm bán chạy'!$A$8:$H$11</definedName>
    <definedName name="_xlnm._FilterDatabase" localSheetId="6" hidden="1">SuaNhaSanXuat!$A$8:$H$9</definedName>
    <definedName name="_xlnm._FilterDatabase" localSheetId="8" hidden="1">'Thêm khuyến mãi'!$A$8:$H$10</definedName>
    <definedName name="_xlnm._FilterDatabase" localSheetId="2" hidden="1">'Thêm Nhà cung cấp'!$A$8:$H$10</definedName>
    <definedName name="_xlnm._FilterDatabase" localSheetId="5" hidden="1">'Thêm sản phẩm'!$A$8:$H$10</definedName>
    <definedName name="_xlnm._FilterDatabase" localSheetId="7" hidden="1">ThemNhaSanXuat!$A$8:$H$11</definedName>
    <definedName name="_xlnm._FilterDatabase" localSheetId="10" hidden="1">'Thống kê doanh thu'!$A$8:$H$11</definedName>
    <definedName name="ACTION">#REF!</definedName>
    <definedName name="_xlnm.Print_Area" localSheetId="4">'Bình luận'!$A$2:$H$14</definedName>
    <definedName name="_xlnm.Print_Area" localSheetId="1">'Đăng nhập'!$A$2:$H$18</definedName>
    <definedName name="_xlnm.Print_Area" localSheetId="3">'Đặt hàng'!$A$2:$H$15</definedName>
    <definedName name="_xlnm.Print_Area" localSheetId="9">'Sản phẩm bán chạy'!$A$2:$H$18</definedName>
    <definedName name="_xlnm.Print_Area" localSheetId="6">SuaNhaSanXuat!$A$2:$H$16</definedName>
    <definedName name="_xlnm.Print_Area" localSheetId="0">'Test summary report'!$A$1:$H$17</definedName>
    <definedName name="_xlnm.Print_Area" localSheetId="8">'Thêm khuyến mãi'!$A$2:$H$25</definedName>
    <definedName name="_xlnm.Print_Area" localSheetId="2">'Thêm Nhà cung cấp'!$A$2:$H$25</definedName>
    <definedName name="_xlnm.Print_Area" localSheetId="5">'Thêm sản phẩm'!$A$2:$H$25</definedName>
    <definedName name="_xlnm.Print_Area" localSheetId="7">ThemNhaSanXuat!$A$2:$H$18</definedName>
    <definedName name="_xlnm.Print_Area" localSheetId="10">'Thống kê doanh thu'!$A$2:$H$18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3" i="2" l="1"/>
  <c r="F13" i="2"/>
  <c r="G13" i="2"/>
  <c r="D13" i="2"/>
  <c r="D12" i="2"/>
  <c r="E6" i="20"/>
  <c r="D6" i="20"/>
  <c r="C6" i="20"/>
  <c r="B6" i="20"/>
  <c r="B2" i="20"/>
  <c r="B6" i="12"/>
  <c r="E16" i="2"/>
  <c r="F16" i="2"/>
  <c r="G16" i="2"/>
  <c r="D16" i="2"/>
  <c r="E6" i="19"/>
  <c r="D6" i="19"/>
  <c r="C6" i="19"/>
  <c r="B6" i="19"/>
  <c r="B2" i="19"/>
  <c r="E15" i="2"/>
  <c r="F15" i="2"/>
  <c r="G15" i="2"/>
  <c r="D15" i="2"/>
  <c r="E6" i="18"/>
  <c r="B6" i="18"/>
  <c r="D6" i="18"/>
  <c r="C6" i="18"/>
  <c r="B2" i="18"/>
  <c r="E17" i="2"/>
  <c r="F17" i="2"/>
  <c r="G17" i="2"/>
  <c r="D17" i="2"/>
  <c r="E6" i="17"/>
  <c r="E6" i="14"/>
  <c r="G12" i="2" s="1"/>
  <c r="D6" i="17"/>
  <c r="C6" i="17"/>
  <c r="B6" i="17"/>
  <c r="B2" i="17"/>
  <c r="C6" i="14"/>
  <c r="E12" i="2" s="1"/>
  <c r="B6" i="14"/>
  <c r="D6" i="14"/>
  <c r="F12" i="2" s="1"/>
  <c r="B2" i="14"/>
  <c r="F14" i="2" l="1"/>
  <c r="E14" i="2"/>
  <c r="D14" i="2"/>
  <c r="G14" i="2"/>
  <c r="B2" i="12"/>
  <c r="C6" i="12"/>
  <c r="D6" i="12"/>
  <c r="E6" i="12"/>
  <c r="G11" i="2"/>
  <c r="D11" i="2"/>
  <c r="F11" i="2"/>
  <c r="E11" i="2"/>
  <c r="B2" i="11"/>
  <c r="B6" i="11"/>
  <c r="C6" i="11"/>
  <c r="D6" i="11"/>
  <c r="E6" i="11"/>
  <c r="F10" i="2"/>
  <c r="E10" i="2"/>
  <c r="D10" i="2"/>
  <c r="G10" i="2"/>
  <c r="E6" i="10"/>
  <c r="D6" i="10"/>
  <c r="C6" i="10"/>
  <c r="B6" i="10"/>
  <c r="B2" i="10"/>
  <c r="G9" i="2"/>
  <c r="F9" i="2"/>
  <c r="E9" i="2"/>
  <c r="D9" i="2"/>
  <c r="B2" i="9"/>
  <c r="E6" i="9"/>
  <c r="D6" i="9"/>
  <c r="C6" i="9"/>
  <c r="B6" i="9"/>
  <c r="G8" i="2"/>
  <c r="D6" i="8"/>
  <c r="C6" i="8"/>
  <c r="F8" i="2" l="1"/>
  <c r="E8" i="2"/>
  <c r="D8" i="2"/>
  <c r="B2" i="8" l="1"/>
</calcChain>
</file>

<file path=xl/sharedStrings.xml><?xml version="1.0" encoding="utf-8"?>
<sst xmlns="http://schemas.openxmlformats.org/spreadsheetml/2006/main" count="683" uniqueCount="290">
  <si>
    <t>Project Name</t>
  </si>
  <si>
    <t>No</t>
  </si>
  <si>
    <t>Function Name</t>
  </si>
  <si>
    <t>Sheet Name</t>
  </si>
  <si>
    <t>Pass</t>
  </si>
  <si>
    <t>Fail</t>
  </si>
  <si>
    <t>Tester</t>
  </si>
  <si>
    <t>Untested</t>
  </si>
  <si>
    <t>Test Case Description</t>
  </si>
  <si>
    <t>Test Case Procedure</t>
  </si>
  <si>
    <t>Expected Output</t>
  </si>
  <si>
    <t>TEST SUMMARY REPORT</t>
  </si>
  <si>
    <t>Date</t>
  </si>
  <si>
    <t>Number of test cases</t>
  </si>
  <si>
    <t>Pass/Fail/Untested</t>
  </si>
  <si>
    <t>Function Test</t>
  </si>
  <si>
    <t>http://automationpractice.com</t>
  </si>
  <si>
    <t>Test Case Data</t>
  </si>
  <si>
    <t>TC_ID</t>
  </si>
  <si>
    <t>Actual Results</t>
  </si>
  <si>
    <t>As Expected</t>
  </si>
  <si>
    <t>Report 
(If failed)</t>
  </si>
  <si>
    <t>Nguyễn Văn Tuấn</t>
  </si>
  <si>
    <t>Đăng nhập</t>
  </si>
  <si>
    <t>Thêm Nhà cung cấp</t>
  </si>
  <si>
    <t>TCAddNhaCungCap</t>
  </si>
  <si>
    <t>TCDangNhap_Admin</t>
  </si>
  <si>
    <t>TCDangNhap_Admin_01</t>
  </si>
  <si>
    <t>TCDangNhap_Admin_02</t>
  </si>
  <si>
    <t>TCDangNhap_Admin_03</t>
  </si>
  <si>
    <t>TCDangNhap_Admin_04</t>
  </si>
  <si>
    <t>1. Vào trang electroo.somee.com
2. Nhập Tài khoản và mật khẩu
3. Click nút Đăng nhập</t>
  </si>
  <si>
    <t>Tài khoản : null
Mật khẩu : null</t>
  </si>
  <si>
    <t>Tài khoản : admin
Mật khẩu : 1234</t>
  </si>
  <si>
    <t>Đăng nhập thành công, trên thanh NAV xuất hiện Hoàng Quang Thái</t>
  </si>
  <si>
    <t>TCDangNhap_Admin_05</t>
  </si>
  <si>
    <t>Thông báo lỗi"Bạn chưa nhập tài khoản và mật khẩu"</t>
  </si>
  <si>
    <t>TCDangNhap_Admin_06</t>
  </si>
  <si>
    <t>Đăng nhập với tài khoản và mật khẩu đúng</t>
  </si>
  <si>
    <t>Đăng nhập với tài khoản và mật khẩu null</t>
  </si>
  <si>
    <t>Đăng nhập với tài khoản null và mật khẩu đúng</t>
  </si>
  <si>
    <t>Tài khoản : null
Mật khẩu : 1234</t>
  </si>
  <si>
    <t>Thông báo lỗi"Bạn chưa nhập tên đăng nhập"</t>
  </si>
  <si>
    <t>Thông báo lỗi"Phải nhập mật khẩu"</t>
  </si>
  <si>
    <t>Thông báo lỗi"Tên đăng nhập hoặc mật khẩu không chính xác"</t>
  </si>
  <si>
    <t>Tài khoản : admin
Mật khẩu : null</t>
  </si>
  <si>
    <t xml:space="preserve">Đăng nhập với tài khoản đúng và mật khẩu null </t>
  </si>
  <si>
    <t>Đăng nhập với tài khoản sai và mật khẩu đúng</t>
  </si>
  <si>
    <t>Đăng nhập với tài khoản đúng và mật khẩu sai</t>
  </si>
  <si>
    <t>Tài khoản : admin
Mật khẩu : 12345</t>
  </si>
  <si>
    <t>Tài khoản : user 
Mật khẩu : 1234</t>
  </si>
  <si>
    <t>TCAddNhaCungCap_01</t>
  </si>
  <si>
    <t>TCAddNhaCungCap_02</t>
  </si>
  <si>
    <t>TCAddNhaCungCap_03</t>
  </si>
  <si>
    <t>TCAddNhaCungCap_04</t>
  </si>
  <si>
    <t>TCAddNhaCungCap_05</t>
  </si>
  <si>
    <t>TCAddNhaCungCap_06</t>
  </si>
  <si>
    <t>TCAddNhaCungCap_07</t>
  </si>
  <si>
    <t>TCAddNhaCungCap_08</t>
  </si>
  <si>
    <t>TCAddNhaCungCap_09</t>
  </si>
  <si>
    <t>TCAddNhaCungCap_10</t>
  </si>
  <si>
    <t>TCAddNhaCungCap_11</t>
  </si>
  <si>
    <t>TCAddNhaCungCap_12</t>
  </si>
  <si>
    <t>TCAddNhaCungCap_13</t>
  </si>
  <si>
    <t>TCAddNhaCungCap_14</t>
  </si>
  <si>
    <t>TCAddNhaCungCap_15</t>
  </si>
  <si>
    <t>TCAddNhaCungCap_16</t>
  </si>
  <si>
    <t>TCAddNhaCungCap_17</t>
  </si>
  <si>
    <t>Thêm nhà cung cấp với:
Tên nhà cung cấp đúng
Địa chỉ đúng
Email đúng
Số điện thoại đúng</t>
  </si>
  <si>
    <t>1.Vào trang electroo.somee.com/Admin/NhaCungCap
2. Nhấn vào nút thêm mới
3.Nhập Tên nhà cung cấp
4.Nhập Địa chỉ
5.Nhập Email
6. Nhập Số điện thoại
7. Nhấn nút lưu thông tin</t>
  </si>
  <si>
    <t>Tên nhà cung cấp: LapTop Bình Dương
Địa chỉ : Bình Dương
Email : laptopbinhduong@gmail.com
Số điện thoại:0867877656</t>
  </si>
  <si>
    <t>Thêm thành công và trở về trang nhà cung cấp</t>
  </si>
  <si>
    <t>Thông báo lỗi "Tên nhà cung cấp không được để trống."</t>
  </si>
  <si>
    <t>Tên nhà cung cấp: null
Địa chỉ : Bình Dương
Email : laptopbinhduong@gmail.com
Số điện thoại:0867877657</t>
  </si>
  <si>
    <t>Thêm nhà cung cấp với:
Tên nhà cung cấp null
Địa chỉ đúng
Email đúng
Số điện thoại đúng</t>
  </si>
  <si>
    <t>Thông báo lỗi "Địa chỉ không được để trống."</t>
  </si>
  <si>
    <t>Tên nhà cung cấp: LapTop Bình Dương
Địa chỉ : null
Email : laptopbinhduong@gmail.com
Số điện thoại:0867877656</t>
  </si>
  <si>
    <t>Thêm nhà cung cấp với:
Tên nhà cung cấp đúng
Địa chỉ null
Email đúng
Số điện thoại đúng</t>
  </si>
  <si>
    <t>Thông báo lỗi"Email không được rỗng."</t>
  </si>
  <si>
    <t>Tên nhà cung cấp: LapTop Bình Dương
Địa chỉ : Bình Dương
Email : null
Số điện thoại:0867877656</t>
  </si>
  <si>
    <t>Thêm nhà cung cấp với:
Tên nhà cung cấp đúng
Địa chỉ đúng
Email null
Số điện thoại đúng</t>
  </si>
  <si>
    <t>Thông báo lỗi" Email không đúng định dạng."</t>
  </si>
  <si>
    <t>Tên nhà cung cấp: LapTop Bình Dương
Địa chỉ : Bình Dương
Email : @gmail.com
Số điện thoại:0867877656</t>
  </si>
  <si>
    <t>Thêm nhà cung cấp với:
Tên nhà cung cấp đúng
Địa chỉ đúng
Email sai
Số điện thoại đúng</t>
  </si>
  <si>
    <t>Tên nhà cung cấp: LapTop Bình Dương
Địa chỉ : Bình Dương
Email : laptopbinhduonggmail.com
Số điện thoại:0867877656</t>
  </si>
  <si>
    <t>Tên nhà cung cấp: LapTop Bình Dương
Địa chỉ : Bình Dương
Email : laptopbinhduong@gmail
Số điện thoại:0867877656</t>
  </si>
  <si>
    <t>Tên nhà cung cấp: LapTop Bình Dương
Địa chỉ : Bình Dương
Email : laptopbinhduong@.com
Số điện thoại:0867877656</t>
  </si>
  <si>
    <t>Tên nhà cung cấp: LapTop Bình Dương
Địa chỉ : Bình Dương
Email : laptopbinhduong @gmail.com
Số điện thoại:08678776656</t>
  </si>
  <si>
    <t>Tên nhà cung cấp: LapTop Bình Dương
Địa chỉ : Bình Dương
Email : laptopbinhduong$@gmail.com
Số điện thoại:0867877656</t>
  </si>
  <si>
    <t>Tên nhà cung cấp: LapTop Bình Dương
Địa chỉ : Bình Dương
Email : laptopbinhduong@1gmail.com
Số điện thoại:0867877656</t>
  </si>
  <si>
    <t>Tên nhà cung cấp: LapTop Bình Dương
Địa chỉ : Bình Dương
Email : laptopbinhduong@gmail1.com
Số điện thoại:0867877656</t>
  </si>
  <si>
    <t>Thông báo lỗi"Số điện thoại không được để trống."</t>
  </si>
  <si>
    <t>Tên nhà cung cấp: LapTop Bình Dương
Địa chỉ : Bình Dương
Email : laptopbinhduong@gmail.com
Số điện thoại: null</t>
  </si>
  <si>
    <t>Thêm nhà cung cấp với:
Tên nhà cung cấp đúng
Địa chỉ đúng
Email đúng
Số điện thoại null</t>
  </si>
  <si>
    <t>Thêm nhà cung cấp với:
Tên nhà cung cấp đúng
Địa chỉ đúng
Email đúng
Số điện thoại sai</t>
  </si>
  <si>
    <t>Tên nhà cung cấp: LapTop Bình Dương
Địa chỉ : Bình Dương
Email : laptopbinhduong@gmail.com
Số điện thoại:08678776561234</t>
  </si>
  <si>
    <t>Tên nhà cung cấp: LapTop Bình Dương
Địa chỉ : Bình Dương
Email : laptopbinhduong@gmail.com
Số điện thoại:08678</t>
  </si>
  <si>
    <t>Tên nhà cung cấp: LapTop Bình Dương
Địa chỉ : Bình Dương
Email : laptopbinhduong@gmail.com
Số điện thoại:0169244745</t>
  </si>
  <si>
    <t>Thông báo lỗi"Số điện thoại không đúng định dạng."</t>
  </si>
  <si>
    <t>Tên nhà cung cấp: LapTop Bình Dương
Địa chỉ : Bình Dương
Email : laptopbinhduong@gmail.com
Số điện thoại:mothaibabon</t>
  </si>
  <si>
    <t>TCDatHang</t>
  </si>
  <si>
    <t>Đặt hàng</t>
  </si>
  <si>
    <t>TCDatHang_01</t>
  </si>
  <si>
    <t>TCDatHang_02</t>
  </si>
  <si>
    <t>TCDatHang_03</t>
  </si>
  <si>
    <t>TCDatHang_04</t>
  </si>
  <si>
    <t>TCDatHang_05</t>
  </si>
  <si>
    <t>TCDatHang_06</t>
  </si>
  <si>
    <t>TCDatHang_07</t>
  </si>
  <si>
    <t>Đặt hàng với:
Họ tên đúng 
Số điện thoại đúng
Địa chỉ đúng
Email đúng</t>
  </si>
  <si>
    <t>1.Vào trang electroo.somee.com/Home/Index
2. Nhấn vào nút "thêm sản phẩm vào giỏ hàng"
3.Nhấn vào giỏ hàng
4.Nhấn nút "đặt hàng"
5.Nhập Họ tên
6. Nhập Số điện thoại
7. Nhập địa chỉ
8. Nhập Email
9, Nhấn nút "Xác nhận đặt hàng"</t>
  </si>
  <si>
    <t xml:space="preserve">Họ tên : vancute
Số điện thoại:"0868662064
Địa chỉ : Bình Dương
Email :tocdocuarua@gmail.com
</t>
  </si>
  <si>
    <t>Đặt hàng thành công và trở về trang chủ</t>
  </si>
  <si>
    <t>Đặt hàng với:
Họ tên null 
Số điện thoại đúng
Địa chỉ đúng
Email đúng</t>
  </si>
  <si>
    <t>Thông báo lỗi "Họ tên không được để trống."</t>
  </si>
  <si>
    <t>Đặt hàng với:
Họ tên đúng 
Số điện thoại null
Địa chỉ đúng
Email đúng</t>
  </si>
  <si>
    <t>Đặt hàng với:
Họ tên đúng 
Số điện thoại đúng
Địa chỉ null
Email đúng</t>
  </si>
  <si>
    <t xml:space="preserve">Họ tên : vancute
Số điện thoại:null
Địa chỉ : Bình Dương
Email :tocdocuarua@gmail.com
</t>
  </si>
  <si>
    <t xml:space="preserve">Họ tên :null
Số điện thoại:"0868662064
Địa chỉ : Bình Dương
Email :tocdocuarua@gmail.com
</t>
  </si>
  <si>
    <t xml:space="preserve">Họ tên : vancute
Số điện thoại:0868662064
Địa chỉ : null
Email :tocdocuarua@gmail.com
</t>
  </si>
  <si>
    <t>Thông báo lỗi"Địa chỉ giao hàng không được rỗng."</t>
  </si>
  <si>
    <t xml:space="preserve">Họ tên : vancute
Số điện thoại:0868662064
Địa chỉ : Bình Dương
Email :null
</t>
  </si>
  <si>
    <t>Đặt hàng với:
Họ tên đúng 
Số điện thoại đúng
Địa chỉ đúng
Email null</t>
  </si>
  <si>
    <t>Đặt hàng với:
Họ tên đúng 
Số điện thoại sai
Địa chỉ đúng
Email đúng</t>
  </si>
  <si>
    <t xml:space="preserve">Họ tên : vancute
Số điện thoại:0868
Địa chỉ : Bình Dương
Email :tocdocuarua@gmail.com
</t>
  </si>
  <si>
    <t>Đặt hàng với:
Họ tên đúng 
Số điện thoại đúng
Địa chỉ đúng
Email sai</t>
  </si>
  <si>
    <t xml:space="preserve">Họ tên : vancute
Số điện thoại:"0868662064
Địa chỉ : Bình Dương
Email :tocdocuarua
</t>
  </si>
  <si>
    <t>1.Vào trang electroo.somee.com/Home/Index
2. Nhấn vào một sản phẩm bất kì
3.Chọn chi tiết
4.Nhập Họ tên
5. Nhập Email
6, Nhập nội dung
7. Chọn Rating
8. Nhấn nút Submit</t>
  </si>
  <si>
    <t xml:space="preserve">Họ tên : vancute
Email :tocdocuarua@gmail.com
Nội dung "em dap qua"
Rating = 3
</t>
  </si>
  <si>
    <t xml:space="preserve">Họ tên : null
Email :tocdocuarua@gmail.com
Nội dung "em dap qua"
Rating = 3
</t>
  </si>
  <si>
    <t>Thông báo lỗi "Email không được rỗng."</t>
  </si>
  <si>
    <t>Thông báo lỗi "Số điện thoại không được để trống."</t>
  </si>
  <si>
    <t xml:space="preserve">Họ tên : vancute
Email :null
Nội dung "em dap qua"
Rating = 3
</t>
  </si>
  <si>
    <t xml:space="preserve">Họ tên : vancute
Email :tocdocuarua
Nội dung "em dap qua"
Rating = 3
</t>
  </si>
  <si>
    <t>Thông báo lỗi"Email không đúng định dạng."</t>
  </si>
  <si>
    <t>Thông báo lỗi"Nội dung không được để trống.."</t>
  </si>
  <si>
    <t xml:space="preserve">Họ tên : vancute
Email :tocdocuarua@gmail.com
Nội dung null
Rating = 3
</t>
  </si>
  <si>
    <t>TCDanhGia</t>
  </si>
  <si>
    <t>Đánh giá</t>
  </si>
  <si>
    <t>TCĐanhGia_01</t>
  </si>
  <si>
    <t>Đánh giá thành công trở về trang chi tiết của sản phẩm được chọn xem chi tiết ban đầu</t>
  </si>
  <si>
    <t>Đánh giá với:
Họ tên sai 
Email đúng
Nội dung hợp lệ</t>
  </si>
  <si>
    <t>Đánh giá với:
Họ tên đúng 
Email đúng
Nội dung đúng
Rating đúng</t>
  </si>
  <si>
    <t>Đánh giá với:
Họ tên null
Email đúng
Nội dung hợp lệ
Rating đúng</t>
  </si>
  <si>
    <t>Đánh giá với:
Họ tên đúng 
Email null
Nội dung hợp lệ
Rating đúng</t>
  </si>
  <si>
    <t>Đánh giá với:
Họ tên đúng 
Email đúng
Nội dung null
Rating đúng</t>
  </si>
  <si>
    <t>Đánh giá với:
Họ tên đúng 
Email đúng
Nội dung hợp lệ
Rating null</t>
  </si>
  <si>
    <t xml:space="preserve">Họ tên : vancute
Email :tocdocuarua@gmail.com
Nội dung "em dap qua"
Rating null
</t>
  </si>
  <si>
    <t>Thông báo lỗi"Rating không được để trống."</t>
  </si>
  <si>
    <t>TCThemSanPham</t>
  </si>
  <si>
    <t>Thêm sản phẩm</t>
  </si>
  <si>
    <t>TCThemSanPham_01</t>
  </si>
  <si>
    <t>TCDanhGiaSai_01</t>
  </si>
  <si>
    <t>TCDanhGiaSai_02</t>
  </si>
  <si>
    <t>TCDanhGiaSai_03</t>
  </si>
  <si>
    <t>TCDanhGiaSai_04</t>
  </si>
  <si>
    <t>TCSao_01</t>
  </si>
  <si>
    <t>TCThemSanPham_02</t>
  </si>
  <si>
    <t>TCThemSanPham_03</t>
  </si>
  <si>
    <t>TCThemSanPham_04</t>
  </si>
  <si>
    <t>TCThemSanPham_05</t>
  </si>
  <si>
    <t>TCThemSanPham_06</t>
  </si>
  <si>
    <t>TCThemSanPham_07</t>
  </si>
  <si>
    <t>TCThemSanPham_08</t>
  </si>
  <si>
    <t>TCThemSanPham_09</t>
  </si>
  <si>
    <t>1.Vào trang electroo.somee.com/Admin/SanPham
2. Nhấn vào nút thêm mới
3.Nhập Tên sản phẩm
4.Nhập cấu hình
5.Nhập số lượng
6. Nhập giá bán
7. Nhấn nút lưu thông tin</t>
  </si>
  <si>
    <t>Tên sản phẩm: Thanh Cong X7
Cấu hình: I3-4790 Ram 16GB GTX 1650
Ảnh: C:\\Users\\THAI\\Pictures\\Screenshots\\good.png
Số lượng = 100
Giá bán = 100</t>
  </si>
  <si>
    <t xml:space="preserve">Thêm sản phẩm với:
Tên sản phẩm đúng
Cấu hình đúng
Ảnh đúng
Số lượng &gt; 0
Giá bán &gt; 0
</t>
  </si>
  <si>
    <t>Thêm thành công và trở về trang sản phẩm</t>
  </si>
  <si>
    <t xml:space="preserve">Thêm sản phẩm với:
Tên sản phẩm null
Cấu hình đúng
Ảnh đúng
Số lượng &gt; 0
Giá bán &gt; 0
</t>
  </si>
  <si>
    <t>Thông báo lỗi "Tên SP không được rỗng."</t>
  </si>
  <si>
    <t xml:space="preserve">Thêm sản phẩm với:
Tên sản phẩm đúng
Cấu hình null
Ảnh đúng
Số lượng &gt; 0
Giá bán &gt; 0
</t>
  </si>
  <si>
    <t>Thông báo lỗi "Cấu hình không được để trống.."</t>
  </si>
  <si>
    <t>Thông báo lỗi"Số lượng không được để trống."</t>
  </si>
  <si>
    <t xml:space="preserve">Thêm sản phẩm với:
Tên sản phẩm đúng
Cấu hình đúng
Ảnh đúng
Số lượng null
Giá bán &gt; 0
</t>
  </si>
  <si>
    <t xml:space="preserve">Thêm sản phẩm với:
Tên sản phẩm đúng
Cấu hình đúng
Ảnh đúng
Số lượng &gt; 0
Giá bán null
</t>
  </si>
  <si>
    <t>Tên sản phẩm: Thanh Cong X7
Cấu hình: I3-4790 Ram 16GB GTX 1650
Ảnh: C:\\Users\\THAI\\Pictures\\Screenshots\\good.png
Số lượng = 100
Giá bán = null</t>
  </si>
  <si>
    <t>Thông báo lỗi" Số lượng &gt; 0."</t>
  </si>
  <si>
    <t xml:space="preserve">Thêm sản phẩm với:
Tên sản phẩm đúng
Cấu hình đúng
Ảnh đúng
Số lượng =0
Giá bán &gt; 0
</t>
  </si>
  <si>
    <t>Thông báo lỗi"Bạn chưa chọn ảnh."</t>
  </si>
  <si>
    <t xml:space="preserve">Thêm sản phẩm với:
Tên sản phẩm đúng
Cấu hình đúng
Ảnh sai
Số lượng &gt;0
Giá bán &gt; 0
</t>
  </si>
  <si>
    <t>Thông báo lỗi"File ảnh không hợp lệ. (*.png)."</t>
  </si>
  <si>
    <t>Tên sản phẩm: Thanh Cong X7
Cấu hình: I3-4790 Ram 16GB GTX 1650
Ảnh: C:\\Users\\THAI\\Pictures\\Screenshots\\good.png
Số lượng = null
Giá bán = 100</t>
  </si>
  <si>
    <t>Thông báo lỗi" Đơn giá không được để trống."</t>
  </si>
  <si>
    <t>Thông báo lỗi" Đơn giá &gt; 0"</t>
  </si>
  <si>
    <t>Tên sản phẩm: Thanh Cong X7
Cấu hình: I3-4790 Ram 16GB GTX 1650
Ảnh: C:\\Users\\THAI\\Pictures\\Screenshots\\good.png
Số lượng = 100
Giá bán = 0</t>
  </si>
  <si>
    <t xml:space="preserve">Thêm sản phẩm với:
Tên sản phẩm đúng
Cấu hình đúng
Ảnh đúng
Số lượng &gt; 0
Giá bán =0
</t>
  </si>
  <si>
    <t>Tên sản phẩm:null
Cấu hình: I3-4790 Ram 16GB GTX 1650
Ảnh: C:\\Users\\THAI\\Pictures\\Screenshots\\good.png
Số lượng = 100
Giá bán = 100</t>
  </si>
  <si>
    <t>Tên sản phẩm: Thanh Cong X7
Cấu hình: null
Ảnh: C:\\Users\\THAI\\Pictures\\Screenshots\\good.png
Số lượng = 100
Giá bán = 100</t>
  </si>
  <si>
    <t>Tên sản phẩm: Thanh Cong X7
Cấu hình: I3-4790 Ram 16GB GTX 1650
Ảnh: null
Số lượng = 100
Giá bán = 100</t>
  </si>
  <si>
    <t>Tên sản phẩm: Thanh Cong X7
Cấu hình: I3-4790 Ram 16GB GTX 1650
Ảnh: C:\\Users\\THAI\\Pictures\\Screenshots\\bad.txt
Số lượng = 100
Giá bán = 100</t>
  </si>
  <si>
    <t>Tên sản phẩm: Thanh Cong X7
Cấu hình: I3-4790 Ram 16GB GTX 1650
Ảnh: C:\\Users\\THAI\\Pictures\\Screenshots\\good.png
Số lượng = 0
Giá bán = 100</t>
  </si>
  <si>
    <t>TC_NSX</t>
  </si>
  <si>
    <t>Thêm nhà sản xuất với:
Tên nhà sản xuất đúng
Thông tin hợp lệ</t>
  </si>
  <si>
    <t>1.Vào trang electroo.somee.com/Admin/NhaSanXuat
2. Nhấn vào nút thêm mới
3.Nhập Tên nhà sản xuất
4.Nhập thông tin 
7. Nhấn nút lưu thông tin</t>
  </si>
  <si>
    <t>Tên nhà sản xuất: vancutequa
Thong tin:mk wifi</t>
  </si>
  <si>
    <t>Thêm thành công và trở về trang nhà sản xuất</t>
  </si>
  <si>
    <t>TC_noNSX</t>
  </si>
  <si>
    <t>Thêm nhà sản xuất với:
Tên nhà sản xuất null
Thông tin hợp lệ</t>
  </si>
  <si>
    <t>Tên nhà sản xuất: =""
Thong tin:mk wifi</t>
  </si>
  <si>
    <t>Thông báo lỗi "Tên nhà sản xuất không được để trống."</t>
  </si>
  <si>
    <t xml:space="preserve"> TC_noNSX1</t>
  </si>
  <si>
    <t>Thêm nhà sản xuất với:
Tên nhà sản xuất đúng
Thông tin null</t>
  </si>
  <si>
    <t>Tên nhà sản xuất: vancutequa
Thong tin: =""</t>
  </si>
  <si>
    <t>Thông báo lỗi "Thông tin không được để trống."</t>
  </si>
  <si>
    <t>TC_suaNSX</t>
  </si>
  <si>
    <t>Sửa  nhà sản xuất với:
Tên nhà sản xuất đúng
Thông tin đúng</t>
  </si>
  <si>
    <t>Sửa thành công và trở về trang nhà sản xuất</t>
  </si>
  <si>
    <t>TC_No_suaNSX</t>
  </si>
  <si>
    <t>Sửa  nhà sản xuất với:
Tên nhà sản xuất null
Thông tin đúng</t>
  </si>
  <si>
    <t>Thông báo lỗi"Tên nhà sản xuất không được để trống.."</t>
  </si>
  <si>
    <t>TC_No_suaNSX1</t>
  </si>
  <si>
    <t>Sửa  nhà sản xuất với:
Tên nhà sản xuất đúng
Thông tin null</t>
  </si>
  <si>
    <t>Tên nhà sản xuất: vancutequa
Thong tin =""</t>
  </si>
  <si>
    <t>Thông báo lỗi" Thông tin  không đúng định dạng."</t>
  </si>
  <si>
    <t xml:space="preserve">Thêm khuyến mãi với:
-Tên khuyến mãi
-Mô tả khuyến mãi
-Ngày bắt đầu khuyến mãi
-Ngày kết thúc khuyến mãi
</t>
  </si>
  <si>
    <t>1.Vào trang http://www.electroo.somee.com/Admin/KhuyenMai
2. Nhấn vào nút thêm mới
3.Nhập tên khuyến mãi
4.Nhập Mô tả khuyến mãi
5.Nhập ngày bắt đầu khuyến mãi
6. Nhập ngày kết thúc khuyến mãi
7. Nhấn nút lưu thông tin</t>
  </si>
  <si>
    <t>Tên khuyến mãi: Siêu sale 3/3
Mô tả khuyến mãi: Nhiều sản phẩm giảm giá
Ngày bắt đầu khuyến mãi:02/03/2022
Ngày kết thúc khuyến mãi:05/03/2022</t>
  </si>
  <si>
    <t>Thêm vào thành công và trở về trang chủ</t>
  </si>
  <si>
    <t>Tên khuyến mãi: 
Mô tả khuyến mãi: Nhiều sản phẩm giảm giá
Ngày bắt đầu khuyến mãi:02/03/2022
Ngày kết thúc khuyến mãi:05/03/2022</t>
  </si>
  <si>
    <t>Thông báo Tên không được để trống.</t>
  </si>
  <si>
    <t>Tên khuyến mãi: Siêu sale 3/3
Mô tả khuyến mãi: 
Ngày bắt đầu khuyến mãi:02/03/2022
Ngày kết thúc khuyến mãi:05/03/2022</t>
  </si>
  <si>
    <t>Thông báo khuyến mãi không được để trống.</t>
  </si>
  <si>
    <t>Tên khuyến mãi: Siêu sale 3/3
Mô tả khuyến mãi: Nhiều sản phẩm giảm giá
Ngày bắt đầu khuyến mãi:
Ngày kết thúc khuyến mãi:05/03/2022</t>
  </si>
  <si>
    <t>Thông báo ngày bắt đầu khuyến mãi không
được để trống</t>
  </si>
  <si>
    <t>Tên khuyến mãi: Siêu sale 3/3
Mô tả khuyến mãi: Nhiều sản phẩm giảm giá
Ngày bắt đầu khuyến mãi:02/03/2022
Ngày kết thúc khuyến mãi:</t>
  </si>
  <si>
    <t>Thông báo ngày kết thúc khuyến mãi không được để trống</t>
  </si>
  <si>
    <t>Tên khuyến mãi: Siêu sale 3/3
Mô tả khuyến mãi: Nhiều sản phẩm giảm giá
Ngày bắt đầu khuyến mãi:02/03/20222
Ngày kết thúc khuyến mãi:05/03/2022</t>
  </si>
  <si>
    <t>Thống báo ngày bắt đầu khuyến mãi không 
định dạng</t>
  </si>
  <si>
    <t>Tên khuyến mãi: Siêu sale 3/3
Mô tả khuyến mãi: Nhiều sản phẩm giảm giá
Ngày bắt đầu khuyến mãi:02/03/2022
Ngày kết thúc khuyến mãi:05/03/20222</t>
  </si>
  <si>
    <t>Thống báo ngày kết thúc khuyến mãi không 
định dạng</t>
  </si>
  <si>
    <t>Thống báo ngày kết thúc khuyến mãi không 
hợp lệ</t>
  </si>
  <si>
    <t>Thống báo ngày bắt đầu khuyến mãi không 
hợp lệ</t>
  </si>
  <si>
    <t>Tên khuyến mãi: Siêu sale 3/3
Mô tả khuyến mãi: Nhiều sản phẩm giảm giá
Ngày bắt đầu khuyến mãi:02/03/2022
Ngày kết thúc khuyến mãi:05/02/2022</t>
  </si>
  <si>
    <t>Thông báo ngày Kết thúc khuyến mãi nhỏ hơn
ngày khuyến mãi</t>
  </si>
  <si>
    <t>TCThemKhuyenMai_01</t>
  </si>
  <si>
    <t>TCThemKhuyenMai_02</t>
  </si>
  <si>
    <t>TCThemKhuyenMai_03</t>
  </si>
  <si>
    <t>TCThemKhuyenMai_04</t>
  </si>
  <si>
    <t>TCThemKhuyenMai_05</t>
  </si>
  <si>
    <t>TCThemKhuyenMai_06</t>
  </si>
  <si>
    <t>TCThemKhuyenMai_07</t>
  </si>
  <si>
    <t>TCThemKhuyenMai_08</t>
  </si>
  <si>
    <t>TCThemKhuyenMai_09</t>
  </si>
  <si>
    <t>TCThemKhuyenMai_10</t>
  </si>
  <si>
    <t>TCThemKhuyenMai</t>
  </si>
  <si>
    <t>Thêm khuyến mãi</t>
  </si>
  <si>
    <t>TCSanPhamBanChay_01</t>
  </si>
  <si>
    <t>TCSanPhamBanChay_02</t>
  </si>
  <si>
    <t>TCSanPhamBanChay_03</t>
  </si>
  <si>
    <t>TCSanPhamBanChay_04</t>
  </si>
  <si>
    <t xml:space="preserve">Thống kê sản vẩm bán chạy với:
Ngày bắt đầu hợp lệ
Ngày kết thúc hợp lệ
</t>
  </si>
  <si>
    <t>1. Vào trang electroo.somee.com/Admin/ThongKe/SanPhamBanChay
2. Nhập Tài khoản và mật khẩu
3. Nhấn vào ngày kết thúc
4. nhấn nút "lọc"</t>
  </si>
  <si>
    <t>Ngày bắt đầu : "07/28/2021"
Ngày kết thúc: "07/28/2021"</t>
  </si>
  <si>
    <t>Thống kê thành công trở về trang hóa đơn trong ngày</t>
  </si>
  <si>
    <t>Ngày bắt đầu : "8-Dec-201422"
Ngày kết thúc: "07/28/2021"</t>
  </si>
  <si>
    <t>Thông báo lỗi"Ngày bắt đầu không hợp lệ"</t>
  </si>
  <si>
    <t>Thông báo lỗi"Ngày đến không hợp lệ"</t>
  </si>
  <si>
    <t>Ngày bắt đầu : "07/28/2021"
Ngày kết thúc: "8-Dec-201422"</t>
  </si>
  <si>
    <t>Thông báo lỗi"Ngày kết thúc không được nhỏ hơn ngày bắt đầu."</t>
  </si>
  <si>
    <t>Ngày bắt đầu : "07/28/2021"
Ngày kết thúc: "07/28/2020"</t>
  </si>
  <si>
    <t>TCThongKeSanPhamBanChay</t>
  </si>
  <si>
    <t>Sản phẩm bán chạy</t>
  </si>
  <si>
    <t>Thống kê doanh thu</t>
  </si>
  <si>
    <t>Thống kê doanh thu:
- Từ ngày
- Đến ngày</t>
  </si>
  <si>
    <t xml:space="preserve">1.Vào trang http://www.electroo.somee.com/Admin/Admin
2. Nhấn vào doanh thu
3.Nhập ngày từ
4.Nhập ngày đến
5.Nhấn nút lọc
</t>
  </si>
  <si>
    <t>Ngày từ:05/05/2021
Ngày đến:07/28/2020</t>
  </si>
  <si>
    <t>Thông báo:"Ngày kết thúc không được nhỏ hơn ngày bắt đầu."</t>
  </si>
  <si>
    <t>Ngày từ:05/05/2021
Ngày đến:8-Dec-201422</t>
  </si>
  <si>
    <t>Thông báo:"Ngày đến không hợp lệ."</t>
  </si>
  <si>
    <t>"Ngày đến không hợp lệ"</t>
  </si>
  <si>
    <t>Ngày từ:8-Dec-201422
Ngày đến:07/28/2022</t>
  </si>
  <si>
    <t>Thống báo:"Ngày bắt đầu không hợp lệ."</t>
  </si>
  <si>
    <t>"Ngày bắt đầu không hợp lệ"</t>
  </si>
  <si>
    <t>Ngày từ:07/28/2021
Ngày đến:07/28/2021</t>
  </si>
  <si>
    <t>TC_ThongKeDoanhThu_01</t>
  </si>
  <si>
    <t>TC_ThongKeDoanhThu_02</t>
  </si>
  <si>
    <t>TC_ThongKeDoanhThu_03</t>
  </si>
  <si>
    <t>TC_ThongKeDoanhThu_04</t>
  </si>
  <si>
    <t>TCThongKeDoanhThu</t>
  </si>
  <si>
    <t>TCNhaSanXuat</t>
  </si>
  <si>
    <t>TCSuaNhaSanXuat</t>
  </si>
  <si>
    <t>ThemNhaSanXuat</t>
  </si>
  <si>
    <t>SuaNhaSanXuat</t>
  </si>
  <si>
    <t>TUẤN</t>
  </si>
  <si>
    <t>VÂN</t>
  </si>
  <si>
    <t>THÀNH</t>
  </si>
  <si>
    <t>THÁI</t>
  </si>
  <si>
    <t>DUY</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</si>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</sst>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name val="ＭＳ Ｐゴシック"/>
      <charset val="128"/>
    </font>
    <font>
      <sz val="10"/>
      <name val="Arial"/>
      <family val="2"/>
    </font>
    <font>
      <sz val="9"/>
      <name val="ＭＳ ゴシック"/>
      <family val="3"/>
      <charset val="128"/>
    </font>
    <font>
      <sz val="10"/>
      <name val="Tahoma"/>
      <family val="2"/>
    </font>
    <font>
      <b/>
      <sz val="10"/>
      <color indexed="60"/>
      <name val="Tahoma"/>
      <family val="2"/>
    </font>
    <font>
      <b/>
      <sz val="10"/>
      <color indexed="9"/>
      <name val="Tahoma"/>
      <family val="2"/>
    </font>
    <font>
      <b/>
      <sz val="10"/>
      <color indexed="10"/>
      <name val="Tahoma"/>
      <family val="2"/>
    </font>
    <font>
      <b/>
      <sz val="10"/>
      <name val="Tahoma"/>
      <family val="2"/>
    </font>
    <font>
      <u/>
      <sz val="11"/>
      <color indexed="12"/>
      <name val="ＭＳ Ｐゴシック"/>
      <family val="3"/>
      <charset val="128"/>
    </font>
    <font>
      <sz val="10"/>
      <color indexed="8"/>
      <name val="Tahoma"/>
      <family val="2"/>
    </font>
    <font>
      <sz val="10"/>
      <name val="Arial"/>
      <family val="2"/>
      <charset val="163"/>
    </font>
    <font>
      <sz val="10"/>
      <color indexed="8"/>
      <name val="Arial"/>
      <family val="2"/>
    </font>
    <font>
      <sz val="11"/>
      <name val="ＭＳ Ｐゴシック"/>
      <charset val="128"/>
    </font>
    <font>
      <b/>
      <sz val="10"/>
      <color rgb="FFFF0000"/>
      <name val="Tahoma"/>
      <family val="2"/>
    </font>
    <font>
      <u/>
      <sz val="11"/>
      <color indexed="12"/>
      <name val="Arial"/>
      <family val="2"/>
      <charset val="163"/>
    </font>
    <font>
      <sz val="10"/>
      <color indexed="12"/>
      <name val="Arial"/>
      <family val="2"/>
      <charset val="163"/>
    </font>
    <font>
      <sz val="11"/>
      <color indexed="12"/>
      <name val="Arial"/>
      <family val="2"/>
      <charset val="163"/>
    </font>
    <font>
      <b/>
      <sz val="10"/>
      <color rgb="FF0000FF"/>
      <name val="Tahoma"/>
      <family val="2"/>
      <charset val="163"/>
    </font>
    <font>
      <b/>
      <sz val="13"/>
      <color rgb="FF0000FF"/>
      <name val="Tahoma"/>
      <family val="2"/>
    </font>
    <font>
      <b/>
      <sz val="10"/>
      <color rgb="FFFF0000"/>
      <name val="Tahoma"/>
      <family val="2"/>
      <charset val="163"/>
    </font>
    <font>
      <b/>
      <sz val="20"/>
      <color rgb="FFC00000"/>
      <name val="Tahoma"/>
      <family val="2"/>
    </font>
    <font>
      <b/>
      <sz val="10"/>
      <color indexed="9"/>
      <name val="Arial"/>
      <family val="2"/>
      <charset val="163"/>
    </font>
    <font>
      <b/>
      <sz val="10"/>
      <color rgb="FFFF0000"/>
      <name val="Arial"/>
      <family val="2"/>
    </font>
    <font>
      <sz val="8"/>
      <name val="ＭＳ Ｐゴシック"/>
      <charset val="128"/>
    </font>
    <font>
      <sz val="11"/>
      <name val="Times New Roman"/>
      <family val="1"/>
    </font>
    <font>
      <sz val="11"/>
      <color rgb="FF006100"/>
      <name val="Calibri"/>
      <family val="2"/>
      <scheme val="minor"/>
    </font>
    <font>
      <sz val="11"/>
      <color rgb="FF9C0006"/>
      <name val="Calibri"/>
      <family val="2"/>
      <scheme val="minor"/>
    </font>
    <font>
      <sz val="11"/>
      <color rgb="FF9C5700"/>
      <name val="Calibri"/>
      <family val="2"/>
      <scheme val="minor"/>
    </font>
    <font>
      <sz val="11"/>
      <color theme="0"/>
      <name val="Calibri"/>
      <family val="2"/>
      <scheme val="minor"/>
    </font>
    <font>
      <b/>
      <sz val="12"/>
      <name val="Times New Roman"/>
      <family val="1"/>
    </font>
    <font>
      <b/>
      <sz val="12"/>
      <color rgb="FF0000FF"/>
      <name val="Times New Roman"/>
      <family val="1"/>
    </font>
    <font>
      <sz val="12"/>
      <color indexed="8"/>
      <name val="Times New Roman"/>
      <family val="1"/>
    </font>
    <font>
      <b/>
      <sz val="12"/>
      <color rgb="FFFF0000"/>
      <name val="Times New Roman"/>
      <family val="1"/>
    </font>
    <font>
      <sz val="12"/>
      <name val="Times New Roman"/>
      <family val="1"/>
    </font>
    <font>
      <b/>
      <sz val="12"/>
      <color indexed="9"/>
      <name val="Times New Roman"/>
      <family val="1"/>
    </font>
    <font>
      <sz val="12"/>
      <color indexed="12"/>
      <name val="Times New Roman"/>
      <family val="1"/>
    </font>
  </fonts>
  <fills count="13">
    <fill>
      <patternFill patternType="none"/>
    </fill>
    <fill>
      <patternFill patternType="gray125"/>
    </fill>
    <fill>
      <patternFill patternType="solid">
        <fgColor indexed="9"/>
        <bgColor indexed="26"/>
      </patternFill>
    </fill>
    <fill>
      <patternFill patternType="solid">
        <fgColor rgb="FFFFFFCC"/>
      </patternFill>
    </fill>
    <fill>
      <patternFill patternType="solid">
        <fgColor theme="0"/>
        <bgColor indexed="64"/>
      </patternFill>
    </fill>
    <fill>
      <patternFill patternType="solid">
        <fgColor rgb="FF25973B"/>
        <bgColor indexed="56"/>
      </patternFill>
    </fill>
    <fill>
      <patternFill patternType="solid">
        <fgColor rgb="FF25973B"/>
        <bgColor indexed="32"/>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9"/>
      </patternFill>
    </fill>
    <fill>
      <patternFill patternType="solid">
        <fgColor rgb="FF208433"/>
        <bgColor indexed="26"/>
      </patternFill>
    </fill>
  </fills>
  <borders count="25">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style="thin">
        <color indexed="8"/>
      </right>
      <top style="double">
        <color indexed="8"/>
      </top>
      <bottom style="thin">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style="thin">
        <color indexed="8"/>
      </bottom>
      <diagonal/>
    </border>
    <border>
      <left style="thin">
        <color indexed="64"/>
      </left>
      <right style="thin">
        <color indexed="8"/>
      </right>
      <top style="double">
        <color indexed="8"/>
      </top>
      <bottom style="thin">
        <color indexed="8"/>
      </bottom>
      <diagonal/>
    </border>
    <border>
      <left style="thin">
        <color indexed="8"/>
      </left>
      <right style="thin">
        <color indexed="64"/>
      </right>
      <top style="double">
        <color indexed="8"/>
      </top>
      <bottom style="thin">
        <color indexed="8"/>
      </bottom>
      <diagonal/>
    </border>
    <border>
      <left style="thin">
        <color indexed="64"/>
      </left>
      <right/>
      <top style="thin">
        <color indexed="8"/>
      </top>
      <bottom style="thin">
        <color indexed="64"/>
      </bottom>
      <diagonal/>
    </border>
    <border>
      <left style="thin">
        <color rgb="FFB2B2B2"/>
      </left>
      <right style="thin">
        <color rgb="FFB2B2B2"/>
      </right>
      <top style="thin">
        <color rgb="FFB2B2B2"/>
      </top>
      <bottom style="thin">
        <color rgb="FFB2B2B2"/>
      </bottom>
      <diagonal/>
    </border>
    <border>
      <left style="thin">
        <color indexed="8"/>
      </left>
      <right/>
      <top style="double">
        <color indexed="8"/>
      </top>
      <bottom style="thin">
        <color indexed="8"/>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bottom/>
      <diagonal/>
    </border>
  </borders>
  <cellStyleXfs count="10">
    <xf numFmtId="0" fontId="0" fillId="0" borderId="0"/>
    <xf numFmtId="0" fontId="8" fillId="0" borderId="0" applyNumberFormat="0" applyFill="0" applyBorder="0" applyAlignment="0" applyProtection="0"/>
    <xf numFmtId="0" fontId="12" fillId="0" borderId="0"/>
    <xf numFmtId="0" fontId="12" fillId="3" borderId="17" applyNumberFormat="0" applyFont="0" applyAlignment="0" applyProtection="0"/>
    <xf numFmtId="0" fontId="2" fillId="0" borderId="0"/>
    <xf numFmtId="0" fontId="25" fillId="7" borderId="0" applyNumberFormat="0" applyBorder="0" applyAlignment="0" applyProtection="0"/>
    <xf numFmtId="0" fontId="26" fillId="8" borderId="0" applyNumberFormat="0" applyBorder="0" applyAlignment="0" applyProtection="0"/>
    <xf numFmtId="0" fontId="27"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cellStyleXfs>
  <cellXfs count="169">
    <xf numFmtId="0" fontId="0" fillId="0" borderId="0" xfId="0"/>
    <xf numFmtId="0" fontId="3" fillId="2" borderId="0" xfId="0" applyFont="1" applyFill="1"/>
    <xf numFmtId="1" fontId="3" fillId="2" borderId="0" xfId="0" applyNumberFormat="1" applyFont="1" applyFill="1"/>
    <xf numFmtId="0" fontId="3" fillId="2" borderId="0" xfId="0" applyFont="1" applyFill="1" applyAlignment="1">
      <alignment horizontal="left"/>
    </xf>
    <xf numFmtId="0" fontId="3" fillId="2" borderId="0" xfId="0" applyFont="1" applyFill="1" applyAlignment="1">
      <alignment wrapText="1"/>
    </xf>
    <xf numFmtId="0" fontId="3" fillId="2" borderId="0" xfId="0" applyFont="1" applyFill="1" applyBorder="1" applyAlignment="1"/>
    <xf numFmtId="0" fontId="7" fillId="2" borderId="0" xfId="0" applyFont="1" applyFill="1" applyAlignment="1">
      <alignment horizontal="center"/>
    </xf>
    <xf numFmtId="0" fontId="9" fillId="2" borderId="0" xfId="0" applyFont="1" applyFill="1" applyAlignment="1"/>
    <xf numFmtId="0" fontId="3" fillId="2" borderId="0" xfId="0" applyFont="1" applyFill="1" applyBorder="1" applyAlignment="1">
      <alignment horizontal="center" wrapText="1"/>
    </xf>
    <xf numFmtId="0" fontId="9" fillId="2" borderId="0" xfId="0" applyFont="1" applyFill="1" applyBorder="1" applyAlignment="1">
      <alignment horizontal="center" wrapText="1"/>
    </xf>
    <xf numFmtId="0" fontId="3" fillId="2" borderId="3" xfId="2" applyFont="1" applyFill="1" applyBorder="1" applyAlignment="1">
      <alignment vertical="top" wrapText="1"/>
    </xf>
    <xf numFmtId="0" fontId="1" fillId="2" borderId="3" xfId="2" applyFont="1" applyFill="1" applyBorder="1" applyAlignment="1">
      <alignment vertical="top" wrapText="1"/>
    </xf>
    <xf numFmtId="0" fontId="3" fillId="2" borderId="0" xfId="0" applyFont="1" applyFill="1" applyAlignment="1">
      <alignment horizontal="left" wrapText="1"/>
    </xf>
    <xf numFmtId="0" fontId="3" fillId="2" borderId="0" xfId="0" applyFont="1" applyFill="1" applyBorder="1" applyAlignment="1">
      <alignment wrapText="1"/>
    </xf>
    <xf numFmtId="0" fontId="1" fillId="4" borderId="3" xfId="3" applyFont="1" applyFill="1" applyBorder="1" applyAlignment="1">
      <alignment vertical="top" wrapText="1"/>
    </xf>
    <xf numFmtId="0" fontId="1" fillId="4" borderId="3" xfId="3" applyFont="1" applyFill="1" applyBorder="1" applyAlignment="1">
      <alignment horizontal="left" vertical="center" wrapText="1"/>
    </xf>
    <xf numFmtId="0" fontId="11" fillId="4" borderId="3" xfId="3" applyFont="1" applyFill="1" applyBorder="1" applyAlignment="1">
      <alignment horizontal="left" vertical="center" wrapText="1"/>
    </xf>
    <xf numFmtId="0" fontId="13" fillId="4" borderId="3" xfId="3" applyNumberFormat="1" applyFont="1" applyFill="1" applyBorder="1" applyAlignment="1">
      <alignment horizontal="center" vertical="center" wrapText="1"/>
    </xf>
    <xf numFmtId="1" fontId="3" fillId="2" borderId="9" xfId="0" applyNumberFormat="1" applyFont="1" applyFill="1" applyBorder="1" applyProtection="1">
      <protection hidden="1"/>
    </xf>
    <xf numFmtId="0" fontId="3" fillId="2" borderId="0" xfId="0" applyFont="1" applyFill="1" applyBorder="1" applyAlignment="1">
      <alignment horizontal="left" wrapText="1"/>
    </xf>
    <xf numFmtId="0" fontId="6" fillId="2" borderId="0" xfId="0" applyFont="1" applyFill="1" applyBorder="1" applyAlignment="1">
      <alignment horizontal="left"/>
    </xf>
    <xf numFmtId="0" fontId="3" fillId="2" borderId="10" xfId="0" applyFont="1" applyFill="1" applyBorder="1" applyAlignment="1">
      <alignment horizontal="left"/>
    </xf>
    <xf numFmtId="1" fontId="4" fillId="2" borderId="9" xfId="0" applyNumberFormat="1" applyFont="1" applyFill="1" applyBorder="1" applyAlignment="1"/>
    <xf numFmtId="0" fontId="3" fillId="2" borderId="10" xfId="0" applyFont="1" applyFill="1" applyBorder="1" applyAlignment="1"/>
    <xf numFmtId="0" fontId="14" fillId="0" borderId="0" xfId="1" applyFont="1" applyBorder="1"/>
    <xf numFmtId="49" fontId="10" fillId="2" borderId="3" xfId="0" applyNumberFormat="1" applyFont="1" applyFill="1" applyBorder="1" applyAlignment="1">
      <alignment horizontal="left" vertical="center" wrapText="1"/>
    </xf>
    <xf numFmtId="0" fontId="3" fillId="4" borderId="3" xfId="3" applyFont="1" applyFill="1" applyBorder="1" applyAlignment="1">
      <alignment vertical="top" wrapText="1"/>
    </xf>
    <xf numFmtId="0" fontId="13" fillId="2" borderId="0" xfId="0" applyFont="1" applyFill="1" applyBorder="1" applyAlignment="1">
      <alignment horizontal="center" vertical="center"/>
    </xf>
    <xf numFmtId="0" fontId="19" fillId="2" borderId="0" xfId="0" applyFont="1" applyFill="1" applyBorder="1" applyAlignment="1">
      <alignment horizontal="center" vertical="center"/>
    </xf>
    <xf numFmtId="0" fontId="7" fillId="2" borderId="3" xfId="2" applyFont="1" applyFill="1" applyBorder="1" applyAlignment="1">
      <alignment horizontal="left" vertical="center" wrapText="1"/>
    </xf>
    <xf numFmtId="0" fontId="17" fillId="2" borderId="3" xfId="0" applyFont="1" applyFill="1" applyBorder="1" applyAlignment="1">
      <alignment horizontal="center" vertical="center"/>
    </xf>
    <xf numFmtId="1" fontId="21" fillId="5" borderId="14" xfId="0" applyNumberFormat="1" applyFont="1" applyFill="1" applyBorder="1" applyAlignment="1">
      <alignment horizontal="center" vertical="center"/>
    </xf>
    <xf numFmtId="0" fontId="21" fillId="5" borderId="5" xfId="0" applyFont="1" applyFill="1" applyBorder="1" applyAlignment="1">
      <alignment horizontal="center" vertical="center" wrapText="1"/>
    </xf>
    <xf numFmtId="0" fontId="21" fillId="5" borderId="5" xfId="0" applyFont="1" applyFill="1" applyBorder="1" applyAlignment="1">
      <alignment horizontal="center" vertical="center"/>
    </xf>
    <xf numFmtId="0" fontId="21" fillId="5" borderId="18" xfId="0" applyFont="1" applyFill="1" applyBorder="1" applyAlignment="1">
      <alignment horizontal="center" vertical="center"/>
    </xf>
    <xf numFmtId="0" fontId="21" fillId="5" borderId="15" xfId="0" applyFont="1" applyFill="1" applyBorder="1" applyAlignment="1">
      <alignment horizontal="center" vertical="center"/>
    </xf>
    <xf numFmtId="0" fontId="5" fillId="6" borderId="3" xfId="2" applyFont="1" applyFill="1" applyBorder="1" applyAlignment="1">
      <alignment horizontal="center" vertical="center" wrapText="1"/>
    </xf>
    <xf numFmtId="0" fontId="13" fillId="2" borderId="19" xfId="0" applyFont="1" applyFill="1" applyBorder="1" applyAlignment="1">
      <alignment horizontal="center" vertical="center"/>
    </xf>
    <xf numFmtId="0" fontId="13" fillId="2" borderId="19" xfId="0" applyFont="1" applyFill="1" applyBorder="1" applyAlignment="1">
      <alignment horizontal="center" vertical="center" wrapText="1"/>
    </xf>
    <xf numFmtId="0" fontId="9" fillId="2" borderId="0" xfId="0" applyFont="1" applyFill="1" applyBorder="1" applyAlignment="1"/>
    <xf numFmtId="0" fontId="13" fillId="2" borderId="0" xfId="0" applyFont="1" applyFill="1" applyBorder="1" applyAlignment="1">
      <alignment vertical="center" wrapText="1"/>
    </xf>
    <xf numFmtId="0" fontId="17" fillId="2" borderId="0" xfId="0" applyFont="1" applyFill="1" applyBorder="1" applyAlignment="1">
      <alignment vertical="center"/>
    </xf>
    <xf numFmtId="0" fontId="3" fillId="4" borderId="3" xfId="3" applyNumberFormat="1" applyFont="1" applyFill="1" applyBorder="1" applyAlignment="1">
      <alignment horizontal="center" vertical="center" wrapText="1"/>
    </xf>
    <xf numFmtId="0" fontId="1" fillId="2" borderId="3" xfId="0" applyFont="1" applyFill="1" applyBorder="1" applyAlignment="1">
      <alignment horizontal="left" vertical="top" wrapText="1"/>
    </xf>
    <xf numFmtId="0" fontId="22" fillId="2" borderId="3" xfId="2" applyNumberFormat="1" applyFont="1" applyFill="1" applyBorder="1" applyAlignment="1">
      <alignment horizontal="center" vertical="center" wrapText="1"/>
    </xf>
    <xf numFmtId="0" fontId="1" fillId="2" borderId="3" xfId="2" applyNumberFormat="1" applyFont="1" applyFill="1" applyBorder="1" applyAlignment="1">
      <alignment horizontal="center" vertical="center" wrapText="1"/>
    </xf>
    <xf numFmtId="0" fontId="1" fillId="2" borderId="3" xfId="0" applyFont="1" applyFill="1" applyBorder="1" applyAlignment="1">
      <alignment vertical="top" wrapText="1"/>
    </xf>
    <xf numFmtId="0" fontId="1" fillId="4" borderId="3" xfId="3" applyFont="1" applyFill="1" applyBorder="1" applyAlignment="1">
      <alignment horizontal="left" vertical="top" wrapText="1"/>
    </xf>
    <xf numFmtId="0" fontId="1" fillId="4" borderId="3" xfId="3" applyFont="1" applyFill="1" applyBorder="1" applyAlignment="1">
      <alignment vertical="center" wrapText="1"/>
    </xf>
    <xf numFmtId="0" fontId="1" fillId="4" borderId="3" xfId="3" applyFont="1" applyFill="1" applyBorder="1"/>
    <xf numFmtId="0" fontId="1" fillId="4" borderId="3" xfId="3" applyFont="1" applyFill="1" applyBorder="1" applyAlignment="1">
      <alignment horizontal="left" vertical="top"/>
    </xf>
    <xf numFmtId="0" fontId="1" fillId="0" borderId="0" xfId="0" applyFont="1" applyAlignment="1">
      <alignment horizontal="left" vertical="center" wrapText="1" indent="1"/>
    </xf>
    <xf numFmtId="0" fontId="1" fillId="4" borderId="0" xfId="3" applyFont="1" applyFill="1" applyBorder="1" applyAlignment="1">
      <alignment vertical="top" wrapText="1"/>
    </xf>
    <xf numFmtId="0" fontId="1" fillId="2" borderId="0" xfId="2" applyFont="1" applyFill="1" applyBorder="1" applyAlignment="1">
      <alignment vertical="top" wrapText="1"/>
    </xf>
    <xf numFmtId="0" fontId="11" fillId="4" borderId="0" xfId="3" applyFont="1" applyFill="1" applyBorder="1" applyAlignment="1">
      <alignment horizontal="left" vertical="center" wrapText="1"/>
    </xf>
    <xf numFmtId="0" fontId="22" fillId="4" borderId="0" xfId="3" applyFont="1" applyFill="1" applyBorder="1" applyAlignment="1">
      <alignment horizontal="center" vertical="center"/>
    </xf>
    <xf numFmtId="0" fontId="1" fillId="4" borderId="0" xfId="3" applyFont="1" applyFill="1" applyBorder="1" applyAlignment="1">
      <alignment horizontal="center" vertical="center"/>
    </xf>
    <xf numFmtId="0" fontId="1" fillId="4" borderId="0" xfId="3" applyFont="1" applyFill="1" applyBorder="1" applyAlignment="1">
      <alignment horizontal="left" vertical="top"/>
    </xf>
    <xf numFmtId="0" fontId="12" fillId="0" borderId="0" xfId="2"/>
    <xf numFmtId="0" fontId="24" fillId="0" borderId="3" xfId="2" applyFont="1" applyBorder="1"/>
    <xf numFmtId="0" fontId="16" fillId="0" borderId="0" xfId="1" applyFont="1" applyBorder="1"/>
    <xf numFmtId="49" fontId="10" fillId="2" borderId="20" xfId="0" applyNumberFormat="1" applyFont="1" applyFill="1" applyBorder="1" applyAlignment="1">
      <alignment horizontal="left" vertical="center" wrapText="1"/>
    </xf>
    <xf numFmtId="49" fontId="10" fillId="2" borderId="0" xfId="0" applyNumberFormat="1" applyFont="1" applyFill="1" applyBorder="1" applyAlignment="1">
      <alignment horizontal="left" vertical="center" wrapText="1"/>
    </xf>
    <xf numFmtId="0" fontId="15" fillId="2" borderId="0" xfId="1" applyNumberFormat="1" applyFont="1" applyFill="1" applyBorder="1" applyAlignment="1" applyProtection="1">
      <alignment horizontal="center" vertical="center"/>
    </xf>
    <xf numFmtId="1" fontId="10" fillId="2" borderId="9" xfId="0" applyNumberFormat="1" applyFont="1" applyFill="1" applyBorder="1" applyAlignment="1">
      <alignment horizontal="center" vertical="center"/>
    </xf>
    <xf numFmtId="1" fontId="10" fillId="2" borderId="3" xfId="0" applyNumberFormat="1" applyFont="1" applyFill="1" applyBorder="1" applyAlignment="1">
      <alignment horizontal="center" vertical="center"/>
    </xf>
    <xf numFmtId="0" fontId="22" fillId="2" borderId="3" xfId="2" applyFont="1" applyFill="1" applyBorder="1" applyAlignment="1">
      <alignment horizontal="center" vertical="center" wrapText="1"/>
    </xf>
    <xf numFmtId="0" fontId="1" fillId="2" borderId="3" xfId="2" applyFont="1" applyFill="1" applyBorder="1" applyAlignment="1">
      <alignment horizontal="center" vertical="center" wrapText="1"/>
    </xf>
    <xf numFmtId="0" fontId="29" fillId="2" borderId="3" xfId="2" applyFont="1" applyFill="1" applyBorder="1" applyAlignment="1">
      <alignment horizontal="left" vertical="center" wrapText="1"/>
    </xf>
    <xf numFmtId="0" fontId="31" fillId="2" borderId="0" xfId="0" applyFont="1" applyFill="1" applyAlignment="1"/>
    <xf numFmtId="0" fontId="32" fillId="2" borderId="0" xfId="0" applyFont="1" applyFill="1" applyBorder="1" applyAlignment="1">
      <alignment horizontal="center" vertical="center"/>
    </xf>
    <xf numFmtId="0" fontId="32" fillId="2" borderId="19" xfId="0" applyFont="1" applyFill="1" applyBorder="1" applyAlignment="1">
      <alignment horizontal="center" vertical="center"/>
    </xf>
    <xf numFmtId="0" fontId="32" fillId="2" borderId="19" xfId="0" applyFont="1" applyFill="1" applyBorder="1" applyAlignment="1">
      <alignment horizontal="center" vertical="center" wrapText="1"/>
    </xf>
    <xf numFmtId="0" fontId="31" fillId="2" borderId="0" xfId="0" applyFont="1" applyFill="1" applyBorder="1" applyAlignment="1"/>
    <xf numFmtId="0" fontId="32" fillId="2" borderId="0" xfId="0" applyFont="1" applyFill="1" applyBorder="1" applyAlignment="1">
      <alignment vertical="center" wrapText="1"/>
    </xf>
    <xf numFmtId="0" fontId="33" fillId="2" borderId="0" xfId="0" applyFont="1" applyFill="1" applyBorder="1" applyAlignment="1">
      <alignment horizontal="center" wrapText="1"/>
    </xf>
    <xf numFmtId="0" fontId="30" fillId="2" borderId="3" xfId="0" applyFont="1" applyFill="1" applyBorder="1" applyAlignment="1">
      <alignment horizontal="center" vertical="center"/>
    </xf>
    <xf numFmtId="0" fontId="30" fillId="2" borderId="3" xfId="0" applyFont="1" applyFill="1" applyBorder="1" applyAlignment="1">
      <alignment horizontal="center" vertical="center" wrapText="1"/>
    </xf>
    <xf numFmtId="0" fontId="30" fillId="2" borderId="0" xfId="0" applyFont="1" applyFill="1" applyBorder="1" applyAlignment="1">
      <alignment vertical="center"/>
    </xf>
    <xf numFmtId="0" fontId="31" fillId="2" borderId="0" xfId="0" applyFont="1" applyFill="1" applyBorder="1" applyAlignment="1">
      <alignment horizontal="center" wrapText="1"/>
    </xf>
    <xf numFmtId="49" fontId="33" fillId="2" borderId="3" xfId="0" applyNumberFormat="1" applyFont="1" applyFill="1" applyBorder="1" applyAlignment="1">
      <alignment horizontal="left" vertical="center" wrapText="1"/>
    </xf>
    <xf numFmtId="0" fontId="33" fillId="2" borderId="3" xfId="2" applyFont="1" applyFill="1" applyBorder="1" applyAlignment="1">
      <alignment vertical="top" wrapText="1"/>
    </xf>
    <xf numFmtId="0" fontId="33" fillId="4" borderId="3" xfId="3" applyFont="1" applyFill="1" applyBorder="1" applyAlignment="1">
      <alignment vertical="top" wrapText="1"/>
    </xf>
    <xf numFmtId="0" fontId="33" fillId="2" borderId="0" xfId="0" applyFont="1" applyFill="1"/>
    <xf numFmtId="0" fontId="33" fillId="2" borderId="3" xfId="0" applyFont="1" applyFill="1" applyBorder="1" applyAlignment="1">
      <alignment vertical="top" wrapText="1"/>
    </xf>
    <xf numFmtId="0" fontId="33" fillId="4" borderId="3" xfId="3" applyFont="1" applyFill="1" applyBorder="1" applyAlignment="1">
      <alignment horizontal="left" vertical="top" wrapText="1"/>
    </xf>
    <xf numFmtId="0" fontId="33" fillId="4" borderId="3" xfId="3" applyFont="1" applyFill="1" applyBorder="1" applyAlignment="1">
      <alignment horizontal="left" vertical="top"/>
    </xf>
    <xf numFmtId="0" fontId="31" fillId="4" borderId="3" xfId="3" applyFont="1" applyFill="1" applyBorder="1" applyAlignment="1">
      <alignment horizontal="left" vertical="center" wrapText="1"/>
    </xf>
    <xf numFmtId="0" fontId="32" fillId="2" borderId="3" xfId="2" applyNumberFormat="1" applyFont="1" applyFill="1" applyBorder="1" applyAlignment="1">
      <alignment horizontal="center" vertical="center" wrapText="1"/>
    </xf>
    <xf numFmtId="0" fontId="33" fillId="2" borderId="3" xfId="2" applyNumberFormat="1" applyFont="1" applyFill="1" applyBorder="1" applyAlignment="1">
      <alignment horizontal="center" vertical="center" wrapText="1"/>
    </xf>
    <xf numFmtId="0" fontId="35" fillId="0" borderId="0" xfId="1" applyFont="1" applyBorder="1"/>
    <xf numFmtId="49" fontId="33" fillId="2" borderId="20" xfId="0" applyNumberFormat="1" applyFont="1" applyFill="1" applyBorder="1" applyAlignment="1">
      <alignment horizontal="left" vertical="center" wrapText="1"/>
    </xf>
    <xf numFmtId="49" fontId="33" fillId="2" borderId="0" xfId="0" applyNumberFormat="1" applyFont="1" applyFill="1" applyBorder="1" applyAlignment="1">
      <alignment horizontal="left" vertical="center" wrapText="1"/>
    </xf>
    <xf numFmtId="0" fontId="33" fillId="4" borderId="0" xfId="3" applyFont="1" applyFill="1" applyBorder="1" applyAlignment="1">
      <alignment vertical="top" wrapText="1"/>
    </xf>
    <xf numFmtId="0" fontId="33" fillId="2" borderId="0" xfId="2" applyFont="1" applyFill="1" applyBorder="1" applyAlignment="1">
      <alignment vertical="top" wrapText="1"/>
    </xf>
    <xf numFmtId="0" fontId="31" fillId="4" borderId="0" xfId="3" applyFont="1" applyFill="1" applyBorder="1" applyAlignment="1">
      <alignment horizontal="left" vertical="center" wrapText="1"/>
    </xf>
    <xf numFmtId="0" fontId="32" fillId="4" borderId="0" xfId="3" applyFont="1" applyFill="1" applyBorder="1" applyAlignment="1">
      <alignment horizontal="center" vertical="center"/>
    </xf>
    <xf numFmtId="0" fontId="33" fillId="4" borderId="0" xfId="3" applyFont="1" applyFill="1" applyBorder="1" applyAlignment="1">
      <alignment horizontal="center" vertical="center"/>
    </xf>
    <xf numFmtId="0" fontId="33" fillId="4" borderId="0" xfId="3" applyFont="1" applyFill="1" applyBorder="1" applyAlignment="1">
      <alignment horizontal="left" vertical="top"/>
    </xf>
    <xf numFmtId="0" fontId="33" fillId="2" borderId="0" xfId="0" applyFont="1" applyFill="1" applyAlignment="1">
      <alignment wrapText="1"/>
    </xf>
    <xf numFmtId="0" fontId="34" fillId="6" borderId="3" xfId="2" applyFont="1" applyFill="1" applyBorder="1" applyAlignment="1">
      <alignment horizontal="center" vertical="top" wrapText="1"/>
    </xf>
    <xf numFmtId="49" fontId="33" fillId="2" borderId="3" xfId="0" applyNumberFormat="1" applyFont="1" applyFill="1" applyBorder="1" applyAlignment="1">
      <alignment horizontal="left" vertical="top" wrapText="1"/>
    </xf>
    <xf numFmtId="0" fontId="33" fillId="2" borderId="3" xfId="2" applyFont="1" applyFill="1" applyBorder="1" applyAlignment="1">
      <alignment horizontal="center" vertical="top" wrapText="1"/>
    </xf>
    <xf numFmtId="0" fontId="33" fillId="4" borderId="3" xfId="3" applyFont="1" applyFill="1" applyBorder="1" applyAlignment="1">
      <alignment vertical="top"/>
    </xf>
    <xf numFmtId="0" fontId="32" fillId="2" borderId="3" xfId="2" applyFont="1" applyFill="1" applyBorder="1" applyAlignment="1">
      <alignment horizontal="center" vertical="top" wrapText="1"/>
    </xf>
    <xf numFmtId="0" fontId="33" fillId="0" borderId="3" xfId="0" applyFont="1" applyBorder="1" applyAlignment="1">
      <alignment vertical="top" wrapText="1"/>
    </xf>
    <xf numFmtId="0" fontId="33" fillId="0" borderId="3" xfId="0" applyFont="1" applyBorder="1" applyAlignment="1">
      <alignment horizontal="center" vertical="top" wrapText="1"/>
    </xf>
    <xf numFmtId="1" fontId="26" fillId="8" borderId="13" xfId="6" applyNumberFormat="1" applyBorder="1" applyAlignment="1">
      <alignment horizontal="center" vertical="center"/>
    </xf>
    <xf numFmtId="49" fontId="26" fillId="8" borderId="4" xfId="6" applyNumberFormat="1" applyBorder="1" applyAlignment="1">
      <alignment horizontal="left" vertical="center" wrapText="1"/>
    </xf>
    <xf numFmtId="0" fontId="26" fillId="8" borderId="0" xfId="6" applyBorder="1"/>
    <xf numFmtId="0" fontId="26" fillId="8" borderId="2" xfId="6" applyNumberFormat="1" applyBorder="1" applyAlignment="1" applyProtection="1">
      <alignment horizontal="center" vertical="center"/>
    </xf>
    <xf numFmtId="0" fontId="26" fillId="8" borderId="0" xfId="6"/>
    <xf numFmtId="1" fontId="26" fillId="8" borderId="16" xfId="6" applyNumberFormat="1" applyBorder="1" applyAlignment="1">
      <alignment horizontal="center" vertical="center"/>
    </xf>
    <xf numFmtId="49" fontId="26" fillId="8" borderId="3" xfId="6" applyNumberFormat="1" applyBorder="1" applyAlignment="1">
      <alignment horizontal="left" vertical="center" wrapText="1"/>
    </xf>
    <xf numFmtId="0" fontId="26" fillId="8" borderId="3" xfId="6" applyBorder="1"/>
    <xf numFmtId="1" fontId="27" fillId="9" borderId="3" xfId="7" applyNumberFormat="1" applyBorder="1" applyAlignment="1">
      <alignment horizontal="center" vertical="center"/>
    </xf>
    <xf numFmtId="49" fontId="27" fillId="9" borderId="3" xfId="7" applyNumberFormat="1" applyBorder="1" applyAlignment="1">
      <alignment horizontal="left" vertical="center" wrapText="1"/>
    </xf>
    <xf numFmtId="0" fontId="27" fillId="9" borderId="3" xfId="7" applyBorder="1"/>
    <xf numFmtId="0" fontId="27" fillId="9" borderId="2" xfId="7" applyNumberFormat="1" applyBorder="1" applyAlignment="1" applyProtection="1">
      <alignment horizontal="center" vertical="center"/>
    </xf>
    <xf numFmtId="0" fontId="27" fillId="9" borderId="0" xfId="7"/>
    <xf numFmtId="49" fontId="25" fillId="7" borderId="3" xfId="5" applyNumberFormat="1" applyBorder="1" applyAlignment="1">
      <alignment horizontal="left" vertical="center" wrapText="1"/>
    </xf>
    <xf numFmtId="0" fontId="25" fillId="7" borderId="3" xfId="5" applyBorder="1"/>
    <xf numFmtId="0" fontId="25" fillId="7" borderId="2" xfId="5" applyNumberFormat="1" applyBorder="1" applyAlignment="1" applyProtection="1">
      <alignment horizontal="center" vertical="center"/>
    </xf>
    <xf numFmtId="49" fontId="28" fillId="11" borderId="3" xfId="9" applyNumberFormat="1" applyBorder="1" applyAlignment="1">
      <alignment horizontal="left" vertical="center" wrapText="1"/>
    </xf>
    <xf numFmtId="0" fontId="28" fillId="11" borderId="3" xfId="9" applyBorder="1"/>
    <xf numFmtId="0" fontId="28" fillId="11" borderId="2" xfId="9" applyNumberFormat="1" applyBorder="1" applyAlignment="1" applyProtection="1">
      <alignment horizontal="center" vertical="center"/>
    </xf>
    <xf numFmtId="49" fontId="28" fillId="10" borderId="3" xfId="8" applyNumberFormat="1" applyBorder="1" applyAlignment="1">
      <alignment horizontal="left" vertical="center" wrapText="1"/>
    </xf>
    <xf numFmtId="0" fontId="28" fillId="10" borderId="3" xfId="8" applyBorder="1"/>
    <xf numFmtId="0" fontId="28" fillId="10" borderId="2" xfId="8" applyNumberFormat="1" applyBorder="1" applyAlignment="1" applyProtection="1">
      <alignment horizontal="center" vertical="center"/>
    </xf>
    <xf numFmtId="0" fontId="7" fillId="12" borderId="0" xfId="0" applyFont="1" applyFill="1" applyAlignment="1">
      <alignment horizontal="center"/>
    </xf>
    <xf numFmtId="0" fontId="20" fillId="2" borderId="6" xfId="0" applyFont="1" applyFill="1" applyBorder="1" applyAlignment="1">
      <alignment horizontal="center"/>
    </xf>
    <xf numFmtId="0" fontId="20" fillId="2" borderId="7" xfId="0" applyFont="1" applyFill="1" applyBorder="1" applyAlignment="1">
      <alignment horizontal="center"/>
    </xf>
    <xf numFmtId="0" fontId="20" fillId="2" borderId="8" xfId="0" applyFont="1" applyFill="1" applyBorder="1" applyAlignment="1">
      <alignment horizontal="center"/>
    </xf>
    <xf numFmtId="1" fontId="7" fillId="2" borderId="13" xfId="0" applyNumberFormat="1" applyFont="1" applyFill="1" applyBorder="1" applyAlignment="1">
      <alignment vertical="center" wrapText="1"/>
    </xf>
    <xf numFmtId="1" fontId="7" fillId="2" borderId="2" xfId="0" applyNumberFormat="1" applyFont="1" applyFill="1" applyBorder="1" applyAlignment="1">
      <alignment vertical="center" wrapText="1"/>
    </xf>
    <xf numFmtId="14" fontId="17" fillId="2" borderId="2" xfId="0" applyNumberFormat="1" applyFont="1" applyFill="1" applyBorder="1" applyAlignment="1">
      <alignment horizontal="left" vertical="top" wrapText="1"/>
    </xf>
    <xf numFmtId="0" fontId="17" fillId="2" borderId="2" xfId="0" applyFont="1" applyFill="1" applyBorder="1" applyAlignment="1">
      <alignment horizontal="left" vertical="top" wrapText="1"/>
    </xf>
    <xf numFmtId="0" fontId="17" fillId="2" borderId="1" xfId="0" applyFont="1" applyFill="1" applyBorder="1" applyAlignment="1">
      <alignment horizontal="left" vertical="top" wrapText="1"/>
    </xf>
    <xf numFmtId="0" fontId="17" fillId="2" borderId="12" xfId="0" applyFont="1" applyFill="1" applyBorder="1" applyAlignment="1">
      <alignment horizontal="left" vertical="top" wrapText="1"/>
    </xf>
    <xf numFmtId="1" fontId="7" fillId="2" borderId="11" xfId="0" applyNumberFormat="1" applyFont="1" applyFill="1" applyBorder="1" applyAlignment="1"/>
    <xf numFmtId="1" fontId="7" fillId="2" borderId="1" xfId="0" applyNumberFormat="1" applyFont="1" applyFill="1" applyBorder="1" applyAlignment="1"/>
    <xf numFmtId="0" fontId="8" fillId="2" borderId="2" xfId="1" applyFill="1" applyBorder="1" applyAlignment="1">
      <alignment horizontal="left"/>
    </xf>
    <xf numFmtId="0" fontId="17" fillId="2" borderId="2" xfId="0" applyFont="1" applyFill="1" applyBorder="1" applyAlignment="1">
      <alignment horizontal="left"/>
    </xf>
    <xf numFmtId="0" fontId="17" fillId="2" borderId="1" xfId="0" applyFont="1" applyFill="1" applyBorder="1" applyAlignment="1">
      <alignment horizontal="left"/>
    </xf>
    <xf numFmtId="0" fontId="17" fillId="2" borderId="12" xfId="0" applyFont="1" applyFill="1" applyBorder="1" applyAlignment="1">
      <alignment horizontal="left"/>
    </xf>
    <xf numFmtId="0" fontId="26" fillId="8" borderId="24" xfId="6" applyBorder="1" applyAlignment="1">
      <alignment horizontal="center" vertical="center"/>
    </xf>
    <xf numFmtId="0" fontId="27" fillId="9" borderId="24" xfId="7" applyBorder="1" applyAlignment="1">
      <alignment horizontal="center" vertical="center"/>
    </xf>
    <xf numFmtId="0" fontId="25" fillId="7" borderId="24" xfId="5" applyBorder="1" applyAlignment="1">
      <alignment horizontal="center" vertical="center"/>
    </xf>
    <xf numFmtId="0" fontId="28" fillId="11" borderId="24" xfId="9" applyBorder="1" applyAlignment="1">
      <alignment horizontal="center" vertical="center"/>
    </xf>
    <xf numFmtId="0" fontId="28" fillId="10" borderId="24" xfId="8" applyBorder="1" applyAlignment="1">
      <alignment horizontal="center" vertical="center"/>
    </xf>
    <xf numFmtId="0" fontId="18" fillId="2" borderId="3" xfId="2" applyFont="1" applyFill="1" applyBorder="1" applyAlignment="1">
      <alignment horizontal="left" vertical="center"/>
    </xf>
    <xf numFmtId="0" fontId="17" fillId="2" borderId="3" xfId="0" applyFont="1" applyFill="1" applyBorder="1" applyAlignment="1">
      <alignment horizontal="left"/>
    </xf>
    <xf numFmtId="14" fontId="17" fillId="2" borderId="3" xfId="0" applyNumberFormat="1" applyFont="1" applyFill="1" applyBorder="1" applyAlignment="1">
      <alignment horizontal="left" vertical="top" wrapText="1"/>
    </xf>
    <xf numFmtId="0" fontId="17" fillId="2" borderId="3" xfId="0" applyFont="1" applyFill="1" applyBorder="1" applyAlignment="1">
      <alignment horizontal="left" vertical="top" wrapText="1"/>
    </xf>
    <xf numFmtId="49" fontId="18" fillId="2" borderId="3" xfId="2" applyNumberFormat="1" applyFont="1" applyFill="1" applyBorder="1" applyAlignment="1">
      <alignment horizontal="left" vertical="center"/>
    </xf>
    <xf numFmtId="49" fontId="18" fillId="2" borderId="21" xfId="2" applyNumberFormat="1" applyFont="1" applyFill="1" applyBorder="1" applyAlignment="1">
      <alignment horizontal="left" vertical="center"/>
    </xf>
    <xf numFmtId="49" fontId="18" fillId="2" borderId="22" xfId="2" applyNumberFormat="1" applyFont="1" applyFill="1" applyBorder="1" applyAlignment="1">
      <alignment horizontal="left" vertical="center"/>
    </xf>
    <xf numFmtId="49" fontId="18" fillId="2" borderId="23" xfId="2" applyNumberFormat="1" applyFont="1" applyFill="1" applyBorder="1" applyAlignment="1">
      <alignment horizontal="left" vertical="center"/>
    </xf>
    <xf numFmtId="0" fontId="17" fillId="2" borderId="21" xfId="0" applyFont="1" applyFill="1" applyBorder="1" applyAlignment="1">
      <alignment horizontal="left"/>
    </xf>
    <xf numFmtId="0" fontId="17" fillId="2" borderId="22" xfId="0" applyFont="1" applyFill="1" applyBorder="1" applyAlignment="1">
      <alignment horizontal="left"/>
    </xf>
    <xf numFmtId="0" fontId="17" fillId="2" borderId="23" xfId="0" applyFont="1" applyFill="1" applyBorder="1" applyAlignment="1">
      <alignment horizontal="left"/>
    </xf>
    <xf numFmtId="14" fontId="17" fillId="2" borderId="21" xfId="0" applyNumberFormat="1" applyFont="1" applyFill="1" applyBorder="1" applyAlignment="1">
      <alignment horizontal="left" vertical="top" wrapText="1"/>
    </xf>
    <xf numFmtId="14" fontId="17" fillId="2" borderId="22" xfId="0" applyNumberFormat="1" applyFont="1" applyFill="1" applyBorder="1" applyAlignment="1">
      <alignment horizontal="left" vertical="top" wrapText="1"/>
    </xf>
    <xf numFmtId="14" fontId="17" fillId="2" borderId="23" xfId="0" applyNumberFormat="1" applyFont="1" applyFill="1" applyBorder="1" applyAlignment="1">
      <alignment horizontal="left" vertical="top" wrapText="1"/>
    </xf>
    <xf numFmtId="49" fontId="30" fillId="2" borderId="3" xfId="2" applyNumberFormat="1" applyFont="1" applyFill="1" applyBorder="1" applyAlignment="1">
      <alignment horizontal="left" vertical="center"/>
    </xf>
    <xf numFmtId="0" fontId="30" fillId="2" borderId="3" xfId="2" applyFont="1" applyFill="1" applyBorder="1" applyAlignment="1">
      <alignment horizontal="left" vertical="center"/>
    </xf>
    <xf numFmtId="0" fontId="30" fillId="2" borderId="3" xfId="0" applyFont="1" applyFill="1" applyBorder="1" applyAlignment="1">
      <alignment horizontal="left"/>
    </xf>
    <xf numFmtId="14" fontId="30" fillId="2" borderId="3" xfId="0" applyNumberFormat="1" applyFont="1" applyFill="1" applyBorder="1" applyAlignment="1">
      <alignment horizontal="left" vertical="top" wrapText="1"/>
    </xf>
    <xf numFmtId="0" fontId="30" fillId="2" borderId="3" xfId="0" applyFont="1" applyFill="1" applyBorder="1" applyAlignment="1">
      <alignment horizontal="left" vertical="top" wrapText="1"/>
    </xf>
  </cellXfs>
  <cellStyles count="10">
    <cellStyle name="Accent1" xfId="8" builtinId="29"/>
    <cellStyle name="Accent6" xfId="9" builtinId="49"/>
    <cellStyle name="Bad" xfId="6" builtinId="27"/>
    <cellStyle name="Good" xfId="5" builtinId="26"/>
    <cellStyle name="Hyperlink" xfId="1" builtinId="8"/>
    <cellStyle name="Neutral" xfId="7" builtinId="28"/>
    <cellStyle name="Normal" xfId="0" builtinId="0"/>
    <cellStyle name="Normal_Sheet1" xfId="2" xr:uid="{00000000-0005-0000-0000-000002000000}"/>
    <cellStyle name="Note" xfId="3" builtinId="10"/>
    <cellStyle name="標準_結合試験(AllOvertheWorld)" xfId="4" xr:uid="{00000000-0005-0000-0000-000004000000}"/>
  </cellStyles>
  <dxfs count="0"/>
  <tableStyles count="0" defaultTableStyle="TableStyleMedium9" defaultPivotStyle="PivotStyleLight16"/>
  <colors>
    <mruColors>
      <color rgb="FF208433"/>
      <color rgb="FF25973B"/>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utomationpractic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view="pageBreakPreview" topLeftCell="B1" zoomScaleNormal="100" zoomScaleSheetLayoutView="100" workbookViewId="0">
      <selection activeCell="D9" sqref="D9"/>
    </sheetView>
  </sheetViews>
  <sheetFormatPr defaultColWidth="9" defaultRowHeight="13.2"/>
  <cols>
    <col min="1" max="1" width="3.21875" style="2" bestFit="1" customWidth="1"/>
    <col min="2" max="2" width="26.77734375" style="12" customWidth="1"/>
    <col min="3" max="3" width="32.21875" style="3" bestFit="1" customWidth="1"/>
    <col min="4" max="4" width="13.88671875" style="3" customWidth="1"/>
    <col min="5" max="6" width="8.44140625" style="3" customWidth="1"/>
    <col min="7" max="7" width="20" style="3" customWidth="1"/>
    <col min="8" max="16384" width="9" style="1"/>
  </cols>
  <sheetData>
    <row r="1" spans="1:8" ht="24.6">
      <c r="A1" s="130" t="s">
        <v>11</v>
      </c>
      <c r="B1" s="131"/>
      <c r="C1" s="131"/>
      <c r="D1" s="131"/>
      <c r="E1" s="131"/>
      <c r="F1" s="131"/>
      <c r="G1" s="132"/>
    </row>
    <row r="2" spans="1:8" ht="13.5" customHeight="1">
      <c r="A2" s="18"/>
      <c r="B2" s="19"/>
      <c r="C2" s="20"/>
      <c r="D2" s="20"/>
      <c r="E2" s="20"/>
      <c r="F2" s="20"/>
      <c r="G2" s="21"/>
    </row>
    <row r="3" spans="1:8" ht="13.8">
      <c r="A3" s="139" t="s">
        <v>0</v>
      </c>
      <c r="B3" s="140"/>
      <c r="C3" s="141" t="s">
        <v>16</v>
      </c>
      <c r="D3" s="142"/>
      <c r="E3" s="143"/>
      <c r="F3" s="143"/>
      <c r="G3" s="144"/>
    </row>
    <row r="4" spans="1:8">
      <c r="A4" s="139" t="s">
        <v>6</v>
      </c>
      <c r="B4" s="140"/>
      <c r="C4" s="142" t="s">
        <v>22</v>
      </c>
      <c r="D4" s="142"/>
      <c r="E4" s="143"/>
      <c r="F4" s="143"/>
      <c r="G4" s="144"/>
    </row>
    <row r="5" spans="1:8" s="4" customFormat="1">
      <c r="A5" s="133" t="s">
        <v>12</v>
      </c>
      <c r="B5" s="134"/>
      <c r="C5" s="135">
        <v>44620</v>
      </c>
      <c r="D5" s="136"/>
      <c r="E5" s="137"/>
      <c r="F5" s="137"/>
      <c r="G5" s="138"/>
    </row>
    <row r="6" spans="1:8" ht="13.8" thickBot="1">
      <c r="A6" s="22"/>
      <c r="B6" s="13"/>
      <c r="C6" s="5"/>
      <c r="D6" s="5"/>
      <c r="E6" s="5"/>
      <c r="F6" s="5"/>
      <c r="G6" s="23"/>
    </row>
    <row r="7" spans="1:8" s="6" customFormat="1" ht="21" customHeight="1" thickTop="1">
      <c r="A7" s="31" t="s">
        <v>1</v>
      </c>
      <c r="B7" s="32" t="s">
        <v>2</v>
      </c>
      <c r="C7" s="33" t="s">
        <v>3</v>
      </c>
      <c r="D7" s="33" t="s">
        <v>4</v>
      </c>
      <c r="E7" s="34" t="s">
        <v>5</v>
      </c>
      <c r="F7" s="35" t="s">
        <v>7</v>
      </c>
      <c r="G7" s="35" t="s">
        <v>13</v>
      </c>
      <c r="H7" s="129" t="s">
        <v>289</v>
      </c>
    </row>
    <row r="8" spans="1:8" s="111" customFormat="1" ht="19.5" customHeight="1">
      <c r="A8" s="107">
        <v>1</v>
      </c>
      <c r="B8" s="108" t="s">
        <v>26</v>
      </c>
      <c r="C8" s="109" t="s">
        <v>23</v>
      </c>
      <c r="D8" s="110">
        <f>'Đăng nhập'!B6</f>
        <v>5</v>
      </c>
      <c r="E8" s="110">
        <f>'Đăng nhập'!C6</f>
        <v>1</v>
      </c>
      <c r="F8" s="110">
        <f>'Đăng nhập'!D6</f>
        <v>0</v>
      </c>
      <c r="G8" s="110">
        <f>'Đăng nhập'!E6</f>
        <v>6</v>
      </c>
      <c r="H8" s="145" t="s">
        <v>284</v>
      </c>
    </row>
    <row r="9" spans="1:8" s="111" customFormat="1" ht="19.5" customHeight="1">
      <c r="A9" s="112">
        <v>2</v>
      </c>
      <c r="B9" s="113" t="s">
        <v>25</v>
      </c>
      <c r="C9" s="114" t="s">
        <v>24</v>
      </c>
      <c r="D9" s="110">
        <f>'Thêm Nhà cung cấp'!B6</f>
        <v>14</v>
      </c>
      <c r="E9" s="110">
        <f>'Thêm Nhà cung cấp'!C6</f>
        <v>3</v>
      </c>
      <c r="F9" s="110">
        <f>'Thêm Nhà cung cấp'!D6</f>
        <v>0</v>
      </c>
      <c r="G9" s="110">
        <f>'Thêm Nhà cung cấp'!E6</f>
        <v>17</v>
      </c>
      <c r="H9" s="145"/>
    </row>
    <row r="10" spans="1:8" s="119" customFormat="1" ht="19.5" customHeight="1">
      <c r="A10" s="115">
        <v>3</v>
      </c>
      <c r="B10" s="116" t="s">
        <v>100</v>
      </c>
      <c r="C10" s="117" t="s">
        <v>101</v>
      </c>
      <c r="D10" s="118">
        <f>'Đặt hàng'!B6</f>
        <v>7</v>
      </c>
      <c r="E10" s="118">
        <f>'Đặt hàng'!C6</f>
        <v>0</v>
      </c>
      <c r="F10" s="118">
        <f>'Đặt hàng'!D6</f>
        <v>0</v>
      </c>
      <c r="G10" s="118">
        <f>'Đặt hàng'!E6</f>
        <v>7</v>
      </c>
      <c r="H10" s="146" t="s">
        <v>285</v>
      </c>
    </row>
    <row r="11" spans="1:8" s="119" customFormat="1" ht="19.5" customHeight="1">
      <c r="A11" s="115">
        <v>4</v>
      </c>
      <c r="B11" s="116" t="s">
        <v>137</v>
      </c>
      <c r="C11" s="117" t="s">
        <v>138</v>
      </c>
      <c r="D11" s="118">
        <f>'Bình luận'!B6</f>
        <v>6</v>
      </c>
      <c r="E11" s="118">
        <f>'Bình luận'!C6</f>
        <v>0</v>
      </c>
      <c r="F11" s="118">
        <f>'Bình luận'!D6</f>
        <v>0</v>
      </c>
      <c r="G11" s="118">
        <f>'Bình luận'!E6</f>
        <v>6</v>
      </c>
      <c r="H11" s="146"/>
    </row>
    <row r="12" spans="1:8" ht="19.5" customHeight="1">
      <c r="A12" s="65">
        <v>6</v>
      </c>
      <c r="B12" s="120" t="s">
        <v>280</v>
      </c>
      <c r="C12" s="121" t="s">
        <v>282</v>
      </c>
      <c r="D12" s="122">
        <f>ThemNhaSanXuat!B6</f>
        <v>3</v>
      </c>
      <c r="E12" s="122">
        <f>ThemNhaSanXuat!C6</f>
        <v>0</v>
      </c>
      <c r="F12" s="122">
        <f>ThemNhaSanXuat!D6</f>
        <v>0</v>
      </c>
      <c r="G12" s="122">
        <f>ThemNhaSanXuat!E6</f>
        <v>3</v>
      </c>
      <c r="H12" s="147" t="s">
        <v>286</v>
      </c>
    </row>
    <row r="13" spans="1:8" ht="19.5" customHeight="1">
      <c r="A13" s="65"/>
      <c r="B13" s="120" t="s">
        <v>281</v>
      </c>
      <c r="C13" s="121" t="s">
        <v>283</v>
      </c>
      <c r="D13" s="122">
        <f>SuaNhaSanXuat!B6</f>
        <v>3</v>
      </c>
      <c r="E13" s="122">
        <f>SuaNhaSanXuat!C6</f>
        <v>0</v>
      </c>
      <c r="F13" s="122">
        <f>SuaNhaSanXuat!D6</f>
        <v>0</v>
      </c>
      <c r="G13" s="122">
        <f>SuaNhaSanXuat!E6</f>
        <v>3</v>
      </c>
      <c r="H13" s="147"/>
    </row>
    <row r="14" spans="1:8" ht="19.5" customHeight="1">
      <c r="A14" s="65">
        <v>7</v>
      </c>
      <c r="B14" s="123" t="s">
        <v>149</v>
      </c>
      <c r="C14" s="124" t="s">
        <v>150</v>
      </c>
      <c r="D14" s="125">
        <f>'Thêm sản phẩm'!B6</f>
        <v>9</v>
      </c>
      <c r="E14" s="125">
        <f>'Thêm sản phẩm'!C6</f>
        <v>0</v>
      </c>
      <c r="F14" s="125">
        <f>'Thêm sản phẩm'!D6</f>
        <v>0</v>
      </c>
      <c r="G14" s="125">
        <f>'Thêm sản phẩm'!E6</f>
        <v>9</v>
      </c>
      <c r="H14" s="148" t="s">
        <v>287</v>
      </c>
    </row>
    <row r="15" spans="1:8" ht="19.5" customHeight="1">
      <c r="A15" s="65">
        <v>8</v>
      </c>
      <c r="B15" s="123" t="s">
        <v>261</v>
      </c>
      <c r="C15" s="124" t="s">
        <v>262</v>
      </c>
      <c r="D15" s="125">
        <f>'Sản phẩm bán chạy'!B6</f>
        <v>4</v>
      </c>
      <c r="E15" s="125">
        <f>'Sản phẩm bán chạy'!C6</f>
        <v>0</v>
      </c>
      <c r="F15" s="125">
        <f>'Sản phẩm bán chạy'!D6</f>
        <v>0</v>
      </c>
      <c r="G15" s="125">
        <f>'Sản phẩm bán chạy'!E6</f>
        <v>4</v>
      </c>
      <c r="H15" s="148"/>
    </row>
    <row r="16" spans="1:8" ht="19.5" customHeight="1">
      <c r="A16" s="65">
        <v>9</v>
      </c>
      <c r="B16" s="126" t="s">
        <v>279</v>
      </c>
      <c r="C16" s="127" t="s">
        <v>263</v>
      </c>
      <c r="D16" s="128">
        <f>'Thống kê doanh thu'!B6</f>
        <v>2</v>
      </c>
      <c r="E16" s="128">
        <f>'Thống kê doanh thu'!C6</f>
        <v>2</v>
      </c>
      <c r="F16" s="128">
        <f>'Thống kê doanh thu'!D6</f>
        <v>0</v>
      </c>
      <c r="G16" s="128">
        <f>'Thống kê doanh thu'!E6</f>
        <v>4</v>
      </c>
      <c r="H16" s="149" t="s">
        <v>288</v>
      </c>
    </row>
    <row r="17" spans="1:8" ht="19.5" customHeight="1">
      <c r="A17" s="65">
        <v>10</v>
      </c>
      <c r="B17" s="126" t="s">
        <v>245</v>
      </c>
      <c r="C17" s="127" t="s">
        <v>246</v>
      </c>
      <c r="D17" s="128">
        <f>'Thêm khuyến mãi'!B6</f>
        <v>8</v>
      </c>
      <c r="E17" s="128">
        <f>'Thêm khuyến mãi'!C6</f>
        <v>2</v>
      </c>
      <c r="F17" s="128">
        <f>'Thêm khuyến mãi'!D6</f>
        <v>0</v>
      </c>
      <c r="G17" s="128">
        <f>'Thêm khuyến mãi'!E6</f>
        <v>10</v>
      </c>
      <c r="H17" s="149"/>
    </row>
    <row r="18" spans="1:8" ht="19.5" customHeight="1">
      <c r="A18" s="64"/>
      <c r="B18" s="62"/>
      <c r="C18" s="24"/>
      <c r="D18" s="63"/>
      <c r="E18" s="63"/>
      <c r="F18" s="63"/>
      <c r="G18" s="63"/>
    </row>
  </sheetData>
  <mergeCells count="12">
    <mergeCell ref="H8:H9"/>
    <mergeCell ref="H10:H11"/>
    <mergeCell ref="H12:H13"/>
    <mergeCell ref="H14:H15"/>
    <mergeCell ref="H16:H17"/>
    <mergeCell ref="A1:G1"/>
    <mergeCell ref="A5:B5"/>
    <mergeCell ref="C5:G5"/>
    <mergeCell ref="A3:B3"/>
    <mergeCell ref="C3:G3"/>
    <mergeCell ref="A4:B4"/>
    <mergeCell ref="C4:G4"/>
  </mergeCells>
  <phoneticPr fontId="0" type="noConversion"/>
  <hyperlinks>
    <hyperlink ref="C9" location="'Thêm mới đăng ký kiểm tra'!A1" display="Thêm mới đăng ký kiểm tra" xr:uid="{00000000-0004-0000-0000-000000000000}"/>
    <hyperlink ref="C8" location="'Login Facebook'!A1" display="Login Facebook" xr:uid="{00000000-0004-0000-0000-000001000000}"/>
    <hyperlink ref="C3" r:id="rId1" xr:uid="{FE7A0B07-E3C5-418F-8E98-E3581565383D}"/>
  </hyperlinks>
  <printOptions horizontalCentered="1"/>
  <pageMargins left="0.74791666666666701" right="0.74791666666666701" top="0.98402777777777795" bottom="1.15069444444444" header="0.51180555555555596" footer="0.98402777777777795"/>
  <pageSetup paperSize="9" firstPageNumber="0" orientation="landscape" horizontalDpi="300" verticalDpi="300" r:id="rId2"/>
  <headerFooter alignWithMargins="0">
    <oddFooter>&amp;C&amp;"Tahoma,Regular"&amp;8www.testingvn.com&amp;R&amp;"Tahoma,Regular"&amp;8&amp;P/&amp;N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18"/>
  <sheetViews>
    <sheetView view="pageBreakPreview" zoomScaleNormal="100" zoomScaleSheetLayoutView="100" workbookViewId="0">
      <pane ySplit="8" topLeftCell="A11" activePane="bottomLeft" state="frozen"/>
      <selection pane="bottomLeft" activeCell="A8" sqref="A8:G14"/>
    </sheetView>
  </sheetViews>
  <sheetFormatPr defaultColWidth="9" defaultRowHeight="13.2"/>
  <cols>
    <col min="1" max="1" width="21.6640625" style="1" customWidth="1"/>
    <col min="2" max="2" width="18.33203125" style="1" customWidth="1"/>
    <col min="3" max="3" width="28" style="1" customWidth="1"/>
    <col min="4" max="4" width="18" style="1" customWidth="1"/>
    <col min="5" max="5" width="27.6640625" style="1" customWidth="1"/>
    <col min="6" max="6" width="9" style="1" customWidth="1"/>
    <col min="7" max="7" width="13.33203125" style="1" customWidth="1"/>
    <col min="8" max="8" width="16.44140625" style="1" customWidth="1"/>
    <col min="9" max="16384" width="9" style="1"/>
  </cols>
  <sheetData>
    <row r="2" spans="1:8" s="7" customFormat="1" ht="27.75" customHeight="1">
      <c r="A2" s="29" t="s">
        <v>15</v>
      </c>
      <c r="B2" s="150" t="str">
        <f>'Test summary report'!C8</f>
        <v>Đăng nhập</v>
      </c>
      <c r="C2" s="150"/>
      <c r="D2" s="150"/>
      <c r="E2" s="150"/>
      <c r="F2" s="150"/>
      <c r="G2" s="150"/>
      <c r="H2" s="150"/>
    </row>
    <row r="3" spans="1:8" s="7" customFormat="1" ht="18" customHeight="1">
      <c r="A3" s="29" t="s">
        <v>6</v>
      </c>
      <c r="B3" s="151" t="s">
        <v>22</v>
      </c>
      <c r="C3" s="151"/>
      <c r="D3" s="151"/>
      <c r="E3" s="151"/>
      <c r="F3" s="151"/>
      <c r="G3" s="151"/>
      <c r="H3" s="151"/>
    </row>
    <row r="4" spans="1:8" s="7" customFormat="1" ht="18" customHeight="1">
      <c r="A4" s="29" t="s">
        <v>12</v>
      </c>
      <c r="B4" s="152">
        <v>44656</v>
      </c>
      <c r="C4" s="153"/>
      <c r="D4" s="153"/>
      <c r="E4" s="153"/>
      <c r="F4" s="153"/>
      <c r="G4" s="153"/>
      <c r="H4" s="153"/>
    </row>
    <row r="5" spans="1:8" s="7" customFormat="1" ht="19.5" customHeight="1">
      <c r="A5" s="27"/>
      <c r="B5" s="37" t="s">
        <v>4</v>
      </c>
      <c r="C5" s="38" t="s">
        <v>5</v>
      </c>
      <c r="D5" s="38" t="s">
        <v>7</v>
      </c>
      <c r="E5" s="38" t="s">
        <v>13</v>
      </c>
      <c r="F5" s="39"/>
      <c r="G5" s="40"/>
      <c r="H5" s="8"/>
    </row>
    <row r="6" spans="1:8" s="7" customFormat="1" ht="15" customHeight="1">
      <c r="A6" s="28"/>
      <c r="B6" s="30">
        <v>5</v>
      </c>
      <c r="C6" s="30">
        <f>COUNTIF(F10:F18,"Fail")</f>
        <v>1</v>
      </c>
      <c r="D6" s="30">
        <f>COUNTIF(F10:F18,"Untested")</f>
        <v>0</v>
      </c>
      <c r="E6" s="30">
        <v>6</v>
      </c>
      <c r="F6" s="39"/>
      <c r="G6" s="41"/>
      <c r="H6" s="8"/>
    </row>
    <row r="7" spans="1:8" s="7" customFormat="1" ht="15" customHeight="1">
      <c r="E7" s="9"/>
      <c r="F7" s="9"/>
      <c r="G7" s="9"/>
      <c r="H7" s="9"/>
    </row>
    <row r="8" spans="1:8" s="7" customFormat="1" ht="27.75" customHeight="1">
      <c r="A8" s="36" t="s">
        <v>18</v>
      </c>
      <c r="B8" s="36" t="s">
        <v>8</v>
      </c>
      <c r="C8" s="36" t="s">
        <v>9</v>
      </c>
      <c r="D8" s="36" t="s">
        <v>17</v>
      </c>
      <c r="E8" s="36" t="s">
        <v>10</v>
      </c>
      <c r="F8" s="36" t="s">
        <v>14</v>
      </c>
      <c r="G8" s="36" t="s">
        <v>19</v>
      </c>
      <c r="H8" s="36" t="s">
        <v>21</v>
      </c>
    </row>
    <row r="9" spans="1:8" s="58" customFormat="1" ht="51" customHeight="1">
      <c r="A9" s="10" t="s">
        <v>27</v>
      </c>
      <c r="B9" s="14" t="s">
        <v>38</v>
      </c>
      <c r="C9" s="11" t="s">
        <v>31</v>
      </c>
      <c r="D9" s="11" t="s">
        <v>33</v>
      </c>
      <c r="E9" s="16" t="s">
        <v>34</v>
      </c>
      <c r="F9" s="17" t="s">
        <v>4</v>
      </c>
      <c r="G9" s="42" t="s">
        <v>20</v>
      </c>
      <c r="H9" s="59"/>
    </row>
    <row r="10" spans="1:8" ht="52.8">
      <c r="A10" s="10" t="s">
        <v>28</v>
      </c>
      <c r="B10" s="14" t="s">
        <v>39</v>
      </c>
      <c r="C10" s="11" t="s">
        <v>31</v>
      </c>
      <c r="D10" s="11" t="s">
        <v>32</v>
      </c>
      <c r="E10" s="16" t="s">
        <v>36</v>
      </c>
      <c r="F10" s="17" t="s">
        <v>5</v>
      </c>
      <c r="G10" s="42" t="s">
        <v>20</v>
      </c>
      <c r="H10" s="26"/>
    </row>
    <row r="11" spans="1:8" ht="56.25" customHeight="1">
      <c r="A11" s="10" t="s">
        <v>29</v>
      </c>
      <c r="B11" s="14" t="s">
        <v>40</v>
      </c>
      <c r="C11" s="11" t="s">
        <v>31</v>
      </c>
      <c r="D11" s="11" t="s">
        <v>41</v>
      </c>
      <c r="E11" s="16" t="s">
        <v>42</v>
      </c>
      <c r="F11" s="44" t="s">
        <v>4</v>
      </c>
      <c r="G11" s="45" t="s">
        <v>20</v>
      </c>
      <c r="H11" s="46"/>
    </row>
    <row r="12" spans="1:8" ht="60.75" customHeight="1">
      <c r="A12" s="10" t="s">
        <v>30</v>
      </c>
      <c r="B12" s="14" t="s">
        <v>46</v>
      </c>
      <c r="C12" s="11" t="s">
        <v>31</v>
      </c>
      <c r="D12" s="11" t="s">
        <v>45</v>
      </c>
      <c r="E12" s="16" t="s">
        <v>43</v>
      </c>
      <c r="F12" s="44" t="s">
        <v>4</v>
      </c>
      <c r="G12" s="45" t="s">
        <v>20</v>
      </c>
      <c r="H12" s="46"/>
    </row>
    <row r="13" spans="1:8" ht="52.8">
      <c r="A13" s="10" t="s">
        <v>35</v>
      </c>
      <c r="B13" s="14" t="s">
        <v>47</v>
      </c>
      <c r="C13" s="11" t="s">
        <v>31</v>
      </c>
      <c r="D13" s="11" t="s">
        <v>49</v>
      </c>
      <c r="E13" s="16" t="s">
        <v>44</v>
      </c>
      <c r="F13" s="44" t="s">
        <v>4</v>
      </c>
      <c r="G13" s="45" t="s">
        <v>20</v>
      </c>
      <c r="H13" s="14"/>
    </row>
    <row r="14" spans="1:8" ht="52.8">
      <c r="A14" s="10" t="s">
        <v>37</v>
      </c>
      <c r="B14" s="14" t="s">
        <v>48</v>
      </c>
      <c r="C14" s="11" t="s">
        <v>31</v>
      </c>
      <c r="D14" s="11" t="s">
        <v>50</v>
      </c>
      <c r="E14" s="16" t="s">
        <v>44</v>
      </c>
      <c r="F14" s="44" t="s">
        <v>4</v>
      </c>
      <c r="G14" s="45" t="s">
        <v>20</v>
      </c>
      <c r="H14" s="47"/>
    </row>
    <row r="15" spans="1:8">
      <c r="A15" s="11"/>
      <c r="B15" s="48"/>
      <c r="C15" s="15"/>
      <c r="D15" s="51"/>
      <c r="E15" s="16"/>
      <c r="F15" s="44"/>
      <c r="G15" s="45"/>
      <c r="H15" s="49"/>
    </row>
    <row r="16" spans="1:8">
      <c r="A16" s="11"/>
      <c r="B16" s="48"/>
      <c r="C16" s="15"/>
      <c r="D16" s="15"/>
      <c r="E16" s="16"/>
      <c r="F16" s="44"/>
      <c r="G16" s="45"/>
      <c r="H16" s="49"/>
    </row>
    <row r="17" spans="1:8">
      <c r="A17" s="11"/>
      <c r="B17" s="48"/>
      <c r="C17" s="15"/>
      <c r="D17" s="15"/>
      <c r="E17" s="16"/>
      <c r="F17" s="44"/>
      <c r="G17" s="45"/>
      <c r="H17" s="50"/>
    </row>
    <row r="18" spans="1:8">
      <c r="A18" s="11"/>
      <c r="B18" s="14"/>
      <c r="C18" s="15"/>
      <c r="D18" s="15"/>
      <c r="E18" s="16"/>
      <c r="F18" s="44"/>
      <c r="G18" s="45"/>
      <c r="H18" s="14"/>
    </row>
  </sheetData>
  <autoFilter ref="A8:H10" xr:uid="{00000000-0009-0000-0000-000001000000}"/>
  <mergeCells count="3">
    <mergeCell ref="B2:H2"/>
    <mergeCell ref="B3:H3"/>
    <mergeCell ref="B4:H4"/>
  </mergeCells>
  <phoneticPr fontId="0" type="noConversion"/>
  <dataValidations count="3">
    <dataValidation type="list" allowBlank="1" showErrorMessage="1" sqref="F7:G7" xr:uid="{00000000-0002-0000-0100-000000000000}">
      <formula1>#REF!</formula1>
      <formula2>0</formula2>
    </dataValidation>
    <dataValidation allowBlank="1" showErrorMessage="1" sqref="F8:G8 G9:G18" xr:uid="{00000000-0002-0000-0100-000001000000}"/>
    <dataValidation type="list" allowBlank="1" showErrorMessage="1" sqref="F9:F18" xr:uid="{00000000-0002-0000-0100-000002000000}">
      <formula1>$B$5:$D$5</formula1>
    </dataValidation>
  </dataValidations>
  <printOptions horizontalCentered="1"/>
  <pageMargins left="0.24791666700000001" right="0.25" top="0.5" bottom="0.48402777800000002" header="0.5" footer="0.5"/>
  <pageSetup paperSize="9" firstPageNumber="0" orientation="landscape" horizontalDpi="300" verticalDpi="300" r:id="rId1"/>
  <headerFooter scaleWithDoc="0" alignWithMargins="0">
    <oddHeader>&amp;Rv1.0</oddHeader>
    <oddFooter>&amp;R&amp;"Tahoma,thường"&amp;8&amp;P/&amp;N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E4F17-DAE9-44F3-85A8-7585B095C303}">
  <dimension ref="A2:L26"/>
  <sheetViews>
    <sheetView view="pageBreakPreview" zoomScaleNormal="100" zoomScaleSheetLayoutView="100" workbookViewId="0">
      <pane ySplit="8" topLeftCell="A18" activePane="bottomLeft" state="frozen"/>
      <selection pane="bottomLeft" activeCell="C20" sqref="C20"/>
    </sheetView>
  </sheetViews>
  <sheetFormatPr defaultColWidth="9" defaultRowHeight="13.2"/>
  <cols>
    <col min="1" max="1" width="18.109375" style="1" bestFit="1" customWidth="1"/>
    <col min="2" max="2" width="22.6640625" style="1" bestFit="1" customWidth="1"/>
    <col min="3" max="3" width="40.44140625" style="1" bestFit="1" customWidth="1"/>
    <col min="4" max="4" width="27.88671875" style="1" bestFit="1" customWidth="1"/>
    <col min="5" max="5" width="27.44140625" style="1" bestFit="1" customWidth="1"/>
    <col min="6" max="6" width="15.88671875" style="1" bestFit="1" customWidth="1"/>
    <col min="7" max="7" width="16.6640625" style="1" bestFit="1" customWidth="1"/>
    <col min="8" max="8" width="12.44140625" style="1" bestFit="1" customWidth="1"/>
    <col min="9" max="16384" width="9" style="1"/>
  </cols>
  <sheetData>
    <row r="2" spans="1:8" s="7" customFormat="1" ht="27.75" customHeight="1">
      <c r="A2" s="29" t="s">
        <v>15</v>
      </c>
      <c r="B2" s="154" t="str">
        <f>'Test summary report'!B9</f>
        <v>TCAddNhaCungCap</v>
      </c>
      <c r="C2" s="150"/>
      <c r="D2" s="150"/>
      <c r="E2" s="150"/>
      <c r="F2" s="150"/>
      <c r="G2" s="150"/>
      <c r="H2" s="150"/>
    </row>
    <row r="3" spans="1:8" s="7" customFormat="1" ht="18" customHeight="1">
      <c r="A3" s="29" t="s">
        <v>6</v>
      </c>
      <c r="B3" s="151" t="s">
        <v>22</v>
      </c>
      <c r="C3" s="151"/>
      <c r="D3" s="151"/>
      <c r="E3" s="151"/>
      <c r="F3" s="151"/>
      <c r="G3" s="151"/>
      <c r="H3" s="151"/>
    </row>
    <row r="4" spans="1:8" s="7" customFormat="1" ht="18" customHeight="1">
      <c r="A4" s="29" t="s">
        <v>12</v>
      </c>
      <c r="B4" s="152">
        <v>44620</v>
      </c>
      <c r="C4" s="153"/>
      <c r="D4" s="153"/>
      <c r="E4" s="153"/>
      <c r="F4" s="153"/>
      <c r="G4" s="153"/>
      <c r="H4" s="153"/>
    </row>
    <row r="5" spans="1:8" s="7" customFormat="1" ht="19.5" customHeight="1">
      <c r="A5" s="27"/>
      <c r="B5" s="37" t="s">
        <v>4</v>
      </c>
      <c r="C5" s="38" t="s">
        <v>5</v>
      </c>
      <c r="D5" s="38" t="s">
        <v>7</v>
      </c>
      <c r="E5" s="38" t="s">
        <v>13</v>
      </c>
      <c r="F5" s="39"/>
      <c r="G5" s="40"/>
      <c r="H5" s="8"/>
    </row>
    <row r="6" spans="1:8" s="7" customFormat="1" ht="15" customHeight="1">
      <c r="A6" s="28"/>
      <c r="B6" s="30">
        <f>COUNTIF(F9:F25,"Pass")</f>
        <v>14</v>
      </c>
      <c r="C6" s="30">
        <f>COUNTIF(F9:F25,"Fail")</f>
        <v>3</v>
      </c>
      <c r="D6" s="30">
        <f>COUNTIF(F9:F25,"Untested")</f>
        <v>0</v>
      </c>
      <c r="E6" s="30">
        <f>COUNTA(F9:F25)</f>
        <v>17</v>
      </c>
      <c r="F6" s="39"/>
      <c r="G6" s="41"/>
      <c r="H6" s="8"/>
    </row>
    <row r="7" spans="1:8" s="7" customFormat="1" ht="15" customHeight="1">
      <c r="E7" s="9"/>
      <c r="F7" s="9"/>
      <c r="G7" s="9"/>
      <c r="H7" s="9"/>
    </row>
    <row r="8" spans="1:8" s="7" customFormat="1" ht="26.4">
      <c r="A8" s="36" t="s">
        <v>18</v>
      </c>
      <c r="B8" s="36" t="s">
        <v>8</v>
      </c>
      <c r="C8" s="36" t="s">
        <v>9</v>
      </c>
      <c r="D8" s="36" t="s">
        <v>17</v>
      </c>
      <c r="E8" s="36" t="s">
        <v>10</v>
      </c>
      <c r="F8" s="36" t="s">
        <v>14</v>
      </c>
      <c r="G8" s="36" t="s">
        <v>19</v>
      </c>
      <c r="H8" s="36" t="s">
        <v>21</v>
      </c>
    </row>
    <row r="9" spans="1:8" ht="105.6">
      <c r="A9" s="25" t="s">
        <v>51</v>
      </c>
      <c r="B9" s="14" t="s">
        <v>68</v>
      </c>
      <c r="C9" s="11" t="s">
        <v>69</v>
      </c>
      <c r="D9" s="11" t="s">
        <v>70</v>
      </c>
      <c r="E9" s="16" t="s">
        <v>71</v>
      </c>
      <c r="F9" s="44" t="s">
        <v>4</v>
      </c>
      <c r="G9" s="45" t="s">
        <v>20</v>
      </c>
      <c r="H9" s="26"/>
    </row>
    <row r="10" spans="1:8" ht="105.6">
      <c r="A10" s="25" t="s">
        <v>52</v>
      </c>
      <c r="B10" s="14" t="s">
        <v>74</v>
      </c>
      <c r="C10" s="11" t="s">
        <v>69</v>
      </c>
      <c r="D10" s="11" t="s">
        <v>73</v>
      </c>
      <c r="E10" s="43" t="s">
        <v>72</v>
      </c>
      <c r="F10" s="44" t="s">
        <v>4</v>
      </c>
      <c r="G10" s="45" t="s">
        <v>20</v>
      </c>
      <c r="H10" s="46"/>
    </row>
    <row r="11" spans="1:8" ht="105.6">
      <c r="A11" s="25" t="s">
        <v>53</v>
      </c>
      <c r="B11" s="14" t="s">
        <v>77</v>
      </c>
      <c r="C11" s="11" t="s">
        <v>69</v>
      </c>
      <c r="D11" s="11" t="s">
        <v>76</v>
      </c>
      <c r="E11" s="43" t="s">
        <v>75</v>
      </c>
      <c r="F11" s="44" t="s">
        <v>4</v>
      </c>
      <c r="G11" s="45" t="s">
        <v>20</v>
      </c>
      <c r="H11" s="46"/>
    </row>
    <row r="12" spans="1:8" ht="105.6">
      <c r="A12" s="25" t="s">
        <v>54</v>
      </c>
      <c r="B12" s="14" t="s">
        <v>80</v>
      </c>
      <c r="C12" s="11" t="s">
        <v>69</v>
      </c>
      <c r="D12" s="11" t="s">
        <v>79</v>
      </c>
      <c r="E12" s="43" t="s">
        <v>78</v>
      </c>
      <c r="F12" s="44" t="s">
        <v>4</v>
      </c>
      <c r="G12" s="45" t="s">
        <v>20</v>
      </c>
      <c r="H12" s="14"/>
    </row>
    <row r="13" spans="1:8" ht="105.6">
      <c r="A13" s="25" t="s">
        <v>55</v>
      </c>
      <c r="B13" s="14" t="s">
        <v>83</v>
      </c>
      <c r="C13" s="11" t="s">
        <v>69</v>
      </c>
      <c r="D13" s="11" t="s">
        <v>82</v>
      </c>
      <c r="E13" s="16" t="s">
        <v>81</v>
      </c>
      <c r="F13" s="44" t="s">
        <v>4</v>
      </c>
      <c r="G13" s="45" t="s">
        <v>20</v>
      </c>
      <c r="H13" s="47"/>
    </row>
    <row r="14" spans="1:8" ht="105.6">
      <c r="A14" s="25" t="s">
        <v>56</v>
      </c>
      <c r="B14" s="14" t="s">
        <v>83</v>
      </c>
      <c r="C14" s="11" t="s">
        <v>69</v>
      </c>
      <c r="D14" s="11" t="s">
        <v>84</v>
      </c>
      <c r="E14" s="16" t="s">
        <v>81</v>
      </c>
      <c r="F14" s="44" t="s">
        <v>4</v>
      </c>
      <c r="G14" s="45" t="s">
        <v>20</v>
      </c>
      <c r="H14" s="49"/>
    </row>
    <row r="15" spans="1:8" ht="105.6">
      <c r="A15" s="25" t="s">
        <v>57</v>
      </c>
      <c r="B15" s="14" t="s">
        <v>83</v>
      </c>
      <c r="C15" s="11" t="s">
        <v>69</v>
      </c>
      <c r="D15" s="11" t="s">
        <v>85</v>
      </c>
      <c r="E15" s="16" t="s">
        <v>81</v>
      </c>
      <c r="F15" s="44" t="s">
        <v>4</v>
      </c>
      <c r="G15" s="45" t="s">
        <v>20</v>
      </c>
      <c r="H15" s="49"/>
    </row>
    <row r="16" spans="1:8" ht="105.6">
      <c r="A16" s="25" t="s">
        <v>58</v>
      </c>
      <c r="B16" s="14" t="s">
        <v>83</v>
      </c>
      <c r="C16" s="11" t="s">
        <v>69</v>
      </c>
      <c r="D16" s="11" t="s">
        <v>86</v>
      </c>
      <c r="E16" s="16" t="s">
        <v>81</v>
      </c>
      <c r="F16" s="44" t="s">
        <v>4</v>
      </c>
      <c r="G16" s="45" t="s">
        <v>20</v>
      </c>
      <c r="H16" s="50"/>
    </row>
    <row r="17" spans="1:12" ht="105.6">
      <c r="A17" s="25" t="s">
        <v>59</v>
      </c>
      <c r="B17" s="14" t="s">
        <v>83</v>
      </c>
      <c r="C17" s="11" t="s">
        <v>69</v>
      </c>
      <c r="D17" s="11" t="s">
        <v>87</v>
      </c>
      <c r="E17" s="16" t="s">
        <v>81</v>
      </c>
      <c r="F17" s="44" t="s">
        <v>4</v>
      </c>
      <c r="G17" s="45" t="s">
        <v>20</v>
      </c>
      <c r="H17" s="14"/>
    </row>
    <row r="18" spans="1:12" ht="105.6">
      <c r="A18" s="25" t="s">
        <v>60</v>
      </c>
      <c r="B18" s="14" t="s">
        <v>83</v>
      </c>
      <c r="C18" s="11" t="s">
        <v>69</v>
      </c>
      <c r="D18" s="11" t="s">
        <v>88</v>
      </c>
      <c r="E18" s="16" t="s">
        <v>81</v>
      </c>
      <c r="F18" s="44" t="s">
        <v>5</v>
      </c>
      <c r="G18" s="45" t="s">
        <v>20</v>
      </c>
      <c r="H18" s="14"/>
    </row>
    <row r="19" spans="1:12" ht="105.6">
      <c r="A19" s="25" t="s">
        <v>61</v>
      </c>
      <c r="B19" s="14" t="s">
        <v>83</v>
      </c>
      <c r="C19" s="11" t="s">
        <v>69</v>
      </c>
      <c r="D19" s="11" t="s">
        <v>89</v>
      </c>
      <c r="E19" s="16" t="s">
        <v>81</v>
      </c>
      <c r="F19" s="44" t="s">
        <v>5</v>
      </c>
      <c r="G19" s="45" t="s">
        <v>20</v>
      </c>
      <c r="H19" s="14"/>
    </row>
    <row r="20" spans="1:12" ht="105.6">
      <c r="A20" s="25" t="s">
        <v>62</v>
      </c>
      <c r="B20" s="14" t="s">
        <v>83</v>
      </c>
      <c r="C20" s="11" t="s">
        <v>69</v>
      </c>
      <c r="D20" s="11" t="s">
        <v>90</v>
      </c>
      <c r="E20" s="16" t="s">
        <v>81</v>
      </c>
      <c r="F20" s="44" t="s">
        <v>5</v>
      </c>
      <c r="G20" s="45" t="s">
        <v>20</v>
      </c>
      <c r="H20" s="14"/>
    </row>
    <row r="21" spans="1:12" ht="105.6">
      <c r="A21" s="25" t="s">
        <v>63</v>
      </c>
      <c r="B21" s="14" t="s">
        <v>93</v>
      </c>
      <c r="C21" s="11" t="s">
        <v>69</v>
      </c>
      <c r="D21" s="11" t="s">
        <v>92</v>
      </c>
      <c r="E21" s="16" t="s">
        <v>91</v>
      </c>
      <c r="F21" s="44" t="s">
        <v>4</v>
      </c>
      <c r="G21" s="45" t="s">
        <v>20</v>
      </c>
      <c r="H21" s="14"/>
      <c r="L21" s="60"/>
    </row>
    <row r="22" spans="1:12" ht="105.6">
      <c r="A22" s="25" t="s">
        <v>64</v>
      </c>
      <c r="B22" s="14" t="s">
        <v>94</v>
      </c>
      <c r="C22" s="11" t="s">
        <v>69</v>
      </c>
      <c r="D22" s="11" t="s">
        <v>95</v>
      </c>
      <c r="E22" s="16" t="s">
        <v>98</v>
      </c>
      <c r="F22" s="44" t="s">
        <v>4</v>
      </c>
      <c r="G22" s="45" t="s">
        <v>20</v>
      </c>
      <c r="H22" s="14"/>
    </row>
    <row r="23" spans="1:12" ht="105.6">
      <c r="A23" s="25" t="s">
        <v>65</v>
      </c>
      <c r="B23" s="14" t="s">
        <v>94</v>
      </c>
      <c r="C23" s="11" t="s">
        <v>69</v>
      </c>
      <c r="D23" s="11" t="s">
        <v>96</v>
      </c>
      <c r="E23" s="16" t="s">
        <v>98</v>
      </c>
      <c r="F23" s="44" t="s">
        <v>4</v>
      </c>
      <c r="G23" s="45" t="s">
        <v>20</v>
      </c>
      <c r="H23" s="50"/>
    </row>
    <row r="24" spans="1:12" ht="105.6">
      <c r="A24" s="61" t="s">
        <v>66</v>
      </c>
      <c r="B24" s="14" t="s">
        <v>94</v>
      </c>
      <c r="C24" s="11" t="s">
        <v>69</v>
      </c>
      <c r="D24" s="11" t="s">
        <v>97</v>
      </c>
      <c r="E24" s="16" t="s">
        <v>98</v>
      </c>
      <c r="F24" s="44" t="s">
        <v>4</v>
      </c>
      <c r="G24" s="45" t="s">
        <v>20</v>
      </c>
      <c r="H24" s="50"/>
    </row>
    <row r="25" spans="1:12" ht="105.6">
      <c r="A25" s="61" t="s">
        <v>67</v>
      </c>
      <c r="B25" s="14" t="s">
        <v>94</v>
      </c>
      <c r="C25" s="11" t="s">
        <v>69</v>
      </c>
      <c r="D25" s="11" t="s">
        <v>99</v>
      </c>
      <c r="E25" s="16" t="s">
        <v>98</v>
      </c>
      <c r="F25" s="44" t="s">
        <v>4</v>
      </c>
      <c r="G25" s="45" t="s">
        <v>20</v>
      </c>
      <c r="H25" s="50"/>
    </row>
    <row r="26" spans="1:12">
      <c r="A26" s="62"/>
      <c r="B26" s="52"/>
      <c r="C26" s="53"/>
      <c r="D26" s="53"/>
      <c r="E26" s="54"/>
      <c r="F26" s="55"/>
      <c r="G26" s="56"/>
      <c r="H26" s="57"/>
    </row>
  </sheetData>
  <autoFilter ref="A8:H9" xr:uid="{00000000-0009-0000-0000-000001000000}"/>
  <mergeCells count="3">
    <mergeCell ref="B2:H2"/>
    <mergeCell ref="B3:H3"/>
    <mergeCell ref="B4:H4"/>
  </mergeCells>
  <phoneticPr fontId="23" type="noConversion"/>
  <dataValidations count="3">
    <dataValidation allowBlank="1" showErrorMessage="1" sqref="F8:G8 G9:G26" xr:uid="{F45B0E39-A70B-4F1A-B541-C243DFE30CC6}"/>
    <dataValidation type="list" allowBlank="1" showErrorMessage="1" sqref="F7:G7" xr:uid="{4F82E4C2-8D09-4A19-9367-E6CC2B7C0881}">
      <formula1>#REF!</formula1>
      <formula2>0</formula2>
    </dataValidation>
    <dataValidation type="list" allowBlank="1" showErrorMessage="1" sqref="F9:F26" xr:uid="{FEB60092-29C3-497B-A80E-DB0DDA2F9EB1}">
      <formula1>$B$5:$D$5</formula1>
    </dataValidation>
  </dataValidations>
  <printOptions horizontalCentered="1"/>
  <pageMargins left="0.24791666700000001" right="0.25" top="0.5" bottom="0.48402777800000002" header="0.5" footer="0.5"/>
  <pageSetup paperSize="9" firstPageNumber="0" orientation="landscape" horizontalDpi="300" verticalDpi="300" r:id="rId1"/>
  <headerFooter scaleWithDoc="0" alignWithMargins="0">
    <oddHeader>&amp;Rv1.0</oddHeader>
    <oddFooter>&amp;R&amp;"Tahoma,thường"&amp;8&amp;P/&amp;N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4DC02-4A94-4476-8A36-DE06F727587E}">
  <dimension ref="A2:H16"/>
  <sheetViews>
    <sheetView view="pageBreakPreview" zoomScaleNormal="100" zoomScaleSheetLayoutView="100" workbookViewId="0">
      <pane ySplit="8" topLeftCell="A14" activePane="bottomLeft" state="frozen"/>
      <selection pane="bottomLeft" activeCell="B9" sqref="B9:B15"/>
    </sheetView>
  </sheetViews>
  <sheetFormatPr defaultColWidth="9" defaultRowHeight="13.2"/>
  <cols>
    <col min="1" max="1" width="18.109375" style="1" bestFit="1" customWidth="1"/>
    <col min="2" max="2" width="22.6640625" style="1" bestFit="1" customWidth="1"/>
    <col min="3" max="3" width="40.44140625" style="1" bestFit="1" customWidth="1"/>
    <col min="4" max="4" width="27.88671875" style="1" bestFit="1" customWidth="1"/>
    <col min="5" max="5" width="27.44140625" style="1" bestFit="1" customWidth="1"/>
    <col min="6" max="6" width="15.88671875" style="1" bestFit="1" customWidth="1"/>
    <col min="7" max="7" width="16.6640625" style="1" bestFit="1" customWidth="1"/>
    <col min="8" max="8" width="12.44140625" style="1" bestFit="1" customWidth="1"/>
    <col min="9" max="16384" width="9" style="1"/>
  </cols>
  <sheetData>
    <row r="2" spans="1:8" s="7" customFormat="1" ht="27.75" customHeight="1">
      <c r="A2" s="29" t="s">
        <v>15</v>
      </c>
      <c r="B2" s="154" t="str">
        <f>'Test summary report'!B9</f>
        <v>TCAddNhaCungCap</v>
      </c>
      <c r="C2" s="150"/>
      <c r="D2" s="150"/>
      <c r="E2" s="150"/>
      <c r="F2" s="150"/>
      <c r="G2" s="150"/>
      <c r="H2" s="150"/>
    </row>
    <row r="3" spans="1:8" s="7" customFormat="1" ht="18" customHeight="1">
      <c r="A3" s="29" t="s">
        <v>6</v>
      </c>
      <c r="B3" s="151" t="s">
        <v>22</v>
      </c>
      <c r="C3" s="151"/>
      <c r="D3" s="151"/>
      <c r="E3" s="151"/>
      <c r="F3" s="151"/>
      <c r="G3" s="151"/>
      <c r="H3" s="151"/>
    </row>
    <row r="4" spans="1:8" s="7" customFormat="1" ht="18" customHeight="1">
      <c r="A4" s="29" t="s">
        <v>12</v>
      </c>
      <c r="B4" s="152">
        <v>44620</v>
      </c>
      <c r="C4" s="153"/>
      <c r="D4" s="153"/>
      <c r="E4" s="153"/>
      <c r="F4" s="153"/>
      <c r="G4" s="153"/>
      <c r="H4" s="153"/>
    </row>
    <row r="5" spans="1:8" s="7" customFormat="1" ht="19.5" customHeight="1">
      <c r="A5" s="27"/>
      <c r="B5" s="37" t="s">
        <v>4</v>
      </c>
      <c r="C5" s="38" t="s">
        <v>5</v>
      </c>
      <c r="D5" s="38" t="s">
        <v>7</v>
      </c>
      <c r="E5" s="38" t="s">
        <v>13</v>
      </c>
      <c r="F5" s="39"/>
      <c r="G5" s="40"/>
      <c r="H5" s="8"/>
    </row>
    <row r="6" spans="1:8" s="7" customFormat="1" ht="15" customHeight="1">
      <c r="A6" s="28"/>
      <c r="B6" s="30">
        <f>COUNTIF(F9:F15,"Pass")</f>
        <v>7</v>
      </c>
      <c r="C6" s="30">
        <f>COUNTIF(F9:F15,"Fail")</f>
        <v>0</v>
      </c>
      <c r="D6" s="30">
        <f>COUNTIF(F9:F15,"Untested")</f>
        <v>0</v>
      </c>
      <c r="E6" s="30">
        <f>COUNTA(F9:F15)</f>
        <v>7</v>
      </c>
      <c r="F6" s="39"/>
      <c r="G6" s="41"/>
      <c r="H6" s="8"/>
    </row>
    <row r="7" spans="1:8" s="7" customFormat="1" ht="15" customHeight="1">
      <c r="E7" s="9"/>
      <c r="F7" s="9"/>
      <c r="G7" s="9"/>
      <c r="H7" s="9"/>
    </row>
    <row r="8" spans="1:8" s="7" customFormat="1" ht="26.4">
      <c r="A8" s="36" t="s">
        <v>18</v>
      </c>
      <c r="B8" s="36" t="s">
        <v>8</v>
      </c>
      <c r="C8" s="36" t="s">
        <v>9</v>
      </c>
      <c r="D8" s="36" t="s">
        <v>17</v>
      </c>
      <c r="E8" s="36" t="s">
        <v>10</v>
      </c>
      <c r="F8" s="36" t="s">
        <v>14</v>
      </c>
      <c r="G8" s="36" t="s">
        <v>19</v>
      </c>
      <c r="H8" s="36" t="s">
        <v>21</v>
      </c>
    </row>
    <row r="9" spans="1:8" ht="118.8">
      <c r="A9" s="25" t="s">
        <v>102</v>
      </c>
      <c r="B9" s="14" t="s">
        <v>109</v>
      </c>
      <c r="C9" s="11" t="s">
        <v>110</v>
      </c>
      <c r="D9" s="11" t="s">
        <v>111</v>
      </c>
      <c r="E9" s="16" t="s">
        <v>112</v>
      </c>
      <c r="F9" s="44" t="s">
        <v>4</v>
      </c>
      <c r="G9" s="45" t="s">
        <v>20</v>
      </c>
      <c r="H9" s="26"/>
    </row>
    <row r="10" spans="1:8" ht="118.8">
      <c r="A10" s="25" t="s">
        <v>103</v>
      </c>
      <c r="B10" s="14" t="s">
        <v>113</v>
      </c>
      <c r="C10" s="11" t="s">
        <v>110</v>
      </c>
      <c r="D10" s="11" t="s">
        <v>118</v>
      </c>
      <c r="E10" s="43" t="s">
        <v>114</v>
      </c>
      <c r="F10" s="44" t="s">
        <v>4</v>
      </c>
      <c r="G10" s="45" t="s">
        <v>20</v>
      </c>
      <c r="H10" s="46"/>
    </row>
    <row r="11" spans="1:8" ht="118.8">
      <c r="A11" s="25" t="s">
        <v>104</v>
      </c>
      <c r="B11" s="14" t="s">
        <v>115</v>
      </c>
      <c r="C11" s="11" t="s">
        <v>110</v>
      </c>
      <c r="D11" s="11" t="s">
        <v>117</v>
      </c>
      <c r="E11" s="43" t="s">
        <v>131</v>
      </c>
      <c r="F11" s="44" t="s">
        <v>4</v>
      </c>
      <c r="G11" s="45" t="s">
        <v>20</v>
      </c>
      <c r="H11" s="46"/>
    </row>
    <row r="12" spans="1:8" ht="118.8">
      <c r="A12" s="25" t="s">
        <v>105</v>
      </c>
      <c r="B12" s="14" t="s">
        <v>116</v>
      </c>
      <c r="C12" s="11" t="s">
        <v>110</v>
      </c>
      <c r="D12" s="11" t="s">
        <v>119</v>
      </c>
      <c r="E12" s="43" t="s">
        <v>120</v>
      </c>
      <c r="F12" s="44" t="s">
        <v>4</v>
      </c>
      <c r="G12" s="45" t="s">
        <v>20</v>
      </c>
      <c r="H12" s="14"/>
    </row>
    <row r="13" spans="1:8" ht="118.8">
      <c r="A13" s="25" t="s">
        <v>106</v>
      </c>
      <c r="B13" s="14" t="s">
        <v>122</v>
      </c>
      <c r="C13" s="11" t="s">
        <v>110</v>
      </c>
      <c r="D13" s="11" t="s">
        <v>121</v>
      </c>
      <c r="E13" s="16" t="s">
        <v>78</v>
      </c>
      <c r="F13" s="44" t="s">
        <v>4</v>
      </c>
      <c r="G13" s="45" t="s">
        <v>20</v>
      </c>
      <c r="H13" s="47"/>
    </row>
    <row r="14" spans="1:8" ht="118.8">
      <c r="A14" s="25" t="s">
        <v>107</v>
      </c>
      <c r="B14" s="14" t="s">
        <v>123</v>
      </c>
      <c r="C14" s="11" t="s">
        <v>110</v>
      </c>
      <c r="D14" s="11" t="s">
        <v>124</v>
      </c>
      <c r="E14" s="16" t="s">
        <v>98</v>
      </c>
      <c r="F14" s="44" t="s">
        <v>4</v>
      </c>
      <c r="G14" s="45" t="s">
        <v>20</v>
      </c>
      <c r="H14" s="47"/>
    </row>
    <row r="15" spans="1:8" ht="118.8">
      <c r="A15" s="25" t="s">
        <v>108</v>
      </c>
      <c r="B15" s="14" t="s">
        <v>125</v>
      </c>
      <c r="C15" s="11" t="s">
        <v>110</v>
      </c>
      <c r="D15" s="11" t="s">
        <v>126</v>
      </c>
      <c r="E15" s="16" t="s">
        <v>81</v>
      </c>
      <c r="F15" s="44" t="s">
        <v>4</v>
      </c>
      <c r="G15" s="45" t="s">
        <v>20</v>
      </c>
      <c r="H15" s="49"/>
    </row>
    <row r="16" spans="1:8">
      <c r="A16" s="62"/>
      <c r="B16" s="52"/>
      <c r="C16" s="53"/>
      <c r="D16" s="53"/>
      <c r="E16" s="54"/>
      <c r="F16" s="55"/>
      <c r="G16" s="56"/>
      <c r="H16" s="57"/>
    </row>
  </sheetData>
  <autoFilter ref="A8:H9" xr:uid="{00000000-0009-0000-0000-000001000000}"/>
  <mergeCells count="3">
    <mergeCell ref="B2:H2"/>
    <mergeCell ref="B3:H3"/>
    <mergeCell ref="B4:H4"/>
  </mergeCells>
  <phoneticPr fontId="23" type="noConversion"/>
  <dataValidations count="3">
    <dataValidation type="list" allowBlank="1" showErrorMessage="1" sqref="F7:G7" xr:uid="{303953B8-A75E-46EA-BDCE-7C403AF841E7}">
      <formula1>#REF!</formula1>
      <formula2>0</formula2>
    </dataValidation>
    <dataValidation allowBlank="1" showErrorMessage="1" sqref="F8:G8 G9:G16" xr:uid="{4F17D48F-EBE5-4555-8F3A-D408BFBE9E31}"/>
    <dataValidation type="list" allowBlank="1" showErrorMessage="1" sqref="F9:F16" xr:uid="{27408DB0-5B12-4DF3-936C-E80E7CDD633D}">
      <formula1>$B$5:$D$5</formula1>
    </dataValidation>
  </dataValidations>
  <printOptions horizontalCentered="1"/>
  <pageMargins left="0.24791666700000001" right="0.25" top="0.5" bottom="0.48402777800000002" header="0.5" footer="0.5"/>
  <pageSetup paperSize="9" firstPageNumber="0" orientation="landscape" horizontalDpi="300" verticalDpi="300" r:id="rId1"/>
  <headerFooter scaleWithDoc="0" alignWithMargins="0">
    <oddHeader>&amp;Rv1.0</oddHeader>
    <oddFooter>&amp;R&amp;"Tahoma,thường"&amp;8&amp;P/&amp;N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B5EE-2904-45E5-A8EF-3A517E661B1A}">
  <dimension ref="A2:H15"/>
  <sheetViews>
    <sheetView tabSelected="1" view="pageBreakPreview" zoomScaleNormal="100" zoomScaleSheetLayoutView="100" workbookViewId="0">
      <pane ySplit="8" topLeftCell="A14" activePane="bottomLeft" state="frozen"/>
      <selection pane="bottomLeft" activeCell="B9" sqref="B9:B14"/>
    </sheetView>
  </sheetViews>
  <sheetFormatPr defaultColWidth="9" defaultRowHeight="13.2"/>
  <cols>
    <col min="1" max="1" width="18.109375" style="1" bestFit="1" customWidth="1"/>
    <col min="2" max="2" width="22.6640625" style="1" bestFit="1" customWidth="1"/>
    <col min="3" max="3" width="40.44140625" style="1" bestFit="1" customWidth="1"/>
    <col min="4" max="4" width="27.88671875" style="1" bestFit="1" customWidth="1"/>
    <col min="5" max="5" width="27.44140625" style="1" bestFit="1" customWidth="1"/>
    <col min="6" max="6" width="15.88671875" style="1" bestFit="1" customWidth="1"/>
    <col min="7" max="7" width="16.6640625" style="1" bestFit="1" customWidth="1"/>
    <col min="8" max="8" width="12.44140625" style="1" bestFit="1" customWidth="1"/>
    <col min="9" max="16384" width="9" style="1"/>
  </cols>
  <sheetData>
    <row r="2" spans="1:8" s="7" customFormat="1" ht="27.75" customHeight="1">
      <c r="A2" s="29" t="s">
        <v>15</v>
      </c>
      <c r="B2" s="155" t="str">
        <f>'Test summary report'!B9</f>
        <v>TCAddNhaCungCap</v>
      </c>
      <c r="C2" s="156"/>
      <c r="D2" s="156"/>
      <c r="E2" s="156"/>
      <c r="F2" s="156"/>
      <c r="G2" s="156"/>
      <c r="H2" s="157"/>
    </row>
    <row r="3" spans="1:8" s="7" customFormat="1" ht="18" customHeight="1">
      <c r="A3" s="29" t="s">
        <v>6</v>
      </c>
      <c r="B3" s="158" t="s">
        <v>22</v>
      </c>
      <c r="C3" s="159"/>
      <c r="D3" s="159"/>
      <c r="E3" s="159"/>
      <c r="F3" s="159"/>
      <c r="G3" s="159"/>
      <c r="H3" s="160"/>
    </row>
    <row r="4" spans="1:8" s="7" customFormat="1" ht="18" customHeight="1">
      <c r="A4" s="29" t="s">
        <v>12</v>
      </c>
      <c r="B4" s="161">
        <v>44620</v>
      </c>
      <c r="C4" s="162"/>
      <c r="D4" s="162"/>
      <c r="E4" s="162"/>
      <c r="F4" s="162"/>
      <c r="G4" s="162"/>
      <c r="H4" s="163"/>
    </row>
    <row r="5" spans="1:8" s="7" customFormat="1" ht="19.5" customHeight="1">
      <c r="A5" s="27"/>
      <c r="B5" s="37" t="s">
        <v>4</v>
      </c>
      <c r="C5" s="38" t="s">
        <v>5</v>
      </c>
      <c r="D5" s="38" t="s">
        <v>7</v>
      </c>
      <c r="E5" s="38" t="s">
        <v>13</v>
      </c>
      <c r="F5" s="39"/>
      <c r="G5" s="40"/>
      <c r="H5" s="8"/>
    </row>
    <row r="6" spans="1:8" s="7" customFormat="1" ht="15" customHeight="1">
      <c r="A6" s="28"/>
      <c r="B6" s="30">
        <f>COUNTIF(F9:F14,"Pass")</f>
        <v>6</v>
      </c>
      <c r="C6" s="30">
        <f>COUNTIF(F9:F14,"Fail")</f>
        <v>0</v>
      </c>
      <c r="D6" s="30">
        <f>COUNTIF(F9:F14,"Untested")</f>
        <v>0</v>
      </c>
      <c r="E6" s="30">
        <f>COUNTA(F9:F14)</f>
        <v>6</v>
      </c>
      <c r="F6" s="39"/>
      <c r="G6" s="41"/>
      <c r="H6" s="8"/>
    </row>
    <row r="7" spans="1:8" s="7" customFormat="1" ht="15" customHeight="1">
      <c r="E7" s="9"/>
      <c r="F7" s="9"/>
      <c r="G7" s="9"/>
      <c r="H7" s="9"/>
    </row>
    <row r="8" spans="1:8" s="7" customFormat="1" ht="26.4">
      <c r="A8" s="36" t="s">
        <v>18</v>
      </c>
      <c r="B8" s="36" t="s">
        <v>8</v>
      </c>
      <c r="C8" s="36" t="s">
        <v>9</v>
      </c>
      <c r="D8" s="36" t="s">
        <v>17</v>
      </c>
      <c r="E8" s="36" t="s">
        <v>10</v>
      </c>
      <c r="F8" s="36" t="s">
        <v>14</v>
      </c>
      <c r="G8" s="36" t="s">
        <v>19</v>
      </c>
      <c r="H8" s="36" t="s">
        <v>21</v>
      </c>
    </row>
    <row r="9" spans="1:8" ht="105.6">
      <c r="A9" s="25" t="s">
        <v>139</v>
      </c>
      <c r="B9" s="14" t="s">
        <v>142</v>
      </c>
      <c r="C9" s="11" t="s">
        <v>127</v>
      </c>
      <c r="D9" s="11" t="s">
        <v>128</v>
      </c>
      <c r="E9" s="16" t="s">
        <v>140</v>
      </c>
      <c r="F9" s="44" t="s">
        <v>4</v>
      </c>
      <c r="G9" s="45" t="s">
        <v>20</v>
      </c>
      <c r="H9" s="26"/>
    </row>
    <row r="10" spans="1:8" ht="105.6">
      <c r="A10" s="25" t="s">
        <v>152</v>
      </c>
      <c r="B10" s="14" t="s">
        <v>143</v>
      </c>
      <c r="C10" s="11" t="s">
        <v>127</v>
      </c>
      <c r="D10" s="11" t="s">
        <v>129</v>
      </c>
      <c r="E10" s="43" t="s">
        <v>114</v>
      </c>
      <c r="F10" s="44" t="s">
        <v>4</v>
      </c>
      <c r="G10" s="45" t="s">
        <v>20</v>
      </c>
      <c r="H10" s="46"/>
    </row>
    <row r="11" spans="1:8" ht="105.6">
      <c r="A11" s="25" t="s">
        <v>153</v>
      </c>
      <c r="B11" s="14" t="s">
        <v>144</v>
      </c>
      <c r="C11" s="11" t="s">
        <v>127</v>
      </c>
      <c r="D11" s="11" t="s">
        <v>132</v>
      </c>
      <c r="E11" s="43" t="s">
        <v>130</v>
      </c>
      <c r="F11" s="44" t="s">
        <v>4</v>
      </c>
      <c r="G11" s="45" t="s">
        <v>20</v>
      </c>
      <c r="H11" s="46"/>
    </row>
    <row r="12" spans="1:8" ht="105.6">
      <c r="A12" s="25" t="s">
        <v>154</v>
      </c>
      <c r="B12" s="14" t="s">
        <v>141</v>
      </c>
      <c r="C12" s="11" t="s">
        <v>127</v>
      </c>
      <c r="D12" s="11" t="s">
        <v>133</v>
      </c>
      <c r="E12" s="43" t="s">
        <v>134</v>
      </c>
      <c r="F12" s="44" t="s">
        <v>4</v>
      </c>
      <c r="G12" s="45" t="s">
        <v>20</v>
      </c>
      <c r="H12" s="14"/>
    </row>
    <row r="13" spans="1:8" ht="105.6">
      <c r="A13" s="25" t="s">
        <v>155</v>
      </c>
      <c r="B13" s="14" t="s">
        <v>145</v>
      </c>
      <c r="C13" s="11" t="s">
        <v>127</v>
      </c>
      <c r="D13" s="11" t="s">
        <v>136</v>
      </c>
      <c r="E13" s="16" t="s">
        <v>135</v>
      </c>
      <c r="F13" s="44" t="s">
        <v>4</v>
      </c>
      <c r="G13" s="45" t="s">
        <v>20</v>
      </c>
      <c r="H13" s="47"/>
    </row>
    <row r="14" spans="1:8" ht="105.6">
      <c r="A14" s="25" t="s">
        <v>156</v>
      </c>
      <c r="B14" s="14" t="s">
        <v>146</v>
      </c>
      <c r="C14" s="11" t="s">
        <v>127</v>
      </c>
      <c r="D14" s="11" t="s">
        <v>147</v>
      </c>
      <c r="E14" s="16" t="s">
        <v>148</v>
      </c>
      <c r="F14" s="44" t="s">
        <v>4</v>
      </c>
      <c r="G14" s="45" t="s">
        <v>20</v>
      </c>
      <c r="H14" s="47"/>
    </row>
    <row r="15" spans="1:8">
      <c r="A15" s="62"/>
      <c r="B15" s="52"/>
      <c r="C15" s="53"/>
      <c r="D15" s="53"/>
      <c r="E15" s="54"/>
      <c r="F15" s="55"/>
      <c r="G15" s="56"/>
      <c r="H15" s="57"/>
    </row>
  </sheetData>
  <autoFilter ref="A8:H9" xr:uid="{00000000-0009-0000-0000-000001000000}"/>
  <mergeCells count="3">
    <mergeCell ref="B2:H2"/>
    <mergeCell ref="B3:H3"/>
    <mergeCell ref="B4:H4"/>
  </mergeCells>
  <phoneticPr fontId="23" type="noConversion"/>
  <dataValidations count="3">
    <dataValidation allowBlank="1" showErrorMessage="1" sqref="F8:G8 G9:G15" xr:uid="{739799F3-272F-46D2-91DA-91F54B280DF8}"/>
    <dataValidation type="list" allowBlank="1" showErrorMessage="1" sqref="F7:G7" xr:uid="{E368C96F-EA95-4E30-A7EB-4DAB1F8E3654}">
      <formula1>#REF!</formula1>
      <formula2>0</formula2>
    </dataValidation>
    <dataValidation type="list" allowBlank="1" showErrorMessage="1" sqref="F9:F15" xr:uid="{6200FA30-E628-4500-9001-5C2EB02DF1DC}">
      <formula1>$B$5:$D$5</formula1>
    </dataValidation>
  </dataValidations>
  <printOptions horizontalCentered="1"/>
  <pageMargins left="0.24791666700000001" right="0.25" top="0.5" bottom="0.48402777800000002" header="0.5" footer="0.5"/>
  <pageSetup paperSize="9" firstPageNumber="0" orientation="landscape" horizontalDpi="300" verticalDpi="300" r:id="rId1"/>
  <headerFooter scaleWithDoc="0" alignWithMargins="0">
    <oddHeader>&amp;Rv1.0</oddHeader>
    <oddFooter>&amp;R&amp;"Tahoma,thường"&amp;8&amp;P/&amp;N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80C8D-7C1F-40DC-A69D-090BA2C84E4B}">
  <dimension ref="A2:L26"/>
  <sheetViews>
    <sheetView view="pageBreakPreview" zoomScaleNormal="100" zoomScaleSheetLayoutView="100" workbookViewId="0">
      <pane ySplit="8" topLeftCell="A14" activePane="bottomLeft" state="frozen"/>
      <selection pane="bottomLeft" activeCell="B3" sqref="B3:H3"/>
    </sheetView>
  </sheetViews>
  <sheetFormatPr defaultColWidth="9" defaultRowHeight="13.2"/>
  <cols>
    <col min="1" max="1" width="18.109375" style="1" bestFit="1" customWidth="1"/>
    <col min="2" max="2" width="22.6640625" style="1" bestFit="1" customWidth="1"/>
    <col min="3" max="3" width="40.44140625" style="1" bestFit="1" customWidth="1"/>
    <col min="4" max="4" width="37.6640625" style="1" customWidth="1"/>
    <col min="5" max="5" width="27.44140625" style="1" bestFit="1" customWidth="1"/>
    <col min="6" max="6" width="15.88671875" style="1" bestFit="1" customWidth="1"/>
    <col min="7" max="7" width="16.6640625" style="1" bestFit="1" customWidth="1"/>
    <col min="8" max="8" width="12.44140625" style="1" bestFit="1" customWidth="1"/>
    <col min="9" max="16384" width="9" style="1"/>
  </cols>
  <sheetData>
    <row r="2" spans="1:8" s="7" customFormat="1" ht="27.75" customHeight="1">
      <c r="A2" s="29" t="s">
        <v>15</v>
      </c>
      <c r="B2" s="155" t="str">
        <f>'Test summary report'!B9</f>
        <v>TCAddNhaCungCap</v>
      </c>
      <c r="C2" s="156"/>
      <c r="D2" s="156"/>
      <c r="E2" s="156"/>
      <c r="F2" s="156"/>
      <c r="G2" s="156"/>
      <c r="H2" s="157"/>
    </row>
    <row r="3" spans="1:8" s="7" customFormat="1" ht="18" customHeight="1">
      <c r="A3" s="29" t="s">
        <v>6</v>
      </c>
      <c r="B3" s="158" t="s">
        <v>22</v>
      </c>
      <c r="C3" s="159"/>
      <c r="D3" s="159"/>
      <c r="E3" s="159"/>
      <c r="F3" s="159"/>
      <c r="G3" s="159"/>
      <c r="H3" s="160"/>
    </row>
    <row r="4" spans="1:8" s="7" customFormat="1" ht="18" customHeight="1">
      <c r="A4" s="29" t="s">
        <v>12</v>
      </c>
      <c r="B4" s="161">
        <v>44620</v>
      </c>
      <c r="C4" s="162"/>
      <c r="D4" s="162"/>
      <c r="E4" s="162"/>
      <c r="F4" s="162"/>
      <c r="G4" s="162"/>
      <c r="H4" s="163"/>
    </row>
    <row r="5" spans="1:8" s="7" customFormat="1" ht="19.5" customHeight="1">
      <c r="A5" s="27"/>
      <c r="B5" s="37" t="s">
        <v>4</v>
      </c>
      <c r="C5" s="38" t="s">
        <v>5</v>
      </c>
      <c r="D5" s="38" t="s">
        <v>7</v>
      </c>
      <c r="E5" s="38" t="s">
        <v>13</v>
      </c>
      <c r="F5" s="39"/>
      <c r="G5" s="40"/>
      <c r="H5" s="8"/>
    </row>
    <row r="6" spans="1:8" s="7" customFormat="1" ht="15" customHeight="1">
      <c r="A6" s="28"/>
      <c r="B6" s="30">
        <f>COUNTIF(F9:F25,"Pass")</f>
        <v>9</v>
      </c>
      <c r="C6" s="30">
        <f>COUNTIF(F9:F25,"Fail")</f>
        <v>0</v>
      </c>
      <c r="D6" s="30">
        <f>COUNTIF(F9:F25,"Untested")</f>
        <v>0</v>
      </c>
      <c r="E6" s="30">
        <f>COUNTA(F9:F25)</f>
        <v>9</v>
      </c>
      <c r="F6" s="39"/>
      <c r="G6" s="41"/>
      <c r="H6" s="8"/>
    </row>
    <row r="7" spans="1:8" s="7" customFormat="1" ht="15" customHeight="1">
      <c r="E7" s="9"/>
      <c r="F7" s="9"/>
      <c r="G7" s="9"/>
      <c r="H7" s="9"/>
    </row>
    <row r="8" spans="1:8" s="7" customFormat="1" ht="26.4">
      <c r="A8" s="36" t="s">
        <v>18</v>
      </c>
      <c r="B8" s="36" t="s">
        <v>8</v>
      </c>
      <c r="C8" s="36" t="s">
        <v>9</v>
      </c>
      <c r="D8" s="36" t="s">
        <v>17</v>
      </c>
      <c r="E8" s="36" t="s">
        <v>10</v>
      </c>
      <c r="F8" s="36" t="s">
        <v>14</v>
      </c>
      <c r="G8" s="36" t="s">
        <v>19</v>
      </c>
      <c r="H8" s="36" t="s">
        <v>21</v>
      </c>
    </row>
    <row r="9" spans="1:8" ht="105.6">
      <c r="A9" s="25" t="s">
        <v>151</v>
      </c>
      <c r="B9" s="14" t="s">
        <v>167</v>
      </c>
      <c r="C9" s="11" t="s">
        <v>165</v>
      </c>
      <c r="D9" s="11" t="s">
        <v>166</v>
      </c>
      <c r="E9" s="16" t="s">
        <v>168</v>
      </c>
      <c r="F9" s="44" t="s">
        <v>4</v>
      </c>
      <c r="G9" s="45" t="s">
        <v>20</v>
      </c>
      <c r="H9" s="26"/>
    </row>
    <row r="10" spans="1:8" ht="105.6">
      <c r="A10" s="25" t="s">
        <v>157</v>
      </c>
      <c r="B10" s="14" t="s">
        <v>169</v>
      </c>
      <c r="C10" s="11" t="s">
        <v>165</v>
      </c>
      <c r="D10" s="11" t="s">
        <v>187</v>
      </c>
      <c r="E10" s="43" t="s">
        <v>170</v>
      </c>
      <c r="F10" s="44" t="s">
        <v>4</v>
      </c>
      <c r="G10" s="45" t="s">
        <v>20</v>
      </c>
      <c r="H10" s="46"/>
    </row>
    <row r="11" spans="1:8" ht="105.6">
      <c r="A11" s="25" t="s">
        <v>158</v>
      </c>
      <c r="B11" s="14" t="s">
        <v>171</v>
      </c>
      <c r="C11" s="11" t="s">
        <v>165</v>
      </c>
      <c r="D11" s="11" t="s">
        <v>188</v>
      </c>
      <c r="E11" s="43" t="s">
        <v>172</v>
      </c>
      <c r="F11" s="44" t="s">
        <v>4</v>
      </c>
      <c r="G11" s="45" t="s">
        <v>20</v>
      </c>
      <c r="H11" s="46"/>
    </row>
    <row r="12" spans="1:8" ht="105.6">
      <c r="A12" s="25" t="s">
        <v>159</v>
      </c>
      <c r="B12" s="14" t="s">
        <v>171</v>
      </c>
      <c r="C12" s="11" t="s">
        <v>165</v>
      </c>
      <c r="D12" s="11" t="s">
        <v>189</v>
      </c>
      <c r="E12" s="43" t="s">
        <v>179</v>
      </c>
      <c r="F12" s="44" t="s">
        <v>4</v>
      </c>
      <c r="G12" s="45" t="s">
        <v>20</v>
      </c>
      <c r="H12" s="14"/>
    </row>
    <row r="13" spans="1:8" ht="105.6">
      <c r="A13" s="25" t="s">
        <v>160</v>
      </c>
      <c r="B13" s="14" t="s">
        <v>180</v>
      </c>
      <c r="C13" s="11" t="s">
        <v>165</v>
      </c>
      <c r="D13" s="11" t="s">
        <v>190</v>
      </c>
      <c r="E13" s="16" t="s">
        <v>181</v>
      </c>
      <c r="F13" s="44" t="s">
        <v>4</v>
      </c>
      <c r="G13" s="45" t="s">
        <v>20</v>
      </c>
      <c r="H13" s="47"/>
    </row>
    <row r="14" spans="1:8" ht="105.6">
      <c r="A14" s="25" t="s">
        <v>161</v>
      </c>
      <c r="B14" s="14" t="s">
        <v>174</v>
      </c>
      <c r="C14" s="11" t="s">
        <v>165</v>
      </c>
      <c r="D14" s="11" t="s">
        <v>182</v>
      </c>
      <c r="E14" s="16" t="s">
        <v>173</v>
      </c>
      <c r="F14" s="44" t="s">
        <v>4</v>
      </c>
      <c r="G14" s="45" t="s">
        <v>20</v>
      </c>
      <c r="H14" s="49"/>
    </row>
    <row r="15" spans="1:8" ht="105.6">
      <c r="A15" s="25" t="s">
        <v>162</v>
      </c>
      <c r="B15" s="14" t="s">
        <v>178</v>
      </c>
      <c r="C15" s="11" t="s">
        <v>165</v>
      </c>
      <c r="D15" s="11" t="s">
        <v>191</v>
      </c>
      <c r="E15" s="16" t="s">
        <v>177</v>
      </c>
      <c r="F15" s="44" t="s">
        <v>4</v>
      </c>
      <c r="G15" s="45" t="s">
        <v>20</v>
      </c>
      <c r="H15" s="49"/>
    </row>
    <row r="16" spans="1:8" ht="105.6">
      <c r="A16" s="25" t="s">
        <v>163</v>
      </c>
      <c r="B16" s="14" t="s">
        <v>175</v>
      </c>
      <c r="C16" s="11" t="s">
        <v>165</v>
      </c>
      <c r="D16" s="11" t="s">
        <v>176</v>
      </c>
      <c r="E16" s="16" t="s">
        <v>183</v>
      </c>
      <c r="F16" s="44" t="s">
        <v>4</v>
      </c>
      <c r="G16" s="45" t="s">
        <v>20</v>
      </c>
      <c r="H16" s="50"/>
    </row>
    <row r="17" spans="1:12" ht="105.6">
      <c r="A17" s="25" t="s">
        <v>164</v>
      </c>
      <c r="B17" s="14" t="s">
        <v>186</v>
      </c>
      <c r="C17" s="11" t="s">
        <v>165</v>
      </c>
      <c r="D17" s="11" t="s">
        <v>185</v>
      </c>
      <c r="E17" s="16" t="s">
        <v>184</v>
      </c>
      <c r="F17" s="44" t="s">
        <v>4</v>
      </c>
      <c r="G17" s="45" t="s">
        <v>20</v>
      </c>
      <c r="H17" s="14"/>
    </row>
    <row r="18" spans="1:12">
      <c r="A18" s="25"/>
      <c r="B18" s="14"/>
      <c r="C18" s="11"/>
      <c r="D18" s="11"/>
      <c r="E18" s="16"/>
      <c r="F18" s="44"/>
      <c r="G18" s="45"/>
      <c r="H18" s="14"/>
    </row>
    <row r="19" spans="1:12">
      <c r="A19" s="25"/>
      <c r="B19" s="14"/>
      <c r="C19" s="11"/>
      <c r="D19" s="11"/>
      <c r="E19" s="16"/>
      <c r="F19" s="44"/>
      <c r="G19" s="45"/>
      <c r="H19" s="14"/>
    </row>
    <row r="20" spans="1:12">
      <c r="A20" s="25"/>
      <c r="B20" s="14"/>
      <c r="C20" s="11"/>
      <c r="D20" s="11"/>
      <c r="E20" s="16"/>
      <c r="F20" s="44"/>
      <c r="G20" s="45"/>
      <c r="H20" s="14"/>
    </row>
    <row r="21" spans="1:12" ht="13.8">
      <c r="A21" s="25"/>
      <c r="B21" s="14"/>
      <c r="C21" s="11"/>
      <c r="D21" s="11"/>
      <c r="E21" s="16"/>
      <c r="F21" s="44"/>
      <c r="G21" s="45"/>
      <c r="H21" s="14"/>
      <c r="L21" s="60"/>
    </row>
    <row r="22" spans="1:12">
      <c r="A22" s="25"/>
      <c r="B22" s="14"/>
      <c r="C22" s="11"/>
      <c r="D22" s="11"/>
      <c r="E22" s="16"/>
      <c r="F22" s="44"/>
      <c r="G22" s="45"/>
      <c r="H22" s="14"/>
    </row>
    <row r="23" spans="1:12">
      <c r="A23" s="25"/>
      <c r="B23" s="14"/>
      <c r="C23" s="11"/>
      <c r="D23" s="11"/>
      <c r="E23" s="16"/>
      <c r="F23" s="44"/>
      <c r="G23" s="45"/>
      <c r="H23" s="50"/>
    </row>
    <row r="24" spans="1:12">
      <c r="A24" s="61"/>
      <c r="B24" s="14"/>
      <c r="C24" s="11"/>
      <c r="D24" s="11"/>
      <c r="E24" s="16"/>
      <c r="F24" s="44"/>
      <c r="G24" s="45"/>
      <c r="H24" s="50"/>
    </row>
    <row r="25" spans="1:12">
      <c r="A25" s="61"/>
      <c r="B25" s="14"/>
      <c r="C25" s="11"/>
      <c r="D25" s="11"/>
      <c r="E25" s="16"/>
      <c r="F25" s="44"/>
      <c r="G25" s="45"/>
      <c r="H25" s="50"/>
    </row>
    <row r="26" spans="1:12">
      <c r="A26" s="62"/>
      <c r="B26" s="52"/>
      <c r="C26" s="53"/>
      <c r="D26" s="53"/>
      <c r="E26" s="54"/>
      <c r="F26" s="55"/>
      <c r="G26" s="56"/>
      <c r="H26" s="57"/>
    </row>
  </sheetData>
  <autoFilter ref="A8:H9" xr:uid="{00000000-0009-0000-0000-000001000000}"/>
  <mergeCells count="3">
    <mergeCell ref="B2:H2"/>
    <mergeCell ref="B3:H3"/>
    <mergeCell ref="B4:H4"/>
  </mergeCells>
  <phoneticPr fontId="23" type="noConversion"/>
  <dataValidations count="3">
    <dataValidation type="list" allowBlank="1" showErrorMessage="1" sqref="F9:F26" xr:uid="{89943DCF-6727-4021-90C3-AEA0313309F7}">
      <formula1>$B$5:$D$5</formula1>
    </dataValidation>
    <dataValidation type="list" allowBlank="1" showErrorMessage="1" sqref="F7:G7" xr:uid="{57E961A9-FE6F-4D60-A5EF-EBA08FFA462A}">
      <formula1>#REF!</formula1>
      <formula2>0</formula2>
    </dataValidation>
    <dataValidation allowBlank="1" showErrorMessage="1" sqref="F8:G8 G9:G26" xr:uid="{5B134D42-A7B5-464D-8F65-E17597AB1EE0}"/>
  </dataValidations>
  <printOptions horizontalCentered="1"/>
  <pageMargins left="0.24791666700000001" right="0.25" top="0.5" bottom="0.48402777800000002" header="0.5" footer="0.5"/>
  <pageSetup paperSize="9" firstPageNumber="0" orientation="landscape" horizontalDpi="300" verticalDpi="300" r:id="rId1"/>
  <headerFooter scaleWithDoc="0" alignWithMargins="0">
    <oddHeader>&amp;Rv1.0</oddHeader>
    <oddFooter>&amp;R&amp;"Tahoma,thường"&amp;8&amp;P/&amp;N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E2320-488E-4942-A6B1-76AC7DC706E6}">
  <dimension ref="A2:H16"/>
  <sheetViews>
    <sheetView view="pageBreakPreview" zoomScaleNormal="100" zoomScaleSheetLayoutView="100" workbookViewId="0">
      <pane ySplit="8" topLeftCell="A9" activePane="bottomLeft" state="frozen"/>
      <selection pane="bottomLeft" activeCell="P11" sqref="P11"/>
    </sheetView>
  </sheetViews>
  <sheetFormatPr defaultColWidth="9" defaultRowHeight="13.2"/>
  <cols>
    <col min="1" max="1" width="13.33203125" style="1" bestFit="1" customWidth="1"/>
    <col min="2" max="2" width="18.109375" style="1" bestFit="1" customWidth="1"/>
    <col min="3" max="3" width="27.44140625" style="1" bestFit="1" customWidth="1"/>
    <col min="4" max="4" width="17.21875" style="1" bestFit="1" customWidth="1"/>
    <col min="5" max="5" width="26.88671875" style="1" bestFit="1" customWidth="1"/>
    <col min="6" max="6" width="13.109375" style="1" bestFit="1" customWidth="1"/>
    <col min="7" max="7" width="16.6640625" style="1" bestFit="1" customWidth="1"/>
    <col min="8" max="8" width="12.44140625" style="1" bestFit="1" customWidth="1"/>
    <col min="9" max="16384" width="9" style="1"/>
  </cols>
  <sheetData>
    <row r="2" spans="1:8" s="7" customFormat="1" ht="27.75" customHeight="1">
      <c r="A2" s="29" t="s">
        <v>15</v>
      </c>
      <c r="B2" s="150" t="str">
        <f>'Test summary report'!C8</f>
        <v>Đăng nhập</v>
      </c>
      <c r="C2" s="150"/>
      <c r="D2" s="150"/>
      <c r="E2" s="150"/>
      <c r="F2" s="150"/>
      <c r="G2" s="150"/>
      <c r="H2" s="150"/>
    </row>
    <row r="3" spans="1:8" s="7" customFormat="1" ht="18" customHeight="1">
      <c r="A3" s="29" t="s">
        <v>6</v>
      </c>
      <c r="B3" s="151" t="s">
        <v>22</v>
      </c>
      <c r="C3" s="151"/>
      <c r="D3" s="151"/>
      <c r="E3" s="151"/>
      <c r="F3" s="151"/>
      <c r="G3" s="151"/>
      <c r="H3" s="151"/>
    </row>
    <row r="4" spans="1:8" s="7" customFormat="1" ht="18" customHeight="1">
      <c r="A4" s="29" t="s">
        <v>12</v>
      </c>
      <c r="B4" s="152">
        <v>44656</v>
      </c>
      <c r="C4" s="153"/>
      <c r="D4" s="153"/>
      <c r="E4" s="153"/>
      <c r="F4" s="153"/>
      <c r="G4" s="153"/>
      <c r="H4" s="153"/>
    </row>
    <row r="5" spans="1:8" s="7" customFormat="1" ht="19.5" customHeight="1">
      <c r="A5" s="27"/>
      <c r="B5" s="37" t="s">
        <v>4</v>
      </c>
      <c r="C5" s="38" t="s">
        <v>5</v>
      </c>
      <c r="D5" s="38" t="s">
        <v>7</v>
      </c>
      <c r="E5" s="38" t="s">
        <v>13</v>
      </c>
      <c r="F5" s="39"/>
      <c r="G5" s="40"/>
      <c r="H5" s="8"/>
    </row>
    <row r="6" spans="1:8" s="7" customFormat="1" ht="15" customHeight="1">
      <c r="A6" s="28"/>
      <c r="B6" s="30">
        <f>COUNTIF(F10:F23,"Pass")</f>
        <v>3</v>
      </c>
      <c r="C6" s="30">
        <f>COUNTIF(F10:F16,"Fail")</f>
        <v>0</v>
      </c>
      <c r="D6" s="30">
        <f>COUNTIF(F10:F16,"Untested")</f>
        <v>0</v>
      </c>
      <c r="E6" s="30">
        <f>COUNTA(F10:F23)</f>
        <v>3</v>
      </c>
      <c r="F6" s="39"/>
      <c r="G6" s="41"/>
      <c r="H6" s="8"/>
    </row>
    <row r="7" spans="1:8" s="7" customFormat="1" ht="15" customHeight="1">
      <c r="E7" s="9"/>
      <c r="F7" s="9"/>
      <c r="G7" s="9"/>
      <c r="H7" s="9"/>
    </row>
    <row r="8" spans="1:8" s="7" customFormat="1" ht="26.4">
      <c r="A8" s="36" t="s">
        <v>18</v>
      </c>
      <c r="B8" s="36" t="s">
        <v>8</v>
      </c>
      <c r="C8" s="36" t="s">
        <v>9</v>
      </c>
      <c r="D8" s="36" t="s">
        <v>17</v>
      </c>
      <c r="E8" s="36" t="s">
        <v>10</v>
      </c>
      <c r="F8" s="36" t="s">
        <v>14</v>
      </c>
      <c r="G8" s="36" t="s">
        <v>19</v>
      </c>
      <c r="H8" s="36" t="s">
        <v>21</v>
      </c>
    </row>
    <row r="9" spans="1:8" s="7" customFormat="1">
      <c r="A9" s="36"/>
      <c r="B9" s="36"/>
      <c r="C9" s="36"/>
      <c r="D9" s="36"/>
      <c r="E9" s="36"/>
      <c r="F9" s="36"/>
      <c r="G9" s="36"/>
      <c r="H9" s="36"/>
    </row>
    <row r="10" spans="1:8" ht="92.4">
      <c r="A10" s="25" t="s">
        <v>205</v>
      </c>
      <c r="B10" s="14" t="s">
        <v>206</v>
      </c>
      <c r="C10" s="11" t="s">
        <v>194</v>
      </c>
      <c r="D10" s="11" t="s">
        <v>195</v>
      </c>
      <c r="E10" s="43" t="s">
        <v>207</v>
      </c>
      <c r="F10" s="66" t="s">
        <v>4</v>
      </c>
      <c r="G10" s="67" t="s">
        <v>20</v>
      </c>
      <c r="H10" s="46"/>
    </row>
    <row r="11" spans="1:8" ht="92.4">
      <c r="A11" s="25" t="s">
        <v>208</v>
      </c>
      <c r="B11" s="14" t="s">
        <v>209</v>
      </c>
      <c r="C11" s="11" t="s">
        <v>194</v>
      </c>
      <c r="D11" s="11" t="s">
        <v>199</v>
      </c>
      <c r="E11" s="16" t="s">
        <v>210</v>
      </c>
      <c r="F11" s="66" t="s">
        <v>4</v>
      </c>
      <c r="G11" s="67" t="s">
        <v>20</v>
      </c>
      <c r="H11" s="14"/>
    </row>
    <row r="12" spans="1:8" ht="118.8">
      <c r="A12" s="25" t="s">
        <v>211</v>
      </c>
      <c r="B12" s="14" t="s">
        <v>212</v>
      </c>
      <c r="C12" s="11" t="s">
        <v>69</v>
      </c>
      <c r="D12" s="11" t="s">
        <v>213</v>
      </c>
      <c r="E12" s="16" t="s">
        <v>214</v>
      </c>
      <c r="F12" s="66" t="s">
        <v>4</v>
      </c>
      <c r="G12" s="67" t="s">
        <v>20</v>
      </c>
      <c r="H12" s="47"/>
    </row>
    <row r="13" spans="1:8">
      <c r="A13" s="11"/>
      <c r="B13" s="48"/>
      <c r="C13" s="15"/>
      <c r="D13" s="51"/>
      <c r="E13" s="16"/>
      <c r="F13" s="44"/>
      <c r="G13" s="45"/>
      <c r="H13" s="49"/>
    </row>
    <row r="14" spans="1:8">
      <c r="A14" s="11"/>
      <c r="B14" s="48"/>
      <c r="C14" s="15"/>
      <c r="D14" s="15"/>
      <c r="E14" s="16"/>
      <c r="F14" s="44"/>
      <c r="G14" s="45"/>
      <c r="H14" s="49"/>
    </row>
    <row r="15" spans="1:8">
      <c r="A15" s="11"/>
      <c r="B15" s="48"/>
      <c r="C15" s="15"/>
      <c r="D15" s="15"/>
      <c r="E15" s="16"/>
      <c r="F15" s="44"/>
      <c r="G15" s="45"/>
      <c r="H15" s="50"/>
    </row>
    <row r="16" spans="1:8">
      <c r="A16" s="11"/>
      <c r="B16" s="14"/>
      <c r="C16" s="15"/>
      <c r="D16" s="15"/>
      <c r="E16" s="16"/>
      <c r="F16" s="44"/>
      <c r="G16" s="45"/>
      <c r="H16" s="14"/>
    </row>
  </sheetData>
  <autoFilter ref="A8:H8" xr:uid="{00000000-0009-0000-0000-000001000000}"/>
  <mergeCells count="3">
    <mergeCell ref="B2:H2"/>
    <mergeCell ref="B3:H3"/>
    <mergeCell ref="B4:H4"/>
  </mergeCells>
  <dataValidations count="3">
    <dataValidation type="list" allowBlank="1" showErrorMessage="1" sqref="F7:G7" xr:uid="{07B8A0B0-9FC5-4B86-903F-FD0A800C9C3D}">
      <formula1>#REF!</formula1>
      <formula2>0</formula2>
    </dataValidation>
    <dataValidation allowBlank="1" showErrorMessage="1" sqref="F8:G9 G10:G16" xr:uid="{5317D85D-7675-421F-ADE8-4587E550C44B}"/>
    <dataValidation type="list" allowBlank="1" showErrorMessage="1" sqref="F10:F16" xr:uid="{1C527AB6-75CC-4607-9982-E0C9D6B1933D}">
      <formula1>$B$5:$D$5</formula1>
    </dataValidation>
  </dataValidations>
  <printOptions horizontalCentered="1"/>
  <pageMargins left="0.24791666700000001" right="0.25" top="0.5" bottom="0.48402777800000002" header="0.5" footer="0.5"/>
  <pageSetup paperSize="9" firstPageNumber="0" orientation="landscape" horizontalDpi="300" verticalDpi="300" r:id="rId1"/>
  <headerFooter scaleWithDoc="0" alignWithMargins="0">
    <oddHeader>&amp;Rv1.0</oddHeader>
    <oddFooter>&amp;R&amp;"Tahoma,thường"&amp;8&amp;P/&amp;N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F35B7-67F6-44B0-B2AF-2977556C2C54}">
  <dimension ref="A2:H18"/>
  <sheetViews>
    <sheetView view="pageBreakPreview" zoomScaleNormal="100" zoomScaleSheetLayoutView="100" workbookViewId="0">
      <pane ySplit="8" topLeftCell="A9" activePane="bottomLeft" state="frozen"/>
      <selection pane="bottomLeft" activeCell="A12" sqref="A12:G14"/>
    </sheetView>
  </sheetViews>
  <sheetFormatPr defaultColWidth="9" defaultRowHeight="13.2"/>
  <cols>
    <col min="1" max="1" width="13.33203125" style="1" bestFit="1" customWidth="1"/>
    <col min="2" max="2" width="18.109375" style="1" bestFit="1" customWidth="1"/>
    <col min="3" max="3" width="27.44140625" style="1" bestFit="1" customWidth="1"/>
    <col min="4" max="4" width="17.21875" style="1" bestFit="1" customWidth="1"/>
    <col min="5" max="5" width="26.88671875" style="1" bestFit="1" customWidth="1"/>
    <col min="6" max="6" width="13.109375" style="1" bestFit="1" customWidth="1"/>
    <col min="7" max="7" width="16.6640625" style="1" bestFit="1" customWidth="1"/>
    <col min="8" max="8" width="12.44140625" style="1" bestFit="1" customWidth="1"/>
    <col min="9" max="16384" width="9" style="1"/>
  </cols>
  <sheetData>
    <row r="2" spans="1:8" s="7" customFormat="1" ht="27.75" customHeight="1">
      <c r="A2" s="29" t="s">
        <v>15</v>
      </c>
      <c r="B2" s="150" t="str">
        <f>'Test summary report'!C8</f>
        <v>Đăng nhập</v>
      </c>
      <c r="C2" s="150"/>
      <c r="D2" s="150"/>
      <c r="E2" s="150"/>
      <c r="F2" s="150"/>
      <c r="G2" s="150"/>
      <c r="H2" s="150"/>
    </row>
    <row r="3" spans="1:8" s="7" customFormat="1" ht="18" customHeight="1">
      <c r="A3" s="29" t="s">
        <v>6</v>
      </c>
      <c r="B3" s="151" t="s">
        <v>22</v>
      </c>
      <c r="C3" s="151"/>
      <c r="D3" s="151"/>
      <c r="E3" s="151"/>
      <c r="F3" s="151"/>
      <c r="G3" s="151"/>
      <c r="H3" s="151"/>
    </row>
    <row r="4" spans="1:8" s="7" customFormat="1" ht="18" customHeight="1">
      <c r="A4" s="29" t="s">
        <v>12</v>
      </c>
      <c r="B4" s="152">
        <v>44656</v>
      </c>
      <c r="C4" s="153"/>
      <c r="D4" s="153"/>
      <c r="E4" s="153"/>
      <c r="F4" s="153"/>
      <c r="G4" s="153"/>
      <c r="H4" s="153"/>
    </row>
    <row r="5" spans="1:8" s="7" customFormat="1" ht="19.5" customHeight="1">
      <c r="A5" s="27"/>
      <c r="B5" s="37" t="s">
        <v>4</v>
      </c>
      <c r="C5" s="38" t="s">
        <v>5</v>
      </c>
      <c r="D5" s="38" t="s">
        <v>7</v>
      </c>
      <c r="E5" s="38" t="s">
        <v>13</v>
      </c>
      <c r="F5" s="39"/>
      <c r="G5" s="40"/>
      <c r="H5" s="8"/>
    </row>
    <row r="6" spans="1:8" s="7" customFormat="1" ht="15" customHeight="1">
      <c r="A6" s="28"/>
      <c r="B6" s="30">
        <f>COUNTIF(F9:F25,"Pass")</f>
        <v>3</v>
      </c>
      <c r="C6" s="30">
        <f>COUNTIF(F9:F18,"Fail")</f>
        <v>0</v>
      </c>
      <c r="D6" s="30">
        <f>COUNTIF(F10:F18,"Untested")</f>
        <v>0</v>
      </c>
      <c r="E6" s="30">
        <f>COUNTA(F9:F25)</f>
        <v>3</v>
      </c>
      <c r="F6" s="39"/>
      <c r="G6" s="41"/>
      <c r="H6" s="8"/>
    </row>
    <row r="7" spans="1:8" s="7" customFormat="1" ht="15" customHeight="1">
      <c r="E7" s="9"/>
      <c r="F7" s="9"/>
      <c r="G7" s="9"/>
      <c r="H7" s="9"/>
    </row>
    <row r="8" spans="1:8" s="7" customFormat="1" ht="26.4">
      <c r="A8" s="36" t="s">
        <v>18</v>
      </c>
      <c r="B8" s="36" t="s">
        <v>8</v>
      </c>
      <c r="C8" s="36" t="s">
        <v>9</v>
      </c>
      <c r="D8" s="36" t="s">
        <v>17</v>
      </c>
      <c r="E8" s="36" t="s">
        <v>10</v>
      </c>
      <c r="F8" s="36" t="s">
        <v>14</v>
      </c>
      <c r="G8" s="36" t="s">
        <v>19</v>
      </c>
      <c r="H8" s="36" t="s">
        <v>21</v>
      </c>
    </row>
    <row r="9" spans="1:8" s="58" customFormat="1" ht="92.4">
      <c r="A9" s="25" t="s">
        <v>192</v>
      </c>
      <c r="B9" s="14" t="s">
        <v>193</v>
      </c>
      <c r="C9" s="11" t="s">
        <v>194</v>
      </c>
      <c r="D9" s="11" t="s">
        <v>195</v>
      </c>
      <c r="E9" s="16" t="s">
        <v>196</v>
      </c>
      <c r="F9" s="66" t="s">
        <v>4</v>
      </c>
      <c r="G9" s="67" t="s">
        <v>20</v>
      </c>
      <c r="H9" s="59"/>
    </row>
    <row r="10" spans="1:8" ht="92.4">
      <c r="A10" s="25" t="s">
        <v>197</v>
      </c>
      <c r="B10" s="14" t="s">
        <v>198</v>
      </c>
      <c r="C10" s="11" t="s">
        <v>194</v>
      </c>
      <c r="D10" s="11" t="s">
        <v>199</v>
      </c>
      <c r="E10" s="43" t="s">
        <v>200</v>
      </c>
      <c r="F10" s="66" t="s">
        <v>4</v>
      </c>
      <c r="G10" s="67" t="s">
        <v>20</v>
      </c>
      <c r="H10" s="26"/>
    </row>
    <row r="11" spans="1:8" ht="92.4">
      <c r="A11" s="25" t="s">
        <v>201</v>
      </c>
      <c r="B11" s="14" t="s">
        <v>202</v>
      </c>
      <c r="C11" s="11" t="s">
        <v>194</v>
      </c>
      <c r="D11" s="11" t="s">
        <v>203</v>
      </c>
      <c r="E11" s="43" t="s">
        <v>204</v>
      </c>
      <c r="F11" s="66" t="s">
        <v>4</v>
      </c>
      <c r="G11" s="67" t="s">
        <v>20</v>
      </c>
      <c r="H11" s="46"/>
    </row>
    <row r="12" spans="1:8">
      <c r="A12" s="25"/>
      <c r="B12" s="14"/>
      <c r="C12" s="11"/>
      <c r="D12" s="11"/>
      <c r="E12" s="43"/>
      <c r="F12" s="66"/>
      <c r="G12" s="67"/>
      <c r="H12" s="46"/>
    </row>
    <row r="13" spans="1:8">
      <c r="A13" s="25"/>
      <c r="B13" s="14"/>
      <c r="C13" s="11"/>
      <c r="D13" s="11"/>
      <c r="E13" s="16"/>
      <c r="F13" s="66"/>
      <c r="G13" s="67"/>
      <c r="H13" s="14"/>
    </row>
    <row r="14" spans="1:8">
      <c r="A14" s="25"/>
      <c r="B14" s="14"/>
      <c r="C14" s="11"/>
      <c r="D14" s="11"/>
      <c r="E14" s="16"/>
      <c r="F14" s="66"/>
      <c r="G14" s="67"/>
      <c r="H14" s="47"/>
    </row>
    <row r="15" spans="1:8">
      <c r="A15" s="11"/>
      <c r="B15" s="48"/>
      <c r="C15" s="15"/>
      <c r="D15" s="51"/>
      <c r="E15" s="16"/>
      <c r="F15" s="44"/>
      <c r="G15" s="45"/>
      <c r="H15" s="49"/>
    </row>
    <row r="16" spans="1:8">
      <c r="A16" s="11"/>
      <c r="B16" s="48"/>
      <c r="C16" s="15"/>
      <c r="D16" s="15"/>
      <c r="E16" s="16"/>
      <c r="F16" s="44"/>
      <c r="G16" s="45"/>
      <c r="H16" s="49"/>
    </row>
    <row r="17" spans="1:8">
      <c r="A17" s="11"/>
      <c r="B17" s="48"/>
      <c r="C17" s="15"/>
      <c r="D17" s="15"/>
      <c r="E17" s="16"/>
      <c r="F17" s="44"/>
      <c r="G17" s="45"/>
      <c r="H17" s="50"/>
    </row>
    <row r="18" spans="1:8">
      <c r="A18" s="11"/>
      <c r="B18" s="14"/>
      <c r="C18" s="15"/>
      <c r="D18" s="15"/>
      <c r="E18" s="16"/>
      <c r="F18" s="44"/>
      <c r="G18" s="45"/>
      <c r="H18" s="14"/>
    </row>
  </sheetData>
  <autoFilter ref="A8:H10" xr:uid="{00000000-0009-0000-0000-000001000000}"/>
  <mergeCells count="3">
    <mergeCell ref="B2:H2"/>
    <mergeCell ref="B3:H3"/>
    <mergeCell ref="B4:H4"/>
  </mergeCells>
  <dataValidations count="3">
    <dataValidation type="list" allowBlank="1" showErrorMessage="1" sqref="F9:F18" xr:uid="{5B25AC52-3FF9-4779-91A3-1736D2E5CA38}">
      <formula1>$B$5:$D$5</formula1>
    </dataValidation>
    <dataValidation allowBlank="1" showErrorMessage="1" sqref="F8:G8 G9:G18" xr:uid="{D2F7AEEA-DEE2-4E32-B0C3-42AC01CED285}"/>
    <dataValidation type="list" allowBlank="1" showErrorMessage="1" sqref="F7:G7" xr:uid="{83D74A6C-FE9A-4EA7-A0A4-9000C2299D41}">
      <formula1>#REF!</formula1>
      <formula2>0</formula2>
    </dataValidation>
  </dataValidations>
  <printOptions horizontalCentered="1"/>
  <pageMargins left="0.24791666700000001" right="0.25" top="0.5" bottom="0.48402777800000002" header="0.5" footer="0.5"/>
  <pageSetup paperSize="9" firstPageNumber="0" orientation="landscape" horizontalDpi="300" verticalDpi="300" r:id="rId1"/>
  <headerFooter scaleWithDoc="0" alignWithMargins="0">
    <oddHeader>&amp;Rv1.0</oddHeader>
    <oddFooter>&amp;R&amp;"Tahoma,thường"&amp;8&amp;P/&amp;N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FF5E4-7F5C-4B9C-8DD5-8A88A2521177}">
  <dimension ref="A2:L26"/>
  <sheetViews>
    <sheetView view="pageBreakPreview" zoomScaleNormal="100" zoomScaleSheetLayoutView="100" workbookViewId="0">
      <pane ySplit="8" topLeftCell="A10" activePane="bottomLeft" state="frozen"/>
      <selection pane="bottomLeft" activeCell="B6" sqref="B6"/>
    </sheetView>
  </sheetViews>
  <sheetFormatPr defaultColWidth="9" defaultRowHeight="15.6"/>
  <cols>
    <col min="1" max="1" width="22.88671875" style="83" customWidth="1"/>
    <col min="2" max="2" width="23.77734375" style="83" bestFit="1" customWidth="1"/>
    <col min="3" max="3" width="40.33203125" style="83" bestFit="1" customWidth="1"/>
    <col min="4" max="4" width="23.6640625" style="83" bestFit="1" customWidth="1"/>
    <col min="5" max="5" width="26.33203125" style="99" bestFit="1" customWidth="1"/>
    <col min="6" max="6" width="19.44140625" style="83" bestFit="1" customWidth="1"/>
    <col min="7" max="7" width="17.21875" style="83" bestFit="1" customWidth="1"/>
    <col min="8" max="8" width="12.6640625" style="83" bestFit="1" customWidth="1"/>
    <col min="9" max="16384" width="9" style="83"/>
  </cols>
  <sheetData>
    <row r="2" spans="1:8" s="69" customFormat="1" ht="27.75" customHeight="1">
      <c r="A2" s="68" t="s">
        <v>15</v>
      </c>
      <c r="B2" s="164" t="str">
        <f>'Test summary report'!B9</f>
        <v>TCAddNhaCungCap</v>
      </c>
      <c r="C2" s="165"/>
      <c r="D2" s="165"/>
      <c r="E2" s="165"/>
      <c r="F2" s="165"/>
      <c r="G2" s="165"/>
      <c r="H2" s="165"/>
    </row>
    <row r="3" spans="1:8" s="69" customFormat="1" ht="18" customHeight="1">
      <c r="A3" s="68" t="s">
        <v>6</v>
      </c>
      <c r="B3" s="166" t="s">
        <v>22</v>
      </c>
      <c r="C3" s="166"/>
      <c r="D3" s="166"/>
      <c r="E3" s="166"/>
      <c r="F3" s="166"/>
      <c r="G3" s="166"/>
      <c r="H3" s="166"/>
    </row>
    <row r="4" spans="1:8" s="69" customFormat="1" ht="18" customHeight="1">
      <c r="A4" s="68" t="s">
        <v>12</v>
      </c>
      <c r="B4" s="167">
        <v>44620</v>
      </c>
      <c r="C4" s="168"/>
      <c r="D4" s="168"/>
      <c r="E4" s="168"/>
      <c r="F4" s="168"/>
      <c r="G4" s="168"/>
      <c r="H4" s="168"/>
    </row>
    <row r="5" spans="1:8" s="69" customFormat="1" ht="19.5" customHeight="1">
      <c r="A5" s="70"/>
      <c r="B5" s="71" t="s">
        <v>4</v>
      </c>
      <c r="C5" s="72" t="s">
        <v>5</v>
      </c>
      <c r="D5" s="72" t="s">
        <v>7</v>
      </c>
      <c r="E5" s="72" t="s">
        <v>13</v>
      </c>
      <c r="F5" s="73"/>
      <c r="G5" s="74"/>
      <c r="H5" s="75"/>
    </row>
    <row r="6" spans="1:8" s="69" customFormat="1" ht="15" customHeight="1">
      <c r="A6" s="70"/>
      <c r="B6" s="76">
        <f>COUNTIF(F9:F25,"Pass")</f>
        <v>8</v>
      </c>
      <c r="C6" s="76">
        <f>COUNTIF(F9:F25,"Fail")</f>
        <v>2</v>
      </c>
      <c r="D6" s="76">
        <f>COUNTIF(F9:F25,"Untested")</f>
        <v>0</v>
      </c>
      <c r="E6" s="77">
        <f>COUNTA(F9:F25)</f>
        <v>10</v>
      </c>
      <c r="F6" s="73"/>
      <c r="G6" s="78"/>
      <c r="H6" s="75"/>
    </row>
    <row r="7" spans="1:8" s="69" customFormat="1" ht="15" customHeight="1">
      <c r="E7" s="79"/>
      <c r="F7" s="79"/>
      <c r="G7" s="79"/>
      <c r="H7" s="79"/>
    </row>
    <row r="8" spans="1:8" s="69" customFormat="1" ht="31.2">
      <c r="A8" s="100" t="s">
        <v>18</v>
      </c>
      <c r="B8" s="100" t="s">
        <v>8</v>
      </c>
      <c r="C8" s="100" t="s">
        <v>9</v>
      </c>
      <c r="D8" s="100" t="s">
        <v>17</v>
      </c>
      <c r="E8" s="100" t="s">
        <v>10</v>
      </c>
      <c r="F8" s="100" t="s">
        <v>14</v>
      </c>
      <c r="G8" s="100" t="s">
        <v>19</v>
      </c>
      <c r="H8" s="100" t="s">
        <v>21</v>
      </c>
    </row>
    <row r="9" spans="1:8" ht="140.4">
      <c r="A9" s="101" t="s">
        <v>235</v>
      </c>
      <c r="B9" s="105" t="s">
        <v>215</v>
      </c>
      <c r="C9" s="81" t="s">
        <v>216</v>
      </c>
      <c r="D9" s="105" t="s">
        <v>217</v>
      </c>
      <c r="E9" s="106" t="s">
        <v>218</v>
      </c>
      <c r="F9" s="104" t="s">
        <v>4</v>
      </c>
      <c r="G9" s="102" t="s">
        <v>20</v>
      </c>
      <c r="H9" s="82"/>
    </row>
    <row r="10" spans="1:8" ht="140.4">
      <c r="A10" s="101" t="s">
        <v>236</v>
      </c>
      <c r="B10" s="105" t="s">
        <v>215</v>
      </c>
      <c r="C10" s="81" t="s">
        <v>216</v>
      </c>
      <c r="D10" s="105" t="s">
        <v>219</v>
      </c>
      <c r="E10" s="105" t="s">
        <v>220</v>
      </c>
      <c r="F10" s="104" t="s">
        <v>4</v>
      </c>
      <c r="G10" s="102" t="s">
        <v>20</v>
      </c>
      <c r="H10" s="84"/>
    </row>
    <row r="11" spans="1:8" ht="140.4">
      <c r="A11" s="101" t="s">
        <v>237</v>
      </c>
      <c r="B11" s="105" t="s">
        <v>215</v>
      </c>
      <c r="C11" s="81" t="s">
        <v>216</v>
      </c>
      <c r="D11" s="105" t="s">
        <v>221</v>
      </c>
      <c r="E11" s="105" t="s">
        <v>222</v>
      </c>
      <c r="F11" s="104" t="s">
        <v>4</v>
      </c>
      <c r="G11" s="102" t="s">
        <v>20</v>
      </c>
      <c r="H11" s="84"/>
    </row>
    <row r="12" spans="1:8" ht="140.4">
      <c r="A12" s="101" t="s">
        <v>238</v>
      </c>
      <c r="B12" s="105" t="s">
        <v>215</v>
      </c>
      <c r="C12" s="81" t="s">
        <v>216</v>
      </c>
      <c r="D12" s="105" t="s">
        <v>223</v>
      </c>
      <c r="E12" s="105" t="s">
        <v>224</v>
      </c>
      <c r="F12" s="104" t="s">
        <v>4</v>
      </c>
      <c r="G12" s="102" t="s">
        <v>20</v>
      </c>
      <c r="H12" s="82"/>
    </row>
    <row r="13" spans="1:8" ht="140.4">
      <c r="A13" s="101" t="s">
        <v>239</v>
      </c>
      <c r="B13" s="105" t="s">
        <v>215</v>
      </c>
      <c r="C13" s="81" t="s">
        <v>216</v>
      </c>
      <c r="D13" s="105" t="s">
        <v>225</v>
      </c>
      <c r="E13" s="105" t="s">
        <v>226</v>
      </c>
      <c r="F13" s="104" t="s">
        <v>4</v>
      </c>
      <c r="G13" s="102" t="s">
        <v>20</v>
      </c>
      <c r="H13" s="85"/>
    </row>
    <row r="14" spans="1:8" ht="140.4">
      <c r="A14" s="101" t="s">
        <v>240</v>
      </c>
      <c r="B14" s="105" t="s">
        <v>215</v>
      </c>
      <c r="C14" s="81" t="s">
        <v>216</v>
      </c>
      <c r="D14" s="105" t="s">
        <v>227</v>
      </c>
      <c r="E14" s="105" t="s">
        <v>228</v>
      </c>
      <c r="F14" s="104" t="s">
        <v>4</v>
      </c>
      <c r="G14" s="102" t="s">
        <v>20</v>
      </c>
      <c r="H14" s="103"/>
    </row>
    <row r="15" spans="1:8" ht="140.4">
      <c r="A15" s="101" t="s">
        <v>241</v>
      </c>
      <c r="B15" s="105" t="s">
        <v>215</v>
      </c>
      <c r="C15" s="81" t="s">
        <v>216</v>
      </c>
      <c r="D15" s="105" t="s">
        <v>229</v>
      </c>
      <c r="E15" s="105" t="s">
        <v>230</v>
      </c>
      <c r="F15" s="104" t="s">
        <v>4</v>
      </c>
      <c r="G15" s="102" t="s">
        <v>20</v>
      </c>
      <c r="H15" s="103"/>
    </row>
    <row r="16" spans="1:8" ht="140.4">
      <c r="A16" s="101" t="s">
        <v>242</v>
      </c>
      <c r="B16" s="105" t="s">
        <v>215</v>
      </c>
      <c r="C16" s="81" t="s">
        <v>216</v>
      </c>
      <c r="D16" s="105" t="s">
        <v>229</v>
      </c>
      <c r="E16" s="105" t="s">
        <v>231</v>
      </c>
      <c r="F16" s="104" t="s">
        <v>5</v>
      </c>
      <c r="G16" s="102" t="s">
        <v>20</v>
      </c>
      <c r="H16" s="86"/>
    </row>
    <row r="17" spans="1:12" ht="140.4">
      <c r="A17" s="101" t="s">
        <v>243</v>
      </c>
      <c r="B17" s="105" t="s">
        <v>215</v>
      </c>
      <c r="C17" s="81" t="s">
        <v>216</v>
      </c>
      <c r="D17" s="105" t="s">
        <v>227</v>
      </c>
      <c r="E17" s="105" t="s">
        <v>232</v>
      </c>
      <c r="F17" s="104" t="s">
        <v>5</v>
      </c>
      <c r="G17" s="102" t="s">
        <v>20</v>
      </c>
      <c r="H17" s="82"/>
    </row>
    <row r="18" spans="1:12" ht="140.4">
      <c r="A18" s="101" t="s">
        <v>244</v>
      </c>
      <c r="B18" s="105" t="s">
        <v>215</v>
      </c>
      <c r="C18" s="81" t="s">
        <v>216</v>
      </c>
      <c r="D18" s="105" t="s">
        <v>233</v>
      </c>
      <c r="E18" s="105" t="s">
        <v>234</v>
      </c>
      <c r="F18" s="104" t="s">
        <v>4</v>
      </c>
      <c r="G18" s="102" t="s">
        <v>20</v>
      </c>
      <c r="H18" s="82"/>
    </row>
    <row r="19" spans="1:12">
      <c r="A19" s="80"/>
      <c r="B19" s="82"/>
      <c r="C19" s="81"/>
      <c r="D19" s="81"/>
      <c r="E19" s="87"/>
      <c r="F19" s="88"/>
      <c r="G19" s="89"/>
      <c r="H19" s="82"/>
    </row>
    <row r="20" spans="1:12">
      <c r="A20" s="80"/>
      <c r="B20" s="82"/>
      <c r="C20" s="81"/>
      <c r="D20" s="81"/>
      <c r="E20" s="87"/>
      <c r="F20" s="88"/>
      <c r="G20" s="89"/>
      <c r="H20" s="82"/>
    </row>
    <row r="21" spans="1:12">
      <c r="A21" s="80"/>
      <c r="B21" s="82"/>
      <c r="C21" s="81"/>
      <c r="D21" s="81"/>
      <c r="E21" s="87"/>
      <c r="F21" s="88"/>
      <c r="G21" s="89"/>
      <c r="H21" s="82"/>
      <c r="L21" s="90"/>
    </row>
    <row r="22" spans="1:12">
      <c r="A22" s="80"/>
      <c r="B22" s="82"/>
      <c r="C22" s="81"/>
      <c r="D22" s="81"/>
      <c r="E22" s="87"/>
      <c r="F22" s="88"/>
      <c r="G22" s="89"/>
      <c r="H22" s="82"/>
    </row>
    <row r="23" spans="1:12">
      <c r="A23" s="80"/>
      <c r="B23" s="82"/>
      <c r="C23" s="81"/>
      <c r="D23" s="81"/>
      <c r="E23" s="87"/>
      <c r="F23" s="88"/>
      <c r="G23" s="89"/>
      <c r="H23" s="86"/>
    </row>
    <row r="24" spans="1:12">
      <c r="A24" s="91"/>
      <c r="B24" s="82"/>
      <c r="C24" s="81"/>
      <c r="D24" s="81"/>
      <c r="E24" s="87"/>
      <c r="F24" s="88"/>
      <c r="G24" s="89"/>
      <c r="H24" s="86"/>
    </row>
    <row r="25" spans="1:12">
      <c r="A25" s="91"/>
      <c r="B25" s="82"/>
      <c r="C25" s="81"/>
      <c r="D25" s="81"/>
      <c r="E25" s="87"/>
      <c r="F25" s="88"/>
      <c r="G25" s="89"/>
      <c r="H25" s="86"/>
    </row>
    <row r="26" spans="1:12">
      <c r="A26" s="92"/>
      <c r="B26" s="93"/>
      <c r="C26" s="94"/>
      <c r="D26" s="94"/>
      <c r="E26" s="95"/>
      <c r="F26" s="96"/>
      <c r="G26" s="97"/>
      <c r="H26" s="98"/>
    </row>
  </sheetData>
  <autoFilter ref="A8:H9" xr:uid="{00000000-0009-0000-0000-000001000000}"/>
  <mergeCells count="3">
    <mergeCell ref="B2:H2"/>
    <mergeCell ref="B3:H3"/>
    <mergeCell ref="B4:H4"/>
  </mergeCells>
  <phoneticPr fontId="23" type="noConversion"/>
  <dataValidations count="3">
    <dataValidation type="list" allowBlank="1" showErrorMessage="1" sqref="F9:F26" xr:uid="{DAE891B4-8FBF-40AF-A177-B869F308F612}">
      <formula1>$B$5:$D$5</formula1>
    </dataValidation>
    <dataValidation type="list" allowBlank="1" showErrorMessage="1" sqref="F7:G7" xr:uid="{1AAF42DB-8E87-4CB8-907B-F9202A13A122}">
      <formula1>#REF!</formula1>
      <formula2>0</formula2>
    </dataValidation>
    <dataValidation allowBlank="1" showErrorMessage="1" sqref="F8:G8 G9:G26" xr:uid="{4C2A7740-2F90-4B0C-B7D7-EAC56EA7FCDD}"/>
  </dataValidations>
  <printOptions horizontalCentered="1"/>
  <pageMargins left="0.24791666700000001" right="0.25" top="0.5" bottom="0.48402777800000002" header="0.5" footer="0.5"/>
  <pageSetup paperSize="9" firstPageNumber="0" orientation="landscape" horizontalDpi="300" verticalDpi="300" r:id="rId1"/>
  <headerFooter scaleWithDoc="0" alignWithMargins="0">
    <oddHeader>&amp;Rv1.0</oddHeader>
    <oddFooter>&amp;R&amp;"Tahoma,thường"&amp;8&amp;P/&amp;N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C5387-6741-455F-AD50-072EBBE3C75B}">
  <dimension ref="A2:H18"/>
  <sheetViews>
    <sheetView view="pageBreakPreview" zoomScaleNormal="100" zoomScaleSheetLayoutView="100" workbookViewId="0">
      <pane ySplit="8" topLeftCell="A9" activePane="bottomLeft" state="frozen"/>
      <selection pane="bottomLeft" activeCell="H10" sqref="H10"/>
    </sheetView>
  </sheetViews>
  <sheetFormatPr defaultColWidth="9" defaultRowHeight="13.2"/>
  <cols>
    <col min="1" max="1" width="18.6640625" style="1" bestFit="1" customWidth="1"/>
    <col min="2" max="2" width="24.6640625" style="1" bestFit="1" customWidth="1"/>
    <col min="3" max="3" width="52.44140625" style="1" bestFit="1" customWidth="1"/>
    <col min="4" max="4" width="29.6640625" style="1" customWidth="1"/>
    <col min="5" max="5" width="26.77734375" style="1" bestFit="1" customWidth="1"/>
    <col min="6" max="6" width="20.6640625" style="1" bestFit="1" customWidth="1"/>
    <col min="7" max="7" width="16.6640625" style="1" bestFit="1" customWidth="1"/>
    <col min="8" max="8" width="12.44140625" style="1" bestFit="1" customWidth="1"/>
    <col min="9" max="16384" width="9" style="1"/>
  </cols>
  <sheetData>
    <row r="2" spans="1:8" s="7" customFormat="1" ht="27.75" customHeight="1">
      <c r="A2" s="29" t="s">
        <v>15</v>
      </c>
      <c r="B2" s="150" t="str">
        <f>'Test summary report'!C8</f>
        <v>Đăng nhập</v>
      </c>
      <c r="C2" s="150"/>
      <c r="D2" s="150"/>
      <c r="E2" s="150"/>
      <c r="F2" s="150"/>
      <c r="G2" s="150"/>
      <c r="H2" s="150"/>
    </row>
    <row r="3" spans="1:8" s="7" customFormat="1" ht="18" customHeight="1">
      <c r="A3" s="29" t="s">
        <v>6</v>
      </c>
      <c r="B3" s="151" t="s">
        <v>22</v>
      </c>
      <c r="C3" s="151"/>
      <c r="D3" s="151"/>
      <c r="E3" s="151"/>
      <c r="F3" s="151"/>
      <c r="G3" s="151"/>
      <c r="H3" s="151"/>
    </row>
    <row r="4" spans="1:8" s="7" customFormat="1" ht="18" customHeight="1">
      <c r="A4" s="29" t="s">
        <v>12</v>
      </c>
      <c r="B4" s="152">
        <v>44656</v>
      </c>
      <c r="C4" s="153"/>
      <c r="D4" s="153"/>
      <c r="E4" s="153"/>
      <c r="F4" s="153"/>
      <c r="G4" s="153"/>
      <c r="H4" s="153"/>
    </row>
    <row r="5" spans="1:8" s="7" customFormat="1" ht="19.5" customHeight="1">
      <c r="A5" s="27"/>
      <c r="B5" s="37" t="s">
        <v>4</v>
      </c>
      <c r="C5" s="38" t="s">
        <v>5</v>
      </c>
      <c r="D5" s="38" t="s">
        <v>7</v>
      </c>
      <c r="E5" s="38" t="s">
        <v>13</v>
      </c>
      <c r="F5" s="39"/>
      <c r="G5" s="40"/>
      <c r="H5" s="8"/>
    </row>
    <row r="6" spans="1:8" s="7" customFormat="1" ht="15" customHeight="1">
      <c r="A6" s="28"/>
      <c r="B6" s="30">
        <f>COUNTIF(F9:F14,"Pass")</f>
        <v>4</v>
      </c>
      <c r="C6" s="30">
        <f>COUNTIF(F10:F18,"Fail")</f>
        <v>0</v>
      </c>
      <c r="D6" s="30">
        <f>COUNTIF(F10:F18,"Untested")</f>
        <v>0</v>
      </c>
      <c r="E6" s="30">
        <f>COUNTA(F9:F25)</f>
        <v>4</v>
      </c>
      <c r="F6" s="39"/>
      <c r="G6" s="41"/>
      <c r="H6" s="8"/>
    </row>
    <row r="7" spans="1:8" s="7" customFormat="1" ht="15" customHeight="1">
      <c r="E7" s="9"/>
      <c r="F7" s="9"/>
      <c r="G7" s="9"/>
      <c r="H7" s="9"/>
    </row>
    <row r="8" spans="1:8" s="7" customFormat="1" ht="26.4">
      <c r="A8" s="36" t="s">
        <v>18</v>
      </c>
      <c r="B8" s="36" t="s">
        <v>8</v>
      </c>
      <c r="C8" s="36" t="s">
        <v>9</v>
      </c>
      <c r="D8" s="36" t="s">
        <v>17</v>
      </c>
      <c r="E8" s="36" t="s">
        <v>10</v>
      </c>
      <c r="F8" s="36" t="s">
        <v>14</v>
      </c>
      <c r="G8" s="36" t="s">
        <v>19</v>
      </c>
      <c r="H8" s="36" t="s">
        <v>21</v>
      </c>
    </row>
    <row r="9" spans="1:8" s="58" customFormat="1" ht="66">
      <c r="A9" s="10" t="s">
        <v>247</v>
      </c>
      <c r="B9" s="14" t="s">
        <v>251</v>
      </c>
      <c r="C9" s="11" t="s">
        <v>252</v>
      </c>
      <c r="D9" s="11" t="s">
        <v>253</v>
      </c>
      <c r="E9" s="16" t="s">
        <v>254</v>
      </c>
      <c r="F9" s="17" t="s">
        <v>4</v>
      </c>
      <c r="G9" s="42" t="s">
        <v>20</v>
      </c>
      <c r="H9" s="59"/>
    </row>
    <row r="10" spans="1:8" ht="66">
      <c r="A10" s="10" t="s">
        <v>248</v>
      </c>
      <c r="B10" s="14" t="s">
        <v>251</v>
      </c>
      <c r="C10" s="11" t="s">
        <v>252</v>
      </c>
      <c r="D10" s="11" t="s">
        <v>255</v>
      </c>
      <c r="E10" s="16" t="s">
        <v>256</v>
      </c>
      <c r="F10" s="17" t="s">
        <v>4</v>
      </c>
      <c r="G10" s="42" t="s">
        <v>20</v>
      </c>
      <c r="H10" s="26"/>
    </row>
    <row r="11" spans="1:8" ht="66">
      <c r="A11" s="10" t="s">
        <v>249</v>
      </c>
      <c r="B11" s="14" t="s">
        <v>251</v>
      </c>
      <c r="C11" s="11" t="s">
        <v>252</v>
      </c>
      <c r="D11" s="11" t="s">
        <v>258</v>
      </c>
      <c r="E11" s="16" t="s">
        <v>257</v>
      </c>
      <c r="F11" s="44" t="s">
        <v>4</v>
      </c>
      <c r="G11" s="45" t="s">
        <v>20</v>
      </c>
      <c r="H11" s="46"/>
    </row>
    <row r="12" spans="1:8" ht="66">
      <c r="A12" s="10" t="s">
        <v>250</v>
      </c>
      <c r="B12" s="14" t="s">
        <v>251</v>
      </c>
      <c r="C12" s="11" t="s">
        <v>252</v>
      </c>
      <c r="D12" s="11" t="s">
        <v>260</v>
      </c>
      <c r="E12" s="16" t="s">
        <v>259</v>
      </c>
      <c r="F12" s="44" t="s">
        <v>4</v>
      </c>
      <c r="G12" s="45" t="s">
        <v>20</v>
      </c>
      <c r="H12" s="46"/>
    </row>
    <row r="13" spans="1:8">
      <c r="A13" s="10"/>
      <c r="B13" s="14"/>
      <c r="C13" s="11"/>
      <c r="D13" s="11"/>
      <c r="E13" s="16"/>
      <c r="F13" s="44"/>
      <c r="G13" s="45"/>
      <c r="H13" s="14"/>
    </row>
    <row r="14" spans="1:8">
      <c r="A14" s="10"/>
      <c r="B14" s="14"/>
      <c r="C14" s="11"/>
      <c r="D14" s="11"/>
      <c r="E14" s="16"/>
      <c r="F14" s="44"/>
      <c r="G14" s="45"/>
      <c r="H14" s="47"/>
    </row>
    <row r="15" spans="1:8">
      <c r="A15" s="11"/>
      <c r="B15" s="48"/>
      <c r="C15" s="15"/>
      <c r="D15" s="51"/>
      <c r="E15" s="16"/>
      <c r="F15" s="44"/>
      <c r="G15" s="45"/>
      <c r="H15" s="49"/>
    </row>
    <row r="16" spans="1:8">
      <c r="A16" s="11"/>
      <c r="B16" s="48"/>
      <c r="C16" s="15"/>
      <c r="D16" s="15"/>
      <c r="E16" s="16"/>
      <c r="F16" s="44"/>
      <c r="G16" s="45"/>
      <c r="H16" s="49"/>
    </row>
    <row r="17" spans="1:8">
      <c r="A17" s="11"/>
      <c r="B17" s="48"/>
      <c r="C17" s="15"/>
      <c r="D17" s="15"/>
      <c r="E17" s="16"/>
      <c r="F17" s="44"/>
      <c r="G17" s="45"/>
      <c r="H17" s="50"/>
    </row>
    <row r="18" spans="1:8">
      <c r="A18" s="11"/>
      <c r="B18" s="14"/>
      <c r="C18" s="15"/>
      <c r="D18" s="15"/>
      <c r="E18" s="16"/>
      <c r="F18" s="44"/>
      <c r="G18" s="45"/>
      <c r="H18" s="14"/>
    </row>
  </sheetData>
  <autoFilter ref="A8:H10" xr:uid="{00000000-0009-0000-0000-000001000000}"/>
  <mergeCells count="3">
    <mergeCell ref="B2:H2"/>
    <mergeCell ref="B3:H3"/>
    <mergeCell ref="B4:H4"/>
  </mergeCells>
  <phoneticPr fontId="23" type="noConversion"/>
  <dataValidations count="3">
    <dataValidation type="list" allowBlank="1" showErrorMessage="1" sqref="F9:F18" xr:uid="{5F1685C2-D46C-4096-8660-826345E6CE67}">
      <formula1>$B$5:$D$5</formula1>
    </dataValidation>
    <dataValidation allowBlank="1" showErrorMessage="1" sqref="F8:G8 G9:G18" xr:uid="{6E787D0B-9083-487D-A67C-9211B72EBDBD}"/>
    <dataValidation type="list" allowBlank="1" showErrorMessage="1" sqref="F7:G7" xr:uid="{41F864C4-9F97-4824-9330-920AF1C1572D}">
      <formula1>#REF!</formula1>
      <formula2>0</formula2>
    </dataValidation>
  </dataValidations>
  <printOptions horizontalCentered="1"/>
  <pageMargins left="0.24791666700000001" right="0.25" top="0.5" bottom="0.48402777800000002" header="0.5" footer="0.5"/>
  <pageSetup paperSize="9" firstPageNumber="0" orientation="landscape" horizontalDpi="300" verticalDpi="300" r:id="rId1"/>
  <headerFooter scaleWithDoc="0" alignWithMargins="0">
    <oddHeader>&amp;Rv1.0</oddHeader>
    <oddFooter>&amp;R&amp;"Tahoma,thường"&amp;8&amp;P/&amp;N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14827-D2E7-4FCF-915C-BF15D80A8BB1}">
  <dimension ref="A2:H18"/>
  <sheetViews>
    <sheetView view="pageBreakPreview" zoomScaleNormal="100" zoomScaleSheetLayoutView="100" workbookViewId="0">
      <pane ySplit="8" topLeftCell="A9" activePane="bottomLeft" state="frozen"/>
      <selection pane="bottomLeft" activeCell="C7" sqref="C6:C7"/>
    </sheetView>
  </sheetViews>
  <sheetFormatPr defaultColWidth="9" defaultRowHeight="13.2"/>
  <cols>
    <col min="1" max="1" width="24.33203125" style="1" customWidth="1"/>
    <col min="2" max="2" width="24.6640625" style="1" bestFit="1" customWidth="1"/>
    <col min="3" max="3" width="52.44140625" style="1" bestFit="1" customWidth="1"/>
    <col min="4" max="4" width="29.6640625" style="1" customWidth="1"/>
    <col min="5" max="5" width="26.77734375" style="1" bestFit="1" customWidth="1"/>
    <col min="6" max="6" width="20.6640625" style="1" bestFit="1" customWidth="1"/>
    <col min="7" max="7" width="16.6640625" style="1" bestFit="1" customWidth="1"/>
    <col min="8" max="8" width="27.109375" style="1" customWidth="1"/>
    <col min="9" max="16384" width="9" style="1"/>
  </cols>
  <sheetData>
    <row r="2" spans="1:8" s="7" customFormat="1" ht="27.75" customHeight="1">
      <c r="A2" s="29" t="s">
        <v>15</v>
      </c>
      <c r="B2" s="150" t="str">
        <f>'Test summary report'!C8</f>
        <v>Đăng nhập</v>
      </c>
      <c r="C2" s="150"/>
      <c r="D2" s="150"/>
      <c r="E2" s="150"/>
      <c r="F2" s="150"/>
      <c r="G2" s="150"/>
      <c r="H2" s="150"/>
    </row>
    <row r="3" spans="1:8" s="7" customFormat="1" ht="18" customHeight="1">
      <c r="A3" s="29" t="s">
        <v>6</v>
      </c>
      <c r="B3" s="151" t="s">
        <v>22</v>
      </c>
      <c r="C3" s="151"/>
      <c r="D3" s="151"/>
      <c r="E3" s="151"/>
      <c r="F3" s="151"/>
      <c r="G3" s="151"/>
      <c r="H3" s="151"/>
    </row>
    <row r="4" spans="1:8" s="7" customFormat="1" ht="18" customHeight="1">
      <c r="A4" s="29" t="s">
        <v>12</v>
      </c>
      <c r="B4" s="152">
        <v>44656</v>
      </c>
      <c r="C4" s="153"/>
      <c r="D4" s="153"/>
      <c r="E4" s="153"/>
      <c r="F4" s="153"/>
      <c r="G4" s="153"/>
      <c r="H4" s="153"/>
    </row>
    <row r="5" spans="1:8" s="7" customFormat="1" ht="19.5" customHeight="1">
      <c r="A5" s="27"/>
      <c r="B5" s="37" t="s">
        <v>4</v>
      </c>
      <c r="C5" s="38" t="s">
        <v>5</v>
      </c>
      <c r="D5" s="38" t="s">
        <v>7</v>
      </c>
      <c r="E5" s="38" t="s">
        <v>13</v>
      </c>
      <c r="F5" s="39"/>
      <c r="G5" s="40"/>
      <c r="H5" s="8"/>
    </row>
    <row r="6" spans="1:8" s="7" customFormat="1" ht="15" customHeight="1">
      <c r="A6" s="28"/>
      <c r="B6" s="30">
        <f>COUNTIF(F9:F14,"Pass")</f>
        <v>2</v>
      </c>
      <c r="C6" s="30">
        <f>COUNTIF(F10:F18,"Fail")</f>
        <v>2</v>
      </c>
      <c r="D6" s="30">
        <f>COUNTIF(F10:F18,"Untested")</f>
        <v>0</v>
      </c>
      <c r="E6" s="30">
        <f>COUNTA(F9:F25)</f>
        <v>4</v>
      </c>
      <c r="F6" s="39"/>
      <c r="G6" s="41"/>
      <c r="H6" s="8"/>
    </row>
    <row r="7" spans="1:8" s="7" customFormat="1" ht="15" customHeight="1">
      <c r="E7" s="9"/>
      <c r="F7" s="9"/>
      <c r="G7" s="9"/>
      <c r="H7" s="9"/>
    </row>
    <row r="8" spans="1:8" s="7" customFormat="1" ht="26.4">
      <c r="A8" s="36" t="s">
        <v>18</v>
      </c>
      <c r="B8" s="36" t="s">
        <v>8</v>
      </c>
      <c r="C8" s="36" t="s">
        <v>9</v>
      </c>
      <c r="D8" s="36" t="s">
        <v>17</v>
      </c>
      <c r="E8" s="36" t="s">
        <v>10</v>
      </c>
      <c r="F8" s="36" t="s">
        <v>14</v>
      </c>
      <c r="G8" s="36" t="s">
        <v>19</v>
      </c>
      <c r="H8" s="36" t="s">
        <v>21</v>
      </c>
    </row>
    <row r="9" spans="1:8" s="58" customFormat="1" ht="109.2">
      <c r="A9" s="81" t="s">
        <v>275</v>
      </c>
      <c r="B9" s="105" t="s">
        <v>264</v>
      </c>
      <c r="C9" s="81" t="s">
        <v>265</v>
      </c>
      <c r="D9" s="105" t="s">
        <v>266</v>
      </c>
      <c r="E9" s="105" t="s">
        <v>267</v>
      </c>
      <c r="F9" s="104" t="s">
        <v>4</v>
      </c>
      <c r="G9" s="102" t="s">
        <v>20</v>
      </c>
      <c r="H9" s="105"/>
    </row>
    <row r="10" spans="1:8" ht="109.2">
      <c r="A10" s="81" t="s">
        <v>276</v>
      </c>
      <c r="B10" s="105" t="s">
        <v>264</v>
      </c>
      <c r="C10" s="81" t="s">
        <v>265</v>
      </c>
      <c r="D10" s="105" t="s">
        <v>268</v>
      </c>
      <c r="E10" s="105" t="s">
        <v>269</v>
      </c>
      <c r="F10" s="104" t="s">
        <v>5</v>
      </c>
      <c r="G10" s="102" t="s">
        <v>20</v>
      </c>
      <c r="H10" s="105" t="s">
        <v>270</v>
      </c>
    </row>
    <row r="11" spans="1:8" ht="109.2">
      <c r="A11" s="81" t="s">
        <v>277</v>
      </c>
      <c r="B11" s="105" t="s">
        <v>264</v>
      </c>
      <c r="C11" s="81" t="s">
        <v>265</v>
      </c>
      <c r="D11" s="105" t="s">
        <v>271</v>
      </c>
      <c r="E11" s="105" t="s">
        <v>272</v>
      </c>
      <c r="F11" s="104" t="s">
        <v>5</v>
      </c>
      <c r="G11" s="102" t="s">
        <v>20</v>
      </c>
      <c r="H11" s="105" t="s">
        <v>273</v>
      </c>
    </row>
    <row r="12" spans="1:8" ht="109.2">
      <c r="A12" s="81" t="s">
        <v>278</v>
      </c>
      <c r="B12" s="105" t="s">
        <v>264</v>
      </c>
      <c r="C12" s="81" t="s">
        <v>265</v>
      </c>
      <c r="D12" s="105" t="s">
        <v>274</v>
      </c>
      <c r="E12" s="105"/>
      <c r="F12" s="104" t="s">
        <v>4</v>
      </c>
      <c r="G12" s="102" t="s">
        <v>20</v>
      </c>
      <c r="H12" s="105"/>
    </row>
    <row r="13" spans="1:8">
      <c r="A13" s="10"/>
      <c r="B13" s="14"/>
      <c r="C13" s="11"/>
      <c r="D13" s="11"/>
      <c r="E13" s="16"/>
      <c r="F13" s="44"/>
      <c r="G13" s="45"/>
      <c r="H13" s="14"/>
    </row>
    <row r="14" spans="1:8">
      <c r="A14" s="10"/>
      <c r="B14" s="14"/>
      <c r="C14" s="11"/>
      <c r="D14" s="11"/>
      <c r="E14" s="16"/>
      <c r="F14" s="44"/>
      <c r="G14" s="45"/>
      <c r="H14" s="47"/>
    </row>
    <row r="15" spans="1:8">
      <c r="A15" s="11"/>
      <c r="B15" s="48"/>
      <c r="C15" s="15"/>
      <c r="D15" s="51"/>
      <c r="E15" s="16"/>
      <c r="F15" s="44"/>
      <c r="G15" s="45"/>
      <c r="H15" s="49"/>
    </row>
    <row r="16" spans="1:8">
      <c r="A16" s="11"/>
      <c r="B16" s="48"/>
      <c r="C16" s="15"/>
      <c r="D16" s="15"/>
      <c r="E16" s="16"/>
      <c r="F16" s="44"/>
      <c r="G16" s="45"/>
      <c r="H16" s="49"/>
    </row>
    <row r="17" spans="1:8">
      <c r="A17" s="11"/>
      <c r="B17" s="48"/>
      <c r="C17" s="15"/>
      <c r="D17" s="15"/>
      <c r="E17" s="16"/>
      <c r="F17" s="44"/>
      <c r="G17" s="45"/>
      <c r="H17" s="50"/>
    </row>
    <row r="18" spans="1:8">
      <c r="A18" s="11"/>
      <c r="B18" s="14"/>
      <c r="C18" s="15"/>
      <c r="D18" s="15"/>
      <c r="E18" s="16"/>
      <c r="F18" s="44"/>
      <c r="G18" s="45"/>
      <c r="H18" s="14"/>
    </row>
  </sheetData>
  <autoFilter ref="A8:H10" xr:uid="{00000000-0009-0000-0000-000001000000}"/>
  <mergeCells count="3">
    <mergeCell ref="B2:H2"/>
    <mergeCell ref="B3:H3"/>
    <mergeCell ref="B4:H4"/>
  </mergeCells>
  <phoneticPr fontId="23" type="noConversion"/>
  <dataValidations count="3">
    <dataValidation type="list" allowBlank="1" showErrorMessage="1" sqref="F7:G7" xr:uid="{570BEB99-D1DD-4515-B61A-C37E5586DCFC}">
      <formula1>#REF!</formula1>
      <formula2>0</formula2>
    </dataValidation>
    <dataValidation allowBlank="1" showErrorMessage="1" sqref="F8:G8 G9:G18" xr:uid="{DE1923DB-C489-45BB-8B62-6EF047AA45A7}"/>
    <dataValidation type="list" allowBlank="1" showErrorMessage="1" sqref="F9:F18" xr:uid="{064BEC2B-515C-4CFB-A83B-BA056813C715}">
      <formula1>$B$5:$D$5</formula1>
    </dataValidation>
  </dataValidations>
  <printOptions horizontalCentered="1"/>
  <pageMargins left="0.24791666700000001" right="0.25" top="0.5" bottom="0.48402777800000002" header="0.5" footer="0.5"/>
  <pageSetup paperSize="9" firstPageNumber="0" orientation="landscape" horizontalDpi="300" verticalDpi="300" r:id="rId1"/>
  <headerFooter scaleWithDoc="0" alignWithMargins="0">
    <oddHeader>&amp;Rv1.0</oddHeader>
    <oddFooter>&amp;R&amp;"Tahoma,thường"&amp;8&amp;P/&amp;N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EA2A741C5885C41AB9A358CCBEA8A85" ma:contentTypeVersion="0" ma:contentTypeDescription="Create a new document." ma:contentTypeScope="" ma:versionID="253d622f20ce6cf415dd75a347d4701d">
  <xsd:schema xmlns:xsd="http://www.w3.org/2001/XMLSchema" xmlns:p="http://schemas.microsoft.com/office/2006/metadata/properties" xmlns:ns2="41A7A25E-88C5-415C-AB9A-358CCBEA8A85" targetNamespace="http://schemas.microsoft.com/office/2006/metadata/properties" ma:root="true" ma:fieldsID="a6913b3c7c53e7d5478d1a53b351a6d1" ns2:_="">
    <xsd:import namespace="41A7A25E-88C5-415C-AB9A-358CCBEA8A85"/>
    <xsd:element name="properties">
      <xsd:complexType>
        <xsd:sequence>
          <xsd:element name="documentManagement">
            <xsd:complexType>
              <xsd:all>
                <xsd:element ref="ns2:Priority" minOccurs="0"/>
              </xsd:all>
            </xsd:complexType>
          </xsd:element>
        </xsd:sequence>
      </xsd:complexType>
    </xsd:element>
  </xsd:schema>
  <xsd:schema xmlns:xsd="http://www.w3.org/2001/XMLSchema" xmlns:dms="http://schemas.microsoft.com/office/2006/documentManagement/types" targetNamespace="41A7A25E-88C5-415C-AB9A-358CCBEA8A85" elementFormDefault="qualified">
    <xsd:import namespace="http://schemas.microsoft.com/office/2006/documentManagement/types"/>
    <xsd:element name="Priority" ma:index="8" nillable="true" ma:displayName="Priority" ma:internalName="Priority">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riority xmlns="41A7A25E-88C5-415C-AB9A-358CCBEA8A85" xsi:nil="true"/>
  </documentManagement>
</p:properties>
</file>

<file path=customXml/itemProps1.xml><?xml version="1.0" encoding="utf-8"?>
<ds:datastoreItem xmlns:ds="http://schemas.openxmlformats.org/officeDocument/2006/customXml" ds:itemID="{13C97ED5-F458-4E88-B2F8-08E328B4E3E3}">
  <ds:schemaRefs>
    <ds:schemaRef ds:uri="http://schemas.microsoft.com/sharepoint/v3/contenttype/forms"/>
  </ds:schemaRefs>
</ds:datastoreItem>
</file>

<file path=customXml/itemProps2.xml><?xml version="1.0" encoding="utf-8"?>
<ds:datastoreItem xmlns:ds="http://schemas.openxmlformats.org/officeDocument/2006/customXml" ds:itemID="{1359F26E-6EED-4644-BC25-7435A5DD99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A7A25E-88C5-415C-AB9A-358CCBEA8A85"/>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908D47BC-3AED-486D-BEB5-59BB4D295949}">
  <ds:schemaRefs>
    <ds:schemaRef ds:uri="http://www.w3.org/XML/1998/namespace"/>
    <ds:schemaRef ds:uri="http://purl.org/dc/terms/"/>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41A7A25E-88C5-415C-AB9A-358CCBEA8A85"/>
    <ds:schemaRef ds:uri="http://purl.org/dc/dcmitype/"/>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Test summary report</vt:lpstr>
      <vt:lpstr>Đăng nhập</vt:lpstr>
      <vt:lpstr>Thêm Nhà cung cấp</vt:lpstr>
      <vt:lpstr>Đặt hàng</vt:lpstr>
      <vt:lpstr>Bình luận</vt:lpstr>
      <vt:lpstr>Thêm sản phẩm</vt:lpstr>
      <vt:lpstr>SuaNhaSanXuat</vt:lpstr>
      <vt:lpstr>ThemNhaSanXuat</vt:lpstr>
      <vt:lpstr>Thêm khuyến mãi</vt:lpstr>
      <vt:lpstr>Sản phẩm bán chạy</vt:lpstr>
      <vt:lpstr>Thống kê doanh thu</vt:lpstr>
      <vt:lpstr>'Bình luận'!Print_Area</vt:lpstr>
      <vt:lpstr>'Đăng nhập'!Print_Area</vt:lpstr>
      <vt:lpstr>'Đặt hàng'!Print_Area</vt:lpstr>
      <vt:lpstr>'Sản phẩm bán chạy'!Print_Area</vt:lpstr>
      <vt:lpstr>SuaNhaSanXuat!Print_Area</vt:lpstr>
      <vt:lpstr>'Test summary report'!Print_Area</vt:lpstr>
      <vt:lpstr>'Thêm khuyến mãi'!Print_Area</vt:lpstr>
      <vt:lpstr>'Thêm Nhà cung cấp'!Print_Area</vt:lpstr>
      <vt:lpstr>'Thêm sản phẩm'!Print_Area</vt:lpstr>
      <vt:lpstr>ThemNhaSanXuat!Print_Area</vt:lpstr>
      <vt:lpstr>'Thống kê doanh thu'!Print_Area</vt:lpstr>
    </vt:vector>
  </TitlesOfParts>
  <Company>FSOFT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subject>v1/0</dc:subject>
  <dc:creator>Luong</dc:creator>
  <dc:description>Updates sheet Cover: Add logo, document code, creator, reviewer/approver._x000d_
Add sheet Test Case List._x000d_
Change Sheet Company, User, Provider to Modules. Add column Inter-test case dependent. Update these sheets._x000d_
Update Test Report</dc:description>
  <cp:lastModifiedBy>VAN HOANG</cp:lastModifiedBy>
  <cp:lastPrinted>2019-11-03T14:37:47Z</cp:lastPrinted>
  <dcterms:created xsi:type="dcterms:W3CDTF">2008-11-27T06:37:38Z</dcterms:created>
  <dcterms:modified xsi:type="dcterms:W3CDTF">2022-04-14T00:57:11Z</dcterms:modified>
</cp:coreProperties>
</file>