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720" yWindow="462" windowWidth="32880" windowHeight="20538"/>
  </bookViews>
  <sheets>
    <sheet name="Results" sheetId="1" r:id="rId1"/>
    <sheet name="Value creation" sheetId="2" r:id="rId2"/>
    <sheet name="Privacy &amp; security" sheetId="3" r:id="rId3"/>
    <sheet name="Compliance &amp; Policy" sheetId="4" r:id="rId4"/>
    <sheet name="Connectivity" sheetId="5" r:id="rId5"/>
    <sheet name="Data governance" sheetId="6" r:id="rId6"/>
    <sheet name="Organizational culture" sheetId="7" r:id="rId7"/>
    <sheet name="Monitoring" sheetId="8" r:id="rId8"/>
    <sheet name="Governance" sheetId="9" r:id="rId9"/>
  </sheets>
  <definedNames>
    <definedName name="_xlnm.Print_Area" localSheetId="3">'Compliance &amp; Policy'!$A$1:$M$19</definedName>
    <definedName name="_xlnm.Print_Area" localSheetId="2">'Privacy &amp; security'!$A$1:$M$19</definedName>
    <definedName name="_xlnm.Print_Area" localSheetId="0">Results!$A$1:$J$45</definedName>
    <definedName name="_xlnm.Print_Area" localSheetId="1">'Value creation'!$A$1:$M$19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9" i="9" l="1" a="1"/>
  <c r="L19" i="9" s="1"/>
  <c r="L19" i="8" a="1"/>
  <c r="L19" i="8" s="1"/>
  <c r="L19" i="7" a="1"/>
  <c r="L19" i="7" s="1"/>
  <c r="L19" i="6" a="1"/>
  <c r="L19" i="6" s="1"/>
  <c r="L19" i="5" a="1"/>
  <c r="L19" i="5" s="1"/>
  <c r="L19" i="4" a="1"/>
  <c r="L19" i="4" s="1"/>
  <c r="L19" i="3" a="1"/>
  <c r="L19" i="3" s="1"/>
  <c r="L19" i="2" a="1"/>
  <c r="L19" i="2" s="1"/>
  <c r="I19" i="9" a="1"/>
  <c r="I19" i="9" s="1"/>
  <c r="I19" i="8" a="1"/>
  <c r="I19" i="8" s="1"/>
  <c r="I19" i="7" a="1"/>
  <c r="I19" i="7" s="1"/>
  <c r="I19" i="6" a="1"/>
  <c r="I19" i="6" s="1"/>
  <c r="I19" i="5" a="1"/>
  <c r="I19" i="5" s="1"/>
  <c r="I19" i="4" a="1"/>
  <c r="I19" i="4" s="1"/>
  <c r="I19" i="3" a="1"/>
  <c r="I19" i="3" s="1"/>
  <c r="I19" i="2" a="1"/>
  <c r="I19" i="2" s="1"/>
  <c r="F19" i="9" a="1"/>
  <c r="F19" i="9" s="1"/>
  <c r="F19" i="8" a="1"/>
  <c r="F19" i="8" s="1"/>
  <c r="F19" i="7" a="1"/>
  <c r="F19" i="7" s="1"/>
  <c r="F19" i="6" a="1"/>
  <c r="F19" i="6" s="1"/>
  <c r="F19" i="5" a="1"/>
  <c r="F19" i="5" s="1"/>
  <c r="F19" i="4" a="1"/>
  <c r="F19" i="4" s="1"/>
  <c r="F19" i="3" a="1"/>
  <c r="F19" i="3" s="1"/>
  <c r="F19" i="2" a="1"/>
  <c r="F19" i="2" s="1"/>
  <c r="D13" i="1" a="1"/>
  <c r="J13" i="1" a="1"/>
  <c r="G13" i="1" a="1"/>
  <c r="G13" i="1" l="1"/>
  <c r="J13" i="1"/>
  <c r="D13" i="1"/>
  <c r="A10" i="8" a="1"/>
  <c r="A18" i="4" a="1"/>
  <c r="A15" i="2" a="1"/>
  <c r="J8" i="1" a="1"/>
  <c r="A17" i="5" a="1"/>
  <c r="A17" i="6" a="1"/>
  <c r="G10" i="1" a="1"/>
  <c r="A13" i="8" a="1"/>
  <c r="A10" i="4" a="1"/>
  <c r="A18" i="8" a="1"/>
  <c r="J6" i="1" a="1"/>
  <c r="A15" i="4" a="1"/>
  <c r="A14" i="4" a="1"/>
  <c r="A18" i="5" a="1"/>
  <c r="A18" i="3" a="1"/>
  <c r="A14" i="3" a="1"/>
  <c r="A12" i="6" a="1"/>
  <c r="A14" i="9" a="1"/>
  <c r="A13" i="9" a="1"/>
  <c r="A17" i="9" a="1"/>
  <c r="A13" i="7" a="1"/>
  <c r="A16" i="5" a="1"/>
  <c r="A14" i="7" a="1"/>
  <c r="A11" i="7" a="1"/>
  <c r="A18" i="9" a="1"/>
  <c r="A12" i="2" a="1"/>
  <c r="J7" i="1" a="1"/>
  <c r="A17" i="3" a="1"/>
  <c r="D12" i="1" a="1"/>
  <c r="A16" i="2" a="1"/>
  <c r="A16" i="4" a="1"/>
  <c r="D9" i="1" a="1"/>
  <c r="A13" i="6" a="1"/>
  <c r="A9" i="7" a="1"/>
  <c r="A13" i="4" a="1"/>
  <c r="A17" i="4" a="1"/>
  <c r="A12" i="7" a="1"/>
  <c r="A15" i="9" a="1"/>
  <c r="A12" i="4" a="1"/>
  <c r="A18" i="2" a="1"/>
  <c r="A14" i="2" a="1"/>
  <c r="A12" i="8" a="1"/>
  <c r="A16" i="9" a="1"/>
  <c r="A14" i="6" a="1"/>
  <c r="A16" i="8" a="1"/>
  <c r="G12" i="1" a="1"/>
  <c r="D10" i="1" a="1"/>
  <c r="A11" i="8" a="1"/>
  <c r="A10" i="6" a="1"/>
  <c r="A16" i="7" a="1"/>
  <c r="J9" i="1" a="1"/>
  <c r="A11" i="6" a="1"/>
  <c r="G8" i="1" a="1"/>
  <c r="A17" i="7" a="1"/>
  <c r="A15" i="3" a="1"/>
  <c r="A16" i="6" a="1"/>
  <c r="A15" i="8" a="1"/>
  <c r="A15" i="7" a="1"/>
  <c r="G11" i="1" a="1"/>
  <c r="D8" i="1" a="1"/>
  <c r="D6" i="1" a="1"/>
  <c r="A10" i="7" a="1"/>
  <c r="A14" i="8" a="1"/>
  <c r="J12" i="1" a="1"/>
  <c r="A16" i="3" a="1"/>
  <c r="A11" i="4" a="1"/>
  <c r="A17" i="2" a="1"/>
  <c r="J11" i="1" a="1"/>
  <c r="A15" i="5" a="1"/>
  <c r="D11" i="1" a="1"/>
  <c r="A17" i="8" a="1"/>
  <c r="G6" i="1" a="1"/>
  <c r="G7" i="1" a="1"/>
  <c r="G9" i="1" a="1"/>
  <c r="A18" i="7" a="1"/>
  <c r="A13" i="2" a="1"/>
  <c r="A18" i="6" a="1"/>
  <c r="J10" i="1" a="1"/>
  <c r="D7" i="1" a="1"/>
  <c r="A15" i="6" a="1"/>
  <c r="A14" i="9" l="1"/>
  <c r="A15" i="9"/>
  <c r="A16" i="9"/>
  <c r="A14" i="7"/>
  <c r="A18" i="2"/>
  <c r="A15" i="3"/>
  <c r="A16" i="3"/>
  <c r="A16" i="2"/>
  <c r="A17" i="5"/>
  <c r="A17" i="3"/>
  <c r="A17" i="4"/>
  <c r="A17" i="6"/>
  <c r="A9" i="7"/>
  <c r="A17" i="7"/>
  <c r="A17" i="8"/>
  <c r="A17" i="9"/>
  <c r="A13" i="2"/>
  <c r="A14" i="3"/>
  <c r="A12" i="2"/>
  <c r="A15" i="8"/>
  <c r="A16" i="5"/>
  <c r="A16" i="6"/>
  <c r="A16" i="8"/>
  <c r="A15" i="2"/>
  <c r="A18" i="5"/>
  <c r="A18" i="3"/>
  <c r="A10" i="4"/>
  <c r="A18" i="4"/>
  <c r="A10" i="6"/>
  <c r="A18" i="6"/>
  <c r="A10" i="7"/>
  <c r="A18" i="7"/>
  <c r="A10" i="8"/>
  <c r="A18" i="8"/>
  <c r="A18" i="9"/>
  <c r="A14" i="8"/>
  <c r="A15" i="5"/>
  <c r="A15" i="6"/>
  <c r="A11" i="4"/>
  <c r="A11" i="6"/>
  <c r="A11" i="7"/>
  <c r="A11" i="8"/>
  <c r="A14" i="6"/>
  <c r="A15" i="7"/>
  <c r="A17" i="2"/>
  <c r="A16" i="7"/>
  <c r="A12" i="4"/>
  <c r="A12" i="6"/>
  <c r="A12" i="7"/>
  <c r="A12" i="8"/>
  <c r="A14" i="4"/>
  <c r="A15" i="4"/>
  <c r="A16" i="4"/>
  <c r="A14" i="2"/>
  <c r="A13" i="4"/>
  <c r="A13" i="6"/>
  <c r="A13" i="7"/>
  <c r="A13" i="8"/>
  <c r="A13" i="9"/>
  <c r="D8" i="1"/>
  <c r="D7" i="1"/>
  <c r="D6" i="1"/>
  <c r="D12" i="1"/>
  <c r="D11" i="1"/>
  <c r="D10" i="1"/>
  <c r="D9" i="1"/>
  <c r="J12" i="1"/>
  <c r="J11" i="1"/>
  <c r="J10" i="1"/>
  <c r="J9" i="1"/>
  <c r="J8" i="1"/>
  <c r="J7" i="1"/>
  <c r="G12" i="1"/>
  <c r="G11" i="1"/>
  <c r="G10" i="1"/>
  <c r="G9" i="1"/>
  <c r="G8" i="1"/>
  <c r="G7" i="1"/>
  <c r="J6" i="1"/>
  <c r="G6" i="1"/>
  <c r="G14" i="1" l="1" a="1"/>
  <c r="G14" i="1" s="1"/>
  <c r="J14" i="1" a="1"/>
  <c r="J14" i="1" s="1"/>
  <c r="D14" i="1" a="1"/>
  <c r="D1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<sst xmlns="http://schemas.openxmlformats.org/spreadsheetml/2006/main" count="619" uniqueCount="88">
  <si>
    <t>Domains</t>
  </si>
  <si>
    <t>Functional capabilities</t>
  </si>
  <si>
    <t>Applicable</t>
  </si>
  <si>
    <t>Weight</t>
  </si>
  <si>
    <t>Score</t>
  </si>
  <si>
    <t>Current maturity</t>
  </si>
  <si>
    <t>Target maturity</t>
  </si>
  <si>
    <t>Final maturity</t>
  </si>
  <si>
    <t>Value creation</t>
  </si>
  <si>
    <t>Privacy &amp; security</t>
  </si>
  <si>
    <t>Compliance &amp; Policy</t>
  </si>
  <si>
    <t>Connectivity</t>
  </si>
  <si>
    <t>Data governance</t>
  </si>
  <si>
    <t>Organizational culture</t>
  </si>
  <si>
    <t>Maturity model assesment results</t>
  </si>
  <si>
    <t>Total</t>
  </si>
  <si>
    <t>Question</t>
  </si>
  <si>
    <t>Answer</t>
  </si>
  <si>
    <t>Comments</t>
  </si>
  <si>
    <t>Current</t>
  </si>
  <si>
    <t>Target</t>
  </si>
  <si>
    <t>Final</t>
  </si>
  <si>
    <t>Y</t>
  </si>
  <si>
    <t>N</t>
  </si>
  <si>
    <t>Do you own the connectivity layer?</t>
  </si>
  <si>
    <t>If you do not own the connectivity layer, what SLA's are agreed with your connectivity provider?</t>
  </si>
  <si>
    <t>How reliable is the message transmission?</t>
  </si>
  <si>
    <t>Measuring date</t>
  </si>
  <si>
    <t>What communication protocols are used for IoT within the organziation?</t>
  </si>
  <si>
    <t>Do your IoT devices communivate uni- or bidirectional to the gateway?</t>
  </si>
  <si>
    <t>What technology is in place to communicate from the devices to the IoT gateway?</t>
  </si>
  <si>
    <t>Is the organisation looking for behavior patterns in the data?</t>
  </si>
  <si>
    <t>Do your systems predict when components are about to fail?</t>
  </si>
  <si>
    <t>Do you have a view on which devices are affected when there is a failure in communication?</t>
  </si>
  <si>
    <t>Are heath metrics being monitored?</t>
  </si>
  <si>
    <t>What is the availability of the system? (%)</t>
  </si>
  <si>
    <t>What is covered by the montoring service? (Devices, network, IoT network, servers, …)</t>
  </si>
  <si>
    <t>Are you connected to an external provider to compare your results with other hospitals?</t>
  </si>
  <si>
    <t>Do you perform benchmarking internally over the different medical units?</t>
  </si>
  <si>
    <t>How do you dispose of personal data when you receive a deletion request?</t>
  </si>
  <si>
    <t>How do you dispose of historical data?</t>
  </si>
  <si>
    <t>Is the data repository set-up to ensure data privacy?</t>
  </si>
  <si>
    <t>Is an mobile device management (MDM) system in place?</t>
  </si>
  <si>
    <t>What is the average size of data being captured? (data points, videostream, …)</t>
  </si>
  <si>
    <t>What type of data is used most often? (structured, unstructured, multimedia, …)</t>
  </si>
  <si>
    <t>What type of data is strived towards to capture? (structured, unstructured, multimedia, …)</t>
  </si>
  <si>
    <t>Is the integrity of the software on the devices regularly checked?</t>
  </si>
  <si>
    <t>Is the communication to and from the IoT gateway encrypted?</t>
  </si>
  <si>
    <t>Is the information in the data platform encrypted?</t>
  </si>
  <si>
    <t>Do you use single sign-on (SSO) in the organization?</t>
  </si>
  <si>
    <t>How is access to the IoT platform controlled?</t>
  </si>
  <si>
    <t>Do you have an IoT design authority?</t>
  </si>
  <si>
    <t>Is the hospitals lead IT architect part of the IoT design authority team or do they work closely together?</t>
  </si>
  <si>
    <t>Is there a specific IoT lead architect?</t>
  </si>
  <si>
    <t>Is there a business IoT leader?</t>
  </si>
  <si>
    <t>Who is responsible for IoT decision at the management level?</t>
  </si>
  <si>
    <t>How do you decide on IoT projects?</t>
  </si>
  <si>
    <t>How are IoT devices assessed and authorized?</t>
  </si>
  <si>
    <t>Are there IoT (platform) developers on staff?</t>
  </si>
  <si>
    <t>Do you use IoT insights within the hospital processes?</t>
  </si>
  <si>
    <t>What processes make use of IoT devices or data within the hospital?</t>
  </si>
  <si>
    <t>In what ways does IoT provide better comfort and care to patients?</t>
  </si>
  <si>
    <t>With which ISO-standards is the the IoT equipment compliant?</t>
  </si>
  <si>
    <t>Is the Data protection officer (DPO) involved when planning IoT projects?</t>
  </si>
  <si>
    <t>Are the privacy and security standards established and communicated in the whole hospital organization?</t>
  </si>
  <si>
    <t>Is non-compliance with the internal policy blocked or penalized?</t>
  </si>
  <si>
    <t>Does the internal policy reflect legislative requirements?</t>
  </si>
  <si>
    <t>How well does the hospital perform in terms of IoT integration compared to other hospitals in the country?</t>
  </si>
  <si>
    <t>How well does the hospital perform in terms of IoT integration compared to hospitals in neighboring countries?</t>
  </si>
  <si>
    <t>How well does the hospital perform in terms of IoT integration compared to other hospitals worldwide?</t>
  </si>
  <si>
    <t>Does the hospital have an example role in terms of IoT? In which region?</t>
  </si>
  <si>
    <t>Is there clear communication between the medical units involved in IoT projects?</t>
  </si>
  <si>
    <t>Is there clear communication between IT, legal, medical units and management?</t>
  </si>
  <si>
    <t>Is innovation encouraged or rewarded within the organization?</t>
  </si>
  <si>
    <t xml:space="preserve">Are values being monitored to raise alarm in case of abberations? </t>
  </si>
  <si>
    <t>Are external data sources (e.g. weather data) considered when storing or analyzing data?</t>
  </si>
  <si>
    <t>Is there a test environment to experiment with new IoT ideas?</t>
  </si>
  <si>
    <t>Is the communication with IoT devices encrypted?</t>
  </si>
  <si>
    <t>How is the security of the end-users set-up?</t>
  </si>
  <si>
    <t>Are data protection rules taken into account when recording and storing IoT data?</t>
  </si>
  <si>
    <t>What type of sensors are used in the hospital?</t>
  </si>
  <si>
    <t>What technology is in place to communicate from the gateway to the data acquisition platform?</t>
  </si>
  <si>
    <t>How is the data used? (Reporting, analytics, benchmarking, alarms, predictive maintenance, predictions, optimalizations, …)</t>
  </si>
  <si>
    <t>In what ways are employees able to provide innovative ideas to management?</t>
  </si>
  <si>
    <t>Who is the final responsible for IoT development and operations? (CTO/CIO/lead architect/…)</t>
  </si>
  <si>
    <t>Who decides on investments in the IoT domain?</t>
  </si>
  <si>
    <t>Monitoring</t>
  </si>
  <si>
    <t>Governance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</si>
</sst>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theme="4"/>
      </top>
      <bottom style="medium">
        <color indexed="64"/>
      </bottom>
      <diagonal/>
    </border>
    <border>
      <left/>
      <right/>
      <top style="thin">
        <color theme="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 style="double">
        <color rgb="FFFF80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3" applyNumberFormat="0" applyAlignment="0" applyProtection="0"/>
    <xf numFmtId="0" fontId="7" fillId="3" borderId="3" applyNumberFormat="0" applyAlignment="0" applyProtection="0"/>
    <xf numFmtId="0" fontId="8" fillId="0" borderId="4" applyNumberFormat="0" applyFill="0" applyAlignment="0" applyProtection="0"/>
    <xf numFmtId="0" fontId="1" fillId="4" borderId="5" applyNumberFormat="0" applyFont="0" applyAlignment="0" applyProtection="0"/>
    <xf numFmtId="0" fontId="9" fillId="0" borderId="6" applyNumberFormat="0" applyFill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4" fillId="0" borderId="2" xfId="3"/>
    <xf numFmtId="0" fontId="3" fillId="0" borderId="1" xfId="2"/>
    <xf numFmtId="0" fontId="5" fillId="0" borderId="0" xfId="4"/>
    <xf numFmtId="0" fontId="6" fillId="2" borderId="13" xfId="5" applyBorder="1" applyAlignment="1">
      <alignment horizontal="center"/>
    </xf>
    <xf numFmtId="0" fontId="6" fillId="2" borderId="3" xfId="5" applyBorder="1" applyAlignment="1">
      <alignment horizontal="center"/>
    </xf>
    <xf numFmtId="0" fontId="6" fillId="2" borderId="14" xfId="5" applyBorder="1" applyAlignment="1">
      <alignment horizontal="center"/>
    </xf>
    <xf numFmtId="0" fontId="9" fillId="6" borderId="15" xfId="9" applyFill="1" applyBorder="1"/>
    <xf numFmtId="0" fontId="9" fillId="6" borderId="16" xfId="9" applyFill="1" applyBorder="1" applyAlignment="1">
      <alignment horizontal="right"/>
    </xf>
    <xf numFmtId="0" fontId="9" fillId="5" borderId="15" xfId="9" applyFill="1" applyBorder="1"/>
    <xf numFmtId="0" fontId="9" fillId="5" borderId="16" xfId="9" applyFill="1" applyBorder="1" applyAlignment="1">
      <alignment horizontal="right"/>
    </xf>
    <xf numFmtId="0" fontId="8" fillId="0" borderId="19" xfId="7" applyBorder="1" applyAlignment="1">
      <alignment horizontal="center"/>
    </xf>
    <xf numFmtId="0" fontId="0" fillId="5" borderId="20" xfId="0" applyFill="1" applyBorder="1"/>
    <xf numFmtId="0" fontId="4" fillId="6" borderId="11" xfId="3" applyFill="1" applyBorder="1" applyAlignment="1">
      <alignment horizontal="center"/>
    </xf>
    <xf numFmtId="0" fontId="4" fillId="6" borderId="2" xfId="3" applyFill="1" applyBorder="1" applyAlignment="1">
      <alignment horizontal="center"/>
    </xf>
    <xf numFmtId="0" fontId="4" fillId="6" borderId="12" xfId="3" applyFill="1" applyBorder="1" applyAlignment="1">
      <alignment horizontal="center"/>
    </xf>
    <xf numFmtId="0" fontId="4" fillId="5" borderId="11" xfId="3" applyFill="1" applyBorder="1" applyAlignment="1">
      <alignment horizontal="center"/>
    </xf>
    <xf numFmtId="0" fontId="4" fillId="5" borderId="2" xfId="3" applyFill="1" applyBorder="1" applyAlignment="1">
      <alignment horizontal="center"/>
    </xf>
    <xf numFmtId="0" fontId="4" fillId="5" borderId="12" xfId="3" applyFill="1" applyBorder="1" applyAlignment="1">
      <alignment horizontal="center"/>
    </xf>
    <xf numFmtId="0" fontId="6" fillId="2" borderId="13" xfId="5" applyBorder="1" applyAlignment="1">
      <alignment horizontal="center" vertical="center"/>
    </xf>
    <xf numFmtId="0" fontId="6" fillId="2" borderId="3" xfId="5" applyBorder="1" applyAlignment="1">
      <alignment horizontal="center" vertical="center"/>
    </xf>
    <xf numFmtId="0" fontId="6" fillId="2" borderId="14" xfId="5" applyBorder="1" applyAlignment="1">
      <alignment horizontal="center" vertical="center"/>
    </xf>
    <xf numFmtId="0" fontId="7" fillId="6" borderId="17" xfId="6" applyFill="1" applyBorder="1" applyAlignment="1">
      <alignment horizontal="center"/>
    </xf>
    <xf numFmtId="0" fontId="7" fillId="5" borderId="17" xfId="6" applyFill="1" applyBorder="1" applyAlignment="1">
      <alignment horizontal="center"/>
    </xf>
    <xf numFmtId="0" fontId="0" fillId="0" borderId="0" xfId="0" applyAlignment="1">
      <alignment vertical="center" wrapText="1"/>
    </xf>
    <xf numFmtId="0" fontId="6" fillId="2" borderId="7" xfId="5" applyBorder="1" applyAlignment="1">
      <alignment vertical="top" wrapText="1"/>
    </xf>
    <xf numFmtId="0" fontId="0" fillId="4" borderId="18" xfId="8" applyFont="1" applyBorder="1" applyAlignment="1">
      <alignment vertical="top" wrapText="1"/>
    </xf>
    <xf numFmtId="0" fontId="4" fillId="7" borderId="11" xfId="3" applyFill="1" applyBorder="1" applyAlignment="1">
      <alignment horizontal="center"/>
    </xf>
    <xf numFmtId="0" fontId="4" fillId="7" borderId="2" xfId="3" applyFill="1" applyBorder="1" applyAlignment="1">
      <alignment horizontal="center"/>
    </xf>
    <xf numFmtId="0" fontId="4" fillId="7" borderId="12" xfId="3" applyFill="1" applyBorder="1" applyAlignment="1">
      <alignment horizontal="center"/>
    </xf>
    <xf numFmtId="0" fontId="0" fillId="7" borderId="20" xfId="0" applyFill="1" applyBorder="1"/>
    <xf numFmtId="0" fontId="9" fillId="7" borderId="16" xfId="9" applyFill="1" applyBorder="1" applyAlignment="1">
      <alignment horizontal="right"/>
    </xf>
    <xf numFmtId="0" fontId="7" fillId="7" borderId="17" xfId="6" applyFill="1" applyBorder="1" applyAlignment="1">
      <alignment horizontal="center"/>
    </xf>
    <xf numFmtId="0" fontId="0" fillId="6" borderId="20" xfId="0" applyFill="1" applyBorder="1"/>
    <xf numFmtId="0" fontId="9" fillId="7" borderId="15" xfId="9" applyFill="1" applyBorder="1"/>
    <xf numFmtId="0" fontId="10" fillId="0" borderId="0" xfId="0" applyFont="1" applyAlignment="1">
      <alignment vertical="center" wrapText="1"/>
    </xf>
    <xf numFmtId="0" fontId="8" fillId="0" borderId="21" xfId="7" applyBorder="1" applyAlignment="1">
      <alignment horizontal="center"/>
    </xf>
    <xf numFmtId="0" fontId="6" fillId="2" borderId="3" xfId="5" applyAlignment="1">
      <alignment horizontal="center"/>
    </xf>
    <xf numFmtId="0" fontId="3" fillId="6" borderId="8" xfId="2" applyFill="1" applyBorder="1" applyAlignment="1">
      <alignment horizontal="center"/>
    </xf>
    <xf numFmtId="0" fontId="3" fillId="6" borderId="9" xfId="2" applyFill="1" applyBorder="1" applyAlignment="1">
      <alignment horizontal="center"/>
    </xf>
    <xf numFmtId="0" fontId="3" fillId="6" borderId="10" xfId="2" applyFill="1" applyBorder="1" applyAlignment="1">
      <alignment horizontal="center"/>
    </xf>
    <xf numFmtId="0" fontId="3" fillId="7" borderId="8" xfId="2" applyFill="1" applyBorder="1" applyAlignment="1">
      <alignment horizontal="center"/>
    </xf>
    <xf numFmtId="0" fontId="3" fillId="7" borderId="9" xfId="2" applyFill="1" applyBorder="1" applyAlignment="1">
      <alignment horizontal="center"/>
    </xf>
    <xf numFmtId="0" fontId="3" fillId="7" borderId="10" xfId="2" applyFill="1" applyBorder="1" applyAlignment="1">
      <alignment horizontal="center"/>
    </xf>
    <xf numFmtId="0" fontId="3" fillId="5" borderId="8" xfId="2" applyFill="1" applyBorder="1" applyAlignment="1">
      <alignment horizontal="center"/>
    </xf>
    <xf numFmtId="0" fontId="3" fillId="5" borderId="9" xfId="2" applyFill="1" applyBorder="1" applyAlignment="1">
      <alignment horizontal="center"/>
    </xf>
    <xf numFmtId="0" fontId="3" fillId="5" borderId="10" xfId="2" applyFill="1" applyBorder="1" applyAlignment="1">
      <alignment horizontal="center"/>
    </xf>
    <xf numFmtId="0" fontId="6" fillId="2" borderId="13" xfId="5" applyBorder="1" applyAlignment="1">
      <alignment horizontal="left"/>
    </xf>
    <xf numFmtId="0" fontId="6" fillId="2" borderId="3" xfId="5" applyBorder="1" applyAlignment="1">
      <alignment horizontal="left"/>
    </xf>
    <xf numFmtId="0" fontId="6" fillId="2" borderId="14" xfId="5" applyBorder="1" applyAlignment="1">
      <alignment horizontal="left"/>
    </xf>
  </cellXfs>
  <cellStyles count="10">
    <cellStyle name="Calculation" xfId="6" builtinId="22"/>
    <cellStyle name="Heading 1" xfId="2" builtinId="16"/>
    <cellStyle name="Heading 2" xfId="3" builtinId="17"/>
    <cellStyle name="Heading 4" xfId="4" builtinId="19"/>
    <cellStyle name="Input" xfId="5" builtinId="20"/>
    <cellStyle name="Linked Cell" xfId="7" builtinId="24"/>
    <cellStyle name="Normal" xfId="0" builtinId="0"/>
    <cellStyle name="Note" xfId="8" builtinId="10"/>
    <cellStyle name="Title" xfId="1" builtinId="15"/>
    <cellStyle name="Total" xfId="9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Maturity</a:t>
            </a:r>
            <a:r>
              <a:rPr lang="en-GB" baseline="0"/>
              <a:t> assessment results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Results!$B$2</c:f>
              <c:strCache>
                <c:ptCount val="1"/>
                <c:pt idx="0">
                  <c:v>Current maturity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Results!$A$5:$A$12</c:f>
              <c:strCache>
                <c:ptCount val="8"/>
                <c:pt idx="0">
                  <c:v>Functional capabilities</c:v>
                </c:pt>
                <c:pt idx="1">
                  <c:v>Value creation</c:v>
                </c:pt>
                <c:pt idx="2">
                  <c:v>Privacy &amp; security</c:v>
                </c:pt>
                <c:pt idx="3">
                  <c:v>Compliance &amp; Policy</c:v>
                </c:pt>
                <c:pt idx="4">
                  <c:v>Connectivity</c:v>
                </c:pt>
                <c:pt idx="5">
                  <c:v>Data governance</c:v>
                </c:pt>
                <c:pt idx="6">
                  <c:v>Organizational culture</c:v>
                </c:pt>
                <c:pt idx="7">
                  <c:v>Monitoring</c:v>
                </c:pt>
              </c:strCache>
            </c:strRef>
          </c:cat>
          <c:val>
            <c:numRef>
              <c:f>Results!$D$5:$D$12</c:f>
              <c:numCache>
                <c:formatCode>General</c:formatCode>
                <c:ptCount val="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D5-7D46-AE30-6E635B8E7F35}"/>
            </c:ext>
          </c:extLst>
        </c:ser>
        <c:ser>
          <c:idx val="1"/>
          <c:order val="1"/>
          <c:tx>
            <c:strRef>
              <c:f>Results!$E$2</c:f>
              <c:strCache>
                <c:ptCount val="1"/>
                <c:pt idx="0">
                  <c:v>Target maturity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Results!$A$5:$A$12</c:f>
              <c:strCache>
                <c:ptCount val="8"/>
                <c:pt idx="0">
                  <c:v>Functional capabilities</c:v>
                </c:pt>
                <c:pt idx="1">
                  <c:v>Value creation</c:v>
                </c:pt>
                <c:pt idx="2">
                  <c:v>Privacy &amp; security</c:v>
                </c:pt>
                <c:pt idx="3">
                  <c:v>Compliance &amp; Policy</c:v>
                </c:pt>
                <c:pt idx="4">
                  <c:v>Connectivity</c:v>
                </c:pt>
                <c:pt idx="5">
                  <c:v>Data governance</c:v>
                </c:pt>
                <c:pt idx="6">
                  <c:v>Organizational culture</c:v>
                </c:pt>
                <c:pt idx="7">
                  <c:v>Monitoring</c:v>
                </c:pt>
              </c:strCache>
            </c:strRef>
          </c:cat>
          <c:val>
            <c:numRef>
              <c:f>Results!$G$5:$G$12</c:f>
              <c:numCache>
                <c:formatCode>General</c:formatCode>
                <c:ptCount val="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D5-7D46-AE30-6E635B8E7F35}"/>
            </c:ext>
          </c:extLst>
        </c:ser>
        <c:ser>
          <c:idx val="5"/>
          <c:order val="2"/>
          <c:tx>
            <c:strRef>
              <c:f>Results!$H$2</c:f>
              <c:strCache>
                <c:ptCount val="1"/>
                <c:pt idx="0">
                  <c:v>Final maturity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Results!$A$5:$A$12</c:f>
              <c:strCache>
                <c:ptCount val="8"/>
                <c:pt idx="0">
                  <c:v>Functional capabilities</c:v>
                </c:pt>
                <c:pt idx="1">
                  <c:v>Value creation</c:v>
                </c:pt>
                <c:pt idx="2">
                  <c:v>Privacy &amp; security</c:v>
                </c:pt>
                <c:pt idx="3">
                  <c:v>Compliance &amp; Policy</c:v>
                </c:pt>
                <c:pt idx="4">
                  <c:v>Connectivity</c:v>
                </c:pt>
                <c:pt idx="5">
                  <c:v>Data governance</c:v>
                </c:pt>
                <c:pt idx="6">
                  <c:v>Organizational culture</c:v>
                </c:pt>
                <c:pt idx="7">
                  <c:v>Monitoring</c:v>
                </c:pt>
              </c:strCache>
            </c:strRef>
          </c:cat>
          <c:val>
            <c:numRef>
              <c:f>Results!$J$5:$J$12</c:f>
              <c:numCache>
                <c:formatCode>General</c:formatCode>
                <c:ptCount val="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D5-7D46-AE30-6E635B8E7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425088"/>
        <c:axId val="1825642336"/>
      </c:radarChart>
      <c:catAx>
        <c:axId val="182642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825642336"/>
        <c:crosses val="autoZero"/>
        <c:auto val="1"/>
        <c:lblAlgn val="ctr"/>
        <c:lblOffset val="100"/>
        <c:noMultiLvlLbl val="0"/>
      </c:catAx>
      <c:valAx>
        <c:axId val="182564233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826425088"/>
        <c:crosses val="autoZero"/>
        <c:crossBetween val="between"/>
        <c:majorUnit val="1"/>
        <c:minorUnit val="0.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1492250</xdr:colOff>
      <xdr:row>14</xdr:row>
      <xdr:rowOff>196850</xdr:rowOff>
    </xdr:from>
    <xdr:to>
      <xdr:col>9</xdr:col>
      <xdr:colOff>1003300</xdr:colOff>
      <xdr:row>45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44A3EF-AA56-F547-95E2-C676EED04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"/>
  <sheetViews>
    <sheetView tabSelected="1" workbookViewId="0">
      <selection activeCell="L21" sqref="L21"/>
    </sheetView>
  </sheetViews>
  <sheetFormatPr defaultColWidth="10.796875" defaultRowHeight="15.6" x14ac:dyDescent="0.6"/>
  <cols>
    <col min="1" max="1" width="19.6484375" bestFit="1" customWidth="1"/>
    <col min="2" max="10" width="13.34765625" customWidth="1"/>
  </cols>
  <sheetData>
    <row r="1" spans="1:10" ht="23.4" thickBot="1" x14ac:dyDescent="0.9">
      <c r="A1" s="2" t="s">
        <v>14</v>
      </c>
    </row>
    <row r="2" spans="1:10" ht="19.5" thickBot="1" x14ac:dyDescent="0.75">
      <c r="B2" s="40" t="s">
        <v>5</v>
      </c>
      <c r="C2" s="41"/>
      <c r="D2" s="42"/>
      <c r="E2" s="43" t="s">
        <v>6</v>
      </c>
      <c r="F2" s="44"/>
      <c r="G2" s="45"/>
      <c r="H2" s="46" t="s">
        <v>7</v>
      </c>
      <c r="I2" s="47"/>
      <c r="J2" s="48"/>
    </row>
    <row r="3" spans="1:10" ht="15.9" thickTop="1" x14ac:dyDescent="0.6">
      <c r="A3" s="5" t="s">
        <v>27</v>
      </c>
      <c r="B3" s="49"/>
      <c r="C3" s="50"/>
      <c r="D3" s="51"/>
      <c r="E3" s="49"/>
      <c r="F3" s="50"/>
      <c r="G3" s="51"/>
      <c r="H3" s="49"/>
      <c r="I3" s="50"/>
      <c r="J3" s="51"/>
    </row>
    <row r="4" spans="1:10" ht="19.5" thickBot="1" x14ac:dyDescent="0.75">
      <c r="A4" s="4" t="s">
        <v>0</v>
      </c>
      <c r="B4" s="15" t="s">
        <v>2</v>
      </c>
      <c r="C4" s="16" t="s">
        <v>3</v>
      </c>
      <c r="D4" s="17" t="s">
        <v>4</v>
      </c>
      <c r="E4" s="29" t="s">
        <v>2</v>
      </c>
      <c r="F4" s="30" t="s">
        <v>3</v>
      </c>
      <c r="G4" s="31" t="s">
        <v>4</v>
      </c>
      <c r="H4" s="18" t="s">
        <v>2</v>
      </c>
      <c r="I4" s="19" t="s">
        <v>3</v>
      </c>
      <c r="J4" s="20" t="s">
        <v>4</v>
      </c>
    </row>
    <row r="5" spans="1:10" ht="15.9" thickTop="1" x14ac:dyDescent="0.6">
      <c r="A5" s="5" t="s">
        <v>1</v>
      </c>
      <c r="B5" s="6" t="s">
        <v>22</v>
      </c>
      <c r="C5" s="7">
        <v>1</v>
      </c>
      <c r="D5" s="8"/>
      <c r="E5" s="6" t="s">
        <v>22</v>
      </c>
      <c r="F5" s="7">
        <v>1</v>
      </c>
      <c r="G5" s="8"/>
      <c r="H5" s="6" t="s">
        <v>22</v>
      </c>
      <c r="I5" s="7">
        <v>1</v>
      </c>
      <c r="J5" s="8"/>
    </row>
    <row r="6" spans="1:10" ht="15.9" thickBot="1" x14ac:dyDescent="0.65">
      <c r="A6" s="5" t="s">
        <v>8</v>
      </c>
      <c r="B6" s="6" t="s">
        <v>22</v>
      </c>
      <c r="C6" s="7">
        <v>1</v>
      </c>
      <c r="D6" s="13" cm="1">
        <f t="array" aca="1" ref="D6" ca="1">INDIRECT("'"&amp;$A6&amp;"'!F$19")</f>
        <v>0</v>
      </c>
      <c r="E6" s="6" t="s">
        <v>22</v>
      </c>
      <c r="F6" s="7">
        <v>1</v>
      </c>
      <c r="G6" s="13" cm="1">
        <f t="array" aca="1" ref="G6" ca="1">INDIRECT("'"&amp;$A6&amp;"'!I$19")</f>
        <v>0</v>
      </c>
      <c r="H6" s="6" t="s">
        <v>22</v>
      </c>
      <c r="I6" s="7">
        <v>1</v>
      </c>
      <c r="J6" s="13" cm="1">
        <f t="array" aca="1" ref="J6" ca="1">INDIRECT("'"&amp;$A6&amp;"'!L$19")</f>
        <v>0</v>
      </c>
    </row>
    <row r="7" spans="1:10" ht="16.2" thickTop="1" thickBot="1" x14ac:dyDescent="0.65">
      <c r="A7" s="5" t="s">
        <v>9</v>
      </c>
      <c r="B7" s="6" t="s">
        <v>22</v>
      </c>
      <c r="C7" s="7">
        <v>1</v>
      </c>
      <c r="D7" s="13" cm="1">
        <f t="array" aca="1" ref="D7" ca="1">INDIRECT("'"&amp;$A7&amp;"'!F$19")</f>
        <v>0</v>
      </c>
      <c r="E7" s="6" t="s">
        <v>22</v>
      </c>
      <c r="F7" s="7">
        <v>1</v>
      </c>
      <c r="G7" s="13" cm="1">
        <f t="array" aca="1" ref="G7" ca="1">INDIRECT("'"&amp;$A7&amp;"'!I$19")</f>
        <v>0</v>
      </c>
      <c r="H7" s="6" t="s">
        <v>22</v>
      </c>
      <c r="I7" s="7">
        <v>1</v>
      </c>
      <c r="J7" s="13" cm="1">
        <f t="array" aca="1" ref="J7" ca="1">INDIRECT("'"&amp;$A7&amp;"'!L$19")</f>
        <v>0</v>
      </c>
    </row>
    <row r="8" spans="1:10" ht="16.2" thickTop="1" thickBot="1" x14ac:dyDescent="0.65">
      <c r="A8" s="5" t="s">
        <v>10</v>
      </c>
      <c r="B8" s="6" t="s">
        <v>22</v>
      </c>
      <c r="C8" s="7">
        <v>1</v>
      </c>
      <c r="D8" s="13" cm="1">
        <f t="array" aca="1" ref="D8" ca="1">INDIRECT("'"&amp;$A8&amp;"'!F$19")</f>
        <v>0</v>
      </c>
      <c r="E8" s="6" t="s">
        <v>22</v>
      </c>
      <c r="F8" s="7">
        <v>1</v>
      </c>
      <c r="G8" s="13" cm="1">
        <f t="array" aca="1" ref="G8" ca="1">INDIRECT("'"&amp;$A8&amp;"'!I$19")</f>
        <v>0</v>
      </c>
      <c r="H8" s="6" t="s">
        <v>22</v>
      </c>
      <c r="I8" s="7">
        <v>1</v>
      </c>
      <c r="J8" s="13" cm="1">
        <f t="array" aca="1" ref="J8" ca="1">INDIRECT("'"&amp;$A8&amp;"'!L$19")</f>
        <v>0</v>
      </c>
    </row>
    <row r="9" spans="1:10" ht="16.2" thickTop="1" thickBot="1" x14ac:dyDescent="0.65">
      <c r="A9" s="5" t="s">
        <v>11</v>
      </c>
      <c r="B9" s="6" t="s">
        <v>22</v>
      </c>
      <c r="C9" s="7">
        <v>1</v>
      </c>
      <c r="D9" s="13" cm="1">
        <f t="array" aca="1" ref="D9" ca="1">INDIRECT("'"&amp;$A9&amp;"'!F$19")</f>
        <v>0</v>
      </c>
      <c r="E9" s="6" t="s">
        <v>22</v>
      </c>
      <c r="F9" s="7">
        <v>1</v>
      </c>
      <c r="G9" s="13" cm="1">
        <f t="array" aca="1" ref="G9" ca="1">INDIRECT("'"&amp;$A9&amp;"'!I$19")</f>
        <v>0</v>
      </c>
      <c r="H9" s="6" t="s">
        <v>22</v>
      </c>
      <c r="I9" s="7">
        <v>1</v>
      </c>
      <c r="J9" s="13" cm="1">
        <f t="array" aca="1" ref="J9" ca="1">INDIRECT("'"&amp;$A9&amp;"'!L$19")</f>
        <v>0</v>
      </c>
    </row>
    <row r="10" spans="1:10" ht="16.2" thickTop="1" thickBot="1" x14ac:dyDescent="0.65">
      <c r="A10" s="5" t="s">
        <v>12</v>
      </c>
      <c r="B10" s="6" t="s">
        <v>22</v>
      </c>
      <c r="C10" s="7">
        <v>1</v>
      </c>
      <c r="D10" s="13" cm="1">
        <f t="array" aca="1" ref="D10" ca="1">INDIRECT("'"&amp;$A10&amp;"'!F$19")</f>
        <v>0</v>
      </c>
      <c r="E10" s="6" t="s">
        <v>22</v>
      </c>
      <c r="F10" s="7">
        <v>1</v>
      </c>
      <c r="G10" s="13" cm="1">
        <f t="array" aca="1" ref="G10" ca="1">INDIRECT("'"&amp;$A10&amp;"'!I$19")</f>
        <v>0</v>
      </c>
      <c r="H10" s="6" t="s">
        <v>22</v>
      </c>
      <c r="I10" s="7">
        <v>1</v>
      </c>
      <c r="J10" s="13" cm="1">
        <f t="array" aca="1" ref="J10" ca="1">INDIRECT("'"&amp;$A10&amp;"'!L$19")</f>
        <v>0</v>
      </c>
    </row>
    <row r="11" spans="1:10" ht="16.2" thickTop="1" thickBot="1" x14ac:dyDescent="0.65">
      <c r="A11" s="5" t="s">
        <v>13</v>
      </c>
      <c r="B11" s="6" t="s">
        <v>22</v>
      </c>
      <c r="C11" s="7">
        <v>1</v>
      </c>
      <c r="D11" s="13" cm="1">
        <f t="array" aca="1" ref="D11" ca="1">INDIRECT("'"&amp;$A11&amp;"'!F$19")</f>
        <v>0</v>
      </c>
      <c r="E11" s="6" t="s">
        <v>22</v>
      </c>
      <c r="F11" s="7">
        <v>1</v>
      </c>
      <c r="G11" s="13" cm="1">
        <f t="array" aca="1" ref="G11" ca="1">INDIRECT("'"&amp;$A11&amp;"'!I$19")</f>
        <v>0</v>
      </c>
      <c r="H11" s="6" t="s">
        <v>22</v>
      </c>
      <c r="I11" s="7">
        <v>1</v>
      </c>
      <c r="J11" s="13" cm="1">
        <f t="array" aca="1" ref="J11" ca="1">INDIRECT("'"&amp;$A11&amp;"'!L$19")</f>
        <v>0</v>
      </c>
    </row>
    <row r="12" spans="1:10" ht="16.2" thickTop="1" thickBot="1" x14ac:dyDescent="0.65">
      <c r="A12" s="5" t="s">
        <v>86</v>
      </c>
      <c r="B12" s="6" t="s">
        <v>22</v>
      </c>
      <c r="C12" s="7">
        <v>1</v>
      </c>
      <c r="D12" s="13" cm="1">
        <f t="array" aca="1" ref="D12" ca="1">INDIRECT("'"&amp;$A12&amp;"'!F$19")</f>
        <v>0</v>
      </c>
      <c r="E12" s="6" t="s">
        <v>22</v>
      </c>
      <c r="F12" s="7">
        <v>1</v>
      </c>
      <c r="G12" s="13" cm="1">
        <f t="array" aca="1" ref="G12" ca="1">INDIRECT("'"&amp;$A12&amp;"'!I$19")</f>
        <v>0</v>
      </c>
      <c r="H12" s="6" t="s">
        <v>22</v>
      </c>
      <c r="I12" s="7">
        <v>1</v>
      </c>
      <c r="J12" s="13" cm="1">
        <f t="array" aca="1" ref="J12" ca="1">INDIRECT("'"&amp;$A12&amp;"'!L$19")</f>
        <v>0</v>
      </c>
    </row>
    <row r="13" spans="1:10" ht="15.9" thickTop="1" x14ac:dyDescent="0.6">
      <c r="A13" s="5" t="s">
        <v>87</v>
      </c>
      <c r="B13" s="6" t="s">
        <v>22</v>
      </c>
      <c r="C13" s="7">
        <v>1</v>
      </c>
      <c r="D13" s="38" cm="1">
        <f t="array" aca="1" ref="D13" ca="1">INDIRECT("'"&amp;$A13&amp;"'!F$19")</f>
        <v>0</v>
      </c>
      <c r="E13" s="39" t="s">
        <v>22</v>
      </c>
      <c r="F13" s="39">
        <v>1</v>
      </c>
      <c r="G13" s="38" cm="1">
        <f t="array" aca="1" ref="G13" ca="1">INDIRECT("'"&amp;$A13&amp;"'!I$19")</f>
        <v>0</v>
      </c>
      <c r="H13" s="39" t="s">
        <v>22</v>
      </c>
      <c r="I13" s="39">
        <v>1</v>
      </c>
      <c r="J13" s="38" cm="1">
        <f t="array" aca="1" ref="J13" ca="1">INDIRECT("'"&amp;$A13&amp;"'!L$19")</f>
        <v>0</v>
      </c>
    </row>
    <row r="14" spans="1:10" ht="15.9" thickBot="1" x14ac:dyDescent="0.65">
      <c r="B14" s="35"/>
      <c r="C14" s="10" t="s">
        <v>15</v>
      </c>
      <c r="D14" s="24" cm="1">
        <f t="array" aca="1" ref="D14" ca="1">IFERROR(ROUNDDOWN(SUMPRODUCT(--(B5:B12="Y"),C5:C12,D5:D12)/COUNTIF(B5:B12,"Y"),0),0)</f>
        <v>0</v>
      </c>
      <c r="E14" s="32"/>
      <c r="F14" s="33" t="s">
        <v>15</v>
      </c>
      <c r="G14" s="34" cm="1">
        <f t="array" aca="1" ref="G14" ca="1">IFERROR(ROUNDDOWN(SUMPRODUCT(--(E5:E12="Y"),F5:F12,G5:G12)/COUNTIF(E5:E12,"Y"),0),0)</f>
        <v>0</v>
      </c>
      <c r="H14" s="14"/>
      <c r="I14" s="12" t="s">
        <v>15</v>
      </c>
      <c r="J14" s="25" cm="1">
        <f t="array" aca="1" ref="J14" ca="1">IFERROR(ROUNDDOWN(SUMPRODUCT(--(H5:H12="Y"),I5:I12,J5:J12)/COUNTIF(H5:H12,"Y"),0),0)</f>
        <v>0</v>
      </c>
    </row>
  </sheetData>
  <mergeCells count="6">
    <mergeCell ref="B2:D2"/>
    <mergeCell ref="E2:G2"/>
    <mergeCell ref="H2:J2"/>
    <mergeCell ref="B3:D3"/>
    <mergeCell ref="E3:G3"/>
    <mergeCell ref="H3:J3"/>
  </mergeCells>
  <dataValidations count="4">
    <dataValidation type="list" allowBlank="1" showInputMessage="1" showErrorMessage="1" sqref="E5:E13 B5:B13 H5:H13">
      <formula1>"Y,N"</formula1>
    </dataValidation>
    <dataValidation type="list" allowBlank="1" showInputMessage="1" showErrorMessage="1" sqref="F5:F13 C5:C13 I5:I13">
      <mc:AlternateContent xmlns:x12ac="http://schemas.microsoft.com/office/spreadsheetml/2011/1/ac" xmlns:mc="http://schemas.openxmlformats.org/markup-compatibility/2006">
        <mc:Choice Requires="x12ac">
          <x12ac:list>"0,5",1,2,3</x12ac:list>
        </mc:Choice>
        <mc:Fallback>
          <formula1>"0,5,1,2,3"</formula1>
        </mc:Fallback>
      </mc:AlternateContent>
    </dataValidation>
    <dataValidation type="list" allowBlank="1" showInputMessage="1" showErrorMessage="1" sqref="D5 G5 J5">
      <formula1>"0,1,2,3,4,5"</formula1>
    </dataValidation>
    <dataValidation type="date" allowBlank="1" showInputMessage="1" showErrorMessage="1" sqref="B3:J3">
      <formula1>43831</formula1>
      <formula2>401768</formula2>
    </dataValidation>
  </dataValidations>
  <pageMargins left="0.25" right="0.25" top="0.75" bottom="0.75" header="0.3" footer="0.3"/>
  <pageSetup paperSize="9" scale="68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workbookViewId="0">
      <selection activeCell="C21" sqref="C21"/>
    </sheetView>
  </sheetViews>
  <sheetFormatPr defaultColWidth="10.796875" defaultRowHeight="15.6" x14ac:dyDescent="0.6"/>
  <cols>
    <col min="2" max="3" width="65" customWidth="1"/>
    <col min="13" max="13" width="65" customWidth="1"/>
  </cols>
  <sheetData>
    <row r="1" spans="1:13" ht="23.4" thickBot="1" x14ac:dyDescent="0.9">
      <c r="A1" s="2"/>
    </row>
    <row r="2" spans="1:13" ht="19.5" thickBot="1" x14ac:dyDescent="0.75">
      <c r="D2" s="40" t="s">
        <v>19</v>
      </c>
      <c r="E2" s="41"/>
      <c r="F2" s="42"/>
      <c r="G2" s="43" t="s">
        <v>20</v>
      </c>
      <c r="H2" s="44"/>
      <c r="I2" s="45"/>
      <c r="J2" s="46" t="s">
        <v>21</v>
      </c>
      <c r="K2" s="47"/>
      <c r="L2" s="48"/>
    </row>
    <row r="3" spans="1:13" ht="17.399999999999999" thickTop="1" thickBot="1" x14ac:dyDescent="0.7">
      <c r="A3" s="3"/>
      <c r="B3" s="3" t="s">
        <v>16</v>
      </c>
      <c r="C3" s="3" t="s">
        <v>17</v>
      </c>
      <c r="D3" s="15" t="s">
        <v>2</v>
      </c>
      <c r="E3" s="16" t="s">
        <v>3</v>
      </c>
      <c r="F3" s="17" t="s">
        <v>4</v>
      </c>
      <c r="G3" s="29" t="s">
        <v>2</v>
      </c>
      <c r="H3" s="30" t="s">
        <v>3</v>
      </c>
      <c r="I3" s="31" t="s">
        <v>4</v>
      </c>
      <c r="J3" s="18" t="s">
        <v>2</v>
      </c>
      <c r="K3" s="19" t="s">
        <v>3</v>
      </c>
      <c r="L3" s="20" t="s">
        <v>4</v>
      </c>
      <c r="M3" s="3" t="s">
        <v>18</v>
      </c>
    </row>
    <row r="4" spans="1:13" s="1" customFormat="1" ht="41.05" customHeight="1" thickTop="1" x14ac:dyDescent="0.6">
      <c r="B4" s="26" t="s">
        <v>31</v>
      </c>
      <c r="C4" s="27"/>
      <c r="D4" s="21" t="s">
        <v>23</v>
      </c>
      <c r="E4" s="22">
        <v>1</v>
      </c>
      <c r="F4" s="23"/>
      <c r="G4" s="21" t="s">
        <v>23</v>
      </c>
      <c r="H4" s="22">
        <v>1</v>
      </c>
      <c r="I4" s="23"/>
      <c r="J4" s="21" t="s">
        <v>23</v>
      </c>
      <c r="K4" s="22">
        <v>1</v>
      </c>
      <c r="L4" s="23"/>
      <c r="M4" s="28"/>
    </row>
    <row r="5" spans="1:13" s="1" customFormat="1" ht="41.05" customHeight="1" x14ac:dyDescent="0.6">
      <c r="B5" s="26" t="s">
        <v>74</v>
      </c>
      <c r="C5" s="27"/>
      <c r="D5" s="21" t="s">
        <v>23</v>
      </c>
      <c r="E5" s="22">
        <v>1</v>
      </c>
      <c r="F5" s="23"/>
      <c r="G5" s="21" t="s">
        <v>23</v>
      </c>
      <c r="H5" s="22">
        <v>1</v>
      </c>
      <c r="I5" s="23"/>
      <c r="J5" s="21" t="s">
        <v>23</v>
      </c>
      <c r="K5" s="22">
        <v>1</v>
      </c>
      <c r="L5" s="23"/>
      <c r="M5" s="28"/>
    </row>
    <row r="6" spans="1:13" s="1" customFormat="1" ht="41.05" customHeight="1" x14ac:dyDescent="0.6">
      <c r="B6" s="26" t="s">
        <v>32</v>
      </c>
      <c r="C6" s="27"/>
      <c r="D6" s="21" t="s">
        <v>23</v>
      </c>
      <c r="E6" s="22">
        <v>1</v>
      </c>
      <c r="F6" s="23"/>
      <c r="G6" s="21" t="s">
        <v>23</v>
      </c>
      <c r="H6" s="22">
        <v>1</v>
      </c>
      <c r="I6" s="23"/>
      <c r="J6" s="21" t="s">
        <v>23</v>
      </c>
      <c r="K6" s="22">
        <v>1</v>
      </c>
      <c r="L6" s="23"/>
      <c r="M6" s="28"/>
    </row>
    <row r="7" spans="1:13" s="1" customFormat="1" ht="41.05" customHeight="1" x14ac:dyDescent="0.6">
      <c r="B7" s="26" t="s">
        <v>34</v>
      </c>
      <c r="C7" s="27"/>
      <c r="D7" s="21" t="s">
        <v>23</v>
      </c>
      <c r="E7" s="22">
        <v>1</v>
      </c>
      <c r="F7" s="23"/>
      <c r="G7" s="21" t="s">
        <v>23</v>
      </c>
      <c r="H7" s="22">
        <v>1</v>
      </c>
      <c r="I7" s="23"/>
      <c r="J7" s="21" t="s">
        <v>23</v>
      </c>
      <c r="K7" s="22">
        <v>1</v>
      </c>
      <c r="L7" s="23"/>
      <c r="M7" s="28"/>
    </row>
    <row r="8" spans="1:13" s="1" customFormat="1" ht="41.05" customHeight="1" x14ac:dyDescent="0.6">
      <c r="B8" s="26" t="s">
        <v>75</v>
      </c>
      <c r="C8" s="27"/>
      <c r="D8" s="21" t="s">
        <v>23</v>
      </c>
      <c r="E8" s="22">
        <v>1</v>
      </c>
      <c r="F8" s="23"/>
      <c r="G8" s="21" t="s">
        <v>23</v>
      </c>
      <c r="H8" s="22">
        <v>1</v>
      </c>
      <c r="I8" s="23"/>
      <c r="J8" s="21" t="s">
        <v>23</v>
      </c>
      <c r="K8" s="22">
        <v>1</v>
      </c>
      <c r="L8" s="23"/>
      <c r="M8" s="28"/>
    </row>
    <row r="9" spans="1:13" s="1" customFormat="1" ht="41.05" customHeight="1" x14ac:dyDescent="0.6">
      <c r="B9" s="26" t="s">
        <v>60</v>
      </c>
      <c r="C9" s="27"/>
      <c r="D9" s="21" t="s">
        <v>23</v>
      </c>
      <c r="E9" s="22">
        <v>1</v>
      </c>
      <c r="F9" s="23"/>
      <c r="G9" s="21" t="s">
        <v>23</v>
      </c>
      <c r="H9" s="22">
        <v>1</v>
      </c>
      <c r="I9" s="23"/>
      <c r="J9" s="21" t="s">
        <v>23</v>
      </c>
      <c r="K9" s="22">
        <v>1</v>
      </c>
      <c r="L9" s="23"/>
      <c r="M9" s="28"/>
    </row>
    <row r="10" spans="1:13" s="1" customFormat="1" ht="41.05" customHeight="1" x14ac:dyDescent="0.6">
      <c r="B10" s="26" t="s">
        <v>61</v>
      </c>
      <c r="C10" s="27"/>
      <c r="D10" s="21" t="s">
        <v>23</v>
      </c>
      <c r="E10" s="22">
        <v>1</v>
      </c>
      <c r="F10" s="23"/>
      <c r="G10" s="21" t="s">
        <v>23</v>
      </c>
      <c r="H10" s="22">
        <v>1</v>
      </c>
      <c r="I10" s="23"/>
      <c r="J10" s="21" t="s">
        <v>23</v>
      </c>
      <c r="K10" s="22">
        <v>1</v>
      </c>
      <c r="L10" s="23"/>
      <c r="M10" s="28"/>
    </row>
    <row r="11" spans="1:13" s="1" customFormat="1" ht="41.05" customHeight="1" x14ac:dyDescent="0.6">
      <c r="B11" s="26" t="s">
        <v>76</v>
      </c>
      <c r="C11" s="27"/>
      <c r="D11" s="21" t="s">
        <v>23</v>
      </c>
      <c r="E11" s="22">
        <v>1</v>
      </c>
      <c r="F11" s="23"/>
      <c r="G11" s="21" t="s">
        <v>23</v>
      </c>
      <c r="H11" s="22">
        <v>1</v>
      </c>
      <c r="I11" s="23"/>
      <c r="J11" s="21" t="s">
        <v>23</v>
      </c>
      <c r="K11" s="22">
        <v>1</v>
      </c>
      <c r="L11" s="23"/>
      <c r="M11" s="28"/>
    </row>
    <row r="12" spans="1:13" s="1" customFormat="1" ht="41.05" hidden="1" customHeight="1" x14ac:dyDescent="0.6">
      <c r="A12" s="1" t="e" cm="1">
        <f t="array" aca="1" ref="A12" ca="1">_xlfn.CONCAT(UPPER(LEFT(MID(CELL("filename",$A$1),FIND("]",CELL("filename",$A$1))+1,255),3)),"-",ROW(A9))</f>
        <v>#NAME?</v>
      </c>
      <c r="B12" s="26"/>
      <c r="C12" s="27"/>
      <c r="D12" s="21" t="s">
        <v>23</v>
      </c>
      <c r="E12" s="22">
        <v>1</v>
      </c>
      <c r="F12" s="23"/>
      <c r="G12" s="21" t="s">
        <v>23</v>
      </c>
      <c r="H12" s="22">
        <v>1</v>
      </c>
      <c r="I12" s="23"/>
      <c r="J12" s="21" t="s">
        <v>23</v>
      </c>
      <c r="K12" s="22">
        <v>1</v>
      </c>
      <c r="L12" s="23"/>
      <c r="M12" s="28"/>
    </row>
    <row r="13" spans="1:13" s="1" customFormat="1" ht="41.05" hidden="1" customHeight="1" x14ac:dyDescent="0.6">
      <c r="A13" s="1" t="e" cm="1">
        <f t="array" aca="1" ref="A13" ca="1">_xlfn.CONCAT(UPPER(LEFT(MID(CELL("filename",$A$1),FIND("]",CELL("filename",$A$1))+1,255),3)),"-",ROW(A10))</f>
        <v>#NAME?</v>
      </c>
      <c r="B13" s="26"/>
      <c r="C13" s="27"/>
      <c r="D13" s="21" t="s">
        <v>23</v>
      </c>
      <c r="E13" s="22">
        <v>1</v>
      </c>
      <c r="F13" s="23"/>
      <c r="G13" s="21" t="s">
        <v>23</v>
      </c>
      <c r="H13" s="22">
        <v>1</v>
      </c>
      <c r="I13" s="23"/>
      <c r="J13" s="21" t="s">
        <v>23</v>
      </c>
      <c r="K13" s="22">
        <v>1</v>
      </c>
      <c r="L13" s="23"/>
      <c r="M13" s="28"/>
    </row>
    <row r="14" spans="1:13" s="1" customFormat="1" ht="41.05" hidden="1" customHeight="1" x14ac:dyDescent="0.6">
      <c r="A14" s="1" t="e" cm="1">
        <f t="array" aca="1" ref="A14" ca="1">_xlfn.CONCAT(UPPER(LEFT(MID(CELL("filename",$A$1),FIND("]",CELL("filename",$A$1))+1,255),3)),"-",ROW(A11))</f>
        <v>#NAME?</v>
      </c>
      <c r="B14" s="26"/>
      <c r="C14" s="27"/>
      <c r="D14" s="21" t="s">
        <v>23</v>
      </c>
      <c r="E14" s="22">
        <v>1</v>
      </c>
      <c r="F14" s="23"/>
      <c r="G14" s="21" t="s">
        <v>23</v>
      </c>
      <c r="H14" s="22">
        <v>1</v>
      </c>
      <c r="I14" s="23"/>
      <c r="J14" s="21" t="s">
        <v>23</v>
      </c>
      <c r="K14" s="22">
        <v>1</v>
      </c>
      <c r="L14" s="23"/>
      <c r="M14" s="28"/>
    </row>
    <row r="15" spans="1:13" s="1" customFormat="1" ht="41.05" hidden="1" customHeight="1" x14ac:dyDescent="0.6">
      <c r="A15" s="1" t="e" cm="1">
        <f t="array" aca="1" ref="A15" ca="1">_xlfn.CONCAT(UPPER(LEFT(MID(CELL("filename",$A$1),FIND("]",CELL("filename",$A$1))+1,255),3)),"-",ROW(A12))</f>
        <v>#NAME?</v>
      </c>
      <c r="B15" s="26"/>
      <c r="C15" s="27"/>
      <c r="D15" s="21" t="s">
        <v>23</v>
      </c>
      <c r="E15" s="22">
        <v>1</v>
      </c>
      <c r="F15" s="23"/>
      <c r="G15" s="21" t="s">
        <v>23</v>
      </c>
      <c r="H15" s="22">
        <v>1</v>
      </c>
      <c r="I15" s="23"/>
      <c r="J15" s="21" t="s">
        <v>23</v>
      </c>
      <c r="K15" s="22">
        <v>1</v>
      </c>
      <c r="L15" s="23"/>
      <c r="M15" s="28"/>
    </row>
    <row r="16" spans="1:13" s="1" customFormat="1" ht="41.05" hidden="1" customHeight="1" x14ac:dyDescent="0.6">
      <c r="A16" s="1" t="e" cm="1">
        <f t="array" aca="1" ref="A16" ca="1">_xlfn.CONCAT(UPPER(LEFT(MID(CELL("filename",$A$1),FIND("]",CELL("filename",$A$1))+1,255),3)),"-",ROW(A13))</f>
        <v>#NAME?</v>
      </c>
      <c r="B16" s="26"/>
      <c r="C16" s="27"/>
      <c r="D16" s="21" t="s">
        <v>23</v>
      </c>
      <c r="E16" s="22">
        <v>1</v>
      </c>
      <c r="F16" s="23"/>
      <c r="G16" s="21" t="s">
        <v>23</v>
      </c>
      <c r="H16" s="22">
        <v>1</v>
      </c>
      <c r="I16" s="23"/>
      <c r="J16" s="21" t="s">
        <v>23</v>
      </c>
      <c r="K16" s="22">
        <v>1</v>
      </c>
      <c r="L16" s="23"/>
      <c r="M16" s="28"/>
    </row>
    <row r="17" spans="1:13" s="1" customFormat="1" ht="41.05" hidden="1" customHeight="1" x14ac:dyDescent="0.6">
      <c r="A17" s="1" t="e" cm="1">
        <f t="array" aca="1" ref="A17" ca="1">_xlfn.CONCAT(UPPER(LEFT(MID(CELL("filename",$A$1),FIND("]",CELL("filename",$A$1))+1,255),3)),"-",ROW(A14))</f>
        <v>#NAME?</v>
      </c>
      <c r="B17" s="26"/>
      <c r="C17" s="27"/>
      <c r="D17" s="21" t="s">
        <v>23</v>
      </c>
      <c r="E17" s="22">
        <v>1</v>
      </c>
      <c r="F17" s="23"/>
      <c r="G17" s="21" t="s">
        <v>23</v>
      </c>
      <c r="H17" s="22">
        <v>1</v>
      </c>
      <c r="I17" s="23"/>
      <c r="J17" s="21" t="s">
        <v>23</v>
      </c>
      <c r="K17" s="22">
        <v>1</v>
      </c>
      <c r="L17" s="23"/>
      <c r="M17" s="28"/>
    </row>
    <row r="18" spans="1:13" s="1" customFormat="1" ht="41.05" hidden="1" customHeight="1" x14ac:dyDescent="0.6">
      <c r="A18" s="1" t="e" cm="1">
        <f t="array" aca="1" ref="A18" ca="1">_xlfn.CONCAT(UPPER(LEFT(MID(CELL("filename",$A$1),FIND("]",CELL("filename",$A$1))+1,255),3)),"-",ROW(A15))</f>
        <v>#NAME?</v>
      </c>
      <c r="B18" s="26"/>
      <c r="C18" s="27"/>
      <c r="D18" s="21" t="s">
        <v>23</v>
      </c>
      <c r="E18" s="22">
        <v>1</v>
      </c>
      <c r="F18" s="23"/>
      <c r="G18" s="21" t="s">
        <v>23</v>
      </c>
      <c r="H18" s="22">
        <v>1</v>
      </c>
      <c r="I18" s="23"/>
      <c r="J18" s="21" t="s">
        <v>23</v>
      </c>
      <c r="K18" s="22">
        <v>1</v>
      </c>
      <c r="L18" s="23"/>
      <c r="M18" s="28"/>
    </row>
    <row r="19" spans="1:13" ht="15.9" thickBot="1" x14ac:dyDescent="0.65">
      <c r="D19" s="9"/>
      <c r="E19" s="10" t="s">
        <v>5</v>
      </c>
      <c r="F19" s="24" cm="1">
        <f t="array" ref="F19">IFERROR(ROUND(SUMPRODUCT(--(D4:D18="Y"),E4:E18,F4:F18)/SUMIF(D4:D18,"Y",E4:E18),0),0)</f>
        <v>0</v>
      </c>
      <c r="G19" s="36"/>
      <c r="H19" s="33" t="s">
        <v>6</v>
      </c>
      <c r="I19" s="34" cm="1">
        <f t="array" ref="I19">IFERROR(ROUND(SUMPRODUCT(--(G4:G18="Y"),H4:H18,I4:I18)/SUMIF(G4:G18,"Y",H4:H18),0),0)</f>
        <v>0</v>
      </c>
      <c r="J19" s="11"/>
      <c r="K19" s="12" t="s">
        <v>7</v>
      </c>
      <c r="L19" s="25" cm="1">
        <f t="array" ref="L19">IFERROR(ROUND(SUMPRODUCT(--(J4:J18="Y"),K4:K18,L4:L18)/SUMIF(J4:J18,"Y",K4:K18),0),0)</f>
        <v>0</v>
      </c>
    </row>
  </sheetData>
  <mergeCells count="3">
    <mergeCell ref="D2:F2"/>
    <mergeCell ref="G2:I2"/>
    <mergeCell ref="J2:L2"/>
  </mergeCells>
  <dataValidations count="3">
    <dataValidation type="list" allowBlank="1" showInputMessage="1" showErrorMessage="1" sqref="G4:G18 D4:D18 J4:J18">
      <formula1>"Y,N"</formula1>
    </dataValidation>
    <dataValidation type="list" allowBlank="1" showInputMessage="1" showErrorMessage="1" sqref="H4:H18 E4:E18 K4:K18">
      <mc:AlternateContent xmlns:x12ac="http://schemas.microsoft.com/office/spreadsheetml/2011/1/ac" xmlns:mc="http://schemas.openxmlformats.org/markup-compatibility/2006">
        <mc:Choice Requires="x12ac">
          <x12ac:list>"0,5",1,2,3</x12ac:list>
        </mc:Choice>
        <mc:Fallback>
          <formula1>"0,5,1,2,3"</formula1>
        </mc:Fallback>
      </mc:AlternateContent>
    </dataValidation>
    <dataValidation type="list" allowBlank="1" showInputMessage="1" showErrorMessage="1" sqref="F4:F18 I4:I18 L4:L18">
      <formula1>"0,1,2,3,4,5"</formula1>
    </dataValidation>
  </dataValidations>
  <pageMargins left="0.25" right="0.25" top="0.75" bottom="0.75" header="0.3" footer="0.3"/>
  <pageSetup paperSize="9" scale="44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workbookViewId="0">
      <selection sqref="A1:A13"/>
    </sheetView>
  </sheetViews>
  <sheetFormatPr defaultColWidth="10.796875" defaultRowHeight="15.6" x14ac:dyDescent="0.6"/>
  <cols>
    <col min="2" max="3" width="65" customWidth="1"/>
    <col min="13" max="13" width="65" customWidth="1"/>
  </cols>
  <sheetData>
    <row r="1" spans="1:13" ht="23.4" thickBot="1" x14ac:dyDescent="0.9">
      <c r="A1" s="2"/>
    </row>
    <row r="2" spans="1:13" ht="19.5" thickBot="1" x14ac:dyDescent="0.75">
      <c r="D2" s="40" t="s">
        <v>19</v>
      </c>
      <c r="E2" s="41"/>
      <c r="F2" s="42"/>
      <c r="G2" s="43" t="s">
        <v>20</v>
      </c>
      <c r="H2" s="44"/>
      <c r="I2" s="45"/>
      <c r="J2" s="46" t="s">
        <v>21</v>
      </c>
      <c r="K2" s="47"/>
      <c r="L2" s="48"/>
    </row>
    <row r="3" spans="1:13" ht="17.399999999999999" thickTop="1" thickBot="1" x14ac:dyDescent="0.7">
      <c r="A3" s="3"/>
      <c r="B3" s="3" t="s">
        <v>16</v>
      </c>
      <c r="C3" s="3" t="s">
        <v>17</v>
      </c>
      <c r="D3" s="15" t="s">
        <v>2</v>
      </c>
      <c r="E3" s="16" t="s">
        <v>3</v>
      </c>
      <c r="F3" s="17" t="s">
        <v>4</v>
      </c>
      <c r="G3" s="29" t="s">
        <v>2</v>
      </c>
      <c r="H3" s="30" t="s">
        <v>3</v>
      </c>
      <c r="I3" s="31" t="s">
        <v>4</v>
      </c>
      <c r="J3" s="18" t="s">
        <v>2</v>
      </c>
      <c r="K3" s="19" t="s">
        <v>3</v>
      </c>
      <c r="L3" s="20" t="s">
        <v>4</v>
      </c>
      <c r="M3" s="3" t="s">
        <v>18</v>
      </c>
    </row>
    <row r="4" spans="1:13" s="1" customFormat="1" ht="41.05" customHeight="1" thickTop="1" x14ac:dyDescent="0.6">
      <c r="B4" s="26" t="s">
        <v>77</v>
      </c>
      <c r="C4" s="27"/>
      <c r="D4" s="21" t="s">
        <v>23</v>
      </c>
      <c r="E4" s="22">
        <v>1</v>
      </c>
      <c r="F4" s="23"/>
      <c r="G4" s="21" t="s">
        <v>23</v>
      </c>
      <c r="H4" s="22">
        <v>1</v>
      </c>
      <c r="I4" s="23"/>
      <c r="J4" s="21" t="s">
        <v>23</v>
      </c>
      <c r="K4" s="22">
        <v>1</v>
      </c>
      <c r="L4" s="23"/>
      <c r="M4" s="28"/>
    </row>
    <row r="5" spans="1:13" s="1" customFormat="1" ht="41.05" customHeight="1" x14ac:dyDescent="0.6">
      <c r="B5" s="26" t="s">
        <v>46</v>
      </c>
      <c r="C5" s="27"/>
      <c r="D5" s="21" t="s">
        <v>23</v>
      </c>
      <c r="E5" s="22">
        <v>1</v>
      </c>
      <c r="F5" s="23"/>
      <c r="G5" s="21" t="s">
        <v>23</v>
      </c>
      <c r="H5" s="22">
        <v>1</v>
      </c>
      <c r="I5" s="23"/>
      <c r="J5" s="21" t="s">
        <v>23</v>
      </c>
      <c r="K5" s="22">
        <v>1</v>
      </c>
      <c r="L5" s="23"/>
      <c r="M5" s="28"/>
    </row>
    <row r="6" spans="1:13" s="1" customFormat="1" ht="41.05" customHeight="1" x14ac:dyDescent="0.6">
      <c r="B6" s="26" t="s">
        <v>47</v>
      </c>
      <c r="C6" s="27"/>
      <c r="D6" s="21" t="s">
        <v>23</v>
      </c>
      <c r="E6" s="22">
        <v>1</v>
      </c>
      <c r="F6" s="23"/>
      <c r="G6" s="21" t="s">
        <v>23</v>
      </c>
      <c r="H6" s="22">
        <v>1</v>
      </c>
      <c r="I6" s="23"/>
      <c r="J6" s="21" t="s">
        <v>23</v>
      </c>
      <c r="K6" s="22">
        <v>1</v>
      </c>
      <c r="L6" s="23"/>
      <c r="M6" s="28"/>
    </row>
    <row r="7" spans="1:13" s="1" customFormat="1" ht="41.05" customHeight="1" x14ac:dyDescent="0.6">
      <c r="B7" s="26" t="s">
        <v>48</v>
      </c>
      <c r="C7" s="27"/>
      <c r="D7" s="21" t="s">
        <v>23</v>
      </c>
      <c r="E7" s="22">
        <v>1</v>
      </c>
      <c r="F7" s="23"/>
      <c r="G7" s="21" t="s">
        <v>23</v>
      </c>
      <c r="H7" s="22">
        <v>1</v>
      </c>
      <c r="I7" s="23"/>
      <c r="J7" s="21" t="s">
        <v>23</v>
      </c>
      <c r="K7" s="22">
        <v>1</v>
      </c>
      <c r="L7" s="23"/>
      <c r="M7" s="28"/>
    </row>
    <row r="8" spans="1:13" s="1" customFormat="1" ht="41.05" customHeight="1" x14ac:dyDescent="0.6">
      <c r="B8" s="26" t="s">
        <v>49</v>
      </c>
      <c r="C8" s="27"/>
      <c r="D8" s="21" t="s">
        <v>23</v>
      </c>
      <c r="E8" s="22">
        <v>1</v>
      </c>
      <c r="F8" s="23"/>
      <c r="G8" s="21" t="s">
        <v>23</v>
      </c>
      <c r="H8" s="22">
        <v>1</v>
      </c>
      <c r="I8" s="23"/>
      <c r="J8" s="21" t="s">
        <v>23</v>
      </c>
      <c r="K8" s="22">
        <v>1</v>
      </c>
      <c r="L8" s="23"/>
      <c r="M8" s="28"/>
    </row>
    <row r="9" spans="1:13" s="1" customFormat="1" ht="41.05" customHeight="1" x14ac:dyDescent="0.6">
      <c r="B9" s="26" t="s">
        <v>50</v>
      </c>
      <c r="C9" s="27"/>
      <c r="D9" s="21" t="s">
        <v>23</v>
      </c>
      <c r="E9" s="22">
        <v>1</v>
      </c>
      <c r="F9" s="23"/>
      <c r="G9" s="21" t="s">
        <v>23</v>
      </c>
      <c r="H9" s="22">
        <v>1</v>
      </c>
      <c r="I9" s="23"/>
      <c r="J9" s="21" t="s">
        <v>23</v>
      </c>
      <c r="K9" s="22">
        <v>1</v>
      </c>
      <c r="L9" s="23"/>
      <c r="M9" s="28"/>
    </row>
    <row r="10" spans="1:13" s="1" customFormat="1" ht="41.05" customHeight="1" x14ac:dyDescent="0.6">
      <c r="B10" s="26" t="s">
        <v>78</v>
      </c>
      <c r="C10" s="27"/>
      <c r="D10" s="21" t="s">
        <v>23</v>
      </c>
      <c r="E10" s="22">
        <v>1</v>
      </c>
      <c r="F10" s="23"/>
      <c r="G10" s="21" t="s">
        <v>23</v>
      </c>
      <c r="H10" s="22">
        <v>1</v>
      </c>
      <c r="I10" s="23"/>
      <c r="J10" s="21" t="s">
        <v>23</v>
      </c>
      <c r="K10" s="22">
        <v>1</v>
      </c>
      <c r="L10" s="23"/>
      <c r="M10" s="28"/>
    </row>
    <row r="11" spans="1:13" s="1" customFormat="1" ht="41.05" customHeight="1" x14ac:dyDescent="0.6">
      <c r="B11" s="26" t="s">
        <v>39</v>
      </c>
      <c r="C11" s="27"/>
      <c r="D11" s="21" t="s">
        <v>23</v>
      </c>
      <c r="E11" s="22">
        <v>1</v>
      </c>
      <c r="F11" s="23"/>
      <c r="G11" s="21" t="s">
        <v>23</v>
      </c>
      <c r="H11" s="22">
        <v>1</v>
      </c>
      <c r="I11" s="23"/>
      <c r="J11" s="21" t="s">
        <v>23</v>
      </c>
      <c r="K11" s="22">
        <v>1</v>
      </c>
      <c r="L11" s="23"/>
      <c r="M11" s="28"/>
    </row>
    <row r="12" spans="1:13" s="1" customFormat="1" ht="41.05" customHeight="1" x14ac:dyDescent="0.6">
      <c r="B12" s="26" t="s">
        <v>41</v>
      </c>
      <c r="C12" s="27"/>
      <c r="D12" s="21" t="s">
        <v>23</v>
      </c>
      <c r="E12" s="22">
        <v>1</v>
      </c>
      <c r="F12" s="23"/>
      <c r="G12" s="21" t="s">
        <v>23</v>
      </c>
      <c r="H12" s="22">
        <v>1</v>
      </c>
      <c r="I12" s="23"/>
      <c r="J12" s="21" t="s">
        <v>23</v>
      </c>
      <c r="K12" s="22">
        <v>1</v>
      </c>
      <c r="L12" s="23"/>
      <c r="M12" s="28"/>
    </row>
    <row r="13" spans="1:13" s="1" customFormat="1" ht="41.05" customHeight="1" x14ac:dyDescent="0.6">
      <c r="B13" s="1" t="s">
        <v>57</v>
      </c>
      <c r="C13" s="27"/>
      <c r="D13" s="21" t="s">
        <v>23</v>
      </c>
      <c r="E13" s="22">
        <v>1</v>
      </c>
      <c r="F13" s="23"/>
      <c r="G13" s="21" t="s">
        <v>23</v>
      </c>
      <c r="H13" s="22">
        <v>1</v>
      </c>
      <c r="I13" s="23"/>
      <c r="J13" s="21" t="s">
        <v>23</v>
      </c>
      <c r="K13" s="22">
        <v>1</v>
      </c>
      <c r="L13" s="23"/>
      <c r="M13" s="28"/>
    </row>
    <row r="14" spans="1:13" s="1" customFormat="1" ht="41.05" hidden="1" customHeight="1" x14ac:dyDescent="0.6">
      <c r="A14" s="1" t="e" cm="1">
        <f t="array" aca="1" ref="A14" ca="1">_xlfn.CONCAT(UPPER(LEFT(MID(CELL("filename",$A$1),FIND("]",CELL("filename",$A$1))+1,255),3)),"-",ROW(A11))</f>
        <v>#NAME?</v>
      </c>
      <c r="B14" s="26"/>
      <c r="C14" s="27"/>
      <c r="D14" s="21" t="s">
        <v>23</v>
      </c>
      <c r="E14" s="22">
        <v>1</v>
      </c>
      <c r="F14" s="23"/>
      <c r="G14" s="21" t="s">
        <v>23</v>
      </c>
      <c r="H14" s="22">
        <v>1</v>
      </c>
      <c r="I14" s="23"/>
      <c r="J14" s="21" t="s">
        <v>23</v>
      </c>
      <c r="K14" s="22">
        <v>1</v>
      </c>
      <c r="L14" s="23"/>
      <c r="M14" s="28"/>
    </row>
    <row r="15" spans="1:13" s="1" customFormat="1" ht="41.05" hidden="1" customHeight="1" x14ac:dyDescent="0.6">
      <c r="A15" s="1" t="e" cm="1">
        <f t="array" aca="1" ref="A15" ca="1">_xlfn.CONCAT(UPPER(LEFT(MID(CELL("filename",$A$1),FIND("]",CELL("filename",$A$1))+1,255),3)),"-",ROW(A12))</f>
        <v>#NAME?</v>
      </c>
      <c r="C15" s="27"/>
      <c r="D15" s="21" t="s">
        <v>23</v>
      </c>
      <c r="E15" s="22">
        <v>1</v>
      </c>
      <c r="F15" s="23"/>
      <c r="G15" s="21" t="s">
        <v>23</v>
      </c>
      <c r="H15" s="22">
        <v>1</v>
      </c>
      <c r="I15" s="23"/>
      <c r="J15" s="21" t="s">
        <v>23</v>
      </c>
      <c r="K15" s="22">
        <v>1</v>
      </c>
      <c r="L15" s="23"/>
      <c r="M15" s="28"/>
    </row>
    <row r="16" spans="1:13" s="1" customFormat="1" ht="41.05" hidden="1" customHeight="1" x14ac:dyDescent="0.6">
      <c r="A16" s="1" t="e" cm="1">
        <f t="array" aca="1" ref="A16" ca="1">_xlfn.CONCAT(UPPER(LEFT(MID(CELL("filename",$A$1),FIND("]",CELL("filename",$A$1))+1,255),3)),"-",ROW(A13))</f>
        <v>#NAME?</v>
      </c>
      <c r="C16" s="27"/>
      <c r="D16" s="21" t="s">
        <v>23</v>
      </c>
      <c r="E16" s="22">
        <v>1</v>
      </c>
      <c r="F16" s="23"/>
      <c r="G16" s="21" t="s">
        <v>23</v>
      </c>
      <c r="H16" s="22">
        <v>1</v>
      </c>
      <c r="I16" s="23"/>
      <c r="J16" s="21" t="s">
        <v>23</v>
      </c>
      <c r="K16" s="22">
        <v>1</v>
      </c>
      <c r="L16" s="23"/>
      <c r="M16" s="28"/>
    </row>
    <row r="17" spans="1:13" s="1" customFormat="1" ht="41.05" hidden="1" customHeight="1" x14ac:dyDescent="0.6">
      <c r="A17" s="1" t="e" cm="1">
        <f t="array" aca="1" ref="A17" ca="1">_xlfn.CONCAT(UPPER(LEFT(MID(CELL("filename",$A$1),FIND("]",CELL("filename",$A$1))+1,255),3)),"-",ROW(A14))</f>
        <v>#NAME?</v>
      </c>
      <c r="C17" s="27"/>
      <c r="D17" s="21" t="s">
        <v>23</v>
      </c>
      <c r="E17" s="22">
        <v>1</v>
      </c>
      <c r="F17" s="23"/>
      <c r="G17" s="21" t="s">
        <v>23</v>
      </c>
      <c r="H17" s="22">
        <v>1</v>
      </c>
      <c r="I17" s="23"/>
      <c r="J17" s="21" t="s">
        <v>23</v>
      </c>
      <c r="K17" s="22">
        <v>1</v>
      </c>
      <c r="L17" s="23"/>
      <c r="M17" s="28"/>
    </row>
    <row r="18" spans="1:13" s="1" customFormat="1" ht="41.05" hidden="1" customHeight="1" x14ac:dyDescent="0.6">
      <c r="A18" s="1" t="e" cm="1">
        <f t="array" aca="1" ref="A18" ca="1">_xlfn.CONCAT(UPPER(LEFT(MID(CELL("filename",$A$1),FIND("]",CELL("filename",$A$1))+1,255),3)),"-",ROW(A15))</f>
        <v>#NAME?</v>
      </c>
      <c r="C18" s="27"/>
      <c r="D18" s="21" t="s">
        <v>23</v>
      </c>
      <c r="E18" s="22">
        <v>1</v>
      </c>
      <c r="F18" s="23"/>
      <c r="G18" s="21" t="s">
        <v>23</v>
      </c>
      <c r="H18" s="22">
        <v>1</v>
      </c>
      <c r="I18" s="23"/>
      <c r="J18" s="21" t="s">
        <v>23</v>
      </c>
      <c r="K18" s="22">
        <v>1</v>
      </c>
      <c r="L18" s="23"/>
      <c r="M18" s="28"/>
    </row>
    <row r="19" spans="1:13" ht="15.9" thickBot="1" x14ac:dyDescent="0.65">
      <c r="D19" s="9"/>
      <c r="E19" s="10" t="s">
        <v>5</v>
      </c>
      <c r="F19" s="24" cm="1">
        <f t="array" ref="F19">IFERROR(ROUND(SUMPRODUCT(--(D4:D18="Y"),E4:E18,F4:F18)/SUMIF(D4:D18,"Y",E4:E18),0),0)</f>
        <v>0</v>
      </c>
      <c r="G19" s="36"/>
      <c r="H19" s="33" t="s">
        <v>6</v>
      </c>
      <c r="I19" s="34" cm="1">
        <f t="array" ref="I19">IFERROR(ROUND(SUMPRODUCT(--(G4:G18="Y"),H4:H18,I4:I18)/SUMIF(G4:G18,"Y",H4:H18),0),0)</f>
        <v>0</v>
      </c>
      <c r="J19" s="11"/>
      <c r="K19" s="12" t="s">
        <v>7</v>
      </c>
      <c r="L19" s="25" cm="1">
        <f t="array" ref="L19">IFERROR(ROUND(SUMPRODUCT(--(J4:J18="Y"),K4:K18,L4:L18)/SUMIF(J4:J18,"Y",K4:K18),0),0)</f>
        <v>0</v>
      </c>
    </row>
  </sheetData>
  <mergeCells count="3">
    <mergeCell ref="D2:F2"/>
    <mergeCell ref="G2:I2"/>
    <mergeCell ref="J2:L2"/>
  </mergeCells>
  <dataValidations disablePrompts="1" count="3">
    <dataValidation type="list" allowBlank="1" showInputMessage="1" showErrorMessage="1" sqref="F4:F18 I4:I18 L4:L18">
      <formula1>"0,1,2,3,4,5"</formula1>
    </dataValidation>
    <dataValidation type="list" allowBlank="1" showInputMessage="1" showErrorMessage="1" sqref="H4:H18 E4:E18 K4:K18">
      <mc:AlternateContent xmlns:x12ac="http://schemas.microsoft.com/office/spreadsheetml/2011/1/ac" xmlns:mc="http://schemas.openxmlformats.org/markup-compatibility/2006">
        <mc:Choice Requires="x12ac">
          <x12ac:list>"0,5",1,2,3</x12ac:list>
        </mc:Choice>
        <mc:Fallback>
          <formula1>"0,5,1,2,3"</formula1>
        </mc:Fallback>
      </mc:AlternateContent>
    </dataValidation>
    <dataValidation type="list" allowBlank="1" showInputMessage="1" showErrorMessage="1" sqref="G4:G18 D4:D18 J4:J18">
      <formula1>"Y,N"</formula1>
    </dataValidation>
  </dataValidations>
  <pageMargins left="0.25" right="0.25" top="0.75" bottom="0.75" header="0.3" footer="0.3"/>
  <pageSetup paperSize="9" scale="44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workbookViewId="0">
      <selection sqref="A1:A9"/>
    </sheetView>
  </sheetViews>
  <sheetFormatPr defaultColWidth="10.796875" defaultRowHeight="15.6" x14ac:dyDescent="0.6"/>
  <cols>
    <col min="2" max="3" width="65" customWidth="1"/>
    <col min="13" max="13" width="65" customWidth="1"/>
  </cols>
  <sheetData>
    <row r="1" spans="1:13" ht="23.4" thickBot="1" x14ac:dyDescent="0.9">
      <c r="A1" s="2"/>
    </row>
    <row r="2" spans="1:13" ht="19.5" thickBot="1" x14ac:dyDescent="0.75">
      <c r="D2" s="40" t="s">
        <v>19</v>
      </c>
      <c r="E2" s="41"/>
      <c r="F2" s="42"/>
      <c r="G2" s="43" t="s">
        <v>20</v>
      </c>
      <c r="H2" s="44"/>
      <c r="I2" s="45"/>
      <c r="J2" s="46" t="s">
        <v>21</v>
      </c>
      <c r="K2" s="47"/>
      <c r="L2" s="48"/>
    </row>
    <row r="3" spans="1:13" ht="17.399999999999999" thickTop="1" thickBot="1" x14ac:dyDescent="0.7">
      <c r="A3" s="3"/>
      <c r="B3" s="3" t="s">
        <v>16</v>
      </c>
      <c r="C3" s="3" t="s">
        <v>17</v>
      </c>
      <c r="D3" s="15" t="s">
        <v>2</v>
      </c>
      <c r="E3" s="16" t="s">
        <v>3</v>
      </c>
      <c r="F3" s="17" t="s">
        <v>4</v>
      </c>
      <c r="G3" s="29" t="s">
        <v>2</v>
      </c>
      <c r="H3" s="30" t="s">
        <v>3</v>
      </c>
      <c r="I3" s="31" t="s">
        <v>4</v>
      </c>
      <c r="J3" s="18" t="s">
        <v>2</v>
      </c>
      <c r="K3" s="19" t="s">
        <v>3</v>
      </c>
      <c r="L3" s="20" t="s">
        <v>4</v>
      </c>
      <c r="M3" s="3" t="s">
        <v>18</v>
      </c>
    </row>
    <row r="4" spans="1:13" s="1" customFormat="1" ht="41.05" customHeight="1" thickTop="1" x14ac:dyDescent="0.6">
      <c r="B4" s="26" t="s">
        <v>62</v>
      </c>
      <c r="C4" s="27"/>
      <c r="D4" s="21" t="s">
        <v>23</v>
      </c>
      <c r="E4" s="22">
        <v>1</v>
      </c>
      <c r="F4" s="23"/>
      <c r="G4" s="21" t="s">
        <v>23</v>
      </c>
      <c r="H4" s="22">
        <v>1</v>
      </c>
      <c r="I4" s="23"/>
      <c r="J4" s="21" t="s">
        <v>23</v>
      </c>
      <c r="K4" s="22">
        <v>1</v>
      </c>
      <c r="L4" s="23"/>
      <c r="M4" s="28"/>
    </row>
    <row r="5" spans="1:13" s="1" customFormat="1" ht="41.05" customHeight="1" x14ac:dyDescent="0.6">
      <c r="B5" s="26" t="s">
        <v>79</v>
      </c>
      <c r="C5" s="27"/>
      <c r="D5" s="21" t="s">
        <v>23</v>
      </c>
      <c r="E5" s="22">
        <v>1</v>
      </c>
      <c r="F5" s="23"/>
      <c r="G5" s="21" t="s">
        <v>23</v>
      </c>
      <c r="H5" s="22">
        <v>1</v>
      </c>
      <c r="I5" s="23"/>
      <c r="J5" s="21" t="s">
        <v>23</v>
      </c>
      <c r="K5" s="22">
        <v>1</v>
      </c>
      <c r="L5" s="23"/>
      <c r="M5" s="28"/>
    </row>
    <row r="6" spans="1:13" s="1" customFormat="1" ht="41.05" customHeight="1" x14ac:dyDescent="0.6">
      <c r="B6" s="26" t="s">
        <v>63</v>
      </c>
      <c r="C6" s="27"/>
      <c r="D6" s="21" t="s">
        <v>23</v>
      </c>
      <c r="E6" s="22">
        <v>1</v>
      </c>
      <c r="F6" s="23"/>
      <c r="G6" s="21" t="s">
        <v>23</v>
      </c>
      <c r="H6" s="22">
        <v>1</v>
      </c>
      <c r="I6" s="23"/>
      <c r="J6" s="21" t="s">
        <v>23</v>
      </c>
      <c r="K6" s="22">
        <v>1</v>
      </c>
      <c r="L6" s="23"/>
      <c r="M6" s="28"/>
    </row>
    <row r="7" spans="1:13" s="1" customFormat="1" ht="41.05" customHeight="1" x14ac:dyDescent="0.6">
      <c r="B7" s="26" t="s">
        <v>64</v>
      </c>
      <c r="C7" s="27"/>
      <c r="D7" s="21" t="s">
        <v>23</v>
      </c>
      <c r="E7" s="22">
        <v>1</v>
      </c>
      <c r="F7" s="23"/>
      <c r="G7" s="21" t="s">
        <v>23</v>
      </c>
      <c r="H7" s="22">
        <v>1</v>
      </c>
      <c r="I7" s="23"/>
      <c r="J7" s="21" t="s">
        <v>23</v>
      </c>
      <c r="K7" s="22">
        <v>1</v>
      </c>
      <c r="L7" s="23"/>
      <c r="M7" s="28"/>
    </row>
    <row r="8" spans="1:13" s="1" customFormat="1" ht="41.05" customHeight="1" x14ac:dyDescent="0.6">
      <c r="B8" s="1" t="s">
        <v>66</v>
      </c>
      <c r="C8" s="27"/>
      <c r="D8" s="21" t="s">
        <v>23</v>
      </c>
      <c r="E8" s="22">
        <v>1</v>
      </c>
      <c r="F8" s="23"/>
      <c r="G8" s="21" t="s">
        <v>23</v>
      </c>
      <c r="H8" s="22">
        <v>1</v>
      </c>
      <c r="I8" s="23"/>
      <c r="J8" s="21" t="s">
        <v>23</v>
      </c>
      <c r="K8" s="22">
        <v>1</v>
      </c>
      <c r="L8" s="23"/>
      <c r="M8" s="28"/>
    </row>
    <row r="9" spans="1:13" s="1" customFormat="1" ht="41.05" customHeight="1" x14ac:dyDescent="0.6">
      <c r="B9" s="26" t="s">
        <v>65</v>
      </c>
      <c r="C9" s="27"/>
      <c r="D9" s="21" t="s">
        <v>23</v>
      </c>
      <c r="E9" s="22">
        <v>1</v>
      </c>
      <c r="F9" s="23"/>
      <c r="G9" s="21" t="s">
        <v>23</v>
      </c>
      <c r="H9" s="22">
        <v>1</v>
      </c>
      <c r="I9" s="23"/>
      <c r="J9" s="21" t="s">
        <v>23</v>
      </c>
      <c r="K9" s="22">
        <v>1</v>
      </c>
      <c r="L9" s="23"/>
      <c r="M9" s="28"/>
    </row>
    <row r="10" spans="1:13" s="1" customFormat="1" ht="41.05" hidden="1" customHeight="1" x14ac:dyDescent="0.6">
      <c r="A10" s="1" t="e" cm="1">
        <f t="array" aca="1" ref="A10" ca="1">_xlfn.CONCAT(UPPER(LEFT(MID(CELL("filename",$A$1),FIND("]",CELL("filename",$A$1))+1,255),3)),"-",ROW(A7))</f>
        <v>#NAME?</v>
      </c>
      <c r="B10" s="26"/>
      <c r="C10" s="27"/>
      <c r="D10" s="21" t="s">
        <v>23</v>
      </c>
      <c r="E10" s="22">
        <v>1</v>
      </c>
      <c r="F10" s="23"/>
      <c r="G10" s="21" t="s">
        <v>23</v>
      </c>
      <c r="H10" s="22">
        <v>1</v>
      </c>
      <c r="I10" s="23"/>
      <c r="J10" s="21" t="s">
        <v>23</v>
      </c>
      <c r="K10" s="22">
        <v>1</v>
      </c>
      <c r="L10" s="23"/>
      <c r="M10" s="28"/>
    </row>
    <row r="11" spans="1:13" s="1" customFormat="1" ht="41.05" hidden="1" customHeight="1" x14ac:dyDescent="0.6">
      <c r="A11" s="1" t="e" cm="1">
        <f t="array" aca="1" ref="A11" ca="1">_xlfn.CONCAT(UPPER(LEFT(MID(CELL("filename",$A$1),FIND("]",CELL("filename",$A$1))+1,255),3)),"-",ROW(A8))</f>
        <v>#NAME?</v>
      </c>
      <c r="B11" s="26"/>
      <c r="C11" s="27"/>
      <c r="D11" s="21" t="s">
        <v>23</v>
      </c>
      <c r="E11" s="22">
        <v>1</v>
      </c>
      <c r="F11" s="23"/>
      <c r="G11" s="21" t="s">
        <v>23</v>
      </c>
      <c r="H11" s="22">
        <v>1</v>
      </c>
      <c r="I11" s="23"/>
      <c r="J11" s="21" t="s">
        <v>23</v>
      </c>
      <c r="K11" s="22">
        <v>1</v>
      </c>
      <c r="L11" s="23"/>
      <c r="M11" s="28"/>
    </row>
    <row r="12" spans="1:13" s="1" customFormat="1" ht="41.05" hidden="1" customHeight="1" x14ac:dyDescent="0.6">
      <c r="A12" s="1" t="e" cm="1">
        <f t="array" aca="1" ref="A12" ca="1">_xlfn.CONCAT(UPPER(LEFT(MID(CELL("filename",$A$1),FIND("]",CELL("filename",$A$1))+1,255),3)),"-",ROW(A9))</f>
        <v>#NAME?</v>
      </c>
      <c r="B12" s="26"/>
      <c r="C12" s="27"/>
      <c r="D12" s="21" t="s">
        <v>23</v>
      </c>
      <c r="E12" s="22">
        <v>1</v>
      </c>
      <c r="F12" s="23"/>
      <c r="G12" s="21" t="s">
        <v>23</v>
      </c>
      <c r="H12" s="22">
        <v>1</v>
      </c>
      <c r="I12" s="23"/>
      <c r="J12" s="21" t="s">
        <v>23</v>
      </c>
      <c r="K12" s="22">
        <v>1</v>
      </c>
      <c r="L12" s="23"/>
      <c r="M12" s="28"/>
    </row>
    <row r="13" spans="1:13" s="1" customFormat="1" ht="41.05" hidden="1" customHeight="1" x14ac:dyDescent="0.6">
      <c r="A13" s="1" t="e" cm="1">
        <f t="array" aca="1" ref="A13" ca="1">_xlfn.CONCAT(UPPER(LEFT(MID(CELL("filename",$A$1),FIND("]",CELL("filename",$A$1))+1,255),3)),"-",ROW(A10))</f>
        <v>#NAME?</v>
      </c>
      <c r="B13" s="26"/>
      <c r="C13" s="27"/>
      <c r="D13" s="21" t="s">
        <v>23</v>
      </c>
      <c r="E13" s="22">
        <v>1</v>
      </c>
      <c r="F13" s="23"/>
      <c r="G13" s="21" t="s">
        <v>23</v>
      </c>
      <c r="H13" s="22">
        <v>1</v>
      </c>
      <c r="I13" s="23"/>
      <c r="J13" s="21" t="s">
        <v>23</v>
      </c>
      <c r="K13" s="22">
        <v>1</v>
      </c>
      <c r="L13" s="23"/>
      <c r="M13" s="28"/>
    </row>
    <row r="14" spans="1:13" s="1" customFormat="1" ht="41.05" hidden="1" customHeight="1" x14ac:dyDescent="0.6">
      <c r="A14" s="1" t="e" cm="1">
        <f t="array" aca="1" ref="A14" ca="1">_xlfn.CONCAT(UPPER(LEFT(MID(CELL("filename",$A$1),FIND("]",CELL("filename",$A$1))+1,255),3)),"-",ROW(A11))</f>
        <v>#NAME?</v>
      </c>
      <c r="B14" s="26"/>
      <c r="C14" s="27"/>
      <c r="D14" s="21" t="s">
        <v>23</v>
      </c>
      <c r="E14" s="22">
        <v>1</v>
      </c>
      <c r="F14" s="23"/>
      <c r="G14" s="21" t="s">
        <v>23</v>
      </c>
      <c r="H14" s="22">
        <v>1</v>
      </c>
      <c r="I14" s="23"/>
      <c r="J14" s="21" t="s">
        <v>23</v>
      </c>
      <c r="K14" s="22">
        <v>1</v>
      </c>
      <c r="L14" s="23"/>
      <c r="M14" s="28"/>
    </row>
    <row r="15" spans="1:13" s="1" customFormat="1" ht="41.05" hidden="1" customHeight="1" x14ac:dyDescent="0.6">
      <c r="A15" s="1" t="e" cm="1">
        <f t="array" aca="1" ref="A15" ca="1">_xlfn.CONCAT(UPPER(LEFT(MID(CELL("filename",$A$1),FIND("]",CELL("filename",$A$1))+1,255),3)),"-",ROW(A12))</f>
        <v>#NAME?</v>
      </c>
      <c r="B15" s="26"/>
      <c r="C15" s="27"/>
      <c r="D15" s="21" t="s">
        <v>23</v>
      </c>
      <c r="E15" s="22">
        <v>1</v>
      </c>
      <c r="F15" s="23"/>
      <c r="G15" s="21" t="s">
        <v>23</v>
      </c>
      <c r="H15" s="22">
        <v>1</v>
      </c>
      <c r="I15" s="23"/>
      <c r="J15" s="21" t="s">
        <v>23</v>
      </c>
      <c r="K15" s="22">
        <v>1</v>
      </c>
      <c r="L15" s="23"/>
      <c r="M15" s="28"/>
    </row>
    <row r="16" spans="1:13" s="1" customFormat="1" ht="41.05" hidden="1" customHeight="1" x14ac:dyDescent="0.6">
      <c r="A16" s="1" t="e" cm="1">
        <f t="array" aca="1" ref="A16" ca="1">_xlfn.CONCAT(UPPER(LEFT(MID(CELL("filename",$A$1),FIND("]",CELL("filename",$A$1))+1,255),3)),"-",ROW(A13))</f>
        <v>#NAME?</v>
      </c>
      <c r="B16" s="26"/>
      <c r="C16" s="27"/>
      <c r="D16" s="21" t="s">
        <v>23</v>
      </c>
      <c r="E16" s="22">
        <v>1</v>
      </c>
      <c r="F16" s="23"/>
      <c r="G16" s="21" t="s">
        <v>23</v>
      </c>
      <c r="H16" s="22">
        <v>1</v>
      </c>
      <c r="I16" s="23"/>
      <c r="J16" s="21" t="s">
        <v>23</v>
      </c>
      <c r="K16" s="22">
        <v>1</v>
      </c>
      <c r="L16" s="23"/>
      <c r="M16" s="28"/>
    </row>
    <row r="17" spans="1:13" s="1" customFormat="1" ht="41.05" hidden="1" customHeight="1" x14ac:dyDescent="0.6">
      <c r="A17" s="1" t="e" cm="1">
        <f t="array" aca="1" ref="A17" ca="1">_xlfn.CONCAT(UPPER(LEFT(MID(CELL("filename",$A$1),FIND("]",CELL("filename",$A$1))+1,255),3)),"-",ROW(A14))</f>
        <v>#NAME?</v>
      </c>
      <c r="B17" s="26"/>
      <c r="C17" s="27"/>
      <c r="D17" s="21" t="s">
        <v>23</v>
      </c>
      <c r="E17" s="22">
        <v>1</v>
      </c>
      <c r="F17" s="23"/>
      <c r="G17" s="21" t="s">
        <v>23</v>
      </c>
      <c r="H17" s="22">
        <v>1</v>
      </c>
      <c r="I17" s="23"/>
      <c r="J17" s="21" t="s">
        <v>23</v>
      </c>
      <c r="K17" s="22">
        <v>1</v>
      </c>
      <c r="L17" s="23"/>
      <c r="M17" s="28"/>
    </row>
    <row r="18" spans="1:13" s="1" customFormat="1" ht="41.05" hidden="1" customHeight="1" x14ac:dyDescent="0.6">
      <c r="A18" s="1" t="e" cm="1">
        <f t="array" aca="1" ref="A18" ca="1">_xlfn.CONCAT(UPPER(LEFT(MID(CELL("filename",$A$1),FIND("]",CELL("filename",$A$1))+1,255),3)),"-",ROW(A15))</f>
        <v>#NAME?</v>
      </c>
      <c r="B18" s="26"/>
      <c r="C18" s="27"/>
      <c r="D18" s="21" t="s">
        <v>23</v>
      </c>
      <c r="E18" s="22">
        <v>1</v>
      </c>
      <c r="F18" s="23"/>
      <c r="G18" s="21" t="s">
        <v>23</v>
      </c>
      <c r="H18" s="22">
        <v>1</v>
      </c>
      <c r="I18" s="23"/>
      <c r="J18" s="21" t="s">
        <v>23</v>
      </c>
      <c r="K18" s="22">
        <v>1</v>
      </c>
      <c r="L18" s="23"/>
      <c r="M18" s="28"/>
    </row>
    <row r="19" spans="1:13" ht="15.9" thickBot="1" x14ac:dyDescent="0.65">
      <c r="D19" s="9"/>
      <c r="E19" s="10" t="s">
        <v>5</v>
      </c>
      <c r="F19" s="24" cm="1">
        <f t="array" ref="F19">IFERROR(ROUND(SUMPRODUCT(--(D4:D18="Y"),E4:E18,F4:F18)/SUMIF(D4:D18,"Y",E4:E18),0),0)</f>
        <v>0</v>
      </c>
      <c r="G19" s="36"/>
      <c r="H19" s="33" t="s">
        <v>6</v>
      </c>
      <c r="I19" s="34" cm="1">
        <f t="array" ref="I19">IFERROR(ROUND(SUMPRODUCT(--(G4:G18="Y"),H4:H18,I4:I18)/SUMIF(G4:G18,"Y",H4:H18),0),0)</f>
        <v>0</v>
      </c>
      <c r="J19" s="11"/>
      <c r="K19" s="12" t="s">
        <v>7</v>
      </c>
      <c r="L19" s="25" cm="1">
        <f t="array" ref="L19">IFERROR(ROUND(SUMPRODUCT(--(J4:J18="Y"),K4:K18,L4:L18)/SUMIF(J4:J18,"Y",K4:K18),0),0)</f>
        <v>0</v>
      </c>
    </row>
  </sheetData>
  <mergeCells count="3">
    <mergeCell ref="D2:F2"/>
    <mergeCell ref="G2:I2"/>
    <mergeCell ref="J2:L2"/>
  </mergeCells>
  <dataValidations count="3">
    <dataValidation type="list" allowBlank="1" showInputMessage="1" showErrorMessage="1" sqref="F4:F18 I4:I18 L4:L18">
      <formula1>"0,1,2,3,4,5"</formula1>
    </dataValidation>
    <dataValidation type="list" allowBlank="1" showInputMessage="1" showErrorMessage="1" sqref="H4:H18 E4:E18 K4:K18">
      <mc:AlternateContent xmlns:x12ac="http://schemas.microsoft.com/office/spreadsheetml/2011/1/ac" xmlns:mc="http://schemas.openxmlformats.org/markup-compatibility/2006">
        <mc:Choice Requires="x12ac">
          <x12ac:list>"0,5",1,2,3</x12ac:list>
        </mc:Choice>
        <mc:Fallback>
          <formula1>"0,5,1,2,3"</formula1>
        </mc:Fallback>
      </mc:AlternateContent>
    </dataValidation>
    <dataValidation type="list" allowBlank="1" showInputMessage="1" showErrorMessage="1" sqref="G4:G18 D4:D18 J4:J18">
      <formula1>"Y,N"</formula1>
    </dataValidation>
  </dataValidations>
  <pageMargins left="0.25" right="0.25" top="0.75" bottom="0.75" header="0.3" footer="0.3"/>
  <pageSetup paperSize="9" scale="44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workbookViewId="0">
      <selection sqref="A1:A14"/>
    </sheetView>
  </sheetViews>
  <sheetFormatPr defaultColWidth="10.796875" defaultRowHeight="15.6" x14ac:dyDescent="0.6"/>
  <cols>
    <col min="2" max="3" width="65" customWidth="1"/>
    <col min="13" max="13" width="65" customWidth="1"/>
  </cols>
  <sheetData>
    <row r="1" spans="1:13" ht="23.4" thickBot="1" x14ac:dyDescent="0.9">
      <c r="A1" s="2"/>
    </row>
    <row r="2" spans="1:13" ht="19.5" thickBot="1" x14ac:dyDescent="0.75">
      <c r="D2" s="40" t="s">
        <v>19</v>
      </c>
      <c r="E2" s="41"/>
      <c r="F2" s="42"/>
      <c r="G2" s="43" t="s">
        <v>20</v>
      </c>
      <c r="H2" s="44"/>
      <c r="I2" s="45"/>
      <c r="J2" s="46" t="s">
        <v>21</v>
      </c>
      <c r="K2" s="47"/>
      <c r="L2" s="48"/>
    </row>
    <row r="3" spans="1:13" ht="17.399999999999999" thickTop="1" thickBot="1" x14ac:dyDescent="0.7">
      <c r="A3" s="3"/>
      <c r="B3" s="3" t="s">
        <v>16</v>
      </c>
      <c r="C3" s="3" t="s">
        <v>17</v>
      </c>
      <c r="D3" s="15" t="s">
        <v>2</v>
      </c>
      <c r="E3" s="16" t="s">
        <v>3</v>
      </c>
      <c r="F3" s="17" t="s">
        <v>4</v>
      </c>
      <c r="G3" s="29" t="s">
        <v>2</v>
      </c>
      <c r="H3" s="30" t="s">
        <v>3</v>
      </c>
      <c r="I3" s="31" t="s">
        <v>4</v>
      </c>
      <c r="J3" s="18" t="s">
        <v>2</v>
      </c>
      <c r="K3" s="19" t="s">
        <v>3</v>
      </c>
      <c r="L3" s="20" t="s">
        <v>4</v>
      </c>
      <c r="M3" s="3" t="s">
        <v>18</v>
      </c>
    </row>
    <row r="4" spans="1:13" s="1" customFormat="1" ht="41.05" customHeight="1" thickTop="1" x14ac:dyDescent="0.6">
      <c r="B4" s="26" t="s">
        <v>24</v>
      </c>
      <c r="C4" s="27"/>
      <c r="D4" s="21" t="s">
        <v>22</v>
      </c>
      <c r="E4" s="22">
        <v>1</v>
      </c>
      <c r="F4" s="23"/>
      <c r="G4" s="21" t="s">
        <v>23</v>
      </c>
      <c r="H4" s="22">
        <v>1</v>
      </c>
      <c r="I4" s="23"/>
      <c r="J4" s="21" t="s">
        <v>23</v>
      </c>
      <c r="K4" s="22">
        <v>1</v>
      </c>
      <c r="L4" s="23"/>
      <c r="M4" s="28"/>
    </row>
    <row r="5" spans="1:13" s="1" customFormat="1" ht="41.05" customHeight="1" x14ac:dyDescent="0.6">
      <c r="B5" s="26" t="s">
        <v>25</v>
      </c>
      <c r="C5" s="27"/>
      <c r="D5" s="21" t="s">
        <v>22</v>
      </c>
      <c r="E5" s="22">
        <v>1</v>
      </c>
      <c r="F5" s="23"/>
      <c r="G5" s="21" t="s">
        <v>23</v>
      </c>
      <c r="H5" s="22">
        <v>1</v>
      </c>
      <c r="I5" s="23"/>
      <c r="J5" s="21" t="s">
        <v>23</v>
      </c>
      <c r="K5" s="22">
        <v>1</v>
      </c>
      <c r="L5" s="23"/>
      <c r="M5" s="28"/>
    </row>
    <row r="6" spans="1:13" s="1" customFormat="1" ht="41.05" customHeight="1" x14ac:dyDescent="0.6">
      <c r="B6" s="26" t="s">
        <v>26</v>
      </c>
      <c r="C6" s="27"/>
      <c r="D6" s="21" t="s">
        <v>22</v>
      </c>
      <c r="E6" s="22">
        <v>1</v>
      </c>
      <c r="F6" s="23"/>
      <c r="G6" s="21" t="s">
        <v>23</v>
      </c>
      <c r="H6" s="22">
        <v>1</v>
      </c>
      <c r="I6" s="23"/>
      <c r="J6" s="21" t="s">
        <v>23</v>
      </c>
      <c r="K6" s="22">
        <v>1</v>
      </c>
      <c r="L6" s="23"/>
      <c r="M6" s="28"/>
    </row>
    <row r="7" spans="1:13" s="1" customFormat="1" ht="41.05" customHeight="1" x14ac:dyDescent="0.6">
      <c r="B7" s="26" t="s">
        <v>80</v>
      </c>
      <c r="C7" s="27"/>
      <c r="D7" s="21" t="s">
        <v>22</v>
      </c>
      <c r="E7" s="22">
        <v>1</v>
      </c>
      <c r="F7" s="23"/>
      <c r="G7" s="21" t="s">
        <v>23</v>
      </c>
      <c r="H7" s="22">
        <v>1</v>
      </c>
      <c r="I7" s="23"/>
      <c r="J7" s="21" t="s">
        <v>23</v>
      </c>
      <c r="K7" s="22">
        <v>1</v>
      </c>
      <c r="L7" s="23"/>
      <c r="M7" s="28"/>
    </row>
    <row r="8" spans="1:13" s="1" customFormat="1" ht="41.05" customHeight="1" x14ac:dyDescent="0.6">
      <c r="B8" s="26" t="s">
        <v>28</v>
      </c>
      <c r="C8" s="27"/>
      <c r="D8" s="21" t="s">
        <v>22</v>
      </c>
      <c r="E8" s="22">
        <v>1</v>
      </c>
      <c r="F8" s="23"/>
      <c r="G8" s="21" t="s">
        <v>23</v>
      </c>
      <c r="H8" s="22">
        <v>1</v>
      </c>
      <c r="I8" s="23"/>
      <c r="J8" s="21" t="s">
        <v>23</v>
      </c>
      <c r="K8" s="22">
        <v>1</v>
      </c>
      <c r="L8" s="23"/>
      <c r="M8" s="28"/>
    </row>
    <row r="9" spans="1:13" s="1" customFormat="1" ht="41.05" customHeight="1" x14ac:dyDescent="0.6">
      <c r="B9" s="26" t="s">
        <v>29</v>
      </c>
      <c r="C9" s="27"/>
      <c r="D9" s="21" t="s">
        <v>22</v>
      </c>
      <c r="E9" s="22">
        <v>1</v>
      </c>
      <c r="F9" s="23"/>
      <c r="G9" s="21" t="s">
        <v>23</v>
      </c>
      <c r="H9" s="22">
        <v>1</v>
      </c>
      <c r="I9" s="23"/>
      <c r="J9" s="21" t="s">
        <v>23</v>
      </c>
      <c r="K9" s="22">
        <v>1</v>
      </c>
      <c r="L9" s="23"/>
      <c r="M9" s="28"/>
    </row>
    <row r="10" spans="1:13" s="1" customFormat="1" ht="41.05" customHeight="1" x14ac:dyDescent="0.6">
      <c r="B10" s="26" t="s">
        <v>30</v>
      </c>
      <c r="C10" s="27"/>
      <c r="D10" s="21" t="s">
        <v>22</v>
      </c>
      <c r="E10" s="22">
        <v>1</v>
      </c>
      <c r="F10" s="23"/>
      <c r="G10" s="21" t="s">
        <v>23</v>
      </c>
      <c r="H10" s="22">
        <v>1</v>
      </c>
      <c r="I10" s="23"/>
      <c r="J10" s="21" t="s">
        <v>23</v>
      </c>
      <c r="K10" s="22">
        <v>1</v>
      </c>
      <c r="L10" s="23"/>
      <c r="M10" s="28"/>
    </row>
    <row r="11" spans="1:13" s="1" customFormat="1" ht="41.05" customHeight="1" x14ac:dyDescent="0.6">
      <c r="B11" s="26" t="s">
        <v>81</v>
      </c>
      <c r="C11" s="27"/>
      <c r="D11" s="21" t="s">
        <v>22</v>
      </c>
      <c r="E11" s="22">
        <v>1</v>
      </c>
      <c r="F11" s="23"/>
      <c r="G11" s="21" t="s">
        <v>23</v>
      </c>
      <c r="H11" s="22">
        <v>1</v>
      </c>
      <c r="I11" s="23"/>
      <c r="J11" s="21" t="s">
        <v>23</v>
      </c>
      <c r="K11" s="22">
        <v>1</v>
      </c>
      <c r="L11" s="23"/>
      <c r="M11" s="28"/>
    </row>
    <row r="12" spans="1:13" s="1" customFormat="1" ht="41.05" customHeight="1" x14ac:dyDescent="0.6">
      <c r="B12" s="26" t="s">
        <v>33</v>
      </c>
      <c r="C12" s="27"/>
      <c r="D12" s="21" t="s">
        <v>22</v>
      </c>
      <c r="E12" s="22">
        <v>1</v>
      </c>
      <c r="F12" s="23"/>
      <c r="G12" s="21" t="s">
        <v>23</v>
      </c>
      <c r="H12" s="22">
        <v>1</v>
      </c>
      <c r="I12" s="23"/>
      <c r="J12" s="21" t="s">
        <v>23</v>
      </c>
      <c r="K12" s="22">
        <v>1</v>
      </c>
      <c r="L12" s="23"/>
      <c r="M12" s="28"/>
    </row>
    <row r="13" spans="1:13" s="1" customFormat="1" ht="41.05" customHeight="1" x14ac:dyDescent="0.6">
      <c r="B13" s="26" t="s">
        <v>35</v>
      </c>
      <c r="C13" s="27"/>
      <c r="D13" s="21" t="s">
        <v>23</v>
      </c>
      <c r="E13" s="22">
        <v>1</v>
      </c>
      <c r="F13" s="23"/>
      <c r="G13" s="21" t="s">
        <v>23</v>
      </c>
      <c r="H13" s="22">
        <v>1</v>
      </c>
      <c r="I13" s="23"/>
      <c r="J13" s="21" t="s">
        <v>23</v>
      </c>
      <c r="K13" s="22">
        <v>1</v>
      </c>
      <c r="L13" s="23"/>
      <c r="M13" s="28"/>
    </row>
    <row r="14" spans="1:13" s="1" customFormat="1" ht="41.05" customHeight="1" x14ac:dyDescent="0.6">
      <c r="B14" s="26" t="s">
        <v>36</v>
      </c>
      <c r="C14" s="27"/>
      <c r="D14" s="21" t="s">
        <v>23</v>
      </c>
      <c r="E14" s="22">
        <v>1</v>
      </c>
      <c r="F14" s="23"/>
      <c r="G14" s="21" t="s">
        <v>23</v>
      </c>
      <c r="H14" s="22">
        <v>1</v>
      </c>
      <c r="I14" s="23"/>
      <c r="J14" s="21" t="s">
        <v>23</v>
      </c>
      <c r="K14" s="22">
        <v>1</v>
      </c>
      <c r="L14" s="23"/>
      <c r="M14" s="28"/>
    </row>
    <row r="15" spans="1:13" s="1" customFormat="1" ht="41.05" hidden="1" customHeight="1" x14ac:dyDescent="0.6">
      <c r="A15" s="1" t="e" cm="1">
        <f t="array" aca="1" ref="A15" ca="1">_xlfn.CONCAT(UPPER(LEFT(MID(CELL("filename",$A$1),FIND("]",CELL("filename",$A$1))+1,255),3)),"-",ROW(A12))</f>
        <v>#NAME?</v>
      </c>
      <c r="B15" s="26"/>
      <c r="C15" s="27"/>
      <c r="D15" s="21" t="s">
        <v>23</v>
      </c>
      <c r="E15" s="22">
        <v>1</v>
      </c>
      <c r="F15" s="23"/>
      <c r="G15" s="21" t="s">
        <v>23</v>
      </c>
      <c r="H15" s="22">
        <v>1</v>
      </c>
      <c r="I15" s="23"/>
      <c r="J15" s="21" t="s">
        <v>23</v>
      </c>
      <c r="K15" s="22">
        <v>1</v>
      </c>
      <c r="L15" s="23"/>
      <c r="M15" s="28"/>
    </row>
    <row r="16" spans="1:13" s="1" customFormat="1" ht="41.05" hidden="1" customHeight="1" x14ac:dyDescent="0.6">
      <c r="A16" s="1" t="e" cm="1">
        <f t="array" aca="1" ref="A16" ca="1">_xlfn.CONCAT(UPPER(LEFT(MID(CELL("filename",$A$1),FIND("]",CELL("filename",$A$1))+1,255),3)),"-",ROW(A13))</f>
        <v>#NAME?</v>
      </c>
      <c r="B16" s="26"/>
      <c r="C16" s="27"/>
      <c r="D16" s="21" t="s">
        <v>23</v>
      </c>
      <c r="E16" s="22">
        <v>1</v>
      </c>
      <c r="F16" s="23"/>
      <c r="G16" s="21" t="s">
        <v>23</v>
      </c>
      <c r="H16" s="22">
        <v>1</v>
      </c>
      <c r="I16" s="23"/>
      <c r="J16" s="21" t="s">
        <v>23</v>
      </c>
      <c r="K16" s="22">
        <v>1</v>
      </c>
      <c r="L16" s="23"/>
      <c r="M16" s="28"/>
    </row>
    <row r="17" spans="1:13" s="1" customFormat="1" ht="41.05" hidden="1" customHeight="1" x14ac:dyDescent="0.6">
      <c r="A17" s="1" t="e" cm="1">
        <f t="array" aca="1" ref="A17" ca="1">_xlfn.CONCAT(UPPER(LEFT(MID(CELL("filename",$A$1),FIND("]",CELL("filename",$A$1))+1,255),3)),"-",ROW(A14))</f>
        <v>#NAME?</v>
      </c>
      <c r="B17" s="26"/>
      <c r="C17" s="27"/>
      <c r="D17" s="21" t="s">
        <v>23</v>
      </c>
      <c r="E17" s="22">
        <v>1</v>
      </c>
      <c r="F17" s="23"/>
      <c r="G17" s="21" t="s">
        <v>23</v>
      </c>
      <c r="H17" s="22">
        <v>1</v>
      </c>
      <c r="I17" s="23"/>
      <c r="J17" s="21" t="s">
        <v>23</v>
      </c>
      <c r="K17" s="22">
        <v>1</v>
      </c>
      <c r="L17" s="23"/>
      <c r="M17" s="28"/>
    </row>
    <row r="18" spans="1:13" s="1" customFormat="1" ht="41.05" hidden="1" customHeight="1" x14ac:dyDescent="0.6">
      <c r="A18" s="1" t="e" cm="1">
        <f t="array" aca="1" ref="A18" ca="1">_xlfn.CONCAT(UPPER(LEFT(MID(CELL("filename",$A$1),FIND("]",CELL("filename",$A$1))+1,255),3)),"-",ROW(A15))</f>
        <v>#NAME?</v>
      </c>
      <c r="B18" s="26"/>
      <c r="C18" s="27"/>
      <c r="D18" s="21" t="s">
        <v>23</v>
      </c>
      <c r="E18" s="22">
        <v>1</v>
      </c>
      <c r="F18" s="23"/>
      <c r="G18" s="21" t="s">
        <v>23</v>
      </c>
      <c r="H18" s="22">
        <v>1</v>
      </c>
      <c r="I18" s="23"/>
      <c r="J18" s="21" t="s">
        <v>23</v>
      </c>
      <c r="K18" s="22">
        <v>1</v>
      </c>
      <c r="L18" s="23"/>
      <c r="M18" s="28"/>
    </row>
    <row r="19" spans="1:13" ht="15.9" thickBot="1" x14ac:dyDescent="0.65">
      <c r="D19" s="9"/>
      <c r="E19" s="10" t="s">
        <v>5</v>
      </c>
      <c r="F19" s="24" cm="1">
        <f t="array" ref="F19">IFERROR(ROUND(SUMPRODUCT(--(D4:D18="Y"),E4:E18,F4:F18)/SUMIF(D4:D18,"Y",E4:E18),0),0)</f>
        <v>0</v>
      </c>
      <c r="G19" s="36"/>
      <c r="H19" s="33" t="s">
        <v>6</v>
      </c>
      <c r="I19" s="34" cm="1">
        <f t="array" ref="I19">IFERROR(ROUND(SUMPRODUCT(--(G4:G18="Y"),H4:H18,I4:I18)/SUMIF(G4:G18,"Y",H4:H18),0),0)</f>
        <v>0</v>
      </c>
      <c r="J19" s="11"/>
      <c r="K19" s="12" t="s">
        <v>7</v>
      </c>
      <c r="L19" s="25" cm="1">
        <f t="array" ref="L19">IFERROR(ROUND(SUMPRODUCT(--(J4:J18="Y"),K4:K18,L4:L18)/SUMIF(J4:J18,"Y",K4:K18),0),0)</f>
        <v>0</v>
      </c>
    </row>
  </sheetData>
  <mergeCells count="3">
    <mergeCell ref="D2:F2"/>
    <mergeCell ref="G2:I2"/>
    <mergeCell ref="J2:L2"/>
  </mergeCells>
  <dataValidations disablePrompts="1" count="3">
    <dataValidation type="list" allowBlank="1" showInputMessage="1" showErrorMessage="1" sqref="F4:F18 I4:I18 L4:L18">
      <formula1>"0,1,2,3,4,5"</formula1>
    </dataValidation>
    <dataValidation type="list" allowBlank="1" showInputMessage="1" showErrorMessage="1" sqref="H4:H18 E4:E18 K4:K18">
      <mc:AlternateContent xmlns:x12ac="http://schemas.microsoft.com/office/spreadsheetml/2011/1/ac" xmlns:mc="http://schemas.openxmlformats.org/markup-compatibility/2006">
        <mc:Choice Requires="x12ac">
          <x12ac:list>"0,5",1,2,3</x12ac:list>
        </mc:Choice>
        <mc:Fallback>
          <formula1>"0,5,1,2,3"</formula1>
        </mc:Fallback>
      </mc:AlternateContent>
    </dataValidation>
    <dataValidation type="list" allowBlank="1" showInputMessage="1" showErrorMessage="1" sqref="G4:G18 J4:J18 D4:D18">
      <formula1>"Y,N"</formula1>
    </dataValidation>
  </dataValidations>
  <pageMargins left="0.25" right="0.25" top="0.75" bottom="0.75" header="0.3" footer="0.3"/>
  <pageSetup paperSize="9" scale="44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workbookViewId="0">
      <selection activeCell="A9" sqref="A1:A9"/>
    </sheetView>
  </sheetViews>
  <sheetFormatPr defaultColWidth="10.796875" defaultRowHeight="15.6" x14ac:dyDescent="0.6"/>
  <cols>
    <col min="2" max="3" width="65" customWidth="1"/>
    <col min="13" max="13" width="65" customWidth="1"/>
  </cols>
  <sheetData>
    <row r="1" spans="1:13" ht="23.4" thickBot="1" x14ac:dyDescent="0.9">
      <c r="A1" s="2"/>
    </row>
    <row r="2" spans="1:13" ht="19.5" thickBot="1" x14ac:dyDescent="0.75">
      <c r="D2" s="40" t="s">
        <v>19</v>
      </c>
      <c r="E2" s="41"/>
      <c r="F2" s="42"/>
      <c r="G2" s="43" t="s">
        <v>20</v>
      </c>
      <c r="H2" s="44"/>
      <c r="I2" s="45"/>
      <c r="J2" s="46" t="s">
        <v>21</v>
      </c>
      <c r="K2" s="47"/>
      <c r="L2" s="48"/>
    </row>
    <row r="3" spans="1:13" ht="17.399999999999999" thickTop="1" thickBot="1" x14ac:dyDescent="0.7">
      <c r="A3" s="3"/>
      <c r="B3" s="3" t="s">
        <v>16</v>
      </c>
      <c r="C3" s="3" t="s">
        <v>17</v>
      </c>
      <c r="D3" s="15" t="s">
        <v>2</v>
      </c>
      <c r="E3" s="16" t="s">
        <v>3</v>
      </c>
      <c r="F3" s="17" t="s">
        <v>4</v>
      </c>
      <c r="G3" s="29" t="s">
        <v>2</v>
      </c>
      <c r="H3" s="30" t="s">
        <v>3</v>
      </c>
      <c r="I3" s="31" t="s">
        <v>4</v>
      </c>
      <c r="J3" s="18" t="s">
        <v>2</v>
      </c>
      <c r="K3" s="19" t="s">
        <v>3</v>
      </c>
      <c r="L3" s="20" t="s">
        <v>4</v>
      </c>
      <c r="M3" s="3" t="s">
        <v>18</v>
      </c>
    </row>
    <row r="4" spans="1:13" s="1" customFormat="1" ht="41.05" customHeight="1" thickTop="1" x14ac:dyDescent="0.6">
      <c r="B4" s="26" t="s">
        <v>82</v>
      </c>
      <c r="C4" s="27"/>
      <c r="D4" s="21" t="s">
        <v>23</v>
      </c>
      <c r="E4" s="22">
        <v>1</v>
      </c>
      <c r="F4" s="23"/>
      <c r="G4" s="21" t="s">
        <v>23</v>
      </c>
      <c r="H4" s="22">
        <v>1</v>
      </c>
      <c r="I4" s="23"/>
      <c r="J4" s="21" t="s">
        <v>23</v>
      </c>
      <c r="K4" s="22">
        <v>1</v>
      </c>
      <c r="L4" s="23"/>
      <c r="M4" s="28"/>
    </row>
    <row r="5" spans="1:13" s="1" customFormat="1" ht="41.05" customHeight="1" x14ac:dyDescent="0.6">
      <c r="B5" s="26" t="s">
        <v>40</v>
      </c>
      <c r="C5" s="27"/>
      <c r="D5" s="21" t="s">
        <v>23</v>
      </c>
      <c r="E5" s="22">
        <v>1</v>
      </c>
      <c r="F5" s="23"/>
      <c r="G5" s="21" t="s">
        <v>23</v>
      </c>
      <c r="H5" s="22">
        <v>1</v>
      </c>
      <c r="I5" s="23"/>
      <c r="J5" s="21" t="s">
        <v>23</v>
      </c>
      <c r="K5" s="22">
        <v>1</v>
      </c>
      <c r="L5" s="23"/>
      <c r="M5" s="28"/>
    </row>
    <row r="6" spans="1:13" s="1" customFormat="1" ht="41.05" customHeight="1" x14ac:dyDescent="0.6">
      <c r="B6" s="26" t="s">
        <v>42</v>
      </c>
      <c r="C6" s="27"/>
      <c r="D6" s="21" t="s">
        <v>23</v>
      </c>
      <c r="E6" s="22">
        <v>1</v>
      </c>
      <c r="F6" s="23"/>
      <c r="G6" s="21" t="s">
        <v>23</v>
      </c>
      <c r="H6" s="22">
        <v>1</v>
      </c>
      <c r="I6" s="23"/>
      <c r="J6" s="21" t="s">
        <v>23</v>
      </c>
      <c r="K6" s="22">
        <v>1</v>
      </c>
      <c r="L6" s="23"/>
      <c r="M6" s="28"/>
    </row>
    <row r="7" spans="1:13" s="1" customFormat="1" ht="41.05" customHeight="1" x14ac:dyDescent="0.6">
      <c r="B7" s="26" t="s">
        <v>43</v>
      </c>
      <c r="C7" s="27"/>
      <c r="D7" s="21" t="s">
        <v>23</v>
      </c>
      <c r="E7" s="22">
        <v>1</v>
      </c>
      <c r="F7" s="23"/>
      <c r="G7" s="21" t="s">
        <v>23</v>
      </c>
      <c r="H7" s="22">
        <v>1</v>
      </c>
      <c r="I7" s="23"/>
      <c r="J7" s="21" t="s">
        <v>23</v>
      </c>
      <c r="K7" s="22">
        <v>1</v>
      </c>
      <c r="L7" s="23"/>
      <c r="M7" s="28"/>
    </row>
    <row r="8" spans="1:13" s="1" customFormat="1" ht="41.05" customHeight="1" x14ac:dyDescent="0.6">
      <c r="B8" s="26" t="s">
        <v>44</v>
      </c>
      <c r="C8" s="27"/>
      <c r="D8" s="21" t="s">
        <v>23</v>
      </c>
      <c r="E8" s="22">
        <v>1</v>
      </c>
      <c r="F8" s="23"/>
      <c r="G8" s="21" t="s">
        <v>23</v>
      </c>
      <c r="H8" s="22">
        <v>1</v>
      </c>
      <c r="I8" s="23"/>
      <c r="J8" s="21" t="s">
        <v>23</v>
      </c>
      <c r="K8" s="22">
        <v>1</v>
      </c>
      <c r="L8" s="23"/>
      <c r="M8" s="28"/>
    </row>
    <row r="9" spans="1:13" s="1" customFormat="1" ht="41.05" customHeight="1" x14ac:dyDescent="0.6">
      <c r="B9" s="26" t="s">
        <v>45</v>
      </c>
      <c r="C9" s="27"/>
      <c r="D9" s="21" t="s">
        <v>23</v>
      </c>
      <c r="E9" s="22">
        <v>1</v>
      </c>
      <c r="F9" s="23"/>
      <c r="G9" s="21" t="s">
        <v>23</v>
      </c>
      <c r="H9" s="22">
        <v>1</v>
      </c>
      <c r="I9" s="23"/>
      <c r="J9" s="21" t="s">
        <v>23</v>
      </c>
      <c r="K9" s="22">
        <v>1</v>
      </c>
      <c r="L9" s="23"/>
      <c r="M9" s="28"/>
    </row>
    <row r="10" spans="1:13" s="1" customFormat="1" ht="41.05" hidden="1" customHeight="1" x14ac:dyDescent="0.6">
      <c r="A10" s="1" t="e" cm="1">
        <f t="array" aca="1" ref="A10" ca="1">_xlfn.CONCAT(UPPER(LEFT(MID(CELL("filename",$A$1),FIND("]",CELL("filename",$A$1))+1,255),3)),"-",ROW(A7))</f>
        <v>#NAME?</v>
      </c>
      <c r="C10" s="27"/>
      <c r="D10" s="21" t="s">
        <v>23</v>
      </c>
      <c r="E10" s="22">
        <v>1</v>
      </c>
      <c r="F10" s="23"/>
      <c r="G10" s="21" t="s">
        <v>23</v>
      </c>
      <c r="H10" s="22">
        <v>1</v>
      </c>
      <c r="I10" s="23"/>
      <c r="J10" s="21" t="s">
        <v>23</v>
      </c>
      <c r="K10" s="22">
        <v>1</v>
      </c>
      <c r="L10" s="23"/>
      <c r="M10" s="28"/>
    </row>
    <row r="11" spans="1:13" s="1" customFormat="1" ht="41.05" hidden="1" customHeight="1" x14ac:dyDescent="0.6">
      <c r="A11" s="1" t="e" cm="1">
        <f t="array" aca="1" ref="A11" ca="1">_xlfn.CONCAT(UPPER(LEFT(MID(CELL("filename",$A$1),FIND("]",CELL("filename",$A$1))+1,255),3)),"-",ROW(A8))</f>
        <v>#NAME?</v>
      </c>
      <c r="C11" s="27"/>
      <c r="D11" s="21" t="s">
        <v>23</v>
      </c>
      <c r="E11" s="22">
        <v>1</v>
      </c>
      <c r="F11" s="23"/>
      <c r="G11" s="21" t="s">
        <v>23</v>
      </c>
      <c r="H11" s="22">
        <v>1</v>
      </c>
      <c r="I11" s="23"/>
      <c r="J11" s="21" t="s">
        <v>23</v>
      </c>
      <c r="K11" s="22">
        <v>1</v>
      </c>
      <c r="L11" s="23"/>
      <c r="M11" s="28"/>
    </row>
    <row r="12" spans="1:13" s="1" customFormat="1" ht="41.05" hidden="1" customHeight="1" x14ac:dyDescent="0.6">
      <c r="A12" s="1" t="e" cm="1">
        <f t="array" aca="1" ref="A12" ca="1">_xlfn.CONCAT(UPPER(LEFT(MID(CELL("filename",$A$1),FIND("]",CELL("filename",$A$1))+1,255),3)),"-",ROW(A9))</f>
        <v>#NAME?</v>
      </c>
      <c r="B12" s="26"/>
      <c r="C12" s="27"/>
      <c r="D12" s="21" t="s">
        <v>23</v>
      </c>
      <c r="E12" s="22">
        <v>1</v>
      </c>
      <c r="F12" s="23"/>
      <c r="G12" s="21" t="s">
        <v>23</v>
      </c>
      <c r="H12" s="22">
        <v>1</v>
      </c>
      <c r="I12" s="23"/>
      <c r="J12" s="21" t="s">
        <v>23</v>
      </c>
      <c r="K12" s="22">
        <v>1</v>
      </c>
      <c r="L12" s="23"/>
      <c r="M12" s="28"/>
    </row>
    <row r="13" spans="1:13" s="1" customFormat="1" ht="41.05" hidden="1" customHeight="1" x14ac:dyDescent="0.6">
      <c r="A13" s="1" t="e" cm="1">
        <f t="array" aca="1" ref="A13" ca="1">_xlfn.CONCAT(UPPER(LEFT(MID(CELL("filename",$A$1),FIND("]",CELL("filename",$A$1))+1,255),3)),"-",ROW(A10))</f>
        <v>#NAME?</v>
      </c>
      <c r="B13" s="26"/>
      <c r="C13" s="27"/>
      <c r="D13" s="21" t="s">
        <v>23</v>
      </c>
      <c r="E13" s="22">
        <v>1</v>
      </c>
      <c r="F13" s="23"/>
      <c r="G13" s="21" t="s">
        <v>23</v>
      </c>
      <c r="H13" s="22">
        <v>1</v>
      </c>
      <c r="I13" s="23"/>
      <c r="J13" s="21" t="s">
        <v>23</v>
      </c>
      <c r="K13" s="22">
        <v>1</v>
      </c>
      <c r="L13" s="23"/>
      <c r="M13" s="28"/>
    </row>
    <row r="14" spans="1:13" s="1" customFormat="1" ht="41.05" hidden="1" customHeight="1" x14ac:dyDescent="0.6">
      <c r="A14" s="1" t="e" cm="1">
        <f t="array" aca="1" ref="A14" ca="1">_xlfn.CONCAT(UPPER(LEFT(MID(CELL("filename",$A$1),FIND("]",CELL("filename",$A$1))+1,255),3)),"-",ROW(A11))</f>
        <v>#NAME?</v>
      </c>
      <c r="B14" s="26"/>
      <c r="C14" s="27"/>
      <c r="D14" s="21" t="s">
        <v>23</v>
      </c>
      <c r="E14" s="22">
        <v>1</v>
      </c>
      <c r="F14" s="23"/>
      <c r="G14" s="21" t="s">
        <v>23</v>
      </c>
      <c r="H14" s="22">
        <v>1</v>
      </c>
      <c r="I14" s="23"/>
      <c r="J14" s="21" t="s">
        <v>23</v>
      </c>
      <c r="K14" s="22">
        <v>1</v>
      </c>
      <c r="L14" s="23"/>
      <c r="M14" s="28"/>
    </row>
    <row r="15" spans="1:13" s="1" customFormat="1" ht="41.05" hidden="1" customHeight="1" x14ac:dyDescent="0.6">
      <c r="A15" s="1" t="e" cm="1">
        <f t="array" aca="1" ref="A15" ca="1">_xlfn.CONCAT(UPPER(LEFT(MID(CELL("filename",$A$1),FIND("]",CELL("filename",$A$1))+1,255),3)),"-",ROW(A12))</f>
        <v>#NAME?</v>
      </c>
      <c r="B15" s="26"/>
      <c r="C15" s="27"/>
      <c r="D15" s="21" t="s">
        <v>23</v>
      </c>
      <c r="E15" s="22">
        <v>1</v>
      </c>
      <c r="F15" s="23"/>
      <c r="G15" s="21" t="s">
        <v>23</v>
      </c>
      <c r="H15" s="22">
        <v>1</v>
      </c>
      <c r="I15" s="23"/>
      <c r="J15" s="21" t="s">
        <v>23</v>
      </c>
      <c r="K15" s="22">
        <v>1</v>
      </c>
      <c r="L15" s="23"/>
      <c r="M15" s="28"/>
    </row>
    <row r="16" spans="1:13" s="1" customFormat="1" ht="41.05" hidden="1" customHeight="1" x14ac:dyDescent="0.6">
      <c r="A16" s="1" t="e" cm="1">
        <f t="array" aca="1" ref="A16" ca="1">_xlfn.CONCAT(UPPER(LEFT(MID(CELL("filename",$A$1),FIND("]",CELL("filename",$A$1))+1,255),3)),"-",ROW(A13))</f>
        <v>#NAME?</v>
      </c>
      <c r="B16" s="26"/>
      <c r="C16" s="27"/>
      <c r="D16" s="21" t="s">
        <v>23</v>
      </c>
      <c r="E16" s="22">
        <v>1</v>
      </c>
      <c r="F16" s="23"/>
      <c r="G16" s="21" t="s">
        <v>23</v>
      </c>
      <c r="H16" s="22">
        <v>1</v>
      </c>
      <c r="I16" s="23"/>
      <c r="J16" s="21" t="s">
        <v>23</v>
      </c>
      <c r="K16" s="22">
        <v>1</v>
      </c>
      <c r="L16" s="23"/>
      <c r="M16" s="28"/>
    </row>
    <row r="17" spans="1:13" s="1" customFormat="1" ht="41.05" hidden="1" customHeight="1" x14ac:dyDescent="0.6">
      <c r="A17" s="1" t="e" cm="1">
        <f t="array" aca="1" ref="A17" ca="1">_xlfn.CONCAT(UPPER(LEFT(MID(CELL("filename",$A$1),FIND("]",CELL("filename",$A$1))+1,255),3)),"-",ROW(A14))</f>
        <v>#NAME?</v>
      </c>
      <c r="B17" s="26"/>
      <c r="C17" s="27"/>
      <c r="D17" s="21" t="s">
        <v>23</v>
      </c>
      <c r="E17" s="22">
        <v>1</v>
      </c>
      <c r="F17" s="23"/>
      <c r="G17" s="21" t="s">
        <v>23</v>
      </c>
      <c r="H17" s="22">
        <v>1</v>
      </c>
      <c r="I17" s="23"/>
      <c r="J17" s="21" t="s">
        <v>23</v>
      </c>
      <c r="K17" s="22">
        <v>1</v>
      </c>
      <c r="L17" s="23"/>
      <c r="M17" s="28"/>
    </row>
    <row r="18" spans="1:13" s="1" customFormat="1" ht="41.05" hidden="1" customHeight="1" x14ac:dyDescent="0.6">
      <c r="A18" s="1" t="e" cm="1">
        <f t="array" aca="1" ref="A18" ca="1">_xlfn.CONCAT(UPPER(LEFT(MID(CELL("filename",$A$1),FIND("]",CELL("filename",$A$1))+1,255),3)),"-",ROW(A15))</f>
        <v>#NAME?</v>
      </c>
      <c r="B18" s="26"/>
      <c r="C18" s="27"/>
      <c r="D18" s="21" t="s">
        <v>23</v>
      </c>
      <c r="E18" s="22">
        <v>1</v>
      </c>
      <c r="F18" s="23"/>
      <c r="G18" s="21" t="s">
        <v>23</v>
      </c>
      <c r="H18" s="22">
        <v>1</v>
      </c>
      <c r="I18" s="23"/>
      <c r="J18" s="21" t="s">
        <v>23</v>
      </c>
      <c r="K18" s="22">
        <v>1</v>
      </c>
      <c r="L18" s="23"/>
      <c r="M18" s="28"/>
    </row>
    <row r="19" spans="1:13" ht="15.9" thickBot="1" x14ac:dyDescent="0.65">
      <c r="D19" s="9"/>
      <c r="E19" s="10" t="s">
        <v>5</v>
      </c>
      <c r="F19" s="24" cm="1">
        <f t="array" ref="F19">IFERROR(ROUND(SUMPRODUCT(--(D4:D18="Y"),E4:E18,F4:F18)/SUMIF(D4:D18,"Y",E4:E18),0),0)</f>
        <v>0</v>
      </c>
      <c r="G19" s="36"/>
      <c r="H19" s="33" t="s">
        <v>6</v>
      </c>
      <c r="I19" s="34" cm="1">
        <f t="array" ref="I19">IFERROR(ROUND(SUMPRODUCT(--(G4:G18="Y"),H4:H18,I4:I18)/SUMIF(G4:G18,"Y",H4:H18),0),0)</f>
        <v>0</v>
      </c>
      <c r="J19" s="11"/>
      <c r="K19" s="12" t="s">
        <v>7</v>
      </c>
      <c r="L19" s="25" cm="1">
        <f t="array" ref="L19">IFERROR(ROUND(SUMPRODUCT(--(J4:J18="Y"),K4:K18,L4:L18)/SUMIF(J4:J18,"Y",K4:K18),0),0)</f>
        <v>0</v>
      </c>
    </row>
  </sheetData>
  <mergeCells count="3">
    <mergeCell ref="D2:F2"/>
    <mergeCell ref="G2:I2"/>
    <mergeCell ref="J2:L2"/>
  </mergeCells>
  <dataValidations count="3">
    <dataValidation type="list" allowBlank="1" showInputMessage="1" showErrorMessage="1" sqref="F4:F18 I4:I18 L4:L18">
      <formula1>"0,1,2,3,4,5"</formula1>
    </dataValidation>
    <dataValidation type="list" allowBlank="1" showInputMessage="1" showErrorMessage="1" sqref="H4:H18 E4:E18 K4:K18">
      <mc:AlternateContent xmlns:x12ac="http://schemas.microsoft.com/office/spreadsheetml/2011/1/ac" xmlns:mc="http://schemas.openxmlformats.org/markup-compatibility/2006">
        <mc:Choice Requires="x12ac">
          <x12ac:list>"0,5",1,2,3</x12ac:list>
        </mc:Choice>
        <mc:Fallback>
          <formula1>"0,5,1,2,3"</formula1>
        </mc:Fallback>
      </mc:AlternateContent>
    </dataValidation>
    <dataValidation type="list" allowBlank="1" showInputMessage="1" showErrorMessage="1" sqref="G4:G18 D4:D18 J4:J18">
      <formula1>"Y,N"</formula1>
    </dataValidation>
  </dataValidations>
  <pageMargins left="0.25" right="0.25" top="0.75" bottom="0.75" header="0.3" footer="0.3"/>
  <pageSetup paperSize="9" scale="44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workbookViewId="0">
      <selection sqref="A1:A8"/>
    </sheetView>
  </sheetViews>
  <sheetFormatPr defaultColWidth="10.796875" defaultRowHeight="15.6" x14ac:dyDescent="0.6"/>
  <cols>
    <col min="2" max="3" width="65" customWidth="1"/>
    <col min="13" max="13" width="65" customWidth="1"/>
  </cols>
  <sheetData>
    <row r="1" spans="1:13" ht="23.4" thickBot="1" x14ac:dyDescent="0.9">
      <c r="A1" s="2"/>
    </row>
    <row r="2" spans="1:13" ht="19.5" thickBot="1" x14ac:dyDescent="0.75">
      <c r="D2" s="40" t="s">
        <v>19</v>
      </c>
      <c r="E2" s="41"/>
      <c r="F2" s="42"/>
      <c r="G2" s="43" t="s">
        <v>20</v>
      </c>
      <c r="H2" s="44"/>
      <c r="I2" s="45"/>
      <c r="J2" s="46" t="s">
        <v>21</v>
      </c>
      <c r="K2" s="47"/>
      <c r="L2" s="48"/>
    </row>
    <row r="3" spans="1:13" ht="17.399999999999999" thickTop="1" thickBot="1" x14ac:dyDescent="0.7">
      <c r="A3" s="3"/>
      <c r="B3" s="3" t="s">
        <v>16</v>
      </c>
      <c r="C3" s="3" t="s">
        <v>17</v>
      </c>
      <c r="D3" s="15" t="s">
        <v>2</v>
      </c>
      <c r="E3" s="16" t="s">
        <v>3</v>
      </c>
      <c r="F3" s="17" t="s">
        <v>4</v>
      </c>
      <c r="G3" s="29" t="s">
        <v>2</v>
      </c>
      <c r="H3" s="30" t="s">
        <v>3</v>
      </c>
      <c r="I3" s="31" t="s">
        <v>4</v>
      </c>
      <c r="J3" s="18" t="s">
        <v>2</v>
      </c>
      <c r="K3" s="19" t="s">
        <v>3</v>
      </c>
      <c r="L3" s="20" t="s">
        <v>4</v>
      </c>
      <c r="M3" s="3" t="s">
        <v>18</v>
      </c>
    </row>
    <row r="4" spans="1:13" s="1" customFormat="1" ht="41.05" customHeight="1" thickTop="1" x14ac:dyDescent="0.6">
      <c r="B4" s="26" t="s">
        <v>59</v>
      </c>
      <c r="C4" s="27"/>
      <c r="D4" s="21" t="s">
        <v>23</v>
      </c>
      <c r="E4" s="22">
        <v>1</v>
      </c>
      <c r="F4" s="23"/>
      <c r="G4" s="21" t="s">
        <v>23</v>
      </c>
      <c r="H4" s="22">
        <v>1</v>
      </c>
      <c r="I4" s="23"/>
      <c r="J4" s="21" t="s">
        <v>23</v>
      </c>
      <c r="K4" s="22">
        <v>1</v>
      </c>
      <c r="L4" s="23"/>
      <c r="M4" s="28"/>
    </row>
    <row r="5" spans="1:13" s="1" customFormat="1" ht="41.05" customHeight="1" x14ac:dyDescent="0.6">
      <c r="B5" s="26" t="s">
        <v>83</v>
      </c>
      <c r="C5" s="27"/>
      <c r="D5" s="21" t="s">
        <v>23</v>
      </c>
      <c r="E5" s="22">
        <v>1</v>
      </c>
      <c r="F5" s="23"/>
      <c r="G5" s="21" t="s">
        <v>23</v>
      </c>
      <c r="H5" s="22">
        <v>1</v>
      </c>
      <c r="I5" s="23"/>
      <c r="J5" s="21" t="s">
        <v>23</v>
      </c>
      <c r="K5" s="22">
        <v>1</v>
      </c>
      <c r="L5" s="23"/>
      <c r="M5" s="28"/>
    </row>
    <row r="6" spans="1:13" s="1" customFormat="1" ht="41.05" customHeight="1" x14ac:dyDescent="0.6">
      <c r="B6" s="26" t="s">
        <v>71</v>
      </c>
      <c r="C6" s="27"/>
      <c r="D6" s="21" t="s">
        <v>23</v>
      </c>
      <c r="E6" s="22">
        <v>1</v>
      </c>
      <c r="F6" s="23"/>
      <c r="G6" s="21" t="s">
        <v>23</v>
      </c>
      <c r="H6" s="22">
        <v>1</v>
      </c>
      <c r="I6" s="23"/>
      <c r="J6" s="21" t="s">
        <v>23</v>
      </c>
      <c r="K6" s="22">
        <v>1</v>
      </c>
      <c r="L6" s="23"/>
      <c r="M6" s="28"/>
    </row>
    <row r="7" spans="1:13" s="1" customFormat="1" ht="41.05" customHeight="1" x14ac:dyDescent="0.6">
      <c r="B7" s="26" t="s">
        <v>72</v>
      </c>
      <c r="C7" s="27"/>
      <c r="D7" s="21" t="s">
        <v>23</v>
      </c>
      <c r="E7" s="22">
        <v>1</v>
      </c>
      <c r="F7" s="23"/>
      <c r="G7" s="21" t="s">
        <v>23</v>
      </c>
      <c r="H7" s="22">
        <v>1</v>
      </c>
      <c r="I7" s="23"/>
      <c r="J7" s="21" t="s">
        <v>23</v>
      </c>
      <c r="K7" s="22">
        <v>1</v>
      </c>
      <c r="L7" s="23"/>
      <c r="M7" s="28"/>
    </row>
    <row r="8" spans="1:13" s="1" customFormat="1" ht="41.05" customHeight="1" x14ac:dyDescent="0.6">
      <c r="B8" s="26" t="s">
        <v>73</v>
      </c>
      <c r="C8" s="27"/>
      <c r="D8" s="21" t="s">
        <v>23</v>
      </c>
      <c r="E8" s="22">
        <v>1</v>
      </c>
      <c r="F8" s="23"/>
      <c r="G8" s="21" t="s">
        <v>23</v>
      </c>
      <c r="H8" s="22">
        <v>1</v>
      </c>
      <c r="I8" s="23"/>
      <c r="J8" s="21" t="s">
        <v>23</v>
      </c>
      <c r="K8" s="22">
        <v>1</v>
      </c>
      <c r="L8" s="23"/>
      <c r="M8" s="28"/>
    </row>
    <row r="9" spans="1:13" s="1" customFormat="1" ht="41.05" hidden="1" customHeight="1" x14ac:dyDescent="0.6">
      <c r="A9" s="1" t="e" cm="1">
        <f t="array" aca="1" ref="A9" ca="1">_xlfn.CONCAT(UPPER(LEFT(MID(CELL("filename",$A$1),FIND("]",CELL("filename",$A$1))+1,255),3)),"-",ROW(A6))</f>
        <v>#NAME?</v>
      </c>
      <c r="B9" s="26"/>
      <c r="C9" s="27"/>
      <c r="D9" s="21" t="s">
        <v>23</v>
      </c>
      <c r="E9" s="22">
        <v>1</v>
      </c>
      <c r="F9" s="23"/>
      <c r="G9" s="21" t="s">
        <v>23</v>
      </c>
      <c r="H9" s="22">
        <v>1</v>
      </c>
      <c r="I9" s="23"/>
      <c r="J9" s="21" t="s">
        <v>23</v>
      </c>
      <c r="K9" s="22">
        <v>1</v>
      </c>
      <c r="L9" s="23"/>
      <c r="M9" s="28"/>
    </row>
    <row r="10" spans="1:13" s="1" customFormat="1" ht="41.05" hidden="1" customHeight="1" x14ac:dyDescent="0.6">
      <c r="A10" s="1" t="e" cm="1">
        <f t="array" aca="1" ref="A10" ca="1">_xlfn.CONCAT(UPPER(LEFT(MID(CELL("filename",$A$1),FIND("]",CELL("filename",$A$1))+1,255),3)),"-",ROW(A7))</f>
        <v>#NAME?</v>
      </c>
      <c r="B10" s="26"/>
      <c r="C10" s="27"/>
      <c r="D10" s="21" t="s">
        <v>23</v>
      </c>
      <c r="E10" s="22">
        <v>1</v>
      </c>
      <c r="F10" s="23"/>
      <c r="G10" s="21" t="s">
        <v>23</v>
      </c>
      <c r="H10" s="22">
        <v>1</v>
      </c>
      <c r="I10" s="23"/>
      <c r="J10" s="21" t="s">
        <v>23</v>
      </c>
      <c r="K10" s="22">
        <v>1</v>
      </c>
      <c r="L10" s="23"/>
      <c r="M10" s="28"/>
    </row>
    <row r="11" spans="1:13" s="1" customFormat="1" ht="41.05" hidden="1" customHeight="1" x14ac:dyDescent="0.6">
      <c r="A11" s="1" t="e" cm="1">
        <f t="array" aca="1" ref="A11" ca="1">_xlfn.CONCAT(UPPER(LEFT(MID(CELL("filename",$A$1),FIND("]",CELL("filename",$A$1))+1,255),3)),"-",ROW(A8))</f>
        <v>#NAME?</v>
      </c>
      <c r="B11" s="26"/>
      <c r="C11" s="27"/>
      <c r="D11" s="21" t="s">
        <v>23</v>
      </c>
      <c r="E11" s="22">
        <v>1</v>
      </c>
      <c r="F11" s="23"/>
      <c r="G11" s="21" t="s">
        <v>23</v>
      </c>
      <c r="H11" s="22">
        <v>1</v>
      </c>
      <c r="I11" s="23"/>
      <c r="J11" s="21" t="s">
        <v>23</v>
      </c>
      <c r="K11" s="22">
        <v>1</v>
      </c>
      <c r="L11" s="23"/>
      <c r="M11" s="28"/>
    </row>
    <row r="12" spans="1:13" s="1" customFormat="1" ht="41.05" hidden="1" customHeight="1" x14ac:dyDescent="0.6">
      <c r="A12" s="1" t="e" cm="1">
        <f t="array" aca="1" ref="A12" ca="1">_xlfn.CONCAT(UPPER(LEFT(MID(CELL("filename",$A$1),FIND("]",CELL("filename",$A$1))+1,255),3)),"-",ROW(A9))</f>
        <v>#NAME?</v>
      </c>
      <c r="B12" s="26"/>
      <c r="C12" s="27"/>
      <c r="D12" s="21" t="s">
        <v>23</v>
      </c>
      <c r="E12" s="22">
        <v>1</v>
      </c>
      <c r="F12" s="23"/>
      <c r="G12" s="21" t="s">
        <v>23</v>
      </c>
      <c r="H12" s="22">
        <v>1</v>
      </c>
      <c r="I12" s="23"/>
      <c r="J12" s="21" t="s">
        <v>23</v>
      </c>
      <c r="K12" s="22">
        <v>1</v>
      </c>
      <c r="L12" s="23"/>
      <c r="M12" s="28"/>
    </row>
    <row r="13" spans="1:13" s="1" customFormat="1" ht="41.05" hidden="1" customHeight="1" x14ac:dyDescent="0.6">
      <c r="A13" s="1" t="e" cm="1">
        <f t="array" aca="1" ref="A13" ca="1">_xlfn.CONCAT(UPPER(LEFT(MID(CELL("filename",$A$1),FIND("]",CELL("filename",$A$1))+1,255),3)),"-",ROW(A10))</f>
        <v>#NAME?</v>
      </c>
      <c r="B13" s="26"/>
      <c r="C13" s="27"/>
      <c r="D13" s="21" t="s">
        <v>23</v>
      </c>
      <c r="E13" s="22">
        <v>1</v>
      </c>
      <c r="F13" s="23"/>
      <c r="G13" s="21" t="s">
        <v>23</v>
      </c>
      <c r="H13" s="22">
        <v>1</v>
      </c>
      <c r="I13" s="23"/>
      <c r="J13" s="21" t="s">
        <v>23</v>
      </c>
      <c r="K13" s="22">
        <v>1</v>
      </c>
      <c r="L13" s="23"/>
      <c r="M13" s="28"/>
    </row>
    <row r="14" spans="1:13" s="1" customFormat="1" ht="41.05" hidden="1" customHeight="1" x14ac:dyDescent="0.6">
      <c r="A14" s="1" t="e" cm="1">
        <f t="array" aca="1" ref="A14" ca="1">_xlfn.CONCAT(UPPER(LEFT(MID(CELL("filename",$A$1),FIND("]",CELL("filename",$A$1))+1,255),3)),"-",ROW(A11))</f>
        <v>#NAME?</v>
      </c>
      <c r="B14" s="26"/>
      <c r="C14" s="27"/>
      <c r="D14" s="21" t="s">
        <v>23</v>
      </c>
      <c r="E14" s="22">
        <v>1</v>
      </c>
      <c r="F14" s="23"/>
      <c r="G14" s="21" t="s">
        <v>23</v>
      </c>
      <c r="H14" s="22">
        <v>1</v>
      </c>
      <c r="I14" s="23"/>
      <c r="J14" s="21" t="s">
        <v>23</v>
      </c>
      <c r="K14" s="22">
        <v>1</v>
      </c>
      <c r="L14" s="23"/>
      <c r="M14" s="28"/>
    </row>
    <row r="15" spans="1:13" s="1" customFormat="1" ht="41.05" hidden="1" customHeight="1" x14ac:dyDescent="0.6">
      <c r="A15" s="1" t="e" cm="1">
        <f t="array" aca="1" ref="A15" ca="1">_xlfn.CONCAT(UPPER(LEFT(MID(CELL("filename",$A$1),FIND("]",CELL("filename",$A$1))+1,255),3)),"-",ROW(A12))</f>
        <v>#NAME?</v>
      </c>
      <c r="B15" s="26"/>
      <c r="C15" s="27"/>
      <c r="D15" s="21" t="s">
        <v>23</v>
      </c>
      <c r="E15" s="22">
        <v>1</v>
      </c>
      <c r="F15" s="23"/>
      <c r="G15" s="21" t="s">
        <v>23</v>
      </c>
      <c r="H15" s="22">
        <v>1</v>
      </c>
      <c r="I15" s="23"/>
      <c r="J15" s="21" t="s">
        <v>23</v>
      </c>
      <c r="K15" s="22">
        <v>1</v>
      </c>
      <c r="L15" s="23"/>
      <c r="M15" s="28"/>
    </row>
    <row r="16" spans="1:13" s="1" customFormat="1" ht="41.05" hidden="1" customHeight="1" x14ac:dyDescent="0.6">
      <c r="A16" s="1" t="e" cm="1">
        <f t="array" aca="1" ref="A16" ca="1">_xlfn.CONCAT(UPPER(LEFT(MID(CELL("filename",$A$1),FIND("]",CELL("filename",$A$1))+1,255),3)),"-",ROW(A13))</f>
        <v>#NAME?</v>
      </c>
      <c r="B16" s="26"/>
      <c r="C16" s="27"/>
      <c r="D16" s="21" t="s">
        <v>23</v>
      </c>
      <c r="E16" s="22">
        <v>1</v>
      </c>
      <c r="F16" s="23"/>
      <c r="G16" s="21" t="s">
        <v>23</v>
      </c>
      <c r="H16" s="22">
        <v>1</v>
      </c>
      <c r="I16" s="23"/>
      <c r="J16" s="21" t="s">
        <v>23</v>
      </c>
      <c r="K16" s="22">
        <v>1</v>
      </c>
      <c r="L16" s="23"/>
      <c r="M16" s="28"/>
    </row>
    <row r="17" spans="1:13" s="1" customFormat="1" ht="41.05" hidden="1" customHeight="1" x14ac:dyDescent="0.6">
      <c r="A17" s="1" t="e" cm="1">
        <f t="array" aca="1" ref="A17" ca="1">_xlfn.CONCAT(UPPER(LEFT(MID(CELL("filename",$A$1),FIND("]",CELL("filename",$A$1))+1,255),3)),"-",ROW(A14))</f>
        <v>#NAME?</v>
      </c>
      <c r="B17" s="26"/>
      <c r="C17" s="27"/>
      <c r="D17" s="21" t="s">
        <v>23</v>
      </c>
      <c r="E17" s="22">
        <v>1</v>
      </c>
      <c r="F17" s="23"/>
      <c r="G17" s="21" t="s">
        <v>23</v>
      </c>
      <c r="H17" s="22">
        <v>1</v>
      </c>
      <c r="I17" s="23"/>
      <c r="J17" s="21" t="s">
        <v>23</v>
      </c>
      <c r="K17" s="22">
        <v>1</v>
      </c>
      <c r="L17" s="23"/>
      <c r="M17" s="28"/>
    </row>
    <row r="18" spans="1:13" s="1" customFormat="1" ht="41.05" hidden="1" customHeight="1" x14ac:dyDescent="0.6">
      <c r="A18" s="1" t="e" cm="1">
        <f t="array" aca="1" ref="A18" ca="1">_xlfn.CONCAT(UPPER(LEFT(MID(CELL("filename",$A$1),FIND("]",CELL("filename",$A$1))+1,255),3)),"-",ROW(A15))</f>
        <v>#NAME?</v>
      </c>
      <c r="B18" s="26"/>
      <c r="C18" s="27"/>
      <c r="D18" s="21" t="s">
        <v>23</v>
      </c>
      <c r="E18" s="22">
        <v>1</v>
      </c>
      <c r="F18" s="23"/>
      <c r="G18" s="21" t="s">
        <v>23</v>
      </c>
      <c r="H18" s="22">
        <v>1</v>
      </c>
      <c r="I18" s="23"/>
      <c r="J18" s="21" t="s">
        <v>23</v>
      </c>
      <c r="K18" s="22">
        <v>1</v>
      </c>
      <c r="L18" s="23"/>
      <c r="M18" s="28"/>
    </row>
    <row r="19" spans="1:13" ht="15.9" thickBot="1" x14ac:dyDescent="0.65">
      <c r="D19" s="9"/>
      <c r="E19" s="10" t="s">
        <v>5</v>
      </c>
      <c r="F19" s="24" cm="1">
        <f t="array" ref="F19">IFERROR(ROUND(SUMPRODUCT(--(D4:D18="Y"),E4:E18,F4:F18)/SUMIF(D4:D18,"Y",E4:E18),0),0)</f>
        <v>0</v>
      </c>
      <c r="G19" s="36"/>
      <c r="H19" s="33" t="s">
        <v>6</v>
      </c>
      <c r="I19" s="34" cm="1">
        <f t="array" ref="I19">IFERROR(ROUND(SUMPRODUCT(--(G4:G18="Y"),H4:H18,I4:I18)/SUMIF(G4:G18,"Y",H4:H18),0),0)</f>
        <v>0</v>
      </c>
      <c r="J19" s="11"/>
      <c r="K19" s="12" t="s">
        <v>7</v>
      </c>
      <c r="L19" s="25" cm="1">
        <f t="array" ref="L19">IFERROR(ROUND(SUMPRODUCT(--(J4:J18="Y"),K4:K18,L4:L18)/SUMIF(J4:J18,"Y",K4:K18),0),0)</f>
        <v>0</v>
      </c>
    </row>
  </sheetData>
  <mergeCells count="3">
    <mergeCell ref="D2:F2"/>
    <mergeCell ref="G2:I2"/>
    <mergeCell ref="J2:L2"/>
  </mergeCells>
  <dataValidations count="3">
    <dataValidation type="list" allowBlank="1" showInputMessage="1" showErrorMessage="1" sqref="F4:F18 I4:I18 L4:L18">
      <formula1>"0,1,2,3,4,5"</formula1>
    </dataValidation>
    <dataValidation type="list" allowBlank="1" showInputMessage="1" showErrorMessage="1" sqref="H4:H18 E4:E18 K4:K18">
      <mc:AlternateContent xmlns:x12ac="http://schemas.microsoft.com/office/spreadsheetml/2011/1/ac" xmlns:mc="http://schemas.openxmlformats.org/markup-compatibility/2006">
        <mc:Choice Requires="x12ac">
          <x12ac:list>"0,5",1,2,3</x12ac:list>
        </mc:Choice>
        <mc:Fallback>
          <formula1>"0,5,1,2,3"</formula1>
        </mc:Fallback>
      </mc:AlternateContent>
    </dataValidation>
    <dataValidation type="list" allowBlank="1" showInputMessage="1" showErrorMessage="1" sqref="G4:G18 D4:D18 J4:J18">
      <formula1>"Y,N"</formula1>
    </dataValidation>
  </dataValidations>
  <pageMargins left="0.25" right="0.25" top="0.75" bottom="0.75" header="0.3" footer="0.3"/>
  <pageSetup paperSize="9" scale="44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workbookViewId="0">
      <selection sqref="A1:A9"/>
    </sheetView>
  </sheetViews>
  <sheetFormatPr defaultColWidth="10.796875" defaultRowHeight="15.6" x14ac:dyDescent="0.6"/>
  <cols>
    <col min="2" max="3" width="65" customWidth="1"/>
    <col min="13" max="13" width="65" customWidth="1"/>
  </cols>
  <sheetData>
    <row r="1" spans="1:13" ht="23.4" thickBot="1" x14ac:dyDescent="0.9">
      <c r="A1" s="2"/>
    </row>
    <row r="2" spans="1:13" ht="19.5" thickBot="1" x14ac:dyDescent="0.75">
      <c r="D2" s="40" t="s">
        <v>19</v>
      </c>
      <c r="E2" s="41"/>
      <c r="F2" s="42"/>
      <c r="G2" s="43" t="s">
        <v>20</v>
      </c>
      <c r="H2" s="44"/>
      <c r="I2" s="45"/>
      <c r="J2" s="46" t="s">
        <v>21</v>
      </c>
      <c r="K2" s="47"/>
      <c r="L2" s="48"/>
    </row>
    <row r="3" spans="1:13" ht="17.399999999999999" thickTop="1" thickBot="1" x14ac:dyDescent="0.7">
      <c r="A3" s="3"/>
      <c r="B3" s="3" t="s">
        <v>16</v>
      </c>
      <c r="C3" s="3" t="s">
        <v>17</v>
      </c>
      <c r="D3" s="15" t="s">
        <v>2</v>
      </c>
      <c r="E3" s="16" t="s">
        <v>3</v>
      </c>
      <c r="F3" s="17" t="s">
        <v>4</v>
      </c>
      <c r="G3" s="29" t="s">
        <v>2</v>
      </c>
      <c r="H3" s="30" t="s">
        <v>3</v>
      </c>
      <c r="I3" s="31" t="s">
        <v>4</v>
      </c>
      <c r="J3" s="18" t="s">
        <v>2</v>
      </c>
      <c r="K3" s="19" t="s">
        <v>3</v>
      </c>
      <c r="L3" s="20" t="s">
        <v>4</v>
      </c>
      <c r="M3" s="3" t="s">
        <v>18</v>
      </c>
    </row>
    <row r="4" spans="1:13" s="1" customFormat="1" ht="41.05" customHeight="1" thickTop="1" x14ac:dyDescent="0.6">
      <c r="B4" s="26" t="s">
        <v>37</v>
      </c>
      <c r="C4" s="27"/>
      <c r="D4" s="21" t="s">
        <v>23</v>
      </c>
      <c r="E4" s="22">
        <v>1</v>
      </c>
      <c r="F4" s="23"/>
      <c r="G4" s="21" t="s">
        <v>23</v>
      </c>
      <c r="H4" s="22">
        <v>1</v>
      </c>
      <c r="I4" s="23"/>
      <c r="J4" s="21" t="s">
        <v>23</v>
      </c>
      <c r="K4" s="22">
        <v>1</v>
      </c>
      <c r="L4" s="23"/>
      <c r="M4" s="28"/>
    </row>
    <row r="5" spans="1:13" s="1" customFormat="1" ht="41.05" customHeight="1" x14ac:dyDescent="0.6">
      <c r="B5" s="26" t="s">
        <v>38</v>
      </c>
      <c r="C5" s="27"/>
      <c r="D5" s="21" t="s">
        <v>23</v>
      </c>
      <c r="E5" s="22">
        <v>1</v>
      </c>
      <c r="F5" s="23"/>
      <c r="G5" s="21" t="s">
        <v>23</v>
      </c>
      <c r="H5" s="22">
        <v>1</v>
      </c>
      <c r="I5" s="23"/>
      <c r="J5" s="21" t="s">
        <v>23</v>
      </c>
      <c r="K5" s="22">
        <v>1</v>
      </c>
      <c r="L5" s="23"/>
      <c r="M5" s="28"/>
    </row>
    <row r="6" spans="1:13" s="1" customFormat="1" ht="41.05" customHeight="1" x14ac:dyDescent="0.6">
      <c r="B6" s="26" t="s">
        <v>67</v>
      </c>
      <c r="C6" s="27"/>
      <c r="D6" s="21" t="s">
        <v>23</v>
      </c>
      <c r="E6" s="22">
        <v>1</v>
      </c>
      <c r="F6" s="23"/>
      <c r="G6" s="21" t="s">
        <v>23</v>
      </c>
      <c r="H6" s="22">
        <v>1</v>
      </c>
      <c r="I6" s="23"/>
      <c r="J6" s="21" t="s">
        <v>23</v>
      </c>
      <c r="K6" s="22">
        <v>1</v>
      </c>
      <c r="L6" s="23"/>
      <c r="M6" s="28"/>
    </row>
    <row r="7" spans="1:13" s="1" customFormat="1" ht="41.05" customHeight="1" x14ac:dyDescent="0.6">
      <c r="B7" s="26" t="s">
        <v>68</v>
      </c>
      <c r="C7" s="27"/>
      <c r="D7" s="21" t="s">
        <v>23</v>
      </c>
      <c r="E7" s="22">
        <v>1</v>
      </c>
      <c r="F7" s="23"/>
      <c r="G7" s="21" t="s">
        <v>23</v>
      </c>
      <c r="H7" s="22">
        <v>1</v>
      </c>
      <c r="I7" s="23"/>
      <c r="J7" s="21" t="s">
        <v>23</v>
      </c>
      <c r="K7" s="22">
        <v>1</v>
      </c>
      <c r="L7" s="23"/>
      <c r="M7" s="28"/>
    </row>
    <row r="8" spans="1:13" s="1" customFormat="1" ht="41.05" customHeight="1" x14ac:dyDescent="0.6">
      <c r="B8" s="37" t="s">
        <v>69</v>
      </c>
      <c r="C8" s="27"/>
      <c r="D8" s="21" t="s">
        <v>23</v>
      </c>
      <c r="E8" s="22">
        <v>1</v>
      </c>
      <c r="F8" s="23"/>
      <c r="G8" s="21" t="s">
        <v>23</v>
      </c>
      <c r="H8" s="22">
        <v>1</v>
      </c>
      <c r="I8" s="23"/>
      <c r="J8" s="21" t="s">
        <v>23</v>
      </c>
      <c r="K8" s="22">
        <v>1</v>
      </c>
      <c r="L8" s="23"/>
      <c r="M8" s="28"/>
    </row>
    <row r="9" spans="1:13" s="1" customFormat="1" ht="41.05" customHeight="1" x14ac:dyDescent="0.6">
      <c r="B9" s="26" t="s">
        <v>70</v>
      </c>
      <c r="C9" s="27"/>
      <c r="D9" s="21" t="s">
        <v>23</v>
      </c>
      <c r="E9" s="22">
        <v>1</v>
      </c>
      <c r="F9" s="23"/>
      <c r="G9" s="21" t="s">
        <v>23</v>
      </c>
      <c r="H9" s="22">
        <v>1</v>
      </c>
      <c r="I9" s="23"/>
      <c r="J9" s="21" t="s">
        <v>23</v>
      </c>
      <c r="K9" s="22">
        <v>1</v>
      </c>
      <c r="L9" s="23"/>
      <c r="M9" s="28"/>
    </row>
    <row r="10" spans="1:13" s="1" customFormat="1" ht="41.05" hidden="1" customHeight="1" x14ac:dyDescent="0.6">
      <c r="A10" s="1" t="e" cm="1">
        <f t="array" aca="1" ref="A10" ca="1">_xlfn.CONCAT(UPPER(LEFT(MID(CELL("filename",$A$1),FIND("]",CELL("filename",$A$1))+1,255),3)),"-",ROW(A7))</f>
        <v>#NAME?</v>
      </c>
      <c r="B10" s="26"/>
      <c r="C10" s="27"/>
      <c r="D10" s="21" t="s">
        <v>23</v>
      </c>
      <c r="E10" s="22">
        <v>1</v>
      </c>
      <c r="F10" s="23"/>
      <c r="G10" s="21" t="s">
        <v>23</v>
      </c>
      <c r="H10" s="22">
        <v>1</v>
      </c>
      <c r="I10" s="23"/>
      <c r="J10" s="21" t="s">
        <v>23</v>
      </c>
      <c r="K10" s="22">
        <v>1</v>
      </c>
      <c r="L10" s="23"/>
      <c r="M10" s="28"/>
    </row>
    <row r="11" spans="1:13" s="1" customFormat="1" ht="41.05" hidden="1" customHeight="1" x14ac:dyDescent="0.6">
      <c r="A11" s="1" t="e" cm="1">
        <f t="array" aca="1" ref="A11" ca="1">_xlfn.CONCAT(UPPER(LEFT(MID(CELL("filename",$A$1),FIND("]",CELL("filename",$A$1))+1,255),3)),"-",ROW(A8))</f>
        <v>#NAME?</v>
      </c>
      <c r="B11" s="26"/>
      <c r="C11" s="27"/>
      <c r="D11" s="21" t="s">
        <v>23</v>
      </c>
      <c r="E11" s="22">
        <v>1</v>
      </c>
      <c r="F11" s="23"/>
      <c r="G11" s="21" t="s">
        <v>23</v>
      </c>
      <c r="H11" s="22">
        <v>1</v>
      </c>
      <c r="I11" s="23"/>
      <c r="J11" s="21" t="s">
        <v>23</v>
      </c>
      <c r="K11" s="22">
        <v>1</v>
      </c>
      <c r="L11" s="23"/>
      <c r="M11" s="28"/>
    </row>
    <row r="12" spans="1:13" s="1" customFormat="1" ht="41.05" hidden="1" customHeight="1" x14ac:dyDescent="0.6">
      <c r="A12" s="1" t="e" cm="1">
        <f t="array" aca="1" ref="A12" ca="1">_xlfn.CONCAT(UPPER(LEFT(MID(CELL("filename",$A$1),FIND("]",CELL("filename",$A$1))+1,255),3)),"-",ROW(A9))</f>
        <v>#NAME?</v>
      </c>
      <c r="B12" s="26"/>
      <c r="C12" s="27"/>
      <c r="D12" s="21" t="s">
        <v>23</v>
      </c>
      <c r="E12" s="22">
        <v>1</v>
      </c>
      <c r="F12" s="23"/>
      <c r="G12" s="21" t="s">
        <v>23</v>
      </c>
      <c r="H12" s="22">
        <v>1</v>
      </c>
      <c r="I12" s="23"/>
      <c r="J12" s="21" t="s">
        <v>23</v>
      </c>
      <c r="K12" s="22">
        <v>1</v>
      </c>
      <c r="L12" s="23"/>
      <c r="M12" s="28"/>
    </row>
    <row r="13" spans="1:13" s="1" customFormat="1" ht="41.05" hidden="1" customHeight="1" x14ac:dyDescent="0.6">
      <c r="A13" s="1" t="e" cm="1">
        <f t="array" aca="1" ref="A13" ca="1">_xlfn.CONCAT(UPPER(LEFT(MID(CELL("filename",$A$1),FIND("]",CELL("filename",$A$1))+1,255),3)),"-",ROW(A10))</f>
        <v>#NAME?</v>
      </c>
      <c r="B13" s="26"/>
      <c r="C13" s="27"/>
      <c r="D13" s="21" t="s">
        <v>23</v>
      </c>
      <c r="E13" s="22">
        <v>1</v>
      </c>
      <c r="F13" s="23"/>
      <c r="G13" s="21" t="s">
        <v>23</v>
      </c>
      <c r="H13" s="22">
        <v>1</v>
      </c>
      <c r="I13" s="23"/>
      <c r="J13" s="21" t="s">
        <v>23</v>
      </c>
      <c r="K13" s="22">
        <v>1</v>
      </c>
      <c r="L13" s="23"/>
      <c r="M13" s="28"/>
    </row>
    <row r="14" spans="1:13" s="1" customFormat="1" ht="41.05" hidden="1" customHeight="1" x14ac:dyDescent="0.6">
      <c r="A14" s="1" t="e" cm="1">
        <f t="array" aca="1" ref="A14" ca="1">_xlfn.CONCAT(UPPER(LEFT(MID(CELL("filename",$A$1),FIND("]",CELL("filename",$A$1))+1,255),3)),"-",ROW(A11))</f>
        <v>#NAME?</v>
      </c>
      <c r="B14" s="26"/>
      <c r="C14" s="27"/>
      <c r="D14" s="21" t="s">
        <v>23</v>
      </c>
      <c r="E14" s="22">
        <v>1</v>
      </c>
      <c r="F14" s="23"/>
      <c r="G14" s="21" t="s">
        <v>23</v>
      </c>
      <c r="H14" s="22">
        <v>1</v>
      </c>
      <c r="I14" s="23"/>
      <c r="J14" s="21" t="s">
        <v>23</v>
      </c>
      <c r="K14" s="22">
        <v>1</v>
      </c>
      <c r="L14" s="23"/>
      <c r="M14" s="28"/>
    </row>
    <row r="15" spans="1:13" s="1" customFormat="1" ht="41.05" hidden="1" customHeight="1" x14ac:dyDescent="0.6">
      <c r="A15" s="1" t="e" cm="1">
        <f t="array" aca="1" ref="A15" ca="1">_xlfn.CONCAT(UPPER(LEFT(MID(CELL("filename",$A$1),FIND("]",CELL("filename",$A$1))+1,255),3)),"-",ROW(A12))</f>
        <v>#NAME?</v>
      </c>
      <c r="B15" s="26"/>
      <c r="C15" s="27"/>
      <c r="D15" s="21" t="s">
        <v>23</v>
      </c>
      <c r="E15" s="22">
        <v>1</v>
      </c>
      <c r="F15" s="23"/>
      <c r="G15" s="21" t="s">
        <v>23</v>
      </c>
      <c r="H15" s="22">
        <v>1</v>
      </c>
      <c r="I15" s="23"/>
      <c r="J15" s="21" t="s">
        <v>23</v>
      </c>
      <c r="K15" s="22">
        <v>1</v>
      </c>
      <c r="L15" s="23"/>
      <c r="M15" s="28"/>
    </row>
    <row r="16" spans="1:13" s="1" customFormat="1" ht="41.05" hidden="1" customHeight="1" x14ac:dyDescent="0.6">
      <c r="A16" s="1" t="e" cm="1">
        <f t="array" aca="1" ref="A16" ca="1">_xlfn.CONCAT(UPPER(LEFT(MID(CELL("filename",$A$1),FIND("]",CELL("filename",$A$1))+1,255),3)),"-",ROW(A13))</f>
        <v>#NAME?</v>
      </c>
      <c r="B16" s="26"/>
      <c r="C16" s="27"/>
      <c r="D16" s="21" t="s">
        <v>23</v>
      </c>
      <c r="E16" s="22">
        <v>1</v>
      </c>
      <c r="F16" s="23"/>
      <c r="G16" s="21" t="s">
        <v>23</v>
      </c>
      <c r="H16" s="22">
        <v>1</v>
      </c>
      <c r="I16" s="23"/>
      <c r="J16" s="21" t="s">
        <v>23</v>
      </c>
      <c r="K16" s="22">
        <v>1</v>
      </c>
      <c r="L16" s="23"/>
      <c r="M16" s="28"/>
    </row>
    <row r="17" spans="1:13" s="1" customFormat="1" ht="41.05" hidden="1" customHeight="1" x14ac:dyDescent="0.6">
      <c r="A17" s="1" t="e" cm="1">
        <f t="array" aca="1" ref="A17" ca="1">_xlfn.CONCAT(UPPER(LEFT(MID(CELL("filename",$A$1),FIND("]",CELL("filename",$A$1))+1,255),3)),"-",ROW(A14))</f>
        <v>#NAME?</v>
      </c>
      <c r="B17" s="26"/>
      <c r="C17" s="27"/>
      <c r="D17" s="21" t="s">
        <v>23</v>
      </c>
      <c r="E17" s="22">
        <v>1</v>
      </c>
      <c r="F17" s="23"/>
      <c r="G17" s="21" t="s">
        <v>23</v>
      </c>
      <c r="H17" s="22">
        <v>1</v>
      </c>
      <c r="I17" s="23"/>
      <c r="J17" s="21" t="s">
        <v>23</v>
      </c>
      <c r="K17" s="22">
        <v>1</v>
      </c>
      <c r="L17" s="23"/>
      <c r="M17" s="28"/>
    </row>
    <row r="18" spans="1:13" s="1" customFormat="1" ht="41.05" hidden="1" customHeight="1" x14ac:dyDescent="0.6">
      <c r="A18" s="1" t="e" cm="1">
        <f t="array" aca="1" ref="A18" ca="1">_xlfn.CONCAT(UPPER(LEFT(MID(CELL("filename",$A$1),FIND("]",CELL("filename",$A$1))+1,255),3)),"-",ROW(A15))</f>
        <v>#NAME?</v>
      </c>
      <c r="B18" s="26"/>
      <c r="C18" s="27"/>
      <c r="D18" s="21" t="s">
        <v>23</v>
      </c>
      <c r="E18" s="22">
        <v>1</v>
      </c>
      <c r="F18" s="23"/>
      <c r="G18" s="21" t="s">
        <v>23</v>
      </c>
      <c r="H18" s="22">
        <v>1</v>
      </c>
      <c r="I18" s="23"/>
      <c r="J18" s="21" t="s">
        <v>23</v>
      </c>
      <c r="K18" s="22">
        <v>1</v>
      </c>
      <c r="L18" s="23"/>
      <c r="M18" s="28"/>
    </row>
    <row r="19" spans="1:13" ht="15.9" thickBot="1" x14ac:dyDescent="0.65">
      <c r="D19" s="9"/>
      <c r="E19" s="10" t="s">
        <v>5</v>
      </c>
      <c r="F19" s="24" cm="1">
        <f t="array" ref="F19">IFERROR(ROUND(SUMPRODUCT(--(D4:D18="Y"),E4:E18,F4:F18)/SUMIF(D4:D18,"Y",E4:E18),0),0)</f>
        <v>0</v>
      </c>
      <c r="G19" s="36"/>
      <c r="H19" s="33" t="s">
        <v>6</v>
      </c>
      <c r="I19" s="34" cm="1">
        <f t="array" ref="I19">IFERROR(ROUND(SUMPRODUCT(--(G4:G18="Y"),H4:H18,I4:I18)/SUMIF(G4:G18,"Y",H4:H18),0),0)</f>
        <v>0</v>
      </c>
      <c r="J19" s="11"/>
      <c r="K19" s="12" t="s">
        <v>7</v>
      </c>
      <c r="L19" s="25" cm="1">
        <f t="array" ref="L19">IFERROR(ROUND(SUMPRODUCT(--(J4:J18="Y"),K4:K18,L4:L18)/SUMIF(J4:J18,"Y",K4:K18),0),0)</f>
        <v>0</v>
      </c>
    </row>
  </sheetData>
  <mergeCells count="3">
    <mergeCell ref="D2:F2"/>
    <mergeCell ref="G2:I2"/>
    <mergeCell ref="J2:L2"/>
  </mergeCells>
  <dataValidations count="3">
    <dataValidation type="list" allowBlank="1" showInputMessage="1" showErrorMessage="1" sqref="F4:F18 I4:I18 L4:L18">
      <formula1>"0,1,2,3,4,5"</formula1>
    </dataValidation>
    <dataValidation type="list" allowBlank="1" showInputMessage="1" showErrorMessage="1" sqref="H4:H18 E4:E18 K4:K18">
      <mc:AlternateContent xmlns:x12ac="http://schemas.microsoft.com/office/spreadsheetml/2011/1/ac" xmlns:mc="http://schemas.openxmlformats.org/markup-compatibility/2006">
        <mc:Choice Requires="x12ac">
          <x12ac:list>"0,5",1,2,3</x12ac:list>
        </mc:Choice>
        <mc:Fallback>
          <formula1>"0,5,1,2,3"</formula1>
        </mc:Fallback>
      </mc:AlternateContent>
    </dataValidation>
    <dataValidation type="list" allowBlank="1" showInputMessage="1" showErrorMessage="1" sqref="G4:G18 D4:D18 J4:J18">
      <formula1>"Y,N"</formula1>
    </dataValidation>
  </dataValidations>
  <pageMargins left="0.25" right="0.25" top="0.75" bottom="0.75" header="0.3" footer="0.3"/>
  <pageSetup paperSize="9" scale="44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workbookViewId="0">
      <selection activeCell="C7" sqref="C7"/>
    </sheetView>
  </sheetViews>
  <sheetFormatPr defaultColWidth="10.796875" defaultRowHeight="15.6" x14ac:dyDescent="0.6"/>
  <cols>
    <col min="2" max="3" width="65" customWidth="1"/>
    <col min="13" max="13" width="65" customWidth="1"/>
  </cols>
  <sheetData>
    <row r="1" spans="1:13" ht="23.4" thickBot="1" x14ac:dyDescent="0.9">
      <c r="A1" s="2"/>
    </row>
    <row r="2" spans="1:13" ht="19.5" thickBot="1" x14ac:dyDescent="0.75">
      <c r="D2" s="40" t="s">
        <v>19</v>
      </c>
      <c r="E2" s="41"/>
      <c r="F2" s="42"/>
      <c r="G2" s="43" t="s">
        <v>20</v>
      </c>
      <c r="H2" s="44"/>
      <c r="I2" s="45"/>
      <c r="J2" s="46" t="s">
        <v>21</v>
      </c>
      <c r="K2" s="47"/>
      <c r="L2" s="48"/>
    </row>
    <row r="3" spans="1:13" ht="17.399999999999999" thickTop="1" thickBot="1" x14ac:dyDescent="0.7">
      <c r="A3" s="3"/>
      <c r="B3" s="3" t="s">
        <v>16</v>
      </c>
      <c r="C3" s="3" t="s">
        <v>17</v>
      </c>
      <c r="D3" s="15" t="s">
        <v>2</v>
      </c>
      <c r="E3" s="16" t="s">
        <v>3</v>
      </c>
      <c r="F3" s="17" t="s">
        <v>4</v>
      </c>
      <c r="G3" s="29" t="s">
        <v>2</v>
      </c>
      <c r="H3" s="30" t="s">
        <v>3</v>
      </c>
      <c r="I3" s="31" t="s">
        <v>4</v>
      </c>
      <c r="J3" s="18" t="s">
        <v>2</v>
      </c>
      <c r="K3" s="19" t="s">
        <v>3</v>
      </c>
      <c r="L3" s="20" t="s">
        <v>4</v>
      </c>
      <c r="M3" s="3" t="s">
        <v>18</v>
      </c>
    </row>
    <row r="4" spans="1:13" s="1" customFormat="1" ht="41.05" customHeight="1" thickTop="1" x14ac:dyDescent="0.6">
      <c r="B4" s="26" t="s">
        <v>85</v>
      </c>
      <c r="C4" s="27"/>
      <c r="D4" s="21" t="s">
        <v>23</v>
      </c>
      <c r="E4" s="22">
        <v>1</v>
      </c>
      <c r="F4" s="23"/>
      <c r="G4" s="21" t="s">
        <v>23</v>
      </c>
      <c r="H4" s="22">
        <v>1</v>
      </c>
      <c r="I4" s="23"/>
      <c r="J4" s="21" t="s">
        <v>23</v>
      </c>
      <c r="K4" s="22">
        <v>1</v>
      </c>
      <c r="L4" s="23"/>
      <c r="M4" s="28"/>
    </row>
    <row r="5" spans="1:13" s="1" customFormat="1" ht="41.05" customHeight="1" x14ac:dyDescent="0.6">
      <c r="B5" s="26" t="s">
        <v>51</v>
      </c>
      <c r="C5" s="27"/>
      <c r="D5" s="21" t="s">
        <v>23</v>
      </c>
      <c r="E5" s="22">
        <v>1</v>
      </c>
      <c r="F5" s="23"/>
      <c r="G5" s="21" t="s">
        <v>23</v>
      </c>
      <c r="H5" s="22">
        <v>1</v>
      </c>
      <c r="I5" s="23"/>
      <c r="J5" s="21" t="s">
        <v>23</v>
      </c>
      <c r="K5" s="22">
        <v>1</v>
      </c>
      <c r="L5" s="23"/>
      <c r="M5" s="28"/>
    </row>
    <row r="6" spans="1:13" s="1" customFormat="1" ht="41.05" customHeight="1" x14ac:dyDescent="0.6">
      <c r="B6" s="26" t="s">
        <v>52</v>
      </c>
      <c r="C6" s="27"/>
      <c r="D6" s="21" t="s">
        <v>23</v>
      </c>
      <c r="E6" s="22">
        <v>1</v>
      </c>
      <c r="F6" s="23"/>
      <c r="G6" s="21" t="s">
        <v>23</v>
      </c>
      <c r="H6" s="22">
        <v>1</v>
      </c>
      <c r="I6" s="23"/>
      <c r="J6" s="21" t="s">
        <v>23</v>
      </c>
      <c r="K6" s="22">
        <v>1</v>
      </c>
      <c r="L6" s="23"/>
      <c r="M6" s="28"/>
    </row>
    <row r="7" spans="1:13" s="1" customFormat="1" ht="41.05" customHeight="1" x14ac:dyDescent="0.6">
      <c r="B7" s="26" t="s">
        <v>53</v>
      </c>
      <c r="C7" s="27"/>
      <c r="D7" s="21" t="s">
        <v>23</v>
      </c>
      <c r="E7" s="22">
        <v>1</v>
      </c>
      <c r="F7" s="23"/>
      <c r="G7" s="21" t="s">
        <v>23</v>
      </c>
      <c r="H7" s="22">
        <v>1</v>
      </c>
      <c r="I7" s="23"/>
      <c r="J7" s="21" t="s">
        <v>23</v>
      </c>
      <c r="K7" s="22">
        <v>1</v>
      </c>
      <c r="L7" s="23"/>
      <c r="M7" s="28"/>
    </row>
    <row r="8" spans="1:13" s="1" customFormat="1" ht="41.05" customHeight="1" x14ac:dyDescent="0.6">
      <c r="B8" s="26" t="s">
        <v>54</v>
      </c>
      <c r="C8" s="27"/>
      <c r="D8" s="21" t="s">
        <v>23</v>
      </c>
      <c r="E8" s="22">
        <v>1</v>
      </c>
      <c r="F8" s="23"/>
      <c r="G8" s="21" t="s">
        <v>23</v>
      </c>
      <c r="H8" s="22">
        <v>1</v>
      </c>
      <c r="I8" s="23"/>
      <c r="J8" s="21" t="s">
        <v>23</v>
      </c>
      <c r="K8" s="22">
        <v>1</v>
      </c>
      <c r="L8" s="23"/>
      <c r="M8" s="28"/>
    </row>
    <row r="9" spans="1:13" s="1" customFormat="1" ht="41.05" customHeight="1" x14ac:dyDescent="0.6">
      <c r="B9" s="26" t="s">
        <v>55</v>
      </c>
      <c r="C9" s="27"/>
      <c r="D9" s="21" t="s">
        <v>23</v>
      </c>
      <c r="E9" s="22">
        <v>1</v>
      </c>
      <c r="F9" s="23"/>
      <c r="G9" s="21" t="s">
        <v>23</v>
      </c>
      <c r="H9" s="22">
        <v>1</v>
      </c>
      <c r="I9" s="23"/>
      <c r="J9" s="21" t="s">
        <v>23</v>
      </c>
      <c r="K9" s="22">
        <v>1</v>
      </c>
      <c r="L9" s="23"/>
      <c r="M9" s="28"/>
    </row>
    <row r="10" spans="1:13" s="1" customFormat="1" ht="41.05" customHeight="1" x14ac:dyDescent="0.6">
      <c r="B10" s="26" t="s">
        <v>84</v>
      </c>
      <c r="C10" s="27"/>
      <c r="D10" s="21" t="s">
        <v>23</v>
      </c>
      <c r="E10" s="22">
        <v>1</v>
      </c>
      <c r="F10" s="23"/>
      <c r="G10" s="21" t="s">
        <v>23</v>
      </c>
      <c r="H10" s="22">
        <v>1</v>
      </c>
      <c r="I10" s="23"/>
      <c r="J10" s="21" t="s">
        <v>23</v>
      </c>
      <c r="K10" s="22">
        <v>1</v>
      </c>
      <c r="L10" s="23"/>
      <c r="M10" s="28"/>
    </row>
    <row r="11" spans="1:13" s="1" customFormat="1" ht="41.05" customHeight="1" x14ac:dyDescent="0.6">
      <c r="B11" s="26" t="s">
        <v>56</v>
      </c>
      <c r="C11" s="27"/>
      <c r="D11" s="21" t="s">
        <v>23</v>
      </c>
      <c r="E11" s="22">
        <v>1</v>
      </c>
      <c r="F11" s="23"/>
      <c r="G11" s="21" t="s">
        <v>23</v>
      </c>
      <c r="H11" s="22">
        <v>1</v>
      </c>
      <c r="I11" s="23"/>
      <c r="J11" s="21" t="s">
        <v>23</v>
      </c>
      <c r="K11" s="22">
        <v>1</v>
      </c>
      <c r="L11" s="23"/>
      <c r="M11" s="28"/>
    </row>
    <row r="12" spans="1:13" s="1" customFormat="1" ht="41.05" customHeight="1" x14ac:dyDescent="0.6">
      <c r="B12" s="26" t="s">
        <v>58</v>
      </c>
      <c r="C12" s="27"/>
      <c r="D12" s="21" t="s">
        <v>23</v>
      </c>
      <c r="E12" s="22">
        <v>1</v>
      </c>
      <c r="F12" s="23"/>
      <c r="G12" s="21" t="s">
        <v>23</v>
      </c>
      <c r="H12" s="22">
        <v>1</v>
      </c>
      <c r="I12" s="23"/>
      <c r="J12" s="21" t="s">
        <v>23</v>
      </c>
      <c r="K12" s="22">
        <v>1</v>
      </c>
      <c r="L12" s="23"/>
      <c r="M12" s="28"/>
    </row>
    <row r="13" spans="1:13" s="1" customFormat="1" ht="41.05" hidden="1" customHeight="1" x14ac:dyDescent="0.6">
      <c r="A13" s="1" t="e" cm="1">
        <f t="array" aca="1" ref="A13" ca="1">_xlfn.CONCAT(UPPER(LEFT(MID(CELL("filename",$A$1),FIND("]",CELL("filename",$A$1))+1,255),3)),"-",ROW(A10))</f>
        <v>#NAME?</v>
      </c>
      <c r="B13" s="26"/>
      <c r="C13" s="27"/>
      <c r="D13" s="21" t="s">
        <v>23</v>
      </c>
      <c r="E13" s="22">
        <v>1</v>
      </c>
      <c r="F13" s="23"/>
      <c r="G13" s="21" t="s">
        <v>23</v>
      </c>
      <c r="H13" s="22">
        <v>1</v>
      </c>
      <c r="I13" s="23"/>
      <c r="J13" s="21" t="s">
        <v>23</v>
      </c>
      <c r="K13" s="22">
        <v>1</v>
      </c>
      <c r="L13" s="23"/>
      <c r="M13" s="28"/>
    </row>
    <row r="14" spans="1:13" s="1" customFormat="1" ht="41.05" hidden="1" customHeight="1" x14ac:dyDescent="0.6">
      <c r="A14" s="1" t="e" cm="1">
        <f t="array" aca="1" ref="A14" ca="1">_xlfn.CONCAT(UPPER(LEFT(MID(CELL("filename",$A$1),FIND("]",CELL("filename",$A$1))+1,255),3)),"-",ROW(A11))</f>
        <v>#NAME?</v>
      </c>
      <c r="B14" s="26"/>
      <c r="C14" s="27"/>
      <c r="D14" s="21" t="s">
        <v>23</v>
      </c>
      <c r="E14" s="22">
        <v>1</v>
      </c>
      <c r="F14" s="23"/>
      <c r="G14" s="21" t="s">
        <v>23</v>
      </c>
      <c r="H14" s="22">
        <v>1</v>
      </c>
      <c r="I14" s="23"/>
      <c r="J14" s="21" t="s">
        <v>23</v>
      </c>
      <c r="K14" s="22">
        <v>1</v>
      </c>
      <c r="L14" s="23"/>
      <c r="M14" s="28"/>
    </row>
    <row r="15" spans="1:13" s="1" customFormat="1" ht="41.05" hidden="1" customHeight="1" x14ac:dyDescent="0.6">
      <c r="A15" s="1" t="e" cm="1">
        <f t="array" aca="1" ref="A15" ca="1">_xlfn.CONCAT(UPPER(LEFT(MID(CELL("filename",$A$1),FIND("]",CELL("filename",$A$1))+1,255),3)),"-",ROW(A12))</f>
        <v>#NAME?</v>
      </c>
      <c r="B15" s="26"/>
      <c r="C15" s="27"/>
      <c r="D15" s="21" t="s">
        <v>23</v>
      </c>
      <c r="E15" s="22">
        <v>1</v>
      </c>
      <c r="F15" s="23"/>
      <c r="G15" s="21" t="s">
        <v>23</v>
      </c>
      <c r="H15" s="22">
        <v>1</v>
      </c>
      <c r="I15" s="23"/>
      <c r="J15" s="21" t="s">
        <v>23</v>
      </c>
      <c r="K15" s="22">
        <v>1</v>
      </c>
      <c r="L15" s="23"/>
      <c r="M15" s="28"/>
    </row>
    <row r="16" spans="1:13" s="1" customFormat="1" ht="41.05" hidden="1" customHeight="1" x14ac:dyDescent="0.6">
      <c r="A16" s="1" t="e" cm="1">
        <f t="array" aca="1" ref="A16" ca="1">_xlfn.CONCAT(UPPER(LEFT(MID(CELL("filename",$A$1),FIND("]",CELL("filename",$A$1))+1,255),3)),"-",ROW(A13))</f>
        <v>#NAME?</v>
      </c>
      <c r="B16" s="26"/>
      <c r="C16" s="27"/>
      <c r="D16" s="21" t="s">
        <v>23</v>
      </c>
      <c r="E16" s="22">
        <v>1</v>
      </c>
      <c r="F16" s="23"/>
      <c r="G16" s="21" t="s">
        <v>23</v>
      </c>
      <c r="H16" s="22">
        <v>1</v>
      </c>
      <c r="I16" s="23"/>
      <c r="J16" s="21" t="s">
        <v>23</v>
      </c>
      <c r="K16" s="22">
        <v>1</v>
      </c>
      <c r="L16" s="23"/>
      <c r="M16" s="28"/>
    </row>
    <row r="17" spans="1:13" s="1" customFormat="1" ht="41.05" hidden="1" customHeight="1" x14ac:dyDescent="0.6">
      <c r="A17" s="1" t="e" cm="1">
        <f t="array" aca="1" ref="A17" ca="1">_xlfn.CONCAT(UPPER(LEFT(MID(CELL("filename",$A$1),FIND("]",CELL("filename",$A$1))+1,255),3)),"-",ROW(A14))</f>
        <v>#NAME?</v>
      </c>
      <c r="B17" s="26"/>
      <c r="C17" s="27"/>
      <c r="D17" s="21" t="s">
        <v>23</v>
      </c>
      <c r="E17" s="22">
        <v>1</v>
      </c>
      <c r="F17" s="23"/>
      <c r="G17" s="21" t="s">
        <v>23</v>
      </c>
      <c r="H17" s="22">
        <v>1</v>
      </c>
      <c r="I17" s="23"/>
      <c r="J17" s="21" t="s">
        <v>23</v>
      </c>
      <c r="K17" s="22">
        <v>1</v>
      </c>
      <c r="L17" s="23"/>
      <c r="M17" s="28"/>
    </row>
    <row r="18" spans="1:13" s="1" customFormat="1" ht="41.05" hidden="1" customHeight="1" x14ac:dyDescent="0.6">
      <c r="A18" s="1" t="e" cm="1">
        <f t="array" aca="1" ref="A18" ca="1">_xlfn.CONCAT(UPPER(LEFT(MID(CELL("filename",$A$1),FIND("]",CELL("filename",$A$1))+1,255),3)),"-",ROW(A15))</f>
        <v>#NAME?</v>
      </c>
      <c r="B18" s="26"/>
      <c r="C18" s="27"/>
      <c r="D18" s="21" t="s">
        <v>23</v>
      </c>
      <c r="E18" s="22">
        <v>1</v>
      </c>
      <c r="F18" s="23"/>
      <c r="G18" s="21" t="s">
        <v>23</v>
      </c>
      <c r="H18" s="22">
        <v>1</v>
      </c>
      <c r="I18" s="23"/>
      <c r="J18" s="21" t="s">
        <v>23</v>
      </c>
      <c r="K18" s="22">
        <v>1</v>
      </c>
      <c r="L18" s="23"/>
      <c r="M18" s="28"/>
    </row>
    <row r="19" spans="1:13" ht="15.9" thickBot="1" x14ac:dyDescent="0.65">
      <c r="D19" s="9"/>
      <c r="E19" s="10" t="s">
        <v>5</v>
      </c>
      <c r="F19" s="24" cm="1">
        <f t="array" ref="F19">IFERROR(ROUND(SUMPRODUCT(--(D4:D18="Y"),E4:E18,F4:F18)/SUMIF(D4:D18,"Y",E4:E18),0),0)</f>
        <v>0</v>
      </c>
      <c r="G19" s="36"/>
      <c r="H19" s="33" t="s">
        <v>6</v>
      </c>
      <c r="I19" s="34" cm="1">
        <f t="array" ref="I19">IFERROR(ROUND(SUMPRODUCT(--(G4:G18="Y"),H4:H18,I4:I18)/SUMIF(G4:G18,"Y",H4:H18),0),0)</f>
        <v>0</v>
      </c>
      <c r="J19" s="11"/>
      <c r="K19" s="12" t="s">
        <v>7</v>
      </c>
      <c r="L19" s="25" cm="1">
        <f t="array" ref="L19">IFERROR(ROUND(SUMPRODUCT(--(J4:J18="Y"),K4:K18,L4:L18)/SUMIF(J4:J18,"Y",K4:K18),0),0)</f>
        <v>0</v>
      </c>
    </row>
  </sheetData>
  <mergeCells count="3">
    <mergeCell ref="D2:F2"/>
    <mergeCell ref="G2:I2"/>
    <mergeCell ref="J2:L2"/>
  </mergeCells>
  <dataValidations count="3">
    <dataValidation type="list" allowBlank="1" showInputMessage="1" showErrorMessage="1" sqref="F4:F18 I4:I18 L4:L18">
      <formula1>"0,1,2,3,4,5"</formula1>
    </dataValidation>
    <dataValidation type="list" allowBlank="1" showInputMessage="1" showErrorMessage="1" sqref="H4:H18 E4:E18 K4:K18">
      <mc:AlternateContent xmlns:x12ac="http://schemas.microsoft.com/office/spreadsheetml/2011/1/ac" xmlns:mc="http://schemas.openxmlformats.org/markup-compatibility/2006">
        <mc:Choice Requires="x12ac">
          <x12ac:list>"0,5",1,2,3</x12ac:list>
        </mc:Choice>
        <mc:Fallback>
          <formula1>"0,5,1,2,3"</formula1>
        </mc:Fallback>
      </mc:AlternateContent>
    </dataValidation>
    <dataValidation type="list" allowBlank="1" showInputMessage="1" showErrorMessage="1" sqref="G4:G18 D4:D18 J4:J18">
      <formula1>"Y,N"</formula1>
    </dataValidation>
  </dataValidations>
  <pageMargins left="0.25" right="0.25" top="0.75" bottom="0.75" header="0.3" footer="0.3"/>
  <pageSetup paperSize="9" scale="4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Results</vt:lpstr>
      <vt:lpstr>Value creation</vt:lpstr>
      <vt:lpstr>Privacy &amp; security</vt:lpstr>
      <vt:lpstr>Compliance &amp; Policy</vt:lpstr>
      <vt:lpstr>Connectivity</vt:lpstr>
      <vt:lpstr>Data governance</vt:lpstr>
      <vt:lpstr>Organizational culture</vt:lpstr>
      <vt:lpstr>Monitoring</vt:lpstr>
      <vt:lpstr>Governance</vt:lpstr>
      <vt:lpstr>'Compliance &amp; Policy'!Print_Area</vt:lpstr>
      <vt:lpstr>'Privacy &amp; security'!Print_Area</vt:lpstr>
      <vt:lpstr>Results!Print_Area</vt:lpstr>
      <vt:lpstr>'Value creation'!Print_Area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2020-07-14T13:39:24Z</dcterms:created>
  <dcterms:modified xsi:type="dcterms:W3CDTF">2020-07-14T13:41:11Z</dcterms:modified>
</cp:coreProperties>
</file>