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elhardt-Nowitzki\Downloads\"/>
    </mc:Choice>
  </mc:AlternateContent>
  <bookViews>
    <workbookView xWindow="0" yWindow="0" windowWidth="19200" windowHeight="6585"/>
  </bookViews>
  <sheets>
    <sheet name="Kriterien Masterarbeit" sheetId="1" r:id="rId1"/>
  </sheets>
  <externalReferences>
    <externalReference r:id="rId2"/>
  </externalReferences>
  <definedNames>
    <definedName name="Auslastung">[1]Curriculum!$G$2:$I$88</definedName>
    <definedName name="_xlnm.Print_Area" localSheetId="0">'Kriterien Masterarbeit'!$A$1:$Q$75</definedName>
    <definedName name="_xlnm.Print_Titles" localSheetId="0">'Kriterien Masterarbeit'!$1:$4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" i="1" l="1"/>
  <c r="O70" i="1"/>
  <c r="O73" i="1" s="1"/>
  <c r="J64" i="1"/>
  <c r="J61" i="1"/>
</calcChain>
</file>

<file path=xl/sharedStrings.xml><?xml version="1.0" encoding="utf-8"?>
<sst xmlns="http://schemas.openxmlformats.org/spreadsheetml/2006/main" count="137" uniqueCount="118">
  <si>
    <t>MMR: Beurteilung der Masterarbeit durch den Betreuer</t>
  </si>
  <si>
    <t>Titel:</t>
  </si>
  <si>
    <t>hier Titel der Arbeit angeben</t>
  </si>
  <si>
    <t>StudentIn:</t>
  </si>
  <si>
    <t>hier Name des/ der Studierenden angeben</t>
  </si>
  <si>
    <t>Es ist KEINE Benotung oder Punktevergabe
durch BetreuerInnen vorgesehen.</t>
  </si>
  <si>
    <t>BetreuerIn:</t>
  </si>
  <si>
    <t>hier Name des/ der BetreuerIn angeben</t>
  </si>
  <si>
    <t>Qualität der Arbeit</t>
  </si>
  <si>
    <t xml:space="preserve"> Bearbeitungshinweis: Bitte formulieren Sie in die Antwortkästen jeweils eine Antwort/ einen kurzen Kommentar zu den Fragen oberhalb des Antwortfelds.</t>
  </si>
  <si>
    <t>Themenabgrenzung, Vollständigkeit und Struktur der Bearbeitung</t>
  </si>
  <si>
    <t>Sind Breite und Tiefe angemessen gewählt? Ist die Arbeit gut strukturiert und inhaltlich ausgewogen gegliedert? Ist das Thema vollständig bearbeitet?</t>
  </si>
  <si>
    <r>
      <t xml:space="preserve">(im Erstgutachterformular </t>
    </r>
    <r>
      <rPr>
        <sz val="10"/>
        <color theme="1"/>
        <rFont val="Wingdings"/>
        <charset val="2"/>
      </rPr>
      <t>ð</t>
    </r>
    <r>
      <rPr>
        <i/>
        <sz val="9.1"/>
        <color theme="1"/>
        <rFont val="Calibri"/>
        <family val="2"/>
      </rPr>
      <t xml:space="preserve"> </t>
    </r>
    <r>
      <rPr>
        <i/>
        <sz val="10"/>
        <color theme="1"/>
        <rFont val="Calibri"/>
        <family val="2"/>
        <scheme val="minor"/>
      </rPr>
      <t>Kategorie 1: Qualität des eigenen Beitrags
- angewandte Methodik
- Art der Problemlösung)</t>
    </r>
  </si>
  <si>
    <t>hier Antwort/ Kommentar formulieren</t>
  </si>
  <si>
    <t>Forschungsfrage(n) und Ziel(e)</t>
  </si>
  <si>
    <t>Sind geeignete, konkrete, machbare Forschungsfragen definiert? Hat die Arbeit klare Ziele? Werden die Fragen beantwortet? Wurden die Ziele erreicht?</t>
  </si>
  <si>
    <t>Problemanalyse und Problemverständnis</t>
  </si>
  <si>
    <t>Hat der/ die Autorin die wesentliche Problematik zutreffend analysiert, erfasst und dargestellt? Ist das Problemverständnis adäquat? Kritische Diskussion?</t>
  </si>
  <si>
    <t>Systematik des Vorgehens und der angewandten Methode(n)</t>
  </si>
  <si>
    <t>Ist das gewählte Vorgehen systematisch? Sind die Methoden angemessen ausgewählt? Sind die Methoden adäquat in der Arbeit dargestellt und angewandt?</t>
  </si>
  <si>
    <t>Theoretische Fundierung der Arbeit</t>
  </si>
  <si>
    <t>Sind die notwendigen theoretischen Grundlagen angemessen recherchiert und aufbereitet? Sind sie erkennbar in die praktische Ausarbeitung eingeflossen?</t>
  </si>
  <si>
    <t>Qualität und Umfang der Ergebnisse</t>
  </si>
  <si>
    <t>Inhaltl./ techn. Ergebnisqualität? Praxisrelevante Lösung(en)? Umsetzbar? Bemühungen, die Resultate zu prüfen/ zu validieren? Implikationen ('So what?')?</t>
  </si>
  <si>
    <t>Eigenständigkeit der Arbeit</t>
  </si>
  <si>
    <t>Enthält die Arbeit erkennbare Eigenbeiträge? Gibt es besonders innovative Elemente? Argumentiert der/die AutorIn reflektiert? Zeit- &amp; Projektmanagement?</t>
  </si>
  <si>
    <t>Hintergrundinformation und übergreifende Zusammenhänge</t>
  </si>
  <si>
    <t>Sind Stand der Technik/ Ergebnisse in den übergreifenden (techn., wirtschaftl., sozialen) Kontext eingebettet? Werden Gesamtzusammenhänge hergestellt?</t>
  </si>
  <si>
    <r>
      <t xml:space="preserve">(im Erstgutachterformular </t>
    </r>
    <r>
      <rPr>
        <sz val="10"/>
        <color theme="1"/>
        <rFont val="Wingdings"/>
        <charset val="2"/>
      </rPr>
      <t>ð</t>
    </r>
    <r>
      <rPr>
        <i/>
        <sz val="9.1"/>
        <color theme="1"/>
        <rFont val="Calibri"/>
        <family val="2"/>
      </rPr>
      <t xml:space="preserve"> </t>
    </r>
    <r>
      <rPr>
        <i/>
        <sz val="10"/>
        <color theme="1"/>
        <rFont val="Calibri"/>
        <family val="2"/>
        <scheme val="minor"/>
      </rPr>
      <t>Kategorie 3: Hintergrundinformation
- Stand der Technik im Kontext
- übergreifender Gesamtzusammenhang)</t>
    </r>
  </si>
  <si>
    <t>Formale Aspekte und Gestaltung der Arbeit</t>
  </si>
  <si>
    <t>Wie sind die folgenden Elemente zu bewerten: Form/ Gestaltung, Sprache/ Stil, Verständlichkeit, Rechtschreibung/ Grammatik, Abbildungen, Zitation?</t>
  </si>
  <si>
    <r>
      <t xml:space="preserve">(im Erstgutachterformular </t>
    </r>
    <r>
      <rPr>
        <sz val="10"/>
        <color theme="1"/>
        <rFont val="Wingdings"/>
        <charset val="2"/>
      </rPr>
      <t>ð</t>
    </r>
    <r>
      <rPr>
        <i/>
        <sz val="9.1"/>
        <color theme="1"/>
        <rFont val="Calibri"/>
        <family val="2"/>
      </rPr>
      <t xml:space="preserve"> </t>
    </r>
    <r>
      <rPr>
        <i/>
        <sz val="10"/>
        <color theme="1"/>
        <rFont val="Calibri"/>
        <family val="2"/>
        <scheme val="minor"/>
      </rPr>
      <t>Kategorie 2: Form/ Stil</t>
    </r>
  </si>
  <si>
    <t>Zusatzkriterien</t>
  </si>
  <si>
    <t xml:space="preserve"> Bearbeitungshinweis: Falls eine oder mehrere Kriterien zutreffen, kreuzen Sie diese bitte mit 'x' an. Mehrfachnennungen (ggf. auch in mehreren Kästen) sind möglich!</t>
  </si>
  <si>
    <t>Sehr gute oder gute Arbeit?</t>
  </si>
  <si>
    <t>hier ggf. ankreuzen</t>
  </si>
  <si>
    <t>Befriedigende oder genügende Arbeit?</t>
  </si>
  <si>
    <t xml:space="preserve">  Unerwarteter Neuheitsgewinn?</t>
  </si>
  <si>
    <t xml:space="preserve">  Unsaubere Gestaltung, schwer lesbare/ unklare Abbildungen, inkonsistente Zitation?</t>
  </si>
  <si>
    <t xml:space="preserve">  Beispielhafte Masterarbeit, die aus dem Verband heraussticht?</t>
  </si>
  <si>
    <t xml:space="preserve">  &gt;10 Rechtschreib-/ grammatikalische Fehler UND/ ODER dilettantische Kommasetzung?</t>
  </si>
  <si>
    <t xml:space="preserve">  Eigene Publikation oder Patent aus der Arbeit heraus entstanden?</t>
  </si>
  <si>
    <t xml:space="preserve">  Abstract/ Einleitung/ Conclusio/ erzielte Ergebnisse nicht zueinander konsistent?</t>
  </si>
  <si>
    <t xml:space="preserve">  Grafiken (inhaltlich) selbst erstellt?</t>
  </si>
  <si>
    <t xml:space="preserve">  Mangelhaftes Projektvorgehen/ Entwicklungssystematik (falls relevant)?</t>
  </si>
  <si>
    <t xml:space="preserve">  Sprache und Stil auf hohem Niveau?</t>
  </si>
  <si>
    <t xml:space="preserve">  Mangelhafte quantitative Erhebungsmehtodik/ Statistik (falls relevant)?</t>
  </si>
  <si>
    <t xml:space="preserve">  "Schwieriges" bzw. anspruchsvolles Thema souverän bearbeitet?</t>
  </si>
  <si>
    <t xml:space="preserve">  Mangelhafte qualitat. Erhebung/ wenige Interviews/ banale Auswertung (falls relevant)?</t>
  </si>
  <si>
    <t xml:space="preserve">  Besondere experimentelle Arbeit oder Prototypenentwicklung?</t>
  </si>
  <si>
    <t xml:space="preserve">  Leichte inhaltliche Fehler, Arbeit wirkt lückenhaft, unfertig, flüchtig verfasst</t>
  </si>
  <si>
    <t xml:space="preserve">  Andere Besonderheit:</t>
  </si>
  <si>
    <t>hier ggf. Besonderheit der Arbeit nennen, die ein gut oder sehr gut rechtfertigt</t>
  </si>
  <si>
    <t xml:space="preserve">  Leichte methodische Fehler, Ergebnisse/ Schlußfolgerungen nur teils nachvollziehbar?</t>
  </si>
  <si>
    <t xml:space="preserve">  Viele direkte Zitate (mehr als 3 Seiten in der gesamten Arbeit)?</t>
  </si>
  <si>
    <r>
      <rPr>
        <b/>
        <sz val="11"/>
        <color theme="3"/>
        <rFont val="Calibri"/>
        <family val="2"/>
        <scheme val="minor"/>
      </rPr>
      <t>3</t>
    </r>
    <r>
      <rPr>
        <sz val="11"/>
        <color theme="3"/>
        <rFont val="Calibri"/>
        <family val="2"/>
        <scheme val="minor"/>
      </rPr>
      <t xml:space="preserve"> erfüllte Kriterien die Vergabe der Note 'sehr gut';</t>
    </r>
  </si>
  <si>
    <r>
      <rPr>
        <b/>
        <sz val="11"/>
        <color theme="3"/>
        <rFont val="Calibri"/>
        <family val="2"/>
        <scheme val="minor"/>
      </rPr>
      <t>2</t>
    </r>
    <r>
      <rPr>
        <sz val="11"/>
        <color theme="3"/>
        <rFont val="Calibri"/>
        <family val="2"/>
        <scheme val="minor"/>
      </rPr>
      <t xml:space="preserve"> Kriterien rechtfertigen Note 'gut'</t>
    </r>
  </si>
  <si>
    <t xml:space="preserve">  Einseitig recherchierte Theorie-/ Methodikkapitel (z.B. oft nur 1-2 Quellen)?</t>
  </si>
  <si>
    <t xml:space="preserve">  Umsetzung der Betreueranregungen nicht/ nur wenig erkennbar?</t>
  </si>
  <si>
    <t>Ungenügende Arbeit?</t>
  </si>
  <si>
    <t xml:space="preserve">  Keine Konzentration auf das Wesentliche, viele Textteile tragen kaum zur Lösung bei?</t>
  </si>
  <si>
    <t xml:space="preserve">  Plagiat?</t>
  </si>
  <si>
    <t xml:space="preserve">  Arbeit bleibt oberflächlich, liefert nur wenige oder triviale Erkenntnisse?</t>
  </si>
  <si>
    <t xml:space="preserve">  Kein Bezug zum Studienfach?</t>
  </si>
  <si>
    <t xml:space="preserve">  Geringer oder kein Eigenbeitrag erkennbar? </t>
  </si>
  <si>
    <t xml:space="preserve">  Triviale Fragestellung ODER kaum ein eigener Beitrag zu erkennen?</t>
  </si>
  <si>
    <t xml:space="preserve">  Kaum erkennbare Erkenntnisgewinne für andere, ähnlich gelagerte Fälle/ Problemlagen?</t>
  </si>
  <si>
    <t xml:space="preserve">  Reiner (evtl. sogar guter) Projektbericht ohne theoretische Fundierung?</t>
  </si>
  <si>
    <t xml:space="preserve">  Gender und Diversity trotz Relevanz ignoriert?</t>
  </si>
  <si>
    <t xml:space="preserve">  Reine Literaturrecherche/ Stoffsammlung (ohne Reflexion/ Praxisteil)?</t>
  </si>
  <si>
    <r>
      <rPr>
        <b/>
        <sz val="11"/>
        <color theme="3"/>
        <rFont val="Calibri"/>
        <family val="2"/>
        <scheme val="minor"/>
      </rPr>
      <t>3</t>
    </r>
    <r>
      <rPr>
        <sz val="11"/>
        <color theme="3"/>
        <rFont val="Calibri"/>
        <family val="2"/>
        <scheme val="minor"/>
      </rPr>
      <t xml:space="preserve"> erfüllte Kriterien führen zur Note 'genügend'</t>
    </r>
  </si>
  <si>
    <r>
      <rPr>
        <b/>
        <sz val="11"/>
        <color theme="3"/>
        <rFont val="Calibri"/>
        <family val="2"/>
        <scheme val="minor"/>
      </rPr>
      <t>2</t>
    </r>
    <r>
      <rPr>
        <sz val="11"/>
        <color theme="3"/>
        <rFont val="Calibri"/>
        <family val="2"/>
        <scheme val="minor"/>
      </rPr>
      <t xml:space="preserve"> erfüllte Kriterien führen zur Note 'befriedigend'</t>
    </r>
  </si>
  <si>
    <t xml:space="preserve">  Kurzfassung, Inhalts-, Tabellen- ODER Abkürzungsverzeichnis fehlen?</t>
  </si>
  <si>
    <t xml:space="preserve">  Formatvorlage der FH nicht verwendet?</t>
  </si>
  <si>
    <t>Dieses Feld ist ausschließlich durch BegutachterIn - nicht durch BetreuerIn - auszufüllen</t>
  </si>
  <si>
    <t xml:space="preserve">  Grobe inhaltliche Fehler (sind im Kommentarfeld oben genannt)?</t>
  </si>
  <si>
    <t xml:space="preserve">  Grobe methodische Fehler (sind im Kommentarfeld oben genannt)?</t>
  </si>
  <si>
    <t xml:space="preserve">  Sind lt. Meinung des/r BegutachterIn 'k.o.-Kriterien' nicht erfüllt?</t>
  </si>
  <si>
    <t xml:space="preserve">  Grobe sprachliche Fehler, das Verständnis der Arbeit ist beeinträchtigt?</t>
  </si>
  <si>
    <t xml:space="preserve">    Begründung bei unterschiedl. Urteil:</t>
  </si>
  <si>
    <t>hier kurze Begründung angeben</t>
  </si>
  <si>
    <t xml:space="preserve">  Wesentliche Literatur nicht zitiert (z.B. nur deutsche Quellen, zu wenige</t>
  </si>
  <si>
    <t xml:space="preserve">     (&lt; 15) Quellen, Überhang von Trivialquellen, …)?</t>
  </si>
  <si>
    <t xml:space="preserve">  Ist die Arbeit lt. Meinung des/r GutachterIn als 'sehr gut' zu bewerten?</t>
  </si>
  <si>
    <t xml:space="preserve">  Kein „roter Faden“, Gliederung mangelhaft, Wiederholungen?</t>
  </si>
  <si>
    <t xml:space="preserve">  Keine oder unklare Ziele (z.B. "Arbeit befasst sich mit XY")?</t>
  </si>
  <si>
    <t xml:space="preserve">  Forschungsfrage(n) nicht explizit angeführt ODER unklar/ zu breit/ zu</t>
  </si>
  <si>
    <t>Punkteverteilung lt. Gutachtermeinung zum Eintrag in das FHTW Erstgutachten:</t>
  </si>
  <si>
    <t xml:space="preserve">      allgemein formuliert ODER ungenügend beantwortet?</t>
  </si>
  <si>
    <t xml:space="preserve">  Ungenügende Verwendung und/ oder ungenügende Darstellung der</t>
  </si>
  <si>
    <t xml:space="preserve">  Kategorie1: Qualität des eigenen Beitrags (max. 100 Punkte):</t>
  </si>
  <si>
    <t>Gewicht: 55%</t>
  </si>
  <si>
    <t>Notenschlüssel:</t>
  </si>
  <si>
    <t xml:space="preserve">       verwendeten wissenschaftlichen Methoden?</t>
  </si>
  <si>
    <t xml:space="preserve">  Kategorie2: Form/ Stil (max. 100 Punkte):</t>
  </si>
  <si>
    <t>Gewicht: 20%</t>
  </si>
  <si>
    <t>&gt;=88%</t>
  </si>
  <si>
    <t>sehr gut</t>
  </si>
  <si>
    <t xml:space="preserve">  Die Arbeit ist nicht fertiggestellt und ist unvollständig?</t>
  </si>
  <si>
    <t xml:space="preserve">  Kategorie3: Hintergrundinformation (max. 100 Punkte):</t>
  </si>
  <si>
    <t>Gewicht: 25%</t>
  </si>
  <si>
    <t>&gt;=75% und &lt;88%</t>
  </si>
  <si>
    <t>gut</t>
  </si>
  <si>
    <t xml:space="preserve">  Fließtext Umfang &lt; 80 Seiten/ 150.000 Zeichen (Englische oder über-</t>
  </si>
  <si>
    <t xml:space="preserve">Gesamtpunktezahl: </t>
  </si>
  <si>
    <t>&gt;=63% und &lt;75%</t>
  </si>
  <si>
    <t>befriedigend</t>
  </si>
  <si>
    <t xml:space="preserve">       wiegend mathematisch formulierte Arbeit rechtfertigt Ausnahme)?</t>
  </si>
  <si>
    <t xml:space="preserve">  Positive Arbeit: in jeder Kategorie mindestens 50% der Punkte erreicht, kein k.o.-Kriterium erfüllt?</t>
  </si>
  <si>
    <t>&gt;=50% und &lt;63%</t>
  </si>
  <si>
    <t>genügend</t>
  </si>
  <si>
    <t xml:space="preserve">       ODER Umfang nur mittels 'seitenstreckender Maßnahmen' erreicht (z.B. ir-</t>
  </si>
  <si>
    <t xml:space="preserve">  Widerspruch des Gutachters zu den vom Betreuer angekreuzten Zusatzkriterien?</t>
  </si>
  <si>
    <t>&lt;50%</t>
  </si>
  <si>
    <t>nicht genügend</t>
  </si>
  <si>
    <t xml:space="preserve">       relevante, zu große Abbildungen, Anhangdaten, Seitenumbruch, Leerzeilen, ...)?</t>
  </si>
  <si>
    <t xml:space="preserve">Gesamtnote: </t>
  </si>
  <si>
    <r>
      <t xml:space="preserve">Sobald </t>
    </r>
    <r>
      <rPr>
        <b/>
        <sz val="11"/>
        <color theme="3"/>
        <rFont val="Calibri"/>
        <family val="2"/>
        <scheme val="minor"/>
      </rPr>
      <t>1</t>
    </r>
    <r>
      <rPr>
        <sz val="11"/>
        <color theme="3"/>
        <rFont val="Calibri"/>
        <family val="2"/>
        <scheme val="minor"/>
      </rPr>
      <t xml:space="preserve"> Kriterium erfüllt ist, muss die Arbeit negativ bewertet werden ('k.o.-Kriterien')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</si>
</sst>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color theme="3"/>
      <name val="Arial"/>
      <family val="2"/>
    </font>
    <font>
      <b/>
      <sz val="18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sz val="11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Wingdings"/>
      <charset val="2"/>
    </font>
    <font>
      <i/>
      <sz val="9.1"/>
      <color theme="1"/>
      <name val="Calibri"/>
      <family val="2"/>
    </font>
    <font>
      <sz val="10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/>
    <xf numFmtId="0" fontId="7" fillId="0" borderId="0" xfId="0" applyFont="1" applyBorder="1" applyAlignment="1">
      <alignment horizontal="left"/>
    </xf>
    <xf numFmtId="0" fontId="0" fillId="0" borderId="6" xfId="0" applyBorder="1" applyAlignment="1"/>
    <xf numFmtId="0" fontId="10" fillId="0" borderId="0" xfId="0" applyFont="1"/>
    <xf numFmtId="0" fontId="12" fillId="3" borderId="0" xfId="0" applyFont="1" applyFill="1" applyBorder="1" applyAlignment="1"/>
    <xf numFmtId="0" fontId="0" fillId="3" borderId="0" xfId="0" applyFill="1" applyBorder="1" applyAlignment="1"/>
    <xf numFmtId="0" fontId="0" fillId="0" borderId="6" xfId="0" applyBorder="1"/>
    <xf numFmtId="0" fontId="17" fillId="3" borderId="0" xfId="0" applyFont="1" applyFill="1"/>
    <xf numFmtId="0" fontId="0" fillId="3" borderId="0" xfId="0" applyFill="1"/>
    <xf numFmtId="0" fontId="10" fillId="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3" borderId="0" xfId="0" applyFont="1" applyFill="1"/>
    <xf numFmtId="0" fontId="0" fillId="5" borderId="5" xfId="0" applyFill="1" applyBorder="1"/>
    <xf numFmtId="0" fontId="0" fillId="5" borderId="0" xfId="0" applyFill="1" applyBorder="1"/>
    <xf numFmtId="0" fontId="18" fillId="5" borderId="0" xfId="0" applyFont="1" applyFill="1" applyAlignment="1">
      <alignment horizontal="center"/>
    </xf>
    <xf numFmtId="0" fontId="0" fillId="5" borderId="12" xfId="0" applyFill="1" applyBorder="1"/>
    <xf numFmtId="0" fontId="19" fillId="4" borderId="8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8" fillId="4" borderId="8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3" fillId="5" borderId="0" xfId="0" applyFont="1" applyFill="1" applyBorder="1" applyAlignment="1">
      <alignment horizontal="right"/>
    </xf>
    <xf numFmtId="0" fontId="17" fillId="8" borderId="8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0" fillId="5" borderId="7" xfId="0" applyFont="1" applyFill="1" applyBorder="1" applyAlignment="1">
      <alignment horizontal="center" vertical="top"/>
    </xf>
    <xf numFmtId="0" fontId="20" fillId="5" borderId="6" xfId="0" applyFont="1" applyFill="1" applyBorder="1" applyAlignment="1">
      <alignment horizontal="center" vertical="top"/>
    </xf>
    <xf numFmtId="0" fontId="20" fillId="5" borderId="11" xfId="0" applyFont="1" applyFill="1" applyBorder="1" applyAlignment="1">
      <alignment horizontal="center" vertical="top"/>
    </xf>
    <xf numFmtId="0" fontId="18" fillId="4" borderId="2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4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1" fillId="3" borderId="0" xfId="0" applyFont="1" applyFill="1" applyAlignment="1">
      <alignment horizontal="left"/>
    </xf>
    <xf numFmtId="0" fontId="13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 wrapText="1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>
      <alignment horizontal="left" vertical="center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550334</xdr:colOff>
      <xdr:row>0</xdr:row>
      <xdr:rowOff>56943</xdr:rowOff>
    </xdr:from>
    <xdr:to>
      <xdr:col>16</xdr:col>
      <xdr:colOff>589253</xdr:colOff>
      <xdr:row>3</xdr:row>
      <xdr:rowOff>176290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91" t="22092" r="9984" b="22058"/>
        <a:stretch/>
      </xdr:blipFill>
      <xdr:spPr bwMode="auto">
        <a:xfrm>
          <a:off x="10270597" y="56943"/>
          <a:ext cx="1562919" cy="781335"/>
        </a:xfrm>
        <a:prstGeom prst="rect">
          <a:avLst/>
        </a:prstGeom>
        <a:solidFill>
          <a:schemeClr val="bg1"/>
        </a:solidFill>
        <a:ln>
          <a:noFill/>
        </a:ln>
        <a:ex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ngelhardt-Nowitzki/Documents/temp/PLanung_Leh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  <sheetName val="todo"/>
      <sheetName val="Citavi"/>
      <sheetName val="Curriculum"/>
      <sheetName val="BMR"/>
      <sheetName val="Wiss Arb"/>
      <sheetName val="Mech Verteiler"/>
      <sheetName val="Robo"/>
      <sheetName val="4h-wiss"/>
      <sheetName val="Winterline"/>
      <sheetName val="Kriterien Masterarbeit"/>
      <sheetName val="Kriterien Bachelorarbeit"/>
      <sheetName val="Radingner"/>
    </sheetNames>
    <sheetDataSet>
      <sheetData sheetId="0"/>
      <sheetData sheetId="1"/>
      <sheetData sheetId="2"/>
      <sheetData sheetId="3">
        <row r="2">
          <cell r="H2" t="str">
            <v>WS</v>
          </cell>
          <cell r="I2" t="str">
            <v>SS</v>
          </cell>
        </row>
        <row r="3">
          <cell r="G3" t="str">
            <v>FH</v>
          </cell>
        </row>
        <row r="4">
          <cell r="G4" t="str">
            <v>FH</v>
          </cell>
        </row>
        <row r="5">
          <cell r="G5" t="str">
            <v>EXTERN</v>
          </cell>
        </row>
        <row r="6">
          <cell r="G6" t="str">
            <v>FH</v>
          </cell>
        </row>
        <row r="7">
          <cell r="G7" t="str">
            <v>FH</v>
          </cell>
        </row>
        <row r="8">
          <cell r="G8" t="str">
            <v>Kubinger</v>
          </cell>
          <cell r="H8">
            <v>30</v>
          </cell>
        </row>
        <row r="9">
          <cell r="G9" t="str">
            <v>t.b.d. Internationalisierungs-Teaser</v>
          </cell>
        </row>
        <row r="10">
          <cell r="G10" t="str">
            <v>Orsolits</v>
          </cell>
          <cell r="H10">
            <v>15</v>
          </cell>
        </row>
        <row r="11">
          <cell r="G11" t="str">
            <v>Kauzinger</v>
          </cell>
          <cell r="H11">
            <v>45</v>
          </cell>
        </row>
        <row r="12">
          <cell r="G12" t="str">
            <v>Stuja</v>
          </cell>
          <cell r="H12">
            <v>60</v>
          </cell>
        </row>
        <row r="13">
          <cell r="G13" t="str">
            <v>FH</v>
          </cell>
        </row>
        <row r="14">
          <cell r="G14" t="str">
            <v>EXTERN</v>
          </cell>
        </row>
        <row r="15">
          <cell r="G15" t="str">
            <v>FH</v>
          </cell>
        </row>
        <row r="16">
          <cell r="G16" t="str">
            <v>FH</v>
          </cell>
        </row>
        <row r="18">
          <cell r="G18" t="str">
            <v>FH</v>
          </cell>
        </row>
        <row r="19">
          <cell r="G19" t="str">
            <v>FH</v>
          </cell>
        </row>
        <row r="20">
          <cell r="G20" t="str">
            <v>Stuja</v>
          </cell>
          <cell r="I20">
            <v>72</v>
          </cell>
        </row>
        <row r="21">
          <cell r="G21" t="str">
            <v>Orsolits</v>
          </cell>
          <cell r="I21">
            <v>8</v>
          </cell>
        </row>
        <row r="22">
          <cell r="G22" t="str">
            <v>Kauzinger</v>
          </cell>
          <cell r="I22">
            <v>2</v>
          </cell>
        </row>
        <row r="23">
          <cell r="G23" t="str">
            <v>Engelhardt</v>
          </cell>
          <cell r="I23">
            <v>2</v>
          </cell>
        </row>
        <row r="24">
          <cell r="G24" t="str">
            <v>FH</v>
          </cell>
        </row>
        <row r="25">
          <cell r="G25" t="str">
            <v>FH</v>
          </cell>
        </row>
        <row r="26">
          <cell r="G26" t="str">
            <v>FH</v>
          </cell>
        </row>
        <row r="27">
          <cell r="G27" t="str">
            <v>Stuja</v>
          </cell>
          <cell r="I27">
            <v>105</v>
          </cell>
        </row>
        <row r="28">
          <cell r="G28" t="str">
            <v>Orsolits</v>
          </cell>
          <cell r="I28">
            <v>15</v>
          </cell>
        </row>
        <row r="29">
          <cell r="G29" t="str">
            <v>Sussitz</v>
          </cell>
          <cell r="I29">
            <v>40</v>
          </cell>
        </row>
        <row r="30">
          <cell r="G30" t="str">
            <v>Lackner</v>
          </cell>
          <cell r="I30">
            <v>26</v>
          </cell>
        </row>
        <row r="31">
          <cell r="G31" t="str">
            <v>Extern? Grünbichler?</v>
          </cell>
          <cell r="I31">
            <v>12</v>
          </cell>
        </row>
        <row r="32">
          <cell r="G32" t="str">
            <v>t.b.d. Internationalisierungs-Teaser</v>
          </cell>
        </row>
        <row r="33">
          <cell r="G33" t="str">
            <v>FH</v>
          </cell>
        </row>
        <row r="34">
          <cell r="G34" t="str">
            <v>EXTERN</v>
          </cell>
        </row>
        <row r="35">
          <cell r="G35" t="str">
            <v>FH</v>
          </cell>
        </row>
        <row r="37">
          <cell r="G37" t="str">
            <v>Vorlesung Pneumatik?</v>
          </cell>
          <cell r="H37">
            <v>16</v>
          </cell>
        </row>
        <row r="38">
          <cell r="G38" t="str">
            <v>Übungen Toplak?</v>
          </cell>
          <cell r="H38">
            <v>36</v>
          </cell>
        </row>
        <row r="39">
          <cell r="G39" t="str">
            <v>FH</v>
          </cell>
        </row>
        <row r="40">
          <cell r="G40" t="str">
            <v>FH</v>
          </cell>
        </row>
        <row r="41">
          <cell r="G41" t="str">
            <v>Kubinger</v>
          </cell>
          <cell r="H41">
            <v>28</v>
          </cell>
        </row>
        <row r="42">
          <cell r="G42" t="str">
            <v>FH</v>
          </cell>
        </row>
        <row r="43">
          <cell r="G43" t="str">
            <v>Otrebski</v>
          </cell>
          <cell r="H43">
            <v>24</v>
          </cell>
        </row>
        <row r="44">
          <cell r="G44" t="str">
            <v>Kubinger</v>
          </cell>
          <cell r="H44">
            <v>49</v>
          </cell>
        </row>
        <row r="45">
          <cell r="G45" t="str">
            <v>Lackner</v>
          </cell>
          <cell r="H45">
            <v>24</v>
          </cell>
        </row>
        <row r="46">
          <cell r="G46" t="str">
            <v>Orsolits</v>
          </cell>
          <cell r="H46">
            <v>40</v>
          </cell>
        </row>
        <row r="47">
          <cell r="G47" t="str">
            <v>FH</v>
          </cell>
        </row>
        <row r="48">
          <cell r="G48" t="str">
            <v>Engelhardt</v>
          </cell>
          <cell r="H48">
            <v>23</v>
          </cell>
        </row>
        <row r="49">
          <cell r="G49" t="str">
            <v>Kauzinger</v>
          </cell>
          <cell r="H49">
            <v>15</v>
          </cell>
        </row>
        <row r="50">
          <cell r="G50" t="str">
            <v>Orsolits</v>
          </cell>
          <cell r="H50">
            <v>15</v>
          </cell>
        </row>
        <row r="51">
          <cell r="G51" t="str">
            <v>Kubinger</v>
          </cell>
          <cell r="H51">
            <v>60</v>
          </cell>
        </row>
        <row r="52">
          <cell r="G52" t="str">
            <v>Stuja</v>
          </cell>
          <cell r="H52">
            <v>102</v>
          </cell>
        </row>
        <row r="53">
          <cell r="G53" t="str">
            <v>Perroni</v>
          </cell>
          <cell r="H53">
            <v>66</v>
          </cell>
        </row>
        <row r="55">
          <cell r="G55" t="str">
            <v>Aburaia</v>
          </cell>
          <cell r="I55">
            <v>40</v>
          </cell>
        </row>
        <row r="56">
          <cell r="G56" t="str">
            <v>FH</v>
          </cell>
        </row>
        <row r="57">
          <cell r="G57" t="str">
            <v>FH</v>
          </cell>
        </row>
        <row r="58">
          <cell r="G58" t="str">
            <v>FH</v>
          </cell>
        </row>
        <row r="59">
          <cell r="G59" t="str">
            <v>FH</v>
          </cell>
        </row>
        <row r="60">
          <cell r="G60" t="str">
            <v>EXTERN</v>
          </cell>
        </row>
        <row r="61">
          <cell r="G61" t="str">
            <v>Stuja</v>
          </cell>
          <cell r="I61">
            <v>40</v>
          </cell>
        </row>
        <row r="62">
          <cell r="G62" t="str">
            <v>Otrebski</v>
          </cell>
          <cell r="I62">
            <v>32</v>
          </cell>
        </row>
        <row r="63">
          <cell r="G63" t="str">
            <v>Kubinger</v>
          </cell>
          <cell r="I63">
            <v>34</v>
          </cell>
        </row>
        <row r="64">
          <cell r="G64" t="str">
            <v>Aburaia</v>
          </cell>
          <cell r="I64">
            <v>32</v>
          </cell>
        </row>
        <row r="65">
          <cell r="G65" t="str">
            <v>Kauzinger</v>
          </cell>
          <cell r="I65">
            <v>32</v>
          </cell>
        </row>
        <row r="66">
          <cell r="G66" t="str">
            <v>Perroni</v>
          </cell>
          <cell r="I66">
            <v>32</v>
          </cell>
        </row>
        <row r="67">
          <cell r="G67" t="str">
            <v>Photonik raus?</v>
          </cell>
          <cell r="I67">
            <v>32</v>
          </cell>
        </row>
        <row r="68">
          <cell r="G68" t="str">
            <v>Photonik raus, gen FV rein</v>
          </cell>
        </row>
        <row r="69">
          <cell r="G69" t="str">
            <v>Kinz</v>
          </cell>
          <cell r="I69">
            <v>30</v>
          </cell>
        </row>
        <row r="70">
          <cell r="G70" t="str">
            <v>Perroni</v>
          </cell>
          <cell r="I70">
            <v>54</v>
          </cell>
        </row>
        <row r="71">
          <cell r="G71" t="str">
            <v>Kubinger</v>
          </cell>
          <cell r="I71">
            <v>60</v>
          </cell>
        </row>
        <row r="72">
          <cell r="G72" t="str">
            <v>FH</v>
          </cell>
        </row>
        <row r="74">
          <cell r="G74" t="str">
            <v>Engelhardt</v>
          </cell>
          <cell r="H74">
            <v>10</v>
          </cell>
        </row>
        <row r="75">
          <cell r="G75" t="str">
            <v>Orsolits</v>
          </cell>
          <cell r="H75">
            <v>25</v>
          </cell>
        </row>
        <row r="76">
          <cell r="G76" t="str">
            <v>FH</v>
          </cell>
        </row>
        <row r="77">
          <cell r="G77" t="str">
            <v>FH</v>
          </cell>
        </row>
        <row r="79">
          <cell r="G79" t="str">
            <v>zu besetzen</v>
          </cell>
        </row>
        <row r="80">
          <cell r="G80" t="str">
            <v>FH</v>
          </cell>
        </row>
        <row r="81">
          <cell r="G81" t="str">
            <v>Engelhardt</v>
          </cell>
          <cell r="I81">
            <v>15</v>
          </cell>
        </row>
        <row r="82">
          <cell r="G82" t="str">
            <v>EXTERN</v>
          </cell>
        </row>
        <row r="83">
          <cell r="G83" t="str">
            <v>FH</v>
          </cell>
        </row>
        <row r="84">
          <cell r="G84" t="str">
            <v>zu besetzen</v>
          </cell>
        </row>
        <row r="85">
          <cell r="G85" t="str">
            <v>EXTERN</v>
          </cell>
        </row>
        <row r="86">
          <cell r="G86" t="str">
            <v>Orsolits</v>
          </cell>
          <cell r="I86">
            <v>45</v>
          </cell>
        </row>
        <row r="87">
          <cell r="G87" t="str">
            <v>zu besetzen</v>
          </cell>
        </row>
        <row r="88">
          <cell r="G88" t="str">
            <v>Wölfel</v>
          </cell>
          <cell r="I88">
            <v>19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5"/>
  <sheetViews>
    <sheetView tabSelected="1" zoomScale="91" zoomScaleNormal="91" workbookViewId="0"/>
  </sheetViews>
  <sheetFormatPr baseColWidth="10" defaultRowHeight="14.25" x14ac:dyDescent="0.45"/>
  <cols>
    <col min="2" max="2" width="10.6640625" customWidth="1"/>
    <col min="6" max="6" width="5.53125" customWidth="1"/>
    <col min="7" max="7" width="2.53125" customWidth="1"/>
    <col min="15" max="15" width="18.6640625" customWidth="1"/>
    <col min="16" max="16" width="2.6640625" customWidth="1"/>
    <col min="18" max="18" width="3.86328125" customWidth="1"/>
    <col min="19" max="20" width="16.1328125" customWidth="1"/>
  </cols>
  <sheetData>
    <row r="1" spans="1:17" ht="20.6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95" customHeight="1" x14ac:dyDescent="0.45">
      <c r="A2" s="3" t="s">
        <v>1</v>
      </c>
      <c r="B2" s="3"/>
      <c r="C2" s="61" t="s">
        <v>2</v>
      </c>
      <c r="D2" s="62"/>
      <c r="E2" s="62"/>
      <c r="F2" s="62"/>
      <c r="G2" s="62"/>
      <c r="H2" s="62"/>
      <c r="I2" s="62"/>
      <c r="J2" s="62"/>
      <c r="K2" s="62"/>
      <c r="L2" s="62"/>
      <c r="M2" s="63"/>
      <c r="N2" s="4"/>
      <c r="O2" s="4"/>
      <c r="P2" s="4"/>
      <c r="Q2" s="4"/>
    </row>
    <row r="3" spans="1:17" ht="15.95" customHeight="1" x14ac:dyDescent="0.6">
      <c r="A3" s="64" t="s">
        <v>3</v>
      </c>
      <c r="B3" s="64"/>
      <c r="C3" s="65" t="s">
        <v>4</v>
      </c>
      <c r="D3" s="66"/>
      <c r="E3" s="66"/>
      <c r="F3" s="66"/>
      <c r="G3" s="66"/>
      <c r="H3" s="66"/>
      <c r="I3" s="67"/>
      <c r="J3" s="68" t="s">
        <v>5</v>
      </c>
      <c r="K3" s="69"/>
      <c r="L3" s="69"/>
      <c r="M3" s="69"/>
      <c r="N3" s="69"/>
      <c r="O3" s="5"/>
      <c r="P3" s="6"/>
      <c r="Q3" s="72"/>
    </row>
    <row r="4" spans="1:17" ht="15.95" customHeight="1" x14ac:dyDescent="0.45">
      <c r="A4" s="74" t="s">
        <v>6</v>
      </c>
      <c r="B4" s="74"/>
      <c r="C4" s="65" t="s">
        <v>7</v>
      </c>
      <c r="D4" s="66"/>
      <c r="E4" s="66"/>
      <c r="F4" s="66"/>
      <c r="G4" s="66"/>
      <c r="H4" s="66"/>
      <c r="I4" s="67"/>
      <c r="J4" s="70"/>
      <c r="K4" s="71"/>
      <c r="L4" s="71"/>
      <c r="M4" s="71"/>
      <c r="N4" s="71"/>
      <c r="O4" s="7"/>
      <c r="P4" s="7"/>
      <c r="Q4" s="73"/>
    </row>
    <row r="5" spans="1:17" ht="3.5" customHeight="1" x14ac:dyDescent="0.45"/>
    <row r="6" spans="1:17" x14ac:dyDescent="0.45">
      <c r="A6" s="54" t="s">
        <v>8</v>
      </c>
      <c r="B6" s="54"/>
      <c r="C6" s="8" t="s">
        <v>9</v>
      </c>
    </row>
    <row r="7" spans="1:17" ht="3.5" customHeight="1" x14ac:dyDescent="0.45"/>
    <row r="8" spans="1:17" x14ac:dyDescent="0.45">
      <c r="A8" s="48" t="s">
        <v>10</v>
      </c>
      <c r="B8" s="48"/>
      <c r="C8" s="48"/>
      <c r="D8" s="48"/>
      <c r="E8" s="48"/>
      <c r="F8" s="9" t="s">
        <v>11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41.45" customHeight="1" x14ac:dyDescent="0.45">
      <c r="A9" s="49" t="s">
        <v>12</v>
      </c>
      <c r="B9" s="50"/>
      <c r="C9" s="50"/>
      <c r="D9" s="50"/>
      <c r="E9" s="50"/>
      <c r="F9" s="51" t="s">
        <v>13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</row>
    <row r="10" spans="1:17" ht="3.5" customHeight="1" x14ac:dyDescent="0.45"/>
    <row r="11" spans="1:17" x14ac:dyDescent="0.45">
      <c r="A11" s="48" t="s">
        <v>14</v>
      </c>
      <c r="B11" s="48"/>
      <c r="C11" s="48"/>
      <c r="D11" s="48"/>
      <c r="E11" s="48"/>
      <c r="F11" s="9" t="s">
        <v>15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41.45" customHeight="1" x14ac:dyDescent="0.45">
      <c r="A12" s="49" t="s">
        <v>12</v>
      </c>
      <c r="B12" s="50"/>
      <c r="C12" s="50"/>
      <c r="D12" s="50"/>
      <c r="E12" s="50"/>
      <c r="F12" s="51" t="s">
        <v>13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</row>
    <row r="13" spans="1:17" ht="3.5" customHeight="1" x14ac:dyDescent="0.45"/>
    <row r="14" spans="1:17" x14ac:dyDescent="0.45">
      <c r="A14" s="48" t="s">
        <v>16</v>
      </c>
      <c r="B14" s="48"/>
      <c r="C14" s="48"/>
      <c r="D14" s="48"/>
      <c r="E14" s="48"/>
      <c r="F14" s="9" t="s">
        <v>17</v>
      </c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41.45" customHeight="1" x14ac:dyDescent="0.45">
      <c r="A15" s="49" t="s">
        <v>12</v>
      </c>
      <c r="B15" s="50"/>
      <c r="C15" s="50"/>
      <c r="D15" s="50"/>
      <c r="E15" s="50"/>
      <c r="F15" s="51" t="s">
        <v>13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3"/>
    </row>
    <row r="16" spans="1:17" ht="3.5" customHeight="1" x14ac:dyDescent="0.45"/>
    <row r="17" spans="1:17" x14ac:dyDescent="0.45">
      <c r="A17" s="48" t="s">
        <v>18</v>
      </c>
      <c r="B17" s="48"/>
      <c r="C17" s="48"/>
      <c r="D17" s="48"/>
      <c r="E17" s="48"/>
      <c r="F17" s="9" t="s">
        <v>19</v>
      </c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41.45" customHeight="1" x14ac:dyDescent="0.45">
      <c r="A18" s="49" t="s">
        <v>12</v>
      </c>
      <c r="B18" s="50"/>
      <c r="C18" s="50"/>
      <c r="D18" s="50"/>
      <c r="E18" s="50"/>
      <c r="F18" s="51" t="s">
        <v>13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</row>
    <row r="19" spans="1:17" ht="3.5" customHeight="1" x14ac:dyDescent="0.45"/>
    <row r="20" spans="1:17" x14ac:dyDescent="0.45">
      <c r="A20" s="48" t="s">
        <v>20</v>
      </c>
      <c r="B20" s="48"/>
      <c r="C20" s="48"/>
      <c r="D20" s="48"/>
      <c r="E20" s="48"/>
      <c r="F20" s="9" t="s">
        <v>21</v>
      </c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41.45" customHeight="1" x14ac:dyDescent="0.45">
      <c r="A21" s="49" t="s">
        <v>12</v>
      </c>
      <c r="B21" s="50"/>
      <c r="C21" s="50"/>
      <c r="D21" s="50"/>
      <c r="E21" s="50"/>
      <c r="F21" s="51" t="s">
        <v>13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</row>
    <row r="22" spans="1:17" ht="3.5" customHeight="1" x14ac:dyDescent="0.45"/>
    <row r="23" spans="1:17" x14ac:dyDescent="0.45">
      <c r="A23" s="48" t="s">
        <v>22</v>
      </c>
      <c r="B23" s="48"/>
      <c r="C23" s="48"/>
      <c r="D23" s="48"/>
      <c r="E23" s="48"/>
      <c r="F23" s="9" t="s">
        <v>23</v>
      </c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ht="41.45" customHeight="1" x14ac:dyDescent="0.45">
      <c r="A24" s="49" t="s">
        <v>12</v>
      </c>
      <c r="B24" s="50"/>
      <c r="C24" s="50"/>
      <c r="D24" s="50"/>
      <c r="E24" s="50"/>
      <c r="F24" s="51" t="s">
        <v>13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3"/>
    </row>
    <row r="25" spans="1:17" ht="3.5" customHeight="1" x14ac:dyDescent="0.45"/>
    <row r="26" spans="1:17" x14ac:dyDescent="0.45">
      <c r="A26" s="48" t="s">
        <v>24</v>
      </c>
      <c r="B26" s="48"/>
      <c r="C26" s="48"/>
      <c r="D26" s="48"/>
      <c r="E26" s="48"/>
      <c r="F26" s="9" t="s">
        <v>25</v>
      </c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ht="41.45" customHeight="1" x14ac:dyDescent="0.45">
      <c r="A27" s="49" t="s">
        <v>12</v>
      </c>
      <c r="B27" s="50"/>
      <c r="C27" s="50"/>
      <c r="D27" s="50"/>
      <c r="E27" s="50"/>
      <c r="F27" s="51" t="s">
        <v>13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3"/>
    </row>
    <row r="28" spans="1:17" ht="3.5" customHeight="1" x14ac:dyDescent="0.45"/>
    <row r="29" spans="1:17" x14ac:dyDescent="0.45">
      <c r="A29" s="48" t="s">
        <v>26</v>
      </c>
      <c r="B29" s="48"/>
      <c r="C29" s="48"/>
      <c r="D29" s="48"/>
      <c r="E29" s="48"/>
      <c r="F29" s="9" t="s">
        <v>27</v>
      </c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ht="41.45" customHeight="1" x14ac:dyDescent="0.45">
      <c r="A30" s="49" t="s">
        <v>28</v>
      </c>
      <c r="B30" s="50"/>
      <c r="C30" s="50"/>
      <c r="D30" s="50"/>
      <c r="E30" s="50"/>
      <c r="F30" s="51" t="s">
        <v>13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1:17" ht="3.5" customHeight="1" x14ac:dyDescent="0.45"/>
    <row r="32" spans="1:17" x14ac:dyDescent="0.45">
      <c r="A32" s="48" t="s">
        <v>29</v>
      </c>
      <c r="B32" s="48"/>
      <c r="C32" s="48"/>
      <c r="D32" s="48"/>
      <c r="E32" s="48"/>
      <c r="F32" s="9" t="s">
        <v>30</v>
      </c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41.45" customHeight="1" x14ac:dyDescent="0.45">
      <c r="A33" s="49" t="s">
        <v>31</v>
      </c>
      <c r="B33" s="50"/>
      <c r="C33" s="50"/>
      <c r="D33" s="50"/>
      <c r="E33" s="50"/>
      <c r="F33" s="51" t="s">
        <v>13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 ht="3.5" customHeight="1" x14ac:dyDescent="0.4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3.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45">
      <c r="A36" s="54" t="s">
        <v>32</v>
      </c>
      <c r="B36" s="54"/>
      <c r="C36" s="8" t="s">
        <v>33</v>
      </c>
    </row>
    <row r="37" spans="1:17" ht="3.5" customHeight="1" x14ac:dyDescent="0.45"/>
    <row r="38" spans="1:17" x14ac:dyDescent="0.45">
      <c r="A38" s="12" t="s">
        <v>34</v>
      </c>
      <c r="B38" s="13"/>
      <c r="C38" s="13"/>
      <c r="D38" s="13"/>
      <c r="E38" s="13"/>
      <c r="F38" s="13"/>
      <c r="G38" s="14" t="s">
        <v>35</v>
      </c>
      <c r="H38" s="13"/>
      <c r="J38" s="12" t="s">
        <v>36</v>
      </c>
      <c r="K38" s="13"/>
      <c r="L38" s="13"/>
      <c r="M38" s="13"/>
      <c r="N38" s="13"/>
      <c r="O38" s="13"/>
      <c r="P38" s="14" t="s">
        <v>35</v>
      </c>
      <c r="Q38" s="13"/>
    </row>
    <row r="39" spans="1:17" x14ac:dyDescent="0.45">
      <c r="A39" s="13" t="s">
        <v>37</v>
      </c>
      <c r="B39" s="13"/>
      <c r="C39" s="13"/>
      <c r="D39" s="13"/>
      <c r="E39" s="13"/>
      <c r="F39" s="13"/>
      <c r="G39" s="15"/>
      <c r="H39" s="13"/>
      <c r="J39" s="13" t="s">
        <v>38</v>
      </c>
      <c r="K39" s="13"/>
      <c r="L39" s="13"/>
      <c r="M39" s="13"/>
      <c r="N39" s="13"/>
      <c r="O39" s="13"/>
      <c r="P39" s="15"/>
      <c r="Q39" s="13"/>
    </row>
    <row r="40" spans="1:17" x14ac:dyDescent="0.45">
      <c r="A40" s="13" t="s">
        <v>39</v>
      </c>
      <c r="B40" s="13"/>
      <c r="C40" s="13"/>
      <c r="D40" s="13"/>
      <c r="E40" s="13"/>
      <c r="F40" s="13"/>
      <c r="G40" s="15"/>
      <c r="H40" s="13"/>
      <c r="J40" s="13" t="s">
        <v>40</v>
      </c>
      <c r="K40" s="13"/>
      <c r="L40" s="13"/>
      <c r="M40" s="13"/>
      <c r="N40" s="13"/>
      <c r="O40" s="13"/>
      <c r="P40" s="15"/>
      <c r="Q40" s="13"/>
    </row>
    <row r="41" spans="1:17" x14ac:dyDescent="0.45">
      <c r="A41" s="13" t="s">
        <v>41</v>
      </c>
      <c r="B41" s="13"/>
      <c r="C41" s="13"/>
      <c r="D41" s="13"/>
      <c r="E41" s="13"/>
      <c r="F41" s="13"/>
      <c r="G41" s="15"/>
      <c r="H41" s="13"/>
      <c r="J41" s="13" t="s">
        <v>42</v>
      </c>
      <c r="K41" s="13"/>
      <c r="L41" s="13"/>
      <c r="M41" s="13"/>
      <c r="N41" s="13"/>
      <c r="O41" s="13"/>
      <c r="P41" s="15"/>
      <c r="Q41" s="13"/>
    </row>
    <row r="42" spans="1:17" x14ac:dyDescent="0.45">
      <c r="A42" s="13" t="s">
        <v>43</v>
      </c>
      <c r="B42" s="13"/>
      <c r="C42" s="13"/>
      <c r="D42" s="13"/>
      <c r="E42" s="13"/>
      <c r="F42" s="13"/>
      <c r="G42" s="15"/>
      <c r="H42" s="13"/>
      <c r="J42" s="13" t="s">
        <v>44</v>
      </c>
      <c r="K42" s="13"/>
      <c r="L42" s="13"/>
      <c r="M42" s="13"/>
      <c r="N42" s="13"/>
      <c r="O42" s="13"/>
      <c r="P42" s="15"/>
      <c r="Q42" s="13"/>
    </row>
    <row r="43" spans="1:17" x14ac:dyDescent="0.45">
      <c r="A43" s="13" t="s">
        <v>45</v>
      </c>
      <c r="B43" s="13"/>
      <c r="C43" s="13"/>
      <c r="D43" s="13"/>
      <c r="E43" s="13"/>
      <c r="F43" s="13"/>
      <c r="G43" s="15"/>
      <c r="H43" s="13"/>
      <c r="J43" s="13" t="s">
        <v>46</v>
      </c>
      <c r="K43" s="13"/>
      <c r="L43" s="13"/>
      <c r="M43" s="13"/>
      <c r="N43" s="13"/>
      <c r="O43" s="13"/>
      <c r="P43" s="15"/>
      <c r="Q43" s="13"/>
    </row>
    <row r="44" spans="1:17" x14ac:dyDescent="0.45">
      <c r="A44" s="13" t="s">
        <v>47</v>
      </c>
      <c r="B44" s="13"/>
      <c r="C44" s="13"/>
      <c r="D44" s="13"/>
      <c r="E44" s="13"/>
      <c r="F44" s="13"/>
      <c r="G44" s="15"/>
      <c r="H44" s="13"/>
      <c r="J44" s="13" t="s">
        <v>48</v>
      </c>
      <c r="K44" s="13"/>
      <c r="L44" s="13"/>
      <c r="M44" s="13"/>
      <c r="N44" s="13"/>
      <c r="O44" s="13"/>
      <c r="P44" s="15"/>
      <c r="Q44" s="13"/>
    </row>
    <row r="45" spans="1:17" x14ac:dyDescent="0.45">
      <c r="A45" s="13" t="s">
        <v>49</v>
      </c>
      <c r="B45" s="13"/>
      <c r="C45" s="13"/>
      <c r="D45" s="13"/>
      <c r="E45" s="13"/>
      <c r="F45" s="13"/>
      <c r="G45" s="15"/>
      <c r="H45" s="13"/>
      <c r="J45" s="13" t="s">
        <v>50</v>
      </c>
      <c r="K45" s="13"/>
      <c r="L45" s="13"/>
      <c r="M45" s="13"/>
      <c r="N45" s="13"/>
      <c r="O45" s="13"/>
      <c r="P45" s="15"/>
      <c r="Q45" s="13"/>
    </row>
    <row r="46" spans="1:17" ht="14.25" customHeight="1" x14ac:dyDescent="0.45">
      <c r="A46" s="13" t="s">
        <v>51</v>
      </c>
      <c r="B46" s="13"/>
      <c r="C46" s="55" t="s">
        <v>52</v>
      </c>
      <c r="D46" s="56"/>
      <c r="E46" s="57"/>
      <c r="F46" s="13"/>
      <c r="G46" s="15"/>
      <c r="H46" s="13"/>
      <c r="J46" s="13" t="s">
        <v>53</v>
      </c>
      <c r="K46" s="13"/>
      <c r="L46" s="13"/>
      <c r="M46" s="13"/>
      <c r="N46" s="13"/>
      <c r="O46" s="13"/>
      <c r="P46" s="15"/>
      <c r="Q46" s="13"/>
    </row>
    <row r="47" spans="1:17" x14ac:dyDescent="0.45">
      <c r="A47" s="13"/>
      <c r="B47" s="13"/>
      <c r="C47" s="58"/>
      <c r="D47" s="59"/>
      <c r="E47" s="60"/>
      <c r="F47" s="13"/>
      <c r="G47" s="13"/>
      <c r="H47" s="13"/>
      <c r="J47" s="13" t="s">
        <v>54</v>
      </c>
      <c r="K47" s="13"/>
      <c r="L47" s="13"/>
      <c r="M47" s="13"/>
      <c r="N47" s="13"/>
      <c r="O47" s="13"/>
      <c r="P47" s="15"/>
      <c r="Q47" s="13"/>
    </row>
    <row r="48" spans="1:17" x14ac:dyDescent="0.45">
      <c r="A48" s="16" t="s">
        <v>55</v>
      </c>
      <c r="B48" s="13"/>
      <c r="C48" s="13"/>
      <c r="D48" s="13"/>
      <c r="E48" s="16" t="s">
        <v>56</v>
      </c>
      <c r="F48" s="13"/>
      <c r="G48" s="13"/>
      <c r="H48" s="13"/>
      <c r="J48" s="13" t="s">
        <v>57</v>
      </c>
      <c r="K48" s="13"/>
      <c r="L48" s="13"/>
      <c r="M48" s="13"/>
      <c r="N48" s="13"/>
      <c r="O48" s="13"/>
      <c r="P48" s="15"/>
      <c r="Q48" s="13"/>
    </row>
    <row r="49" spans="1:20" x14ac:dyDescent="0.45">
      <c r="J49" s="13" t="s">
        <v>58</v>
      </c>
      <c r="K49" s="13"/>
      <c r="L49" s="13"/>
      <c r="M49" s="13"/>
      <c r="N49" s="13"/>
      <c r="O49" s="13"/>
      <c r="P49" s="15"/>
      <c r="Q49" s="13"/>
    </row>
    <row r="50" spans="1:20" x14ac:dyDescent="0.45">
      <c r="A50" s="12" t="s">
        <v>59</v>
      </c>
      <c r="B50" s="13"/>
      <c r="C50" s="13"/>
      <c r="D50" s="13"/>
      <c r="E50" s="13"/>
      <c r="F50" s="13"/>
      <c r="G50" s="14" t="s">
        <v>35</v>
      </c>
      <c r="H50" s="13"/>
      <c r="J50" s="13" t="s">
        <v>60</v>
      </c>
      <c r="K50" s="13"/>
      <c r="L50" s="13"/>
      <c r="M50" s="13"/>
      <c r="N50" s="13"/>
      <c r="O50" s="13"/>
      <c r="P50" s="15"/>
      <c r="Q50" s="13"/>
    </row>
    <row r="51" spans="1:20" x14ac:dyDescent="0.45">
      <c r="A51" s="13" t="s">
        <v>61</v>
      </c>
      <c r="B51" s="13"/>
      <c r="C51" s="13"/>
      <c r="D51" s="13"/>
      <c r="E51" s="13"/>
      <c r="F51" s="13"/>
      <c r="G51" s="15"/>
      <c r="H51" s="13"/>
      <c r="J51" s="13" t="s">
        <v>62</v>
      </c>
      <c r="K51" s="13"/>
      <c r="L51" s="13"/>
      <c r="M51" s="13"/>
      <c r="N51" s="13"/>
      <c r="O51" s="13"/>
      <c r="P51" s="15"/>
      <c r="Q51" s="13"/>
    </row>
    <row r="52" spans="1:20" x14ac:dyDescent="0.45">
      <c r="A52" s="13" t="s">
        <v>63</v>
      </c>
      <c r="B52" s="13"/>
      <c r="C52" s="13"/>
      <c r="D52" s="13"/>
      <c r="E52" s="13"/>
      <c r="F52" s="13"/>
      <c r="G52" s="15"/>
      <c r="H52" s="13"/>
      <c r="J52" s="13" t="s">
        <v>64</v>
      </c>
      <c r="K52" s="13"/>
      <c r="L52" s="13"/>
      <c r="M52" s="13"/>
      <c r="N52" s="13"/>
      <c r="O52" s="13"/>
      <c r="P52" s="15"/>
      <c r="Q52" s="13"/>
    </row>
    <row r="53" spans="1:20" x14ac:dyDescent="0.45">
      <c r="A53" s="13" t="s">
        <v>65</v>
      </c>
      <c r="B53" s="13"/>
      <c r="C53" s="13"/>
      <c r="D53" s="13"/>
      <c r="E53" s="13"/>
      <c r="F53" s="13"/>
      <c r="G53" s="15"/>
      <c r="H53" s="13"/>
      <c r="J53" s="13" t="s">
        <v>66</v>
      </c>
      <c r="K53" s="13"/>
      <c r="L53" s="13"/>
      <c r="M53" s="13"/>
      <c r="N53" s="13"/>
      <c r="O53" s="13"/>
      <c r="P53" s="15"/>
      <c r="Q53" s="13"/>
    </row>
    <row r="54" spans="1:20" x14ac:dyDescent="0.45">
      <c r="A54" s="13" t="s">
        <v>67</v>
      </c>
      <c r="B54" s="13"/>
      <c r="C54" s="13"/>
      <c r="D54" s="13"/>
      <c r="E54" s="13"/>
      <c r="F54" s="13"/>
      <c r="G54" s="15"/>
      <c r="H54" s="13"/>
      <c r="J54" s="13" t="s">
        <v>68</v>
      </c>
      <c r="K54" s="13"/>
      <c r="L54" s="13"/>
      <c r="M54" s="13"/>
      <c r="N54" s="13"/>
      <c r="O54" s="13"/>
      <c r="P54" s="15"/>
      <c r="Q54" s="13"/>
    </row>
    <row r="55" spans="1:20" x14ac:dyDescent="0.45">
      <c r="A55" s="13" t="s">
        <v>69</v>
      </c>
      <c r="B55" s="13"/>
      <c r="C55" s="13"/>
      <c r="D55" s="13"/>
      <c r="E55" s="13"/>
      <c r="F55" s="13"/>
      <c r="G55" s="15"/>
      <c r="H55" s="13"/>
      <c r="J55" s="16" t="s">
        <v>70</v>
      </c>
      <c r="K55" s="13"/>
      <c r="L55" s="13"/>
      <c r="M55" s="13"/>
      <c r="N55" s="16" t="s">
        <v>71</v>
      </c>
      <c r="O55" s="13"/>
      <c r="P55" s="13"/>
      <c r="Q55" s="13"/>
    </row>
    <row r="56" spans="1:20" x14ac:dyDescent="0.45">
      <c r="A56" s="13" t="s">
        <v>72</v>
      </c>
      <c r="B56" s="13"/>
      <c r="C56" s="13"/>
      <c r="D56" s="13"/>
      <c r="E56" s="13"/>
      <c r="F56" s="13"/>
      <c r="G56" s="15"/>
      <c r="H56" s="13"/>
    </row>
    <row r="57" spans="1:20" x14ac:dyDescent="0.45">
      <c r="A57" s="13" t="s">
        <v>73</v>
      </c>
      <c r="B57" s="13"/>
      <c r="C57" s="13"/>
      <c r="D57" s="13"/>
      <c r="E57" s="13"/>
      <c r="F57" s="13"/>
      <c r="G57" s="15"/>
      <c r="H57" s="13"/>
      <c r="J57" s="43" t="s">
        <v>74</v>
      </c>
      <c r="K57" s="44"/>
      <c r="L57" s="44"/>
      <c r="M57" s="44"/>
      <c r="N57" s="44"/>
      <c r="O57" s="44"/>
      <c r="P57" s="44"/>
      <c r="Q57" s="45"/>
    </row>
    <row r="58" spans="1:20" x14ac:dyDescent="0.45">
      <c r="A58" s="13" t="s">
        <v>75</v>
      </c>
      <c r="B58" s="13"/>
      <c r="C58" s="13"/>
      <c r="D58" s="13"/>
      <c r="E58" s="13"/>
      <c r="F58" s="13"/>
      <c r="G58" s="15"/>
      <c r="H58" s="13"/>
      <c r="J58" s="17"/>
      <c r="K58" s="18"/>
      <c r="L58" s="18"/>
      <c r="M58" s="18"/>
      <c r="N58" s="18"/>
      <c r="O58" s="18"/>
      <c r="P58" s="19" t="s">
        <v>35</v>
      </c>
      <c r="Q58" s="20"/>
    </row>
    <row r="59" spans="1:20" x14ac:dyDescent="0.45">
      <c r="A59" s="13" t="s">
        <v>76</v>
      </c>
      <c r="B59" s="13"/>
      <c r="C59" s="13"/>
      <c r="D59" s="13"/>
      <c r="E59" s="13"/>
      <c r="F59" s="13"/>
      <c r="G59" s="15"/>
      <c r="H59" s="13"/>
      <c r="J59" s="17" t="s">
        <v>77</v>
      </c>
      <c r="K59" s="18"/>
      <c r="L59" s="18"/>
      <c r="M59" s="18"/>
      <c r="N59" s="18"/>
      <c r="O59" s="18"/>
      <c r="P59" s="21"/>
      <c r="Q59" s="20"/>
    </row>
    <row r="60" spans="1:20" x14ac:dyDescent="0.45">
      <c r="A60" s="13" t="s">
        <v>78</v>
      </c>
      <c r="B60" s="13"/>
      <c r="C60" s="13"/>
      <c r="D60" s="13"/>
      <c r="E60" s="13"/>
      <c r="F60" s="13"/>
      <c r="G60" s="15"/>
      <c r="H60" s="13"/>
      <c r="J60" s="17" t="s">
        <v>79</v>
      </c>
      <c r="K60" s="18"/>
      <c r="L60" s="18"/>
      <c r="M60" s="37" t="s">
        <v>80</v>
      </c>
      <c r="N60" s="38"/>
      <c r="O60" s="38"/>
      <c r="P60" s="39"/>
      <c r="Q60" s="20"/>
    </row>
    <row r="61" spans="1:20" x14ac:dyDescent="0.45">
      <c r="A61" s="13" t="s">
        <v>81</v>
      </c>
      <c r="B61" s="13"/>
      <c r="C61" s="13"/>
      <c r="D61" s="13"/>
      <c r="E61" s="13"/>
      <c r="F61" s="13"/>
      <c r="G61" s="15"/>
      <c r="H61" s="13"/>
      <c r="J61" s="40" t="str">
        <f>IF(AND(COUNTA(G51:G70)=0,COUNTA(P59)=0),"",IF(AND(COUNTA(G51:G70)&gt;0,COUNTA(P59)&gt;0),"","BetreuerIn und GutachterIn bewerten k.o.-Kriterien unterschiedlich."))</f>
        <v/>
      </c>
      <c r="K61" s="41"/>
      <c r="L61" s="41"/>
      <c r="M61" s="41"/>
      <c r="N61" s="41"/>
      <c r="O61" s="41"/>
      <c r="P61" s="41"/>
      <c r="Q61" s="42"/>
      <c r="T61" s="22"/>
    </row>
    <row r="62" spans="1:20" x14ac:dyDescent="0.45">
      <c r="A62" s="13" t="s">
        <v>82</v>
      </c>
      <c r="B62" s="13"/>
      <c r="C62" s="13"/>
      <c r="D62" s="13"/>
      <c r="E62" s="13"/>
      <c r="F62" s="13"/>
      <c r="G62" s="13"/>
      <c r="H62" s="13"/>
      <c r="J62" s="17" t="s">
        <v>83</v>
      </c>
      <c r="K62" s="18"/>
      <c r="L62" s="18"/>
      <c r="M62" s="18"/>
      <c r="N62" s="18"/>
      <c r="O62" s="18"/>
      <c r="P62" s="21"/>
      <c r="Q62" s="20"/>
    </row>
    <row r="63" spans="1:20" x14ac:dyDescent="0.45">
      <c r="A63" s="13" t="s">
        <v>84</v>
      </c>
      <c r="B63" s="13"/>
      <c r="C63" s="13"/>
      <c r="D63" s="13"/>
      <c r="E63" s="13"/>
      <c r="F63" s="13"/>
      <c r="G63" s="15"/>
      <c r="H63" s="13"/>
      <c r="J63" s="17" t="s">
        <v>79</v>
      </c>
      <c r="K63" s="18"/>
      <c r="L63" s="18"/>
      <c r="M63" s="37" t="s">
        <v>80</v>
      </c>
      <c r="N63" s="38"/>
      <c r="O63" s="38"/>
      <c r="P63" s="39"/>
      <c r="Q63" s="20"/>
      <c r="T63" s="22"/>
    </row>
    <row r="64" spans="1:20" x14ac:dyDescent="0.45">
      <c r="A64" s="13" t="s">
        <v>85</v>
      </c>
      <c r="B64" s="13"/>
      <c r="C64" s="13"/>
      <c r="D64" s="13"/>
      <c r="E64" s="13"/>
      <c r="F64" s="13"/>
      <c r="G64" s="15"/>
      <c r="H64" s="13"/>
      <c r="J64" s="40" t="str">
        <f>IF(AND(COUNTA(G39:G46)&lt;LEFT(A48,1)+0,COUNTA(P62)=0),"",IF(AND(COUNTA(G39:G46)&gt;=LEFT(A48,1)+0,COUNTA(P62)&gt;0),"","BetreuerIn und GutachterIn bewerten die Arbeit betreffend die Note sehr gut unterschiedlich."))</f>
        <v/>
      </c>
      <c r="K64" s="41"/>
      <c r="L64" s="41"/>
      <c r="M64" s="41"/>
      <c r="N64" s="41"/>
      <c r="O64" s="41"/>
      <c r="P64" s="41"/>
      <c r="Q64" s="42"/>
    </row>
    <row r="65" spans="1:20" x14ac:dyDescent="0.45">
      <c r="A65" s="13" t="s">
        <v>86</v>
      </c>
      <c r="B65" s="13"/>
      <c r="C65" s="13"/>
      <c r="D65" s="13"/>
      <c r="E65" s="13"/>
      <c r="F65" s="13"/>
      <c r="G65" s="15"/>
      <c r="H65" s="13"/>
      <c r="J65" s="43" t="s">
        <v>87</v>
      </c>
      <c r="K65" s="44"/>
      <c r="L65" s="44"/>
      <c r="M65" s="44"/>
      <c r="N65" s="44"/>
      <c r="O65" s="44"/>
      <c r="P65" s="44"/>
      <c r="Q65" s="45"/>
    </row>
    <row r="66" spans="1:20" x14ac:dyDescent="0.45">
      <c r="A66" s="13" t="s">
        <v>88</v>
      </c>
      <c r="B66" s="13"/>
      <c r="C66" s="13"/>
      <c r="D66" s="13"/>
      <c r="E66" s="13"/>
      <c r="F66" s="13"/>
      <c r="G66" s="13"/>
      <c r="H66" s="13"/>
      <c r="J66" s="17"/>
      <c r="K66" s="18"/>
      <c r="L66" s="18"/>
      <c r="M66" s="18"/>
      <c r="N66" s="18"/>
      <c r="O66" s="18"/>
      <c r="P66" s="18"/>
      <c r="Q66" s="20"/>
    </row>
    <row r="67" spans="1:20" x14ac:dyDescent="0.45">
      <c r="A67" s="13" t="s">
        <v>89</v>
      </c>
      <c r="B67" s="13"/>
      <c r="C67" s="13"/>
      <c r="D67" s="13"/>
      <c r="E67" s="13"/>
      <c r="F67" s="13"/>
      <c r="G67" s="15"/>
      <c r="H67" s="13"/>
      <c r="J67" s="17" t="s">
        <v>90</v>
      </c>
      <c r="K67" s="18"/>
      <c r="L67" s="18"/>
      <c r="M67" s="18"/>
      <c r="N67" s="18"/>
      <c r="O67" s="23"/>
      <c r="P67" s="18" t="s">
        <v>91</v>
      </c>
      <c r="Q67" s="20"/>
      <c r="S67" s="46" t="s">
        <v>92</v>
      </c>
      <c r="T67" s="47"/>
    </row>
    <row r="68" spans="1:20" x14ac:dyDescent="0.45">
      <c r="A68" s="13" t="s">
        <v>93</v>
      </c>
      <c r="B68" s="13"/>
      <c r="C68" s="13"/>
      <c r="D68" s="13"/>
      <c r="E68" s="13"/>
      <c r="F68" s="13"/>
      <c r="G68" s="13"/>
      <c r="H68" s="13"/>
      <c r="J68" s="17" t="s">
        <v>94</v>
      </c>
      <c r="K68" s="18"/>
      <c r="L68" s="18"/>
      <c r="M68" s="18"/>
      <c r="N68" s="18"/>
      <c r="O68" s="23"/>
      <c r="P68" s="18" t="s">
        <v>95</v>
      </c>
      <c r="Q68" s="20"/>
      <c r="S68" s="24" t="s">
        <v>96</v>
      </c>
      <c r="T68" s="25" t="s">
        <v>97</v>
      </c>
    </row>
    <row r="69" spans="1:20" x14ac:dyDescent="0.45">
      <c r="A69" s="13" t="s">
        <v>98</v>
      </c>
      <c r="B69" s="13"/>
      <c r="C69" s="13"/>
      <c r="D69" s="13"/>
      <c r="E69" s="13"/>
      <c r="F69" s="13"/>
      <c r="G69" s="15"/>
      <c r="H69" s="13"/>
      <c r="J69" s="17" t="s">
        <v>99</v>
      </c>
      <c r="K69" s="18"/>
      <c r="L69" s="18"/>
      <c r="M69" s="18"/>
      <c r="N69" s="18"/>
      <c r="O69" s="23"/>
      <c r="P69" s="18" t="s">
        <v>100</v>
      </c>
      <c r="Q69" s="20"/>
      <c r="S69" s="26" t="s">
        <v>101</v>
      </c>
      <c r="T69" s="27" t="s">
        <v>102</v>
      </c>
    </row>
    <row r="70" spans="1:20" x14ac:dyDescent="0.45">
      <c r="A70" s="13" t="s">
        <v>103</v>
      </c>
      <c r="B70" s="13"/>
      <c r="C70" s="13"/>
      <c r="D70" s="13"/>
      <c r="E70" s="13"/>
      <c r="F70" s="13"/>
      <c r="G70" s="15"/>
      <c r="H70" s="13"/>
      <c r="J70" s="17"/>
      <c r="K70" s="18"/>
      <c r="L70" s="18"/>
      <c r="M70" s="18"/>
      <c r="N70" s="28" t="s">
        <v>104</v>
      </c>
      <c r="O70" s="29">
        <f>O67*MID(P67,10,2)/100+O68*MID(P68,10,2)/100+O69*MID(P69,10,2)/100</f>
        <v>0</v>
      </c>
      <c r="P70" s="18"/>
      <c r="Q70" s="20"/>
      <c r="S70" s="30" t="s">
        <v>105</v>
      </c>
      <c r="T70" s="31" t="s">
        <v>106</v>
      </c>
    </row>
    <row r="71" spans="1:20" x14ac:dyDescent="0.45">
      <c r="A71" s="13" t="s">
        <v>107</v>
      </c>
      <c r="B71" s="13"/>
      <c r="C71" s="13"/>
      <c r="D71" s="13"/>
      <c r="E71" s="13"/>
      <c r="F71" s="13"/>
      <c r="G71" s="13"/>
      <c r="H71" s="13"/>
      <c r="J71" s="17" t="s">
        <v>108</v>
      </c>
      <c r="K71" s="18"/>
      <c r="L71" s="18"/>
      <c r="M71" s="18"/>
      <c r="N71" s="18"/>
      <c r="O71" s="18"/>
      <c r="P71" s="18"/>
      <c r="Q71" s="20"/>
      <c r="S71" s="26" t="s">
        <v>109</v>
      </c>
      <c r="T71" s="27" t="s">
        <v>110</v>
      </c>
    </row>
    <row r="72" spans="1:20" x14ac:dyDescent="0.45">
      <c r="A72" s="13" t="s">
        <v>111</v>
      </c>
      <c r="B72" s="13"/>
      <c r="C72" s="13"/>
      <c r="D72" s="13"/>
      <c r="E72" s="13"/>
      <c r="F72" s="13"/>
      <c r="G72" s="13"/>
      <c r="H72" s="13"/>
      <c r="J72" s="17" t="s">
        <v>112</v>
      </c>
      <c r="K72" s="18"/>
      <c r="L72" s="18"/>
      <c r="M72" s="18"/>
      <c r="N72" s="18"/>
      <c r="O72" s="18"/>
      <c r="P72" s="18"/>
      <c r="Q72" s="20"/>
      <c r="S72" s="32" t="s">
        <v>113</v>
      </c>
      <c r="T72" s="33" t="s">
        <v>114</v>
      </c>
    </row>
    <row r="73" spans="1:20" x14ac:dyDescent="0.45">
      <c r="A73" s="13" t="s">
        <v>115</v>
      </c>
      <c r="B73" s="13"/>
      <c r="C73" s="13"/>
      <c r="D73" s="13"/>
      <c r="E73" s="13"/>
      <c r="F73" s="13"/>
      <c r="G73" s="13"/>
      <c r="H73" s="13"/>
      <c r="J73" s="17"/>
      <c r="K73" s="18"/>
      <c r="L73" s="18"/>
      <c r="M73" s="18"/>
      <c r="N73" s="28" t="s">
        <v>116</v>
      </c>
      <c r="O73" s="29" t="str">
        <f>IF(OR(O67&lt;50,O68&lt;50,O69&lt;50,O70&lt;50,COUNTA(G51:G70)&gt;0),T72,IF(AND(O70&gt;=MID(S68,3,2),COUNTA(G39:G46)&gt;=LEFT(A48,1)+0),T68,IF(AND(O70&gt;=88,COUNTA(G39:G46)&lt;LEFT(A48,1)+0),T68&amp;" ?",IF(AND(O70&gt;=75,COUNTA(G39:G46)&gt;=LEFT(E48,1)+0),T69,IF(AND(O70&gt;=75,COUNTA(G39:G46)&lt;LEFT(E48,1)+0),T69&amp;" ?",IF(O70&gt;=63,T70,T71))))))&amp;IF(AND(COUNTA(P39:P54)&gt;0,OR(IF(OR(O67&lt;50,O68&lt;50,O69&lt;50,O70&lt;50,COUNTA(G51:G70)&gt;0),T72,IF(AND(O70&gt;=88,COUNTA(G39:G46)&gt;=LEFT(A48,1)+0),T68,IF(AND(O70&gt;=88,COUNTA(G39:G46)&lt;LEFT(A48,1)+0),T68&amp;"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?",IF(O70&gt;=63,T70,T71))))))=T68,IF(OR(O67&lt;50,O68&lt;50,O69&lt;50,O70&lt;50,COUNTA(G51:G70)&gt;0),T72,IF(AND(O70&gt;=88,COUNTA(G39:G46)&gt;=LEFT(A48,1)+0),T68,IF(AND(O70&gt;=88,COUNTA(G39:G46)&lt;LEFT(A48,1)+0),T68&amp;"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?",IF(O70&gt;=63,T70,T71))))))=T68&amp;" ?",IF(OR(O67&lt;50,O68&lt;50,O69&lt;50,O70&lt;50,COUNTA(G51:G70)&gt;0),T72,IF(AND(O70&gt;=88,COUNTA(G39:G46)&gt;=LEFT(A48,1)+0),T68,IF(AND(O70&gt;=88,COUNTA(G39:G46)&lt;LEFT(A48,1)+0),T68&amp;"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?",IF(O70&gt;=63,T70,T71))))))=T69,IF(OR(O67&lt;50,O68&lt;50,O69&lt;50,O70&lt;50,COUNTA(G51:G70)&gt;0),T72,IF(AND(O70&gt;=88,COUNTA(G39:G46)&gt;=LEFT(A48,1)+0),T68,IF(AND(O70&gt;=88,COUNTA(G39:G46)&lt;LEFT(A48,1)+0),T68&amp;"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?",IF(O70&gt;=63,T70,T71))))))=T69&amp;" ?"))," ?","")&amp;IF(AND(COUNTA(G39:G46)&gt;0,OR(IF(OR(O67&lt;50,O68&lt;50,O69&lt;50,O70&lt;50,COUNTA(G51:G70)&gt;0),T72,IF(AND(O70&gt;=88,COUNTA(G39:G46)&gt;=LEFT(A48,1)+0),T68,IF(AND(O70&gt;=88,COUNTA(G39:G46)&lt;LEFT(A48,1)+0),T68&amp;"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?",IF(O70&gt;=63,T70,T71))))))=T70,IF(OR(O67&lt;50,O68&lt;50,O69&lt;50,O70&lt;50,COUNTA(G51:G70)&gt;0),T72,IF(AND(O70&gt;=88,COUNTA(G39:G46)&gt;=LEFT(A48,1)+0),T68,IF(AND(O70&gt;=88,COUNTA(G39:G46)&lt;LEFT(A48,1)+0),T68&amp;"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?",IF(O70&gt;=63,T70,T71))))))=T70&amp;" ?",IF(OR(O67&lt;50,O68&lt;50,O69&lt;50,O70&lt;50,COUNTA(G51:G70)&gt;0),T72,IF(AND(O70&gt;=88,COUNTA(G39:G46)&gt;=LEFT(A48,1)+0),T68,IF(AND(O70&gt;=88,COUNTA(G39:G46)&lt;LEFT(A48,1)+0),T68&amp;"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?",IF(O70&gt;=63,T70,T71))))))=T71,IF(OR(O67&lt;50,O68&lt;50,O69&lt;50,O70&lt;50,COUNTA(G51:G70)&gt;0),T72,IF(AND(O70&gt;=88,COUNTA(G39:G46)&gt;=LEFT(A48,1)+0),T68,IF(AND(O70&gt;=88,COUNTA(G39:G46)&lt;LEFT(A48,1)+0),T68&amp;" ?",IF(AND(O70&gt;=75,COUNTA(G39:G46)&gt;=LEFT(E48,1)+0),T69,IF(AND(O70&gt;=75,COUNTA(G39:G46)&lt;LEFT(E48,1)+0),T69&amp;" ?",IF(O70&gt;=63,T70,T71))))))=T71&amp;" ?"))," ?","")</f>
        <v>nicht genügend</v>
      </c>
      <c r="P73" s="18"/>
      <c r="Q73" s="20"/>
    </row>
    <row r="74" spans="1:20" x14ac:dyDescent="0.45">
      <c r="A74" s="16" t="s">
        <v>117</v>
      </c>
      <c r="B74" s="13"/>
      <c r="C74" s="13"/>
      <c r="D74" s="13"/>
      <c r="E74" s="13"/>
      <c r="F74" s="13"/>
      <c r="G74" s="13"/>
      <c r="H74" s="13"/>
      <c r="J74" s="34" t="str">
        <f>IF(COUNTA(G51:G70)&gt;0,"Achtung: es sind k.o.-Kriterien angekreuzt, daher Notenvorschlag nicht genügend!",IF(OR(COUNTA(G39:G46)&gt;0,COUNTA(P39:P54)&gt;0),"Kriterien für ","")&amp;IF(COUNTA(G39:G46)&gt;0,"sehr gut/ gut","")&amp;IF(AND(COUNTA(G39:G46)&gt;0,COUNTA(P39:P54)&gt;0),"/","")&amp;IF(COUNTA(P39:P54)&gt;0," befriedigend/ genügend","")&amp;IF(OR(COUNTA(G39:G46)&gt;0,COUNTA(P39:P54)&gt;0)," sind angekreuzt. Ist der Einfluss auf die Punktezahl berücksichtigt? ",""))</f>
        <v/>
      </c>
      <c r="K74" s="35"/>
      <c r="L74" s="35"/>
      <c r="M74" s="35"/>
      <c r="N74" s="35"/>
      <c r="O74" s="35"/>
      <c r="P74" s="35"/>
      <c r="Q74" s="36"/>
    </row>
    <row r="75" spans="1:20" ht="3.5" customHeight="1" x14ac:dyDescent="0.4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</sheetData>
  <mergeCells count="45">
    <mergeCell ref="A12:E12"/>
    <mergeCell ref="F12:Q12"/>
    <mergeCell ref="C2:M2"/>
    <mergeCell ref="A3:B3"/>
    <mergeCell ref="C3:I3"/>
    <mergeCell ref="J3:N4"/>
    <mergeCell ref="Q3:Q4"/>
    <mergeCell ref="A4:B4"/>
    <mergeCell ref="C4:I4"/>
    <mergeCell ref="A6:B6"/>
    <mergeCell ref="A8:E8"/>
    <mergeCell ref="A9:E9"/>
    <mergeCell ref="F9:Q9"/>
    <mergeCell ref="A11:E11"/>
    <mergeCell ref="A14:E14"/>
    <mergeCell ref="A15:E15"/>
    <mergeCell ref="F15:Q15"/>
    <mergeCell ref="A17:E17"/>
    <mergeCell ref="A18:E18"/>
    <mergeCell ref="F18:Q18"/>
    <mergeCell ref="A20:E20"/>
    <mergeCell ref="A21:E21"/>
    <mergeCell ref="F21:Q21"/>
    <mergeCell ref="A23:E23"/>
    <mergeCell ref="A24:E24"/>
    <mergeCell ref="F24:Q24"/>
    <mergeCell ref="A26:E26"/>
    <mergeCell ref="A27:E27"/>
    <mergeCell ref="F27:Q27"/>
    <mergeCell ref="A29:E29"/>
    <mergeCell ref="A30:E30"/>
    <mergeCell ref="F30:Q30"/>
    <mergeCell ref="S67:T67"/>
    <mergeCell ref="A32:E32"/>
    <mergeCell ref="A33:E33"/>
    <mergeCell ref="F33:Q33"/>
    <mergeCell ref="A36:B36"/>
    <mergeCell ref="C46:E47"/>
    <mergeCell ref="J57:Q57"/>
    <mergeCell ref="J74:Q74"/>
    <mergeCell ref="M60:P60"/>
    <mergeCell ref="J61:Q61"/>
    <mergeCell ref="M63:P63"/>
    <mergeCell ref="J64:Q64"/>
    <mergeCell ref="J65:Q65"/>
  </mergeCells>
  <printOptions horizontalCentered="1"/>
  <pageMargins left="0.23622047244094491" right="0.23622047244094491" top="0.39370078740157483" bottom="0.39370078740157483" header="0.31496062992125984" footer="0.31496062992125984"/>
  <pageSetup paperSize="9" scale="85" fitToHeight="0" orientation="landscape" verticalDpi="0" r:id="rId1"/>
  <rowBreaks count="1" manualBreakCount="1">
    <brk id="34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Kriterien Masterarbeit</vt:lpstr>
      <vt:lpstr>'Kriterien Masterarbeit'!Druckbereich</vt:lpstr>
      <vt:lpstr>'Kriterien Masterarbeit'!Drucktitel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2018-02-08T17:08:41Z</dcterms:created>
  <dcterms:modified xsi:type="dcterms:W3CDTF">2018-02-08T18:05:56Z</dcterms:modified>
</cp:coreProperties>
</file>