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oma-mi/Desktop/OneDrive/NAIST/研究室/JAXA/JAXA滞在/２回目/"/>
    </mc:Choice>
  </mc:AlternateContent>
  <bookViews>
    <workbookView xWindow="0" yWindow="0" windowWidth="28800" windowHeight="18000" tabRatio="500" activeTab="1"/>
  </bookViews>
  <sheets>
    <sheet name="欠陥による分類" sheetId="1" r:id="rId1"/>
    <sheet name="プロセスによる分類" sheetId="3" r:id="rId2"/>
    <sheet name="集計ver2" sheetId="6" r:id="rId3"/>
    <sheet name="集計(ごちゃごちゃ)" sheetId="4" r:id="rId4"/>
    <sheet name="結果" sheetId="5" r:id="rId5"/>
  </sheets>
  <definedNames>
    <definedName name="①">'集計(ごちゃごちゃ)'!$BR$3:$DK$15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K70" i="6" l="1"/>
  <c r="DL70" i="6"/>
  <c r="DM70" i="6"/>
  <c r="DN70" i="6"/>
  <c r="DO70" i="6"/>
  <c r="DP70" i="6"/>
  <c r="DQ70" i="6"/>
  <c r="DR70" i="6"/>
  <c r="DS70" i="6"/>
  <c r="DT70" i="6"/>
  <c r="DU70" i="6"/>
  <c r="DV70" i="6"/>
  <c r="DW70" i="6"/>
  <c r="DX70" i="6"/>
  <c r="DY70" i="6"/>
  <c r="DZ70" i="6"/>
  <c r="EA70" i="6"/>
  <c r="EB70" i="6"/>
  <c r="EC70" i="6"/>
  <c r="ED70" i="6"/>
  <c r="EE70" i="6"/>
  <c r="EF70" i="6"/>
  <c r="EG70" i="6"/>
  <c r="EH70" i="6"/>
  <c r="EI70" i="6"/>
  <c r="EJ70" i="6"/>
  <c r="EK70" i="6"/>
  <c r="EL70" i="6"/>
  <c r="EM70" i="6"/>
  <c r="EN70" i="6"/>
  <c r="EO70" i="6"/>
  <c r="EP70" i="6"/>
  <c r="EQ70" i="6"/>
  <c r="ER70" i="6"/>
  <c r="ES70" i="6"/>
  <c r="ET70" i="6"/>
  <c r="EU70" i="6"/>
  <c r="EV70" i="6"/>
  <c r="EW70" i="6"/>
  <c r="EX70" i="6"/>
  <c r="EY70" i="6"/>
  <c r="EZ70" i="6"/>
  <c r="FA70" i="6"/>
  <c r="FB70" i="6"/>
  <c r="FC70" i="6"/>
  <c r="DJ7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DJ40" i="6"/>
  <c r="DD4" i="6"/>
  <c r="DD5" i="6"/>
  <c r="DD6" i="6"/>
  <c r="DD7" i="6"/>
  <c r="DD8" i="6"/>
  <c r="DD9" i="6"/>
  <c r="DD10" i="6"/>
  <c r="DD11" i="6"/>
  <c r="DD12" i="6"/>
  <c r="DD13" i="6"/>
  <c r="DD14" i="6"/>
  <c r="DD15" i="6"/>
  <c r="DD16" i="6"/>
  <c r="DD17" i="6"/>
  <c r="DD18" i="6"/>
  <c r="DD19" i="6"/>
  <c r="DD20" i="6"/>
  <c r="DD21" i="6"/>
  <c r="DD22" i="6"/>
  <c r="DD23" i="6"/>
  <c r="DD24" i="6"/>
  <c r="DD25" i="6"/>
  <c r="DD26" i="6"/>
  <c r="DD27" i="6"/>
  <c r="DD28" i="6"/>
  <c r="DD29" i="6"/>
  <c r="DD30" i="6"/>
  <c r="DD31" i="6"/>
  <c r="DD32" i="6"/>
  <c r="DD33" i="6"/>
  <c r="DD34" i="6"/>
  <c r="DD35" i="6"/>
  <c r="DD36" i="6"/>
  <c r="DD37" i="6"/>
  <c r="DD38" i="6"/>
  <c r="DD39" i="6"/>
  <c r="DJ2" i="6"/>
  <c r="DJ1" i="6"/>
  <c r="DD40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BI44" i="6"/>
  <c r="FD7" i="6"/>
  <c r="FD4" i="6"/>
  <c r="FD5" i="6"/>
  <c r="FD6" i="6"/>
  <c r="DF40" i="6"/>
  <c r="DE21" i="6"/>
  <c r="DE15" i="6"/>
  <c r="DE4" i="6"/>
  <c r="DE5" i="6"/>
  <c r="DE6" i="6"/>
  <c r="DE7" i="6"/>
  <c r="DE8" i="6"/>
  <c r="DE9" i="6"/>
  <c r="DE10" i="6"/>
  <c r="DE11" i="6"/>
  <c r="DE12" i="6"/>
  <c r="DE13" i="6"/>
  <c r="DE14" i="6"/>
  <c r="DE16" i="6"/>
  <c r="DE17" i="6"/>
  <c r="DE18" i="6"/>
  <c r="DE19" i="6"/>
  <c r="DE20" i="6"/>
  <c r="DE22" i="6"/>
  <c r="DE23" i="6"/>
  <c r="DE24" i="6"/>
  <c r="DE25" i="6"/>
  <c r="DE26" i="6"/>
  <c r="DE27" i="6"/>
  <c r="DE28" i="6"/>
  <c r="DE29" i="6"/>
  <c r="DE30" i="6"/>
  <c r="DE31" i="6"/>
  <c r="DE32" i="6"/>
  <c r="DE33" i="6"/>
  <c r="DE34" i="6"/>
  <c r="DE35" i="6"/>
  <c r="DE36" i="6"/>
  <c r="DE37" i="6"/>
  <c r="DE38" i="6"/>
  <c r="DE39" i="6"/>
  <c r="DE40" i="6"/>
  <c r="FI44" i="4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BI43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BI41" i="6"/>
  <c r="FI41" i="4"/>
  <c r="FI42" i="4"/>
  <c r="FI43" i="4"/>
  <c r="FI48" i="4"/>
  <c r="FI49" i="4"/>
  <c r="FI50" i="4"/>
  <c r="FI47" i="4"/>
  <c r="BU43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BR44" i="4"/>
  <c r="BR43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BR42" i="4"/>
  <c r="CG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BR41" i="4"/>
  <c r="EZ50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FA50" i="4"/>
  <c r="FB50" i="4"/>
  <c r="FC50" i="4"/>
  <c r="FD50" i="4"/>
  <c r="FE50" i="4"/>
  <c r="FF50" i="4"/>
  <c r="FG50" i="4"/>
  <c r="FH50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DO47" i="4"/>
  <c r="CB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A43" i="4"/>
  <c r="BZ43" i="4"/>
  <c r="BY43" i="4"/>
  <c r="BX43" i="4"/>
  <c r="BW43" i="4"/>
  <c r="BV43" i="4"/>
  <c r="BT43" i="4"/>
  <c r="BS43" i="4"/>
  <c r="BO49" i="4"/>
  <c r="BP49" i="4"/>
  <c r="BQ49" i="4"/>
  <c r="BO50" i="4"/>
  <c r="BP50" i="4"/>
  <c r="BQ50" i="4"/>
  <c r="BO51" i="4"/>
  <c r="BP51" i="4"/>
  <c r="BQ51" i="4"/>
  <c r="BO52" i="4"/>
  <c r="BP52" i="4"/>
  <c r="BQ52" i="4"/>
  <c r="BO53" i="4"/>
  <c r="BP53" i="4"/>
  <c r="BQ53" i="4"/>
  <c r="BO54" i="4"/>
  <c r="BP54" i="4"/>
  <c r="BQ54" i="4"/>
  <c r="BO55" i="4"/>
  <c r="BP55" i="4"/>
  <c r="BQ55" i="4"/>
  <c r="BO56" i="4"/>
  <c r="BP56" i="4"/>
  <c r="BQ56" i="4"/>
  <c r="BO57" i="4"/>
  <c r="BP57" i="4"/>
  <c r="BQ57" i="4"/>
</calcChain>
</file>

<file path=xl/sharedStrings.xml><?xml version="1.0" encoding="utf-8"?>
<sst xmlns="http://schemas.openxmlformats.org/spreadsheetml/2006/main" count="1122" uniqueCount="308">
  <si>
    <t>ハードウェア欠陥</t>
    <phoneticPr fontId="1"/>
  </si>
  <si>
    <t>ソフトウェア欠陥</t>
    <phoneticPr fontId="1"/>
  </si>
  <si>
    <t>開発時に生じた欠陥</t>
    <rPh sb="0" eb="2">
      <t>カイハｔ</t>
    </rPh>
    <rPh sb="2" eb="3">
      <t>ｚ</t>
    </rPh>
    <rPh sb="4" eb="5">
      <t>ショウｚ</t>
    </rPh>
    <rPh sb="7" eb="9">
      <t>ケッカｎ</t>
    </rPh>
    <phoneticPr fontId="1"/>
  </si>
  <si>
    <t>運用時に生じた欠陥</t>
    <rPh sb="0" eb="9">
      <t>ウンヨ</t>
    </rPh>
    <phoneticPr fontId="1"/>
  </si>
  <si>
    <t>内部で生じた欠陥</t>
    <rPh sb="0" eb="8">
      <t>ナイｂ</t>
    </rPh>
    <phoneticPr fontId="1"/>
  </si>
  <si>
    <t>外部で生じた欠陥</t>
    <rPh sb="0" eb="8">
      <t>ガイｂ</t>
    </rPh>
    <phoneticPr fontId="1"/>
  </si>
  <si>
    <t>自然に生じた欠陥</t>
    <rPh sb="0" eb="8">
      <t>シゼｎ</t>
    </rPh>
    <phoneticPr fontId="1"/>
  </si>
  <si>
    <t>人為的に生じた欠陥</t>
    <rPh sb="0" eb="9">
      <t>ジン</t>
    </rPh>
    <phoneticPr fontId="1"/>
  </si>
  <si>
    <t>悪意がない欠陥</t>
    <rPh sb="0" eb="2">
      <t>アクイニヨラ</t>
    </rPh>
    <rPh sb="5" eb="7">
      <t>ケｋｋ</t>
    </rPh>
    <phoneticPr fontId="1"/>
  </si>
  <si>
    <t>悪意がある欠陥</t>
    <rPh sb="0" eb="2">
      <t>アク</t>
    </rPh>
    <phoneticPr fontId="1"/>
  </si>
  <si>
    <t>故意でない欠陥</t>
    <rPh sb="0" eb="2">
      <t>koideナイ</t>
    </rPh>
    <rPh sb="5" eb="7">
      <t>ケッカｎ</t>
    </rPh>
    <phoneticPr fontId="1"/>
  </si>
  <si>
    <t>故意による欠陥</t>
    <rPh sb="0" eb="2">
      <t>コ</t>
    </rPh>
    <phoneticPr fontId="1"/>
  </si>
  <si>
    <t>偶発的な欠陥</t>
    <rPh sb="0" eb="3">
      <t>グウハｔ</t>
    </rPh>
    <rPh sb="4" eb="6">
      <t>ケｋｋ</t>
    </rPh>
    <phoneticPr fontId="1"/>
  </si>
  <si>
    <t>技量不足による欠陥</t>
    <rPh sb="2" eb="4">
      <t>ギリョ</t>
    </rPh>
    <phoneticPr fontId="1"/>
  </si>
  <si>
    <t>永続的な欠陥</t>
    <rPh sb="0" eb="3">
      <t>エイゾｋ</t>
    </rPh>
    <phoneticPr fontId="1"/>
  </si>
  <si>
    <t>一時的な欠陥</t>
    <rPh sb="0" eb="3">
      <t>１ｚ</t>
    </rPh>
    <phoneticPr fontId="1"/>
  </si>
  <si>
    <t>開発欠陥</t>
    <rPh sb="0" eb="4">
      <t>カイハｔ</t>
    </rPh>
    <phoneticPr fontId="1"/>
  </si>
  <si>
    <t>相互作用欠陥</t>
    <rPh sb="0" eb="6">
      <t>ソウｇ</t>
    </rPh>
    <phoneticPr fontId="1"/>
  </si>
  <si>
    <t>不具合事例</t>
    <rPh sb="0" eb="3">
      <t>フグア</t>
    </rPh>
    <rPh sb="3" eb="5">
      <t>ジレ</t>
    </rPh>
    <phoneticPr fontId="1"/>
  </si>
  <si>
    <t>悪意的意図を持たない人間がした</t>
    <rPh sb="0" eb="5">
      <t>アクイテキイトｗ</t>
    </rPh>
    <rPh sb="6" eb="7">
      <t>モタｎ</t>
    </rPh>
    <rPh sb="10" eb="12">
      <t>ニンゲｎ</t>
    </rPh>
    <phoneticPr fontId="1"/>
  </si>
  <si>
    <t>意味</t>
    <rPh sb="0" eb="2">
      <t>イｍ</t>
    </rPh>
    <phoneticPr fontId="1"/>
  </si>
  <si>
    <t>人が関係しているかどうか</t>
    <rPh sb="0" eb="1">
      <t>ヒｔ</t>
    </rPh>
    <rPh sb="2" eb="4">
      <t>カンケ</t>
    </rPh>
    <phoneticPr fontId="1"/>
  </si>
  <si>
    <t>不注意</t>
    <rPh sb="0" eb="3">
      <t>フチュ</t>
    </rPh>
    <phoneticPr fontId="1"/>
  </si>
  <si>
    <t>技量不足、組織問題</t>
    <rPh sb="0" eb="4">
      <t>ギリョ</t>
    </rPh>
    <rPh sb="5" eb="9">
      <t>ソシｋ</t>
    </rPh>
    <phoneticPr fontId="1"/>
  </si>
  <si>
    <t>ソフトウェア要求分析</t>
    <rPh sb="6" eb="10">
      <t>ヨウキュ</t>
    </rPh>
    <phoneticPr fontId="1"/>
  </si>
  <si>
    <t>ソフトウェア設計</t>
    <phoneticPr fontId="1"/>
  </si>
  <si>
    <t>ソフトウェア製作</t>
    <rPh sb="6" eb="8">
      <t>セイサｋ</t>
    </rPh>
    <phoneticPr fontId="1"/>
  </si>
  <si>
    <t>ソフトウェア統合</t>
    <phoneticPr fontId="1"/>
  </si>
  <si>
    <t>ソフトウェア統合試験</t>
    <phoneticPr fontId="1"/>
  </si>
  <si>
    <t>物理的欠陥</t>
    <rPh sb="0" eb="5">
      <t>ブツリテキケｋｋ</t>
    </rPh>
    <phoneticPr fontId="1"/>
  </si>
  <si>
    <t>間違い、認識せずに導入</t>
    <rPh sb="0" eb="2">
      <t>マチガ</t>
    </rPh>
    <rPh sb="4" eb="6">
      <t>ニンシｋ</t>
    </rPh>
    <rPh sb="9" eb="11">
      <t>ドウニュ</t>
    </rPh>
    <phoneticPr fontId="1"/>
  </si>
  <si>
    <t>判断ミス、意図している</t>
    <rPh sb="0" eb="2">
      <t>ハンダｎ</t>
    </rPh>
    <rPh sb="5" eb="7">
      <t>イトｓ</t>
    </rPh>
    <phoneticPr fontId="1"/>
  </si>
  <si>
    <t>備考</t>
    <rPh sb="0" eb="2">
      <t>ビコ</t>
    </rPh>
    <phoneticPr fontId="1"/>
  </si>
  <si>
    <t>インターフェース要求を抽出</t>
    <rPh sb="8" eb="10">
      <t>ヨウキュ</t>
    </rPh>
    <rPh sb="11" eb="13">
      <t>チュウシュｔ</t>
    </rPh>
    <phoneticPr fontId="1"/>
  </si>
  <si>
    <t>うーん。。。。</t>
    <phoneticPr fontId="1"/>
  </si>
  <si>
    <t>ここで見つけて欲しいけどむずかしい</t>
    <rPh sb="3" eb="4">
      <t>ミツｋ</t>
    </rPh>
    <phoneticPr fontId="1"/>
  </si>
  <si>
    <t>プロセスの開発準備</t>
    <rPh sb="5" eb="9">
      <t>カイハｔ</t>
    </rPh>
    <phoneticPr fontId="1"/>
  </si>
  <si>
    <t>ソフトウェア開発計画を立案すること</t>
    <rPh sb="11" eb="13">
      <t>リツアｎ</t>
    </rPh>
    <phoneticPr fontId="1"/>
  </si>
  <si>
    <t>開発計画の文章化</t>
    <rPh sb="0" eb="4">
      <t>カイハｔ</t>
    </rPh>
    <rPh sb="5" eb="7">
      <t>ブンｓｙ</t>
    </rPh>
    <rPh sb="7" eb="8">
      <t>カ</t>
    </rPh>
    <phoneticPr fontId="1"/>
  </si>
  <si>
    <t>コンピュータシステム要求分析</t>
    <phoneticPr fontId="1"/>
  </si>
  <si>
    <t>要求を抽出する</t>
    <rPh sb="0" eb="2">
      <t>ヨウキュ</t>
    </rPh>
    <rPh sb="3" eb="5">
      <t>チュウシュｔ</t>
    </rPh>
    <phoneticPr fontId="1"/>
  </si>
  <si>
    <t>要求仕様書の作成</t>
    <rPh sb="0" eb="5">
      <t>ヨウキュ</t>
    </rPh>
    <rPh sb="6" eb="8">
      <t>サクセ</t>
    </rPh>
    <phoneticPr fontId="1"/>
  </si>
  <si>
    <t>コンピュータシステム方式設計</t>
    <phoneticPr fontId="1"/>
  </si>
  <si>
    <t>各構成品目に要求を割り当てる</t>
    <rPh sb="0" eb="5">
      <t>カクコ</t>
    </rPh>
    <rPh sb="6" eb="8">
      <t>ヨウキュ</t>
    </rPh>
    <rPh sb="9" eb="10">
      <t>ワリアｔ</t>
    </rPh>
    <phoneticPr fontId="1"/>
  </si>
  <si>
    <t>実現可能性を評価</t>
    <rPh sb="0" eb="5">
      <t>ジツゲンｋ</t>
    </rPh>
    <rPh sb="6" eb="8">
      <t>ヒョ</t>
    </rPh>
    <phoneticPr fontId="1"/>
  </si>
  <si>
    <t>設計根拠と前提条件を明らかにし、評価</t>
    <rPh sb="0" eb="4">
      <t>セッケ</t>
    </rPh>
    <rPh sb="5" eb="9">
      <t>ゼンテ</t>
    </rPh>
    <rPh sb="10" eb="11">
      <t>アキラｋ</t>
    </rPh>
    <rPh sb="16" eb="18">
      <t>ヒョウｋ</t>
    </rPh>
    <phoneticPr fontId="1"/>
  </si>
  <si>
    <t>ソフトウェア要求仕様書の作成</t>
    <rPh sb="6" eb="11">
      <t>ヨウキュ</t>
    </rPh>
    <phoneticPr fontId="1"/>
  </si>
  <si>
    <t>個別に識別子を付与</t>
    <rPh sb="0" eb="2">
      <t>コベｔ</t>
    </rPh>
    <rPh sb="3" eb="6">
      <t>シキベｔ</t>
    </rPh>
    <rPh sb="7" eb="9">
      <t>フｙ</t>
    </rPh>
    <phoneticPr fontId="1"/>
  </si>
  <si>
    <t>データ及びデータベースに対する仕様を含める</t>
    <rPh sb="12" eb="13">
      <t>タイｓ</t>
    </rPh>
    <rPh sb="15" eb="17">
      <t>シヨ</t>
    </rPh>
    <rPh sb="18" eb="19">
      <t>フ</t>
    </rPh>
    <phoneticPr fontId="1"/>
  </si>
  <si>
    <t>異常検知及び処理に関する仕様を含める</t>
    <rPh sb="0" eb="2">
      <t>イジョ</t>
    </rPh>
    <rPh sb="2" eb="5">
      <t>ｋ</t>
    </rPh>
    <rPh sb="6" eb="8">
      <t>ショｒ</t>
    </rPh>
    <rPh sb="9" eb="10">
      <t>カンｓ</t>
    </rPh>
    <rPh sb="12" eb="14">
      <t>シヨ</t>
    </rPh>
    <rPh sb="15" eb="16">
      <t>フクｍ</t>
    </rPh>
    <phoneticPr fontId="1"/>
  </si>
  <si>
    <t>インターフェース仕様に関して合意を得ること</t>
    <rPh sb="11" eb="12">
      <t>カンｓ</t>
    </rPh>
    <rPh sb="14" eb="16">
      <t>ゴウ</t>
    </rPh>
    <rPh sb="17" eb="18">
      <t>エｒ</t>
    </rPh>
    <phoneticPr fontId="1"/>
  </si>
  <si>
    <t>上位との整合性を得る</t>
    <rPh sb="0" eb="2">
      <t>ジョ</t>
    </rPh>
    <rPh sb="4" eb="7">
      <t>セイゴ</t>
    </rPh>
    <rPh sb="8" eb="9">
      <t>エｒ</t>
    </rPh>
    <phoneticPr fontId="1"/>
  </si>
  <si>
    <t>上位とのトレーサビリティを評価</t>
    <rPh sb="0" eb="2">
      <t>ジョ</t>
    </rPh>
    <rPh sb="13" eb="15">
      <t>ヒョウｋ</t>
    </rPh>
    <phoneticPr fontId="1"/>
  </si>
  <si>
    <t>構成する品目、種別を明確に</t>
    <rPh sb="0" eb="2">
      <t>コウセ</t>
    </rPh>
    <rPh sb="7" eb="9">
      <t>シュベｔ</t>
    </rPh>
    <rPh sb="10" eb="12">
      <t>メイカｋ</t>
    </rPh>
    <phoneticPr fontId="1"/>
  </si>
  <si>
    <t>実現可能性の評価</t>
    <rPh sb="0" eb="5">
      <t>ジツゲｎ</t>
    </rPh>
    <phoneticPr fontId="1"/>
  </si>
  <si>
    <t>元からあるものを使うときは整合性などを確認</t>
    <rPh sb="0" eb="1">
      <t>モトカｒ</t>
    </rPh>
    <rPh sb="8" eb="9">
      <t>ツカ</t>
    </rPh>
    <rPh sb="13" eb="16">
      <t>セイゴ</t>
    </rPh>
    <rPh sb="19" eb="21">
      <t>カクニｎ</t>
    </rPh>
    <phoneticPr fontId="1"/>
  </si>
  <si>
    <t>前提条件、制約を明確に</t>
    <rPh sb="0" eb="4">
      <t>ゼンテ</t>
    </rPh>
    <rPh sb="5" eb="7">
      <t>セイヤｋ</t>
    </rPh>
    <rPh sb="8" eb="10">
      <t>メイカｋ</t>
    </rPh>
    <phoneticPr fontId="1"/>
  </si>
  <si>
    <t>検証可能性を評価</t>
    <rPh sb="0" eb="2">
      <t>ケンショ</t>
    </rPh>
    <rPh sb="2" eb="5">
      <t>ｋ</t>
    </rPh>
    <rPh sb="6" eb="8">
      <t>ヒョウｋ</t>
    </rPh>
    <phoneticPr fontId="1"/>
  </si>
  <si>
    <t>試験計画可能性を評価</t>
    <rPh sb="0" eb="4">
      <t>シケｎ</t>
    </rPh>
    <rPh sb="4" eb="7">
      <t>カノ</t>
    </rPh>
    <rPh sb="8" eb="10">
      <t>ヒョウｋ</t>
    </rPh>
    <phoneticPr fontId="1"/>
  </si>
  <si>
    <t>機能要求のモジュール間の関係を明確に</t>
    <rPh sb="0" eb="4">
      <t>キノ</t>
    </rPh>
    <rPh sb="12" eb="14">
      <t>カンケ</t>
    </rPh>
    <rPh sb="15" eb="17">
      <t>メイカｋ</t>
    </rPh>
    <phoneticPr fontId="1"/>
  </si>
  <si>
    <t>機能外要求のモジュール間の関係を明確に</t>
    <rPh sb="2" eb="3">
      <t>ソｔ</t>
    </rPh>
    <phoneticPr fontId="1"/>
  </si>
  <si>
    <t>ソフトウェア設計を行う</t>
    <rPh sb="9" eb="10">
      <t>オコナ</t>
    </rPh>
    <phoneticPr fontId="1"/>
  </si>
  <si>
    <t>実現可能性を評価</t>
    <rPh sb="0" eb="5">
      <t>ジツゲンカノ</t>
    </rPh>
    <phoneticPr fontId="1"/>
  </si>
  <si>
    <t>前提条件、制約を明確に</t>
    <rPh sb="0" eb="4">
      <t>ゼンテ</t>
    </rPh>
    <rPh sb="5" eb="7">
      <t>セイヤｋ</t>
    </rPh>
    <rPh sb="8" eb="10">
      <t>メイカク</t>
    </rPh>
    <phoneticPr fontId="1"/>
  </si>
  <si>
    <t>ソフトウェア試験を立案</t>
    <rPh sb="9" eb="11">
      <t>リツアｎ</t>
    </rPh>
    <phoneticPr fontId="1"/>
  </si>
  <si>
    <t>前提条件などを更新</t>
    <rPh sb="0" eb="4">
      <t>ゼンテ</t>
    </rPh>
    <rPh sb="7" eb="9">
      <t>コウシｎ</t>
    </rPh>
    <phoneticPr fontId="1"/>
  </si>
  <si>
    <t>コーディングのルールを明確に</t>
    <rPh sb="11" eb="13">
      <t>メイカｋ</t>
    </rPh>
    <phoneticPr fontId="1"/>
  </si>
  <si>
    <t>エラー処理の実装指針を考慮</t>
    <rPh sb="6" eb="10">
      <t>ジッソ</t>
    </rPh>
    <rPh sb="11" eb="13">
      <t>コウｒｙ</t>
    </rPh>
    <phoneticPr fontId="1"/>
  </si>
  <si>
    <t>コード作成</t>
    <phoneticPr fontId="1"/>
  </si>
  <si>
    <t>規約を守っているか</t>
    <rPh sb="0" eb="2">
      <t>キヤクｗ</t>
    </rPh>
    <rPh sb="3" eb="4">
      <t>マモｔｔ</t>
    </rPh>
    <phoneticPr fontId="1"/>
  </si>
  <si>
    <t>単体試験仕様を作成</t>
    <rPh sb="0" eb="4">
      <t>タンタ</t>
    </rPh>
    <rPh sb="4" eb="6">
      <t>シヨ</t>
    </rPh>
    <rPh sb="7" eb="9">
      <t>サクセ</t>
    </rPh>
    <phoneticPr fontId="1"/>
  </si>
  <si>
    <t>分岐を十分に網羅しているか</t>
    <rPh sb="0" eb="2">
      <t>ブンｋ</t>
    </rPh>
    <rPh sb="3" eb="5">
      <t>ジュウｂ</t>
    </rPh>
    <rPh sb="6" eb="8">
      <t>モウラｓ</t>
    </rPh>
    <phoneticPr fontId="1"/>
  </si>
  <si>
    <t>静的解析を実施</t>
    <rPh sb="0" eb="4">
      <t>セイテｋ</t>
    </rPh>
    <rPh sb="5" eb="7">
      <t>ジｓｓ</t>
    </rPh>
    <phoneticPr fontId="1"/>
  </si>
  <si>
    <t>トレーサビリティを確認</t>
    <rPh sb="9" eb="11">
      <t>カクニン</t>
    </rPh>
    <phoneticPr fontId="1"/>
  </si>
  <si>
    <t>前提条件、規約を更新</t>
    <rPh sb="0" eb="4">
      <t>ゼンテ</t>
    </rPh>
    <rPh sb="5" eb="7">
      <t>キヤｋ</t>
    </rPh>
    <phoneticPr fontId="1"/>
  </si>
  <si>
    <t>ベースラインを確定</t>
    <rPh sb="7" eb="9">
      <t>カクテ</t>
    </rPh>
    <phoneticPr fontId="1"/>
  </si>
  <si>
    <t>問題解決プロセスを実施</t>
    <rPh sb="0" eb="4">
      <t>モンダ</t>
    </rPh>
    <phoneticPr fontId="1"/>
  </si>
  <si>
    <t>試験準備</t>
    <rPh sb="0" eb="4">
      <t>シケンジュンｂ</t>
    </rPh>
    <phoneticPr fontId="1"/>
  </si>
  <si>
    <t>試験実施</t>
    <rPh sb="0" eb="4">
      <t>シケンジッ</t>
    </rPh>
    <phoneticPr fontId="1"/>
  </si>
  <si>
    <t>単体試験を実施</t>
    <rPh sb="0" eb="2">
      <t>タンタ</t>
    </rPh>
    <rPh sb="2" eb="4">
      <t>シケンｗ</t>
    </rPh>
    <rPh sb="5" eb="7">
      <t>ジッシ</t>
    </rPh>
    <phoneticPr fontId="1"/>
  </si>
  <si>
    <t>ここで見つけて欲しい</t>
    <rPh sb="3" eb="4">
      <t>ミツｋ</t>
    </rPh>
    <phoneticPr fontId="1"/>
  </si>
  <si>
    <t>詳細化し合意を得る</t>
    <rPh sb="0" eb="2">
      <t>ショウサ</t>
    </rPh>
    <rPh sb="2" eb="3">
      <t>カ</t>
    </rPh>
    <rPh sb="4" eb="6">
      <t>ゴ</t>
    </rPh>
    <phoneticPr fontId="1"/>
  </si>
  <si>
    <t>上位との整合性をを確認</t>
    <rPh sb="0" eb="2">
      <t>ジョウ</t>
    </rPh>
    <rPh sb="4" eb="7">
      <t>セイｇ</t>
    </rPh>
    <rPh sb="9" eb="11">
      <t>カクニｎ</t>
    </rPh>
    <phoneticPr fontId="1"/>
  </si>
  <si>
    <t>IF機能、SW機能の合意を得ること</t>
    <rPh sb="2" eb="4">
      <t>キノ</t>
    </rPh>
    <rPh sb="7" eb="9">
      <t>キノ</t>
    </rPh>
    <rPh sb="10" eb="12">
      <t>ゴウ</t>
    </rPh>
    <rPh sb="13" eb="14">
      <t>エルコｔ</t>
    </rPh>
    <phoneticPr fontId="1"/>
  </si>
  <si>
    <t>環境やHWの影響がある場合確認の評価</t>
    <rPh sb="0" eb="2">
      <t>カンキョ</t>
    </rPh>
    <rPh sb="6" eb="8">
      <t>エイキョ</t>
    </rPh>
    <rPh sb="13" eb="15">
      <t>カクニンホ</t>
    </rPh>
    <rPh sb="16" eb="18">
      <t>ヒョ</t>
    </rPh>
    <phoneticPr fontId="1"/>
  </si>
  <si>
    <t>不具合発見箇所</t>
    <rPh sb="0" eb="3">
      <t>フグア</t>
    </rPh>
    <rPh sb="3" eb="7">
      <t>ハッケｎ</t>
    </rPh>
    <phoneticPr fontId="1"/>
  </si>
  <si>
    <t>入れ替え</t>
    <rPh sb="0" eb="1">
      <t>イレカ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</si>
  <si>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</si>
  <si>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</si>
  <si>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</si>
  <si>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</si>
  <si>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</si>
  <si>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</si>
  <si>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</si>
  <si>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</si>
  <si>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</si>
  <si>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</si>
  <si>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</si>
  <si>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</si>
  <si>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</si>
  <si>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a</t>
  </si>
  <si>
    <t>b</t>
  </si>
  <si>
    <t>c</t>
  </si>
  <si>
    <t>a</t>
    <phoneticPr fontId="1"/>
  </si>
  <si>
    <t>b</t>
    <phoneticPr fontId="1"/>
  </si>
  <si>
    <t>c</t>
    <phoneticPr fontId="1"/>
  </si>
  <si>
    <t>1-1</t>
    <phoneticPr fontId="1"/>
  </si>
  <si>
    <t>1-2</t>
  </si>
  <si>
    <t>3-1</t>
    <phoneticPr fontId="1"/>
  </si>
  <si>
    <t>4-1</t>
    <phoneticPr fontId="1"/>
  </si>
  <si>
    <t>4-2</t>
  </si>
  <si>
    <t>4-3</t>
  </si>
  <si>
    <t>4-4</t>
  </si>
  <si>
    <t>4-5</t>
  </si>
  <si>
    <t>4-6</t>
  </si>
  <si>
    <t>5-1</t>
    <phoneticPr fontId="1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</si>
  <si>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</si>
  <si>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</si>
  <si>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</si>
  <si>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</si>
  <si>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</si>
  <si>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</si>
  <si>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</si>
  <si>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</si>
  <si>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</si>
  <si>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</si>
  <si>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</si>
  <si>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6-1</t>
    <phoneticPr fontId="1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</si>
  <si>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</si>
  <si>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</si>
  <si>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</si>
  <si>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</si>
  <si>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</si>
  <si>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</si>
  <si>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</si>
  <si>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</si>
  <si>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</si>
  <si>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3-2</t>
    <phoneticPr fontId="1"/>
  </si>
  <si>
    <t>7-1</t>
    <phoneticPr fontId="1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</si>
  <si>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</si>
  <si>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</si>
  <si>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</si>
  <si>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</si>
  <si>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</si>
  <si>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</si>
  <si>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</si>
  <si>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</si>
  <si>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</si>
  <si>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8-1</t>
    <phoneticPr fontId="1"/>
  </si>
  <si>
    <t>8-2</t>
    <phoneticPr fontId="1"/>
  </si>
  <si>
    <t>9-1</t>
    <phoneticPr fontId="1"/>
  </si>
  <si>
    <t>9-2</t>
    <phoneticPr fontId="1"/>
  </si>
  <si>
    <t>a¥</t>
    <phoneticPr fontId="1"/>
  </si>
  <si>
    <t>ポカミス</t>
    <phoneticPr fontId="1"/>
  </si>
  <si>
    <t>考えた上でのミス</t>
    <rPh sb="0" eb="1">
      <t>カンｇ</t>
    </rPh>
    <phoneticPr fontId="1"/>
  </si>
  <si>
    <t>事例数</t>
    <rPh sb="0" eb="3">
      <t>ジレ</t>
    </rPh>
    <phoneticPr fontId="1"/>
  </si>
  <si>
    <t>箇所ベース</t>
    <rPh sb="0" eb="2">
      <t>カｓｙ</t>
    </rPh>
    <phoneticPr fontId="1"/>
  </si>
  <si>
    <t>A</t>
    <phoneticPr fontId="1"/>
  </si>
  <si>
    <t>②引き継ぎもれ
④行われていたと考えた</t>
    <rPh sb="1" eb="2">
      <t>ヒキツｇ</t>
    </rPh>
    <rPh sb="9" eb="10">
      <t>オコナワｒ</t>
    </rPh>
    <rPh sb="16" eb="17">
      <t>カンガ</t>
    </rPh>
    <phoneticPr fontId="1"/>
  </si>
  <si>
    <t>②要求表記となっていない
対応確認が不十分</t>
    <rPh sb="3" eb="5">
      <t>ヨウキュ</t>
    </rPh>
    <rPh sb="13" eb="17">
      <t>タイオ</t>
    </rPh>
    <rPh sb="18" eb="21">
      <t>フジュウブｎ</t>
    </rPh>
    <phoneticPr fontId="1"/>
  </si>
  <si>
    <t>①齟齬である</t>
    <rPh sb="1" eb="3">
      <t>ソゴデアｒ</t>
    </rPh>
    <phoneticPr fontId="1"/>
  </si>
  <si>
    <t>④理解が不足</t>
    <rPh sb="1" eb="3">
      <t>リカ</t>
    </rPh>
    <phoneticPr fontId="1"/>
  </si>
  <si>
    <t>④十分に評価していない
③同じ入力データを設定</t>
    <rPh sb="4" eb="6">
      <t>１０ｂ</t>
    </rPh>
    <rPh sb="13" eb="14">
      <t>オナジｎｙ</t>
    </rPh>
    <rPh sb="21" eb="23">
      <t>セッテ</t>
    </rPh>
    <phoneticPr fontId="1"/>
  </si>
  <si>
    <t>④対象としていない
①確認は行っていない
③発見できなかった</t>
    <rPh sb="1" eb="3">
      <t>タイｓｙ</t>
    </rPh>
    <rPh sb="11" eb="13">
      <t>カクニｎ</t>
    </rPh>
    <rPh sb="22" eb="24">
      <t>ハッケｎ</t>
    </rPh>
    <phoneticPr fontId="1"/>
  </si>
  <si>
    <t>①試験項目が抜けた
④確認が不十分</t>
    <rPh sb="1" eb="5">
      <t>シケンｋ</t>
    </rPh>
    <rPh sb="6" eb="7">
      <t>ヌｋ</t>
    </rPh>
    <rPh sb="11" eb="13">
      <t>カクニｎ</t>
    </rPh>
    <rPh sb="14" eb="17">
      <t>フジュウブｎ</t>
    </rPh>
    <phoneticPr fontId="1"/>
  </si>
  <si>
    <t>①実施していない
④思い込んでいた</t>
    <rPh sb="1" eb="3">
      <t>ジｓｓ</t>
    </rPh>
    <rPh sb="10" eb="11">
      <t>オｍ</t>
    </rPh>
    <phoneticPr fontId="1"/>
  </si>
  <si>
    <t>④不足していた
①反映していない</t>
    <rPh sb="1" eb="3">
      <t>フソｋ</t>
    </rPh>
    <rPh sb="9" eb="11">
      <t>ハンエ</t>
    </rPh>
    <phoneticPr fontId="1"/>
  </si>
  <si>
    <t>④対象としていない
①試験ケースが不足</t>
    <rPh sb="1" eb="3">
      <t>タイショ</t>
    </rPh>
    <rPh sb="11" eb="13">
      <t>シケｎ</t>
    </rPh>
    <rPh sb="17" eb="19">
      <t>フソｋ</t>
    </rPh>
    <phoneticPr fontId="1"/>
  </si>
  <si>
    <t>①検証が足りない
④検討が遅い</t>
    <rPh sb="1" eb="3">
      <t>ケンショ</t>
    </rPh>
    <rPh sb="4" eb="5">
      <t>タｒ</t>
    </rPh>
    <rPh sb="10" eb="12">
      <t>ケント</t>
    </rPh>
    <rPh sb="13" eb="14">
      <t>オソ</t>
    </rPh>
    <phoneticPr fontId="1"/>
  </si>
  <si>
    <t>①不十分</t>
    <rPh sb="1" eb="4">
      <t>フジュ</t>
    </rPh>
    <phoneticPr fontId="1"/>
  </si>
  <si>
    <t>④不十分</t>
    <rPh sb="1" eb="4">
      <t>フジュ</t>
    </rPh>
    <phoneticPr fontId="1"/>
  </si>
  <si>
    <t>④不十分
④不十分
①不十分</t>
    <rPh sb="1" eb="4">
      <t>フジュ</t>
    </rPh>
    <rPh sb="6" eb="9">
      <t>フジュウ</t>
    </rPh>
    <rPh sb="11" eb="14">
      <t>フジュ</t>
    </rPh>
    <phoneticPr fontId="1"/>
  </si>
  <si>
    <t>抜けた（見逃した）か技量不足かの違い</t>
    <rPh sb="0" eb="1">
      <t>ヌｋ</t>
    </rPh>
    <rPh sb="4" eb="6">
      <t>ミノガｓ</t>
    </rPh>
    <rPh sb="10" eb="14">
      <t>ギリョ</t>
    </rPh>
    <phoneticPr fontId="1"/>
  </si>
  <si>
    <t>④不足
①不足
④不十分
①行われていない
①不十分
③認識の共有不足</t>
    <rPh sb="1" eb="3">
      <t>フソｋ</t>
    </rPh>
    <rPh sb="5" eb="7">
      <t>フソｋ</t>
    </rPh>
    <rPh sb="9" eb="12">
      <t>フジュ</t>
    </rPh>
    <rPh sb="14" eb="15">
      <t>オコナワｒ</t>
    </rPh>
    <rPh sb="23" eb="26">
      <t>フジュ</t>
    </rPh>
    <rPh sb="28" eb="30">
      <t>ニンシｋ</t>
    </rPh>
    <rPh sb="31" eb="35">
      <t>キョ</t>
    </rPh>
    <phoneticPr fontId="1"/>
  </si>
  <si>
    <t>④確保できない場合があった
②実測をしていない</t>
    <rPh sb="15" eb="17">
      <t>ジッソｋ</t>
    </rPh>
    <phoneticPr fontId="1"/>
  </si>
  <si>
    <t>④気づかない</t>
    <rPh sb="1" eb="2">
      <t>キヅカｎ</t>
    </rPh>
    <phoneticPr fontId="1"/>
  </si>
  <si>
    <t>③マージン考慮不足
④考慮不足</t>
    <rPh sb="5" eb="9">
      <t>コウｒｙ</t>
    </rPh>
    <rPh sb="11" eb="15">
      <t>コウｒｙ</t>
    </rPh>
    <phoneticPr fontId="1"/>
  </si>
  <si>
    <t>④共有されていない
①整理されていない</t>
    <rPh sb="1" eb="3">
      <t>キョウユ</t>
    </rPh>
    <rPh sb="11" eb="13">
      <t>セイｒ</t>
    </rPh>
    <phoneticPr fontId="1"/>
  </si>
  <si>
    <t>①ばぐ混入
③設計もれ
②不十分な設計書</t>
    <rPh sb="7" eb="9">
      <t>セッケ</t>
    </rPh>
    <rPh sb="17" eb="20">
      <t>セッケイ</t>
    </rPh>
    <phoneticPr fontId="1"/>
  </si>
  <si>
    <t>②組織が整合性を気にしてない</t>
    <rPh sb="1" eb="3">
      <t>ソシｋ</t>
    </rPh>
    <rPh sb="4" eb="7">
      <t>セイｇ</t>
    </rPh>
    <rPh sb="8" eb="9">
      <t>キニｓ</t>
    </rPh>
    <phoneticPr fontId="1"/>
  </si>
  <si>
    <t>①伝わってない</t>
    <rPh sb="1" eb="2">
      <t>ツタワｔｔ</t>
    </rPh>
    <phoneticPr fontId="1"/>
  </si>
  <si>
    <t>①試験していない
④明示する方法が規定されていない
③検討が足りない</t>
    <rPh sb="1" eb="3">
      <t>シケｎ</t>
    </rPh>
    <rPh sb="10" eb="12">
      <t>メイｚ</t>
    </rPh>
    <rPh sb="17" eb="19">
      <t>キテ</t>
    </rPh>
    <rPh sb="27" eb="29">
      <t>ケント</t>
    </rPh>
    <rPh sb="30" eb="31">
      <t>タｒ</t>
    </rPh>
    <phoneticPr fontId="1"/>
  </si>
  <si>
    <t>②ブレがあった
④レビューが実施されていない
①誤解をしていた
①上位と突き合わせていない
③気づかない
③質問をしない</t>
    <rPh sb="14" eb="16">
      <t>ｚ</t>
    </rPh>
    <rPh sb="24" eb="26">
      <t>ゴカ</t>
    </rPh>
    <rPh sb="33" eb="35">
      <t>ジョ</t>
    </rPh>
    <rPh sb="36" eb="37">
      <t>ツキアワｓ</t>
    </rPh>
    <rPh sb="47" eb="48">
      <t>キヅカｎ</t>
    </rPh>
    <rPh sb="54" eb="56">
      <t>シツモンｗ</t>
    </rPh>
    <phoneticPr fontId="1"/>
  </si>
  <si>
    <t>③明確に定義されていない
④不完全
④実施されていない
④同様の誤解があった
①上位と突き合わせていない</t>
    <rPh sb="1" eb="3">
      <t>メイカｋ</t>
    </rPh>
    <rPh sb="4" eb="6">
      <t>テイｇ</t>
    </rPh>
    <rPh sb="14" eb="17">
      <t>フカンゼｎ</t>
    </rPh>
    <rPh sb="19" eb="21">
      <t>ジｓｓ</t>
    </rPh>
    <rPh sb="29" eb="31">
      <t>ドウヨ</t>
    </rPh>
    <rPh sb="40" eb="42">
      <t>ジョ</t>
    </rPh>
    <rPh sb="43" eb="44">
      <t>ツキアワｓ</t>
    </rPh>
    <phoneticPr fontId="1"/>
  </si>
  <si>
    <t>①明確でない
④不完全
①レビューもれ
②認識されていない
④レビューもれ</t>
    <rPh sb="1" eb="3">
      <t>メイカｋ</t>
    </rPh>
    <rPh sb="8" eb="11">
      <t>フカンゼｎ</t>
    </rPh>
    <rPh sb="21" eb="23">
      <t>ニンシｋ</t>
    </rPh>
    <phoneticPr fontId="1"/>
  </si>
  <si>
    <t>②ブレがあった
①実施されていない
②実施されていない
③同様の誤解があった
①上位と突き合わせていない</t>
    <rPh sb="9" eb="11">
      <t>ジｓｓ</t>
    </rPh>
    <rPh sb="19" eb="21">
      <t>ジｓｓ</t>
    </rPh>
    <rPh sb="29" eb="31">
      <t>ドウヨ</t>
    </rPh>
    <rPh sb="32" eb="34">
      <t>ゴカ</t>
    </rPh>
    <rPh sb="40" eb="42">
      <t>ジョウ</t>
    </rPh>
    <rPh sb="43" eb="44">
      <t>ツキアワ</t>
    </rPh>
    <phoneticPr fontId="1"/>
  </si>
  <si>
    <t>実施されていない原因</t>
    <rPh sb="0" eb="2">
      <t>ジｓｓ</t>
    </rPh>
    <rPh sb="8" eb="10">
      <t>ゲンイｎ</t>
    </rPh>
    <phoneticPr fontId="1"/>
  </si>
  <si>
    <t>②伝えられていない</t>
    <rPh sb="1" eb="2">
      <t>ツタエｒ</t>
    </rPh>
    <phoneticPr fontId="1"/>
  </si>
  <si>
    <t>④不十分
①模擬をしていない</t>
    <rPh sb="1" eb="4">
      <t>フジュ</t>
    </rPh>
    <rPh sb="6" eb="8">
      <t>モギｗ</t>
    </rPh>
    <phoneticPr fontId="1"/>
  </si>
  <si>
    <t>④想定できない
④想定できない
①確認を怠った
②思い込み</t>
    <rPh sb="1" eb="3">
      <t>ソウテ</t>
    </rPh>
    <rPh sb="9" eb="11">
      <t>ソウテ</t>
    </rPh>
    <rPh sb="17" eb="19">
      <t>カクニンｂ</t>
    </rPh>
    <rPh sb="20" eb="21">
      <t>オコタｔｔ</t>
    </rPh>
    <rPh sb="25" eb="26">
      <t>オｍ</t>
    </rPh>
    <phoneticPr fontId="1"/>
  </si>
  <si>
    <t>①不十分
④仕様変更があった
④開発体制に問題あり</t>
    <rPh sb="1" eb="4">
      <t>フジュウブ</t>
    </rPh>
    <rPh sb="6" eb="10">
      <t>シヨウヘｎ</t>
    </rPh>
    <rPh sb="16" eb="18">
      <t>カイハｔ</t>
    </rPh>
    <rPh sb="18" eb="20">
      <t>タイセ</t>
    </rPh>
    <rPh sb="21" eb="23">
      <t>モンダ</t>
    </rPh>
    <phoneticPr fontId="1"/>
  </si>
  <si>
    <t>②機能していない
④守られていない
①構築されていない</t>
    <rPh sb="1" eb="3">
      <t>キノ</t>
    </rPh>
    <rPh sb="10" eb="11">
      <t>マモラｒ</t>
    </rPh>
    <rPh sb="19" eb="21">
      <t>コウｔ</t>
    </rPh>
    <phoneticPr fontId="1"/>
  </si>
  <si>
    <t>④更新することが徹底されていない</t>
    <rPh sb="1" eb="3">
      <t>コウｓ</t>
    </rPh>
    <rPh sb="8" eb="10">
      <t>テッテ</t>
    </rPh>
    <phoneticPr fontId="1"/>
  </si>
  <si>
    <t>④計画されていない
②行われていない
④レビューができなかった</t>
    <rPh sb="1" eb="3">
      <t>ケイカｋ</t>
    </rPh>
    <rPh sb="11" eb="12">
      <t>オコナワｒ</t>
    </rPh>
    <phoneticPr fontId="1"/>
  </si>
  <si>
    <t>①設計の確認が行われていない
①記述していない
③設定されていない</t>
    <rPh sb="1" eb="3">
      <t>セッケ</t>
    </rPh>
    <rPh sb="4" eb="6">
      <t>カクニｎ</t>
    </rPh>
    <rPh sb="7" eb="8">
      <t>オコナｗ</t>
    </rPh>
    <rPh sb="16" eb="18">
      <t>キジュｔ</t>
    </rPh>
    <rPh sb="25" eb="27">
      <t>セッテ</t>
    </rPh>
    <phoneticPr fontId="1"/>
  </si>
  <si>
    <t>④不明確
④不明確
③確認出来ていない</t>
    <rPh sb="1" eb="4">
      <t>フメ</t>
    </rPh>
    <rPh sb="6" eb="9">
      <t>フメ</t>
    </rPh>
    <rPh sb="11" eb="15">
      <t>カクニンｄ</t>
    </rPh>
    <phoneticPr fontId="1"/>
  </si>
  <si>
    <t>①反映されていない</t>
    <rPh sb="1" eb="3">
      <t>ハンエ</t>
    </rPh>
    <phoneticPr fontId="1"/>
  </si>
  <si>
    <t>②仕様書がおかしい</t>
    <rPh sb="1" eb="4">
      <t>シヨウｓｙ</t>
    </rPh>
    <phoneticPr fontId="1"/>
  </si>
  <si>
    <t>④前提が不明確
②マージン不足
④理解不足</t>
    <rPh sb="1" eb="3">
      <t>ゼンテ</t>
    </rPh>
    <rPh sb="4" eb="7">
      <t>フメ</t>
    </rPh>
    <rPh sb="17" eb="21">
      <t>リカ</t>
    </rPh>
    <phoneticPr fontId="1"/>
  </si>
  <si>
    <t>②個別タスクを実装することを優先した
③過信していた</t>
    <rPh sb="1" eb="3">
      <t>コベｔ</t>
    </rPh>
    <rPh sb="7" eb="9">
      <t>ジッソ</t>
    </rPh>
    <rPh sb="14" eb="16">
      <t>ユウセンｓ</t>
    </rPh>
    <rPh sb="20" eb="22">
      <t>カシｎ</t>
    </rPh>
    <phoneticPr fontId="1"/>
  </si>
  <si>
    <t>②リスク対策が考慮されていなかった
③過信していた</t>
    <rPh sb="4" eb="6">
      <t>タイサｋ</t>
    </rPh>
    <rPh sb="7" eb="9">
      <t>コウｒｙ</t>
    </rPh>
    <rPh sb="19" eb="21">
      <t>カシｎ</t>
    </rPh>
    <phoneticPr fontId="1"/>
  </si>
  <si>
    <t>④把握不足</t>
    <rPh sb="1" eb="5">
      <t>ハアｋ</t>
    </rPh>
    <phoneticPr fontId="1"/>
  </si>
  <si>
    <t>①消しすぎ</t>
    <rPh sb="1" eb="2">
      <t>ケｓ</t>
    </rPh>
    <phoneticPr fontId="1"/>
  </si>
  <si>
    <t>④見落とし
③変数名がややこしい</t>
    <rPh sb="1" eb="3">
      <t>ミオトｓ</t>
    </rPh>
    <rPh sb="7" eb="10">
      <t>ヘンス</t>
    </rPh>
    <phoneticPr fontId="1"/>
  </si>
  <si>
    <t>④十分に把握していない</t>
    <rPh sb="1" eb="3">
      <t>１０ｂ</t>
    </rPh>
    <rPh sb="4" eb="6">
      <t>ハアｋ</t>
    </rPh>
    <phoneticPr fontId="1"/>
  </si>
  <si>
    <t>4-2</t>
    <phoneticPr fontId="1"/>
  </si>
  <si>
    <t>5-2</t>
    <phoneticPr fontId="1"/>
  </si>
  <si>
    <t>9-3</t>
    <phoneticPr fontId="1"/>
  </si>
  <si>
    <t>10-1</t>
    <phoneticPr fontId="1"/>
  </si>
  <si>
    <t>10-2</t>
    <phoneticPr fontId="1"/>
  </si>
  <si>
    <t>11-1</t>
    <phoneticPr fontId="1"/>
  </si>
  <si>
    <t>11-2</t>
    <phoneticPr fontId="1"/>
  </si>
  <si>
    <t>12-1</t>
    <phoneticPr fontId="1"/>
  </si>
  <si>
    <t>12-2</t>
    <phoneticPr fontId="1"/>
  </si>
  <si>
    <t>13-1</t>
    <phoneticPr fontId="1"/>
  </si>
  <si>
    <t>13-2</t>
    <phoneticPr fontId="1"/>
  </si>
  <si>
    <t>14-1</t>
    <phoneticPr fontId="1"/>
  </si>
  <si>
    <t>14-2</t>
    <phoneticPr fontId="1"/>
  </si>
  <si>
    <t>15-1</t>
    <phoneticPr fontId="1"/>
  </si>
  <si>
    <t>16-1</t>
    <phoneticPr fontId="1"/>
  </si>
  <si>
    <t>17-1</t>
    <phoneticPr fontId="1"/>
  </si>
  <si>
    <t>18-1</t>
    <phoneticPr fontId="1"/>
  </si>
  <si>
    <t>18-2</t>
    <phoneticPr fontId="1"/>
  </si>
  <si>
    <t>18-3</t>
    <phoneticPr fontId="1"/>
  </si>
  <si>
    <t>19</t>
    <phoneticPr fontId="1"/>
  </si>
  <si>
    <t>19-1</t>
    <phoneticPr fontId="1"/>
  </si>
  <si>
    <t>19-2</t>
    <phoneticPr fontId="1"/>
  </si>
  <si>
    <t>19-3</t>
    <phoneticPr fontId="1"/>
  </si>
  <si>
    <t>19-4</t>
    <phoneticPr fontId="1"/>
  </si>
  <si>
    <t>19-5</t>
    <phoneticPr fontId="1"/>
  </si>
  <si>
    <t>19-6</t>
    <phoneticPr fontId="1"/>
  </si>
  <si>
    <t>20-1</t>
    <phoneticPr fontId="1"/>
  </si>
  <si>
    <t>20-2</t>
    <phoneticPr fontId="1"/>
  </si>
  <si>
    <t>21-1</t>
    <phoneticPr fontId="1"/>
  </si>
  <si>
    <t>22-1</t>
    <phoneticPr fontId="1"/>
  </si>
  <si>
    <t>22-2</t>
    <phoneticPr fontId="1"/>
  </si>
  <si>
    <t>23-1</t>
    <phoneticPr fontId="1"/>
  </si>
  <si>
    <t>23-2</t>
    <phoneticPr fontId="1"/>
  </si>
  <si>
    <t>24-1</t>
    <phoneticPr fontId="1"/>
  </si>
  <si>
    <t>24-2</t>
    <phoneticPr fontId="1"/>
  </si>
  <si>
    <t>24-3</t>
    <phoneticPr fontId="1"/>
  </si>
  <si>
    <t>25-1</t>
    <phoneticPr fontId="1"/>
  </si>
  <si>
    <t>26-1</t>
    <phoneticPr fontId="1"/>
  </si>
  <si>
    <t>27-1</t>
    <phoneticPr fontId="1"/>
  </si>
  <si>
    <t>27-2</t>
    <phoneticPr fontId="1"/>
  </si>
  <si>
    <t>28-1</t>
    <phoneticPr fontId="1"/>
  </si>
  <si>
    <t>30-1</t>
    <phoneticPr fontId="1"/>
  </si>
  <si>
    <t>30-2</t>
    <phoneticPr fontId="1"/>
  </si>
  <si>
    <t>30-3</t>
    <phoneticPr fontId="1"/>
  </si>
  <si>
    <t>31-1</t>
    <phoneticPr fontId="1"/>
  </si>
  <si>
    <t>31-2</t>
    <phoneticPr fontId="1"/>
  </si>
  <si>
    <t>31-3</t>
    <phoneticPr fontId="1"/>
  </si>
  <si>
    <t>31-4</t>
    <phoneticPr fontId="1"/>
  </si>
  <si>
    <t>31-5</t>
    <phoneticPr fontId="1"/>
  </si>
  <si>
    <t>31-6</t>
    <phoneticPr fontId="1"/>
  </si>
  <si>
    <t>32-1</t>
    <phoneticPr fontId="1"/>
  </si>
  <si>
    <t>32-2</t>
    <phoneticPr fontId="1"/>
  </si>
  <si>
    <t>32-3</t>
    <phoneticPr fontId="1"/>
  </si>
  <si>
    <t>32-4</t>
    <phoneticPr fontId="1"/>
  </si>
  <si>
    <t>32-5</t>
    <phoneticPr fontId="1"/>
  </si>
  <si>
    <t>33-1</t>
    <phoneticPr fontId="1"/>
  </si>
  <si>
    <t>33-2</t>
    <phoneticPr fontId="1"/>
  </si>
  <si>
    <t>33-3</t>
    <phoneticPr fontId="1"/>
  </si>
  <si>
    <t>33-4</t>
    <phoneticPr fontId="1"/>
  </si>
  <si>
    <t>33-5</t>
    <phoneticPr fontId="1"/>
  </si>
  <si>
    <t>33-6</t>
    <phoneticPr fontId="1"/>
  </si>
  <si>
    <t>34-1</t>
    <phoneticPr fontId="1"/>
  </si>
  <si>
    <t>34-2</t>
    <phoneticPr fontId="1"/>
  </si>
  <si>
    <t>34-3</t>
    <phoneticPr fontId="1"/>
  </si>
  <si>
    <t>34-4</t>
    <phoneticPr fontId="1"/>
  </si>
  <si>
    <t>34-5</t>
    <phoneticPr fontId="1"/>
  </si>
  <si>
    <t>35-1</t>
    <phoneticPr fontId="1"/>
  </si>
  <si>
    <t>36-1</t>
    <phoneticPr fontId="1"/>
  </si>
  <si>
    <t>36-2</t>
    <phoneticPr fontId="1"/>
  </si>
  <si>
    <t>37-1</t>
    <phoneticPr fontId="1"/>
  </si>
  <si>
    <t>37-2</t>
    <phoneticPr fontId="1"/>
  </si>
  <si>
    <t>37-3</t>
    <phoneticPr fontId="1"/>
  </si>
  <si>
    <t>37-4</t>
    <phoneticPr fontId="1"/>
  </si>
  <si>
    <t>38-1</t>
    <phoneticPr fontId="1"/>
  </si>
  <si>
    <t>38-2</t>
    <phoneticPr fontId="1"/>
  </si>
  <si>
    <t>38-3</t>
    <phoneticPr fontId="1"/>
  </si>
  <si>
    <t>39-1</t>
    <phoneticPr fontId="1"/>
  </si>
  <si>
    <t>39-2</t>
    <phoneticPr fontId="1"/>
  </si>
  <si>
    <t>39-3</t>
    <phoneticPr fontId="1"/>
  </si>
  <si>
    <t>40-1</t>
    <phoneticPr fontId="1"/>
  </si>
  <si>
    <t>41-1</t>
    <phoneticPr fontId="1"/>
  </si>
  <si>
    <t>41-2</t>
    <phoneticPr fontId="1"/>
  </si>
  <si>
    <t>41-3</t>
    <phoneticPr fontId="1"/>
  </si>
  <si>
    <t>42-1</t>
    <phoneticPr fontId="1"/>
  </si>
  <si>
    <t>42-2</t>
    <phoneticPr fontId="1"/>
  </si>
  <si>
    <t>42-3</t>
    <phoneticPr fontId="1"/>
  </si>
  <si>
    <t>43-1</t>
    <phoneticPr fontId="1"/>
  </si>
  <si>
    <t>43-2</t>
    <phoneticPr fontId="1"/>
  </si>
  <si>
    <t>43-3</t>
    <phoneticPr fontId="1"/>
  </si>
  <si>
    <t>44-1</t>
    <phoneticPr fontId="1"/>
  </si>
  <si>
    <t>45-1</t>
    <phoneticPr fontId="1"/>
  </si>
  <si>
    <t>46-1</t>
    <phoneticPr fontId="1"/>
  </si>
  <si>
    <t>46-2</t>
    <phoneticPr fontId="1"/>
  </si>
  <si>
    <t>46-3</t>
    <phoneticPr fontId="1"/>
  </si>
  <si>
    <t>47-1</t>
    <phoneticPr fontId="1"/>
  </si>
  <si>
    <t>47-2</t>
    <phoneticPr fontId="1"/>
  </si>
  <si>
    <t>48-1</t>
    <phoneticPr fontId="1"/>
  </si>
  <si>
    <t>48-2</t>
    <phoneticPr fontId="1"/>
  </si>
  <si>
    <t>49-1</t>
    <phoneticPr fontId="1"/>
  </si>
  <si>
    <t>50-1</t>
    <phoneticPr fontId="1"/>
  </si>
  <si>
    <t>51-1</t>
    <phoneticPr fontId="1"/>
  </si>
  <si>
    <t>51-2</t>
    <phoneticPr fontId="1"/>
  </si>
  <si>
    <t>52-1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</si>
</sst>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5" tint="0.59999389629810485"/>
      <name val="Yu Gothic"/>
      <family val="2"/>
      <charset val="128"/>
      <scheme val="minor"/>
    </font>
    <font>
      <sz val="12"/>
      <color rgb="FF454545"/>
      <name val="Helvetica Neue"/>
    </font>
    <font>
      <sz val="12"/>
      <color theme="0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7" borderId="2" xfId="0" applyFill="1" applyBorder="1"/>
    <xf numFmtId="0" fontId="0" fillId="6" borderId="4" xfId="0" applyFill="1" applyBorder="1"/>
    <xf numFmtId="0" fontId="3" fillId="0" borderId="0" xfId="0" applyFont="1" applyFill="1" applyBorder="1" applyAlignment="1">
      <alignment horizontal="center" vertical="center"/>
    </xf>
    <xf numFmtId="0" fontId="0" fillId="5" borderId="5" xfId="0" applyFill="1" applyBorder="1"/>
    <xf numFmtId="0" fontId="3" fillId="0" borderId="0" xfId="0" applyFont="1" applyBorder="1" applyAlignment="1">
      <alignment horizontal="center" vertical="center"/>
    </xf>
    <xf numFmtId="0" fontId="0" fillId="8" borderId="5" xfId="0" applyFill="1" applyBorder="1"/>
    <xf numFmtId="0" fontId="4" fillId="7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8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7" borderId="0" xfId="0" applyFont="1" applyFill="1" applyBorder="1" applyAlignment="1" applyProtection="1">
      <alignment horizontal="center" vertical="center"/>
    </xf>
    <xf numFmtId="0" fontId="0" fillId="5" borderId="0" xfId="0" applyFont="1" applyFill="1" applyBorder="1" applyAlignment="1" applyProtection="1">
      <alignment horizontal="center" vertical="center"/>
    </xf>
    <xf numFmtId="0" fontId="0" fillId="8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</xf>
    <xf numFmtId="0" fontId="0" fillId="0" borderId="0" xfId="0" applyProtection="1"/>
    <xf numFmtId="49" fontId="0" fillId="0" borderId="0" xfId="0" applyNumberForma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Font="1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3" borderId="0" xfId="0" applyFont="1" applyFill="1" applyAlignment="1" applyProtection="1">
      <alignment horizontal="center"/>
    </xf>
    <xf numFmtId="0" fontId="0" fillId="0" borderId="10" xfId="0" applyBorder="1" applyAlignment="1" applyProtection="1">
      <alignment vertical="center"/>
    </xf>
    <xf numFmtId="0" fontId="0" fillId="0" borderId="2" xfId="0" applyBorder="1" applyAlignment="1" applyProtection="1">
      <alignment horizontal="left"/>
    </xf>
    <xf numFmtId="0" fontId="0" fillId="0" borderId="1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1" xfId="0" applyBorder="1" applyAlignment="1" applyProtection="1">
      <alignment vertical="center"/>
    </xf>
    <xf numFmtId="0" fontId="0" fillId="0" borderId="4" xfId="0" applyBorder="1" applyAlignment="1" applyProtection="1">
      <alignment horizontal="left"/>
    </xf>
    <xf numFmtId="0" fontId="0" fillId="0" borderId="3" xfId="0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4" fillId="7" borderId="0" xfId="0" applyFon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left"/>
    </xf>
    <xf numFmtId="0" fontId="0" fillId="0" borderId="5" xfId="0" applyFont="1" applyBorder="1" applyAlignment="1" applyProtection="1">
      <alignment horizontal="left"/>
    </xf>
    <xf numFmtId="0" fontId="0" fillId="7" borderId="3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8" borderId="3" xfId="0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76" fontId="0" fillId="0" borderId="0" xfId="0" applyNumberFormat="1" applyProtection="1"/>
    <xf numFmtId="0" fontId="0" fillId="0" borderId="10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Font="1" applyFill="1"/>
    <xf numFmtId="0" fontId="0" fillId="0" borderId="0" xfId="0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 applyAlignment="1" applyProtection="1">
      <alignment wrapText="1"/>
      <protection locked="0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Protection="1">
      <protection locked="0"/>
    </xf>
    <xf numFmtId="49" fontId="0" fillId="0" borderId="0" xfId="0" applyNumberFormat="1" applyFont="1" applyProtection="1">
      <protection locked="0"/>
    </xf>
    <xf numFmtId="49" fontId="0" fillId="0" borderId="0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 applyFont="1" applyFill="1"/>
    <xf numFmtId="49" fontId="0" fillId="0" borderId="0" xfId="0" applyNumberForma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Border="1"/>
    <xf numFmtId="49" fontId="0" fillId="0" borderId="1" xfId="0" applyNumberFormat="1" applyBorder="1"/>
    <xf numFmtId="49" fontId="0" fillId="0" borderId="5" xfId="0" applyNumberFormat="1" applyBorder="1"/>
    <xf numFmtId="49" fontId="0" fillId="0" borderId="0" xfId="0" applyNumberFormat="1" applyBorder="1"/>
    <xf numFmtId="49" fontId="0" fillId="0" borderId="3" xfId="0" applyNumberFormat="1" applyFill="1" applyBorder="1" applyAlignment="1">
      <alignment horizontal="center" vertical="center"/>
    </xf>
    <xf numFmtId="49" fontId="0" fillId="0" borderId="4" xfId="0" applyNumberFormat="1" applyBorder="1"/>
    <xf numFmtId="49" fontId="0" fillId="0" borderId="3" xfId="0" applyNumberFormat="1" applyBorder="1"/>
    <xf numFmtId="49" fontId="4" fillId="0" borderId="0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 applyProtection="1">
      <alignment horizontal="center"/>
      <protection locked="0"/>
    </xf>
    <xf numFmtId="0" fontId="0" fillId="9" borderId="0" xfId="0" applyFont="1" applyFill="1" applyAlignment="1">
      <alignment horizontal="center"/>
    </xf>
    <xf numFmtId="0" fontId="0" fillId="9" borderId="0" xfId="0" applyFont="1" applyFill="1"/>
    <xf numFmtId="0" fontId="0" fillId="9" borderId="0" xfId="0" applyFont="1" applyFill="1" applyBorder="1" applyAlignment="1">
      <alignment horizontal="center"/>
    </xf>
    <xf numFmtId="0" fontId="0" fillId="9" borderId="0" xfId="0" applyFont="1" applyFill="1" applyAlignment="1" applyProtection="1">
      <alignment horizontal="center"/>
      <protection locked="0"/>
    </xf>
    <xf numFmtId="0" fontId="0" fillId="9" borderId="0" xfId="0" applyFont="1" applyFill="1" applyProtection="1">
      <protection locked="0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2">
    <dxf>
      <fill>
        <patternFill patternType="solid">
          <fgColor rgb="FFED7D31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</a:t>
            </a:r>
            <a:r>
              <a:rPr lang="ja-JP" altLang="en-US"/>
              <a:t>：不具合の発生場所ごとの個数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集計ver2!$DI$4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集計ver2!$DJ$4:$EE$4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6.0</c:v>
                </c:pt>
                <c:pt idx="19">
                  <c:v>0.0</c:v>
                </c:pt>
                <c:pt idx="20">
                  <c:v>5.0</c:v>
                </c:pt>
                <c:pt idx="2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集計ver2!$DI$5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集計ver2!$DJ$5:$EE$5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</c:ser>
        <c:ser>
          <c:idx val="2"/>
          <c:order val="2"/>
          <c:tx>
            <c:strRef>
              <c:f>集計ver2!$DI$6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集計ver2!$DJ$6:$EE$6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</c:ser>
        <c:ser>
          <c:idx val="3"/>
          <c:order val="3"/>
          <c:tx>
            <c:strRef>
              <c:f>集計ver2!$DI$7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集計ver2!$DJ$7:$EE$7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6009376"/>
        <c:axId val="-2006007056"/>
      </c:barChart>
      <c:catAx>
        <c:axId val="-20060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007056"/>
        <c:crosses val="autoZero"/>
        <c:auto val="1"/>
        <c:lblAlgn val="ctr"/>
        <c:lblOffset val="100"/>
        <c:noMultiLvlLbl val="0"/>
      </c:catAx>
      <c:valAx>
        <c:axId val="-20060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集計ver2!$DI$40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集計ver2!$DJ$40:$EE$40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0.0416666666666667</c:v>
                </c:pt>
                <c:pt idx="3">
                  <c:v>0.0</c:v>
                </c:pt>
                <c:pt idx="4">
                  <c:v>0.0</c:v>
                </c:pt>
                <c:pt idx="5">
                  <c:v>0.0555555555555555</c:v>
                </c:pt>
                <c:pt idx="6">
                  <c:v>0.0</c:v>
                </c:pt>
                <c:pt idx="7">
                  <c:v>0.0277777777777778</c:v>
                </c:pt>
                <c:pt idx="8">
                  <c:v>0.0277777777777778</c:v>
                </c:pt>
                <c:pt idx="9">
                  <c:v>0.0</c:v>
                </c:pt>
                <c:pt idx="10">
                  <c:v>0.0555555555555555</c:v>
                </c:pt>
                <c:pt idx="11">
                  <c:v>0.0</c:v>
                </c:pt>
                <c:pt idx="12">
                  <c:v>0.0</c:v>
                </c:pt>
                <c:pt idx="13">
                  <c:v>0.0277777777777778</c:v>
                </c:pt>
                <c:pt idx="14">
                  <c:v>0.0277777777777778</c:v>
                </c:pt>
                <c:pt idx="15">
                  <c:v>0.0972222222222222</c:v>
                </c:pt>
                <c:pt idx="16">
                  <c:v>0.0</c:v>
                </c:pt>
                <c:pt idx="17">
                  <c:v>0.0138888888888889</c:v>
                </c:pt>
                <c:pt idx="18">
                  <c:v>0.0833333333333333</c:v>
                </c:pt>
                <c:pt idx="19">
                  <c:v>0.0</c:v>
                </c:pt>
                <c:pt idx="20">
                  <c:v>0.0694444444444444</c:v>
                </c:pt>
                <c:pt idx="21">
                  <c:v>0.0416666666666667</c:v>
                </c:pt>
              </c:numCache>
            </c:numRef>
          </c:val>
        </c:ser>
        <c:ser>
          <c:idx val="1"/>
          <c:order val="1"/>
          <c:tx>
            <c:strRef>
              <c:f>集計ver2!$DI$41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集計ver2!$DJ$41:$EE$41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0.0277777777777778</c:v>
                </c:pt>
                <c:pt idx="3">
                  <c:v>0.0</c:v>
                </c:pt>
                <c:pt idx="4">
                  <c:v>0.0</c:v>
                </c:pt>
                <c:pt idx="5">
                  <c:v>0.0416666666666667</c:v>
                </c:pt>
                <c:pt idx="6">
                  <c:v>0.0</c:v>
                </c:pt>
                <c:pt idx="7">
                  <c:v>0.0277777777777778</c:v>
                </c:pt>
                <c:pt idx="8">
                  <c:v>0.0277777777777778</c:v>
                </c:pt>
                <c:pt idx="9">
                  <c:v>0.0</c:v>
                </c:pt>
                <c:pt idx="10">
                  <c:v>0.0277777777777778</c:v>
                </c:pt>
                <c:pt idx="11">
                  <c:v>0.0</c:v>
                </c:pt>
                <c:pt idx="12">
                  <c:v>0.0</c:v>
                </c:pt>
                <c:pt idx="13">
                  <c:v>0.0277777777777778</c:v>
                </c:pt>
                <c:pt idx="14">
                  <c:v>0.0277777777777778</c:v>
                </c:pt>
                <c:pt idx="15">
                  <c:v>0.0555555555555555</c:v>
                </c:pt>
                <c:pt idx="16">
                  <c:v>0.0</c:v>
                </c:pt>
                <c:pt idx="17">
                  <c:v>0.0</c:v>
                </c:pt>
                <c:pt idx="18">
                  <c:v>0.0833333333333333</c:v>
                </c:pt>
                <c:pt idx="19">
                  <c:v>0.0</c:v>
                </c:pt>
                <c:pt idx="20">
                  <c:v>0.0138888888888889</c:v>
                </c:pt>
                <c:pt idx="21">
                  <c:v>0.0694444444444444</c:v>
                </c:pt>
              </c:numCache>
            </c:numRef>
          </c:val>
        </c:ser>
        <c:ser>
          <c:idx val="2"/>
          <c:order val="2"/>
          <c:tx>
            <c:strRef>
              <c:f>集計ver2!$DI$42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集計ver2!$DJ$42:$EE$42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0.0138888888888889</c:v>
                </c:pt>
                <c:pt idx="6">
                  <c:v>0.0</c:v>
                </c:pt>
                <c:pt idx="7">
                  <c:v>0.0277777777777778</c:v>
                </c:pt>
                <c:pt idx="8">
                  <c:v>0.0138888888888889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0.0694444444444444</c:v>
                </c:pt>
                <c:pt idx="19">
                  <c:v>0.0</c:v>
                </c:pt>
                <c:pt idx="20">
                  <c:v>0.0</c:v>
                </c:pt>
                <c:pt idx="21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集計ver2!$DI$43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集計ver2!$DJ$43:$EE$43</c:f>
              <c:numCache>
                <c:formatCode>General</c:formatCode>
                <c:ptCount val="22"/>
                <c:pt idx="0">
                  <c:v>0.0138888888888889</c:v>
                </c:pt>
                <c:pt idx="1">
                  <c:v>0.0</c:v>
                </c:pt>
                <c:pt idx="2">
                  <c:v>0.0416666666666667</c:v>
                </c:pt>
                <c:pt idx="3">
                  <c:v>0.0277777777777778</c:v>
                </c:pt>
                <c:pt idx="4">
                  <c:v>0.0138888888888889</c:v>
                </c:pt>
                <c:pt idx="5">
                  <c:v>0.0277777777777778</c:v>
                </c:pt>
                <c:pt idx="6">
                  <c:v>0.0</c:v>
                </c:pt>
                <c:pt idx="7">
                  <c:v>0.0694444444444444</c:v>
                </c:pt>
                <c:pt idx="8">
                  <c:v>0.0138888888888889</c:v>
                </c:pt>
                <c:pt idx="9">
                  <c:v>0.0</c:v>
                </c:pt>
                <c:pt idx="10">
                  <c:v>0.0833333333333333</c:v>
                </c:pt>
                <c:pt idx="11">
                  <c:v>0.0</c:v>
                </c:pt>
                <c:pt idx="12">
                  <c:v>0.0</c:v>
                </c:pt>
                <c:pt idx="13">
                  <c:v>0.0416666666666667</c:v>
                </c:pt>
                <c:pt idx="14">
                  <c:v>0.0277777777777778</c:v>
                </c:pt>
                <c:pt idx="15">
                  <c:v>0.0694444444444444</c:v>
                </c:pt>
                <c:pt idx="16">
                  <c:v>0.0</c:v>
                </c:pt>
                <c:pt idx="17">
                  <c:v>0.0138888888888889</c:v>
                </c:pt>
                <c:pt idx="18">
                  <c:v>0.152777777777778</c:v>
                </c:pt>
                <c:pt idx="19">
                  <c:v>0.0138888888888889</c:v>
                </c:pt>
                <c:pt idx="20">
                  <c:v>0.0416666666666667</c:v>
                </c:pt>
                <c:pt idx="21">
                  <c:v>0.0416666666666667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14505520"/>
        <c:axId val="-1814504992"/>
      </c:barChart>
      <c:catAx>
        <c:axId val="-18145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14504992"/>
        <c:crosses val="autoZero"/>
        <c:auto val="1"/>
        <c:lblAlgn val="ctr"/>
        <c:lblOffset val="100"/>
        <c:noMultiLvlLbl val="0"/>
      </c:catAx>
      <c:valAx>
        <c:axId val="-18145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145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各プロセスに対する不具合の割り当て</a:t>
            </a:r>
            <a:endParaRPr lang="en-US" altLang="ja-JP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'集計(ごちゃごちゃ)'!$DN$41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'集計(ごちゃごちゃ)'!$DO$41:$EJ$41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4.0</c:v>
                </c:pt>
                <c:pt idx="2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'集計(ごちゃごちゃ)'!$DN$42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'集計(ごちゃごちゃ)'!$DO$42:$EJ$42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'集計(ごちゃごちゃ)'!$DN$43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'集計(ごちゃごちゃ)'!$DO$43:$EJ$43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'集計(ごちゃごちゃ)'!$DN$44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'集計(ごちゃごちゃ)'!$DO$44:$EJ$44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06599104"/>
        <c:axId val="-2006604176"/>
      </c:lineChart>
      <c:catAx>
        <c:axId val="-20065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604176"/>
        <c:crosses val="autoZero"/>
        <c:auto val="1"/>
        <c:lblAlgn val="ctr"/>
        <c:lblOffset val="100"/>
        <c:noMultiLvlLbl val="0"/>
      </c:catAx>
      <c:valAx>
        <c:axId val="-20066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5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不具合</a:t>
            </a:r>
            <a:r>
              <a:rPr lang="en-US" altLang="ja-JP" sz="3200"/>
              <a:t>/</a:t>
            </a:r>
            <a:r>
              <a:rPr lang="ja-JP" altLang="en-US" sz="3200"/>
              <a:t>不具合パターンで正規化</a:t>
            </a:r>
            <a:endParaRPr lang="en-US" altLang="ja-JP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'集計(ごちゃごちゃ)'!$DN$47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'集計(ごちゃごちゃ)'!$DO$47:$EJ$47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0.142857142857143</c:v>
                </c:pt>
                <c:pt idx="3">
                  <c:v>0.0</c:v>
                </c:pt>
                <c:pt idx="4">
                  <c:v>0.0</c:v>
                </c:pt>
                <c:pt idx="5">
                  <c:v>0.0952380952380952</c:v>
                </c:pt>
                <c:pt idx="6">
                  <c:v>0.0</c:v>
                </c:pt>
                <c:pt idx="7">
                  <c:v>0.0476190476190476</c:v>
                </c:pt>
                <c:pt idx="8">
                  <c:v>0.0952380952380952</c:v>
                </c:pt>
                <c:pt idx="9">
                  <c:v>0.0</c:v>
                </c:pt>
                <c:pt idx="10">
                  <c:v>0.19047619047619</c:v>
                </c:pt>
                <c:pt idx="11">
                  <c:v>0.0</c:v>
                </c:pt>
                <c:pt idx="12">
                  <c:v>0.0</c:v>
                </c:pt>
                <c:pt idx="13">
                  <c:v>0.0952380952380952</c:v>
                </c:pt>
                <c:pt idx="14">
                  <c:v>0.0952380952380952</c:v>
                </c:pt>
                <c:pt idx="15">
                  <c:v>0.333333333333333</c:v>
                </c:pt>
                <c:pt idx="16">
                  <c:v>0.0</c:v>
                </c:pt>
                <c:pt idx="17">
                  <c:v>0.0476190476190476</c:v>
                </c:pt>
                <c:pt idx="18">
                  <c:v>0.238095238095238</c:v>
                </c:pt>
                <c:pt idx="19">
                  <c:v>0.0</c:v>
                </c:pt>
                <c:pt idx="20">
                  <c:v>0.19047619047619</c:v>
                </c:pt>
                <c:pt idx="21">
                  <c:v>0.142857142857143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'集計(ごちゃごちゃ)'!$DN$48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'集計(ごちゃごちゃ)'!$DO$48:$EJ$48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0.133333333333333</c:v>
                </c:pt>
                <c:pt idx="3">
                  <c:v>0.0</c:v>
                </c:pt>
                <c:pt idx="4">
                  <c:v>0.0</c:v>
                </c:pt>
                <c:pt idx="5">
                  <c:v>0.133333333333333</c:v>
                </c:pt>
                <c:pt idx="6">
                  <c:v>0.0</c:v>
                </c:pt>
                <c:pt idx="7">
                  <c:v>0.133333333333333</c:v>
                </c:pt>
                <c:pt idx="8">
                  <c:v>0.133333333333333</c:v>
                </c:pt>
                <c:pt idx="9">
                  <c:v>0.0</c:v>
                </c:pt>
                <c:pt idx="10">
                  <c:v>0.133333333333333</c:v>
                </c:pt>
                <c:pt idx="11">
                  <c:v>0.0</c:v>
                </c:pt>
                <c:pt idx="12">
                  <c:v>0.0</c:v>
                </c:pt>
                <c:pt idx="13">
                  <c:v>0.133333333333333</c:v>
                </c:pt>
                <c:pt idx="14">
                  <c:v>0.133333333333333</c:v>
                </c:pt>
                <c:pt idx="15">
                  <c:v>0.266666666666667</c:v>
                </c:pt>
                <c:pt idx="16">
                  <c:v>0.0</c:v>
                </c:pt>
                <c:pt idx="17">
                  <c:v>0.0</c:v>
                </c:pt>
                <c:pt idx="18">
                  <c:v>0.4</c:v>
                </c:pt>
                <c:pt idx="19">
                  <c:v>0.0</c:v>
                </c:pt>
                <c:pt idx="20">
                  <c:v>0.0666666666666667</c:v>
                </c:pt>
                <c:pt idx="21">
                  <c:v>0.333333333333333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'集計(ごちゃごちゃ)'!$DN$49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'集計(ごちゃごちゃ)'!$DO$49:$EJ$49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0.166666666666667</c:v>
                </c:pt>
                <c:pt idx="6">
                  <c:v>0.0</c:v>
                </c:pt>
                <c:pt idx="7">
                  <c:v>0.333333333333333</c:v>
                </c:pt>
                <c:pt idx="8">
                  <c:v>0.166666666666667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0.833333333333333</c:v>
                </c:pt>
                <c:pt idx="19">
                  <c:v>0.0</c:v>
                </c:pt>
                <c:pt idx="20">
                  <c:v>0.0</c:v>
                </c:pt>
                <c:pt idx="21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'集計(ごちゃごちゃ)'!$DN$50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'集計(ごちゃごちゃ)'!$DO$50:$EJ$50</c:f>
              <c:numCache>
                <c:formatCode>General</c:formatCode>
                <c:ptCount val="22"/>
                <c:pt idx="0">
                  <c:v>0.0434782608695652</c:v>
                </c:pt>
                <c:pt idx="1">
                  <c:v>0.0</c:v>
                </c:pt>
                <c:pt idx="2">
                  <c:v>0.130434782608696</c:v>
                </c:pt>
                <c:pt idx="3">
                  <c:v>0.0869565217391304</c:v>
                </c:pt>
                <c:pt idx="4">
                  <c:v>0.0434782608695652</c:v>
                </c:pt>
                <c:pt idx="5">
                  <c:v>0.0869565217391304</c:v>
                </c:pt>
                <c:pt idx="6">
                  <c:v>0.0</c:v>
                </c:pt>
                <c:pt idx="7">
                  <c:v>0.217391304347826</c:v>
                </c:pt>
                <c:pt idx="8">
                  <c:v>0.0434782608695652</c:v>
                </c:pt>
                <c:pt idx="9">
                  <c:v>0.0</c:v>
                </c:pt>
                <c:pt idx="10">
                  <c:v>0.260869565217391</c:v>
                </c:pt>
                <c:pt idx="11">
                  <c:v>0.0</c:v>
                </c:pt>
                <c:pt idx="12">
                  <c:v>0.0</c:v>
                </c:pt>
                <c:pt idx="13">
                  <c:v>0.130434782608696</c:v>
                </c:pt>
                <c:pt idx="14">
                  <c:v>0.0869565217391304</c:v>
                </c:pt>
                <c:pt idx="15">
                  <c:v>0.217391304347826</c:v>
                </c:pt>
                <c:pt idx="16">
                  <c:v>0.0</c:v>
                </c:pt>
                <c:pt idx="17">
                  <c:v>0.0434782608695652</c:v>
                </c:pt>
                <c:pt idx="18">
                  <c:v>0.478260869565217</c:v>
                </c:pt>
                <c:pt idx="19">
                  <c:v>0.0434782608695652</c:v>
                </c:pt>
                <c:pt idx="20">
                  <c:v>0.130434782608696</c:v>
                </c:pt>
                <c:pt idx="21">
                  <c:v>0.130434782608696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472864"/>
        <c:axId val="-1970470336"/>
      </c:lineChart>
      <c:catAx>
        <c:axId val="-19704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0470336"/>
        <c:crosses val="autoZero"/>
        <c:auto val="1"/>
        <c:lblAlgn val="ctr"/>
        <c:lblOffset val="100"/>
        <c:noMultiLvlLbl val="0"/>
      </c:catAx>
      <c:valAx>
        <c:axId val="-1970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04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440266</xdr:colOff>
      <xdr:row>15</xdr:row>
      <xdr:rowOff>169332</xdr:rowOff>
    </xdr:from>
    <xdr:to>
      <xdr:col>159</xdr:col>
      <xdr:colOff>220133</xdr:colOff>
      <xdr:row>36</xdr:row>
      <xdr:rowOff>84665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440266</xdr:colOff>
      <xdr:row>43</xdr:row>
      <xdr:rowOff>203200</xdr:rowOff>
    </xdr:from>
    <xdr:to>
      <xdr:col>134</xdr:col>
      <xdr:colOff>440265</xdr:colOff>
      <xdr:row>63</xdr:row>
      <xdr:rowOff>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0</xdr:colOff>
      <xdr:row>2</xdr:row>
      <xdr:rowOff>245532</xdr:rowOff>
    </xdr:from>
    <xdr:to>
      <xdr:col>155</xdr:col>
      <xdr:colOff>0</xdr:colOff>
      <xdr:row>37</xdr:row>
      <xdr:rowOff>-1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396240</xdr:colOff>
      <xdr:row>2</xdr:row>
      <xdr:rowOff>241904</xdr:rowOff>
    </xdr:from>
    <xdr:to>
      <xdr:col>174</xdr:col>
      <xdr:colOff>629919</xdr:colOff>
      <xdr:row>37</xdr:row>
      <xdr:rowOff>10160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81</xdr:col>
      <xdr:colOff>0</xdr:colOff>
      <xdr:row>48</xdr:row>
      <xdr:rowOff>0</xdr:rowOff>
    </xdr:from>
    <xdr:to>
      <xdr:col>82</xdr:col>
      <xdr:colOff>9979</xdr:colOff>
      <xdr:row>49</xdr:row>
      <xdr:rowOff>17236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26250" y="11974286"/>
          <a:ext cx="304800" cy="26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25400</xdr:rowOff>
    </xdr:from>
    <xdr:to>
      <xdr:col>11</xdr:col>
      <xdr:colOff>190500</xdr:colOff>
      <xdr:row>28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25400"/>
          <a:ext cx="12598400" cy="708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124"/>
  <sheetViews>
    <sheetView showRuler="0" zoomScale="75" workbookViewId="0">
      <pane xSplit="33" ySplit="20" topLeftCell="AH21" activePane="bottomRight" state="frozen"/>
      <selection pane="topRight" activeCell="AH1" sqref="AH1"/>
      <selection pane="bottomLeft" activeCell="A21" sqref="A21"/>
      <selection pane="bottomRight" activeCell="F70" sqref="F70"/>
    </sheetView>
  </sheetViews>
  <sheetFormatPr baseColWidth="12" defaultRowHeight="20" x14ac:dyDescent="0.3"/>
  <cols>
    <col min="1" max="1" width="27" style="1" bestFit="1" customWidth="1"/>
    <col min="2" max="2" width="16.7109375" style="1" bestFit="1" customWidth="1"/>
    <col min="3" max="33" width="3.140625" style="1" customWidth="1"/>
    <col min="34" max="34" width="35.85546875" bestFit="1" customWidth="1"/>
    <col min="35" max="39" width="3.85546875" customWidth="1"/>
    <col min="40" max="40" width="45.85546875" customWidth="1"/>
    <col min="41" max="41" width="3.85546875" customWidth="1"/>
  </cols>
  <sheetData>
    <row r="1" spans="1:39" x14ac:dyDescent="0.3">
      <c r="B1" s="1" t="s">
        <v>17</v>
      </c>
      <c r="C1" s="5"/>
      <c r="D1" s="5"/>
      <c r="E1" s="5"/>
      <c r="F1" s="5"/>
      <c r="G1" s="5"/>
      <c r="H1" s="22"/>
      <c r="I1" s="22"/>
      <c r="J1" s="22"/>
      <c r="K1" s="22"/>
      <c r="L1" s="22"/>
      <c r="M1" s="22"/>
      <c r="N1" s="22"/>
      <c r="O1" s="22"/>
      <c r="P1" s="5"/>
      <c r="Q1" s="5"/>
      <c r="R1" s="5"/>
      <c r="S1" s="5"/>
      <c r="T1" s="5"/>
      <c r="U1" s="5"/>
      <c r="V1" s="5"/>
      <c r="W1" s="5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spans="1:39" x14ac:dyDescent="0.3">
      <c r="B2" s="1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1:39" x14ac:dyDescent="0.3">
      <c r="B3" s="1" t="s">
        <v>16</v>
      </c>
      <c r="C3" s="22"/>
      <c r="D3" s="22"/>
      <c r="E3" s="22"/>
      <c r="F3" s="22"/>
      <c r="G3" s="22"/>
      <c r="H3" s="5"/>
      <c r="I3" s="5"/>
      <c r="J3" s="5"/>
      <c r="K3" s="5"/>
      <c r="L3" s="5"/>
      <c r="M3" s="5"/>
      <c r="N3" s="5"/>
      <c r="O3" s="5"/>
      <c r="P3" s="22"/>
      <c r="Q3" s="22"/>
      <c r="R3" s="22"/>
      <c r="S3" s="22"/>
      <c r="T3" s="22"/>
      <c r="U3" s="22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9" x14ac:dyDescent="0.3">
      <c r="A4" s="1" t="s">
        <v>20</v>
      </c>
      <c r="C4" s="5">
        <v>1</v>
      </c>
      <c r="D4" s="5">
        <v>2</v>
      </c>
      <c r="E4" s="1">
        <v>3</v>
      </c>
      <c r="F4" s="1">
        <v>4</v>
      </c>
      <c r="G4" s="1">
        <v>5</v>
      </c>
      <c r="H4" s="1">
        <v>24</v>
      </c>
      <c r="I4" s="1">
        <v>25</v>
      </c>
      <c r="J4" s="1">
        <v>26</v>
      </c>
      <c r="K4" s="1">
        <v>27</v>
      </c>
      <c r="L4" s="1">
        <v>28</v>
      </c>
      <c r="M4" s="1">
        <v>29</v>
      </c>
      <c r="N4" s="1">
        <v>30</v>
      </c>
      <c r="O4" s="1">
        <v>31</v>
      </c>
      <c r="P4" s="1">
        <v>6</v>
      </c>
      <c r="Q4" s="1">
        <v>7</v>
      </c>
      <c r="R4" s="1">
        <v>8</v>
      </c>
      <c r="S4" s="1">
        <v>9</v>
      </c>
      <c r="T4" s="1">
        <v>10</v>
      </c>
      <c r="U4" s="1">
        <v>11</v>
      </c>
      <c r="V4" s="1">
        <v>12</v>
      </c>
      <c r="W4" s="1">
        <v>13</v>
      </c>
      <c r="X4" s="1">
        <v>14</v>
      </c>
      <c r="Y4" s="1">
        <v>15</v>
      </c>
      <c r="Z4" s="1">
        <v>16</v>
      </c>
      <c r="AA4" s="1">
        <v>17</v>
      </c>
      <c r="AB4" s="1">
        <v>18</v>
      </c>
      <c r="AC4" s="1">
        <v>19</v>
      </c>
      <c r="AD4" s="1">
        <v>20</v>
      </c>
      <c r="AE4" s="1">
        <v>21</v>
      </c>
      <c r="AF4" s="1">
        <v>22</v>
      </c>
      <c r="AG4" s="1">
        <v>23</v>
      </c>
    </row>
    <row r="5" spans="1:39" x14ac:dyDescent="0.3">
      <c r="A5" s="2"/>
      <c r="B5" s="11" t="s">
        <v>2</v>
      </c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x14ac:dyDescent="0.3">
      <c r="A6" s="5"/>
      <c r="B6" s="12" t="s">
        <v>3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9" x14ac:dyDescent="0.3">
      <c r="A7" s="2"/>
      <c r="B7" s="11" t="s">
        <v>4</v>
      </c>
      <c r="C7" s="7"/>
      <c r="D7" s="7"/>
      <c r="E7" s="7"/>
      <c r="F7" s="7"/>
      <c r="G7" s="7"/>
      <c r="H7" s="2"/>
      <c r="I7" s="2"/>
      <c r="J7" s="2"/>
      <c r="K7" s="2"/>
      <c r="L7" s="2"/>
      <c r="M7" s="2"/>
      <c r="N7" s="2"/>
      <c r="O7" s="2"/>
      <c r="P7" s="7"/>
      <c r="Q7" s="7"/>
      <c r="R7" s="7"/>
      <c r="S7" s="7"/>
      <c r="T7" s="7"/>
      <c r="U7" s="7"/>
      <c r="V7" s="7"/>
      <c r="W7" s="7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x14ac:dyDescent="0.3">
      <c r="A8" s="3"/>
      <c r="B8" s="13" t="s">
        <v>5</v>
      </c>
      <c r="C8" s="3"/>
      <c r="D8" s="3"/>
      <c r="E8" s="3"/>
      <c r="F8" s="3"/>
      <c r="G8" s="3"/>
      <c r="H8" s="8"/>
      <c r="I8" s="8"/>
      <c r="J8" s="8"/>
      <c r="K8" s="8"/>
      <c r="L8" s="8"/>
      <c r="M8" s="8"/>
      <c r="N8" s="8"/>
      <c r="O8" s="9"/>
      <c r="P8" s="5"/>
      <c r="Q8" s="3"/>
      <c r="R8" s="3"/>
      <c r="S8" s="3"/>
      <c r="T8" s="3"/>
      <c r="U8" s="3"/>
      <c r="V8" s="3"/>
      <c r="W8" s="3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9" x14ac:dyDescent="0.3">
      <c r="A9" s="72" t="s">
        <v>21</v>
      </c>
      <c r="B9" s="12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5"/>
      <c r="R9" s="5"/>
      <c r="S9" s="5"/>
      <c r="T9" s="5"/>
      <c r="U9" s="5"/>
      <c r="V9" s="9"/>
      <c r="W9" s="9"/>
      <c r="X9" s="9"/>
      <c r="Y9" s="9"/>
      <c r="Z9" s="9"/>
      <c r="AA9" s="5"/>
      <c r="AB9" s="5"/>
      <c r="AC9" s="5"/>
      <c r="AD9" s="5"/>
      <c r="AE9" s="5"/>
      <c r="AF9" s="5"/>
      <c r="AG9" s="5"/>
    </row>
    <row r="10" spans="1:39" x14ac:dyDescent="0.3">
      <c r="A10" s="73"/>
      <c r="B10" s="12" t="s"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"/>
      <c r="W10" s="5"/>
      <c r="X10" s="5"/>
      <c r="Y10" s="5"/>
      <c r="Z10" s="5"/>
      <c r="AA10" s="9"/>
      <c r="AB10" s="9"/>
      <c r="AC10" s="9"/>
      <c r="AD10" s="9"/>
      <c r="AE10" s="9"/>
      <c r="AF10" s="9"/>
      <c r="AG10" s="9"/>
    </row>
    <row r="11" spans="1:39" x14ac:dyDescent="0.3">
      <c r="A11" s="2"/>
      <c r="B11" s="1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9" x14ac:dyDescent="0.3">
      <c r="A12" s="3"/>
      <c r="B12" s="13" t="s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9" x14ac:dyDescent="0.3">
      <c r="A13" s="5" t="s">
        <v>19</v>
      </c>
      <c r="B13" s="12" t="s">
        <v>8</v>
      </c>
      <c r="C13" s="9"/>
      <c r="D13" s="9"/>
      <c r="E13" s="9"/>
      <c r="F13" s="9"/>
      <c r="G13" s="5"/>
      <c r="H13" s="5"/>
      <c r="I13" s="5"/>
      <c r="J13" s="9"/>
      <c r="K13" s="9"/>
      <c r="L13" s="9"/>
      <c r="M13" s="9"/>
      <c r="N13" s="9"/>
      <c r="O13" s="7"/>
      <c r="P13" s="2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/>
      <c r="AG13" s="5"/>
    </row>
    <row r="14" spans="1:39" x14ac:dyDescent="0.3">
      <c r="A14" s="5"/>
      <c r="B14" s="12" t="s">
        <v>9</v>
      </c>
      <c r="C14" s="5"/>
      <c r="D14" s="5"/>
      <c r="E14" s="5"/>
      <c r="F14" s="5"/>
      <c r="G14" s="9"/>
      <c r="H14" s="9"/>
      <c r="I14" s="9"/>
      <c r="J14" s="5"/>
      <c r="K14" s="5"/>
      <c r="L14" s="5"/>
      <c r="M14" s="5"/>
      <c r="N14" s="5"/>
      <c r="O14" s="5"/>
      <c r="P14" s="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  <c r="AG14" s="9"/>
    </row>
    <row r="15" spans="1:39" x14ac:dyDescent="0.3">
      <c r="A15" s="2" t="s">
        <v>153</v>
      </c>
      <c r="B15" s="11" t="s">
        <v>10</v>
      </c>
      <c r="C15" s="7"/>
      <c r="D15" s="7"/>
      <c r="E15" s="2"/>
      <c r="F15" s="2"/>
      <c r="G15" s="2"/>
      <c r="H15" s="2"/>
      <c r="I15" s="2"/>
      <c r="J15" s="7"/>
      <c r="K15" s="7"/>
      <c r="L15" s="7"/>
      <c r="M15" s="2"/>
      <c r="N15" s="2"/>
      <c r="O15" s="2"/>
      <c r="P15" s="2"/>
      <c r="Q15" s="7"/>
      <c r="R15" s="7"/>
      <c r="S15" s="2"/>
      <c r="T15" s="2"/>
      <c r="U15" s="7"/>
      <c r="V15" s="7"/>
      <c r="W15" s="7"/>
      <c r="X15" s="7"/>
      <c r="Y15" s="7"/>
      <c r="Z15" s="7"/>
      <c r="AA15" s="7"/>
      <c r="AB15" s="7"/>
      <c r="AC15" s="2"/>
      <c r="AD15" s="2"/>
      <c r="AE15" s="2"/>
      <c r="AF15" s="2"/>
      <c r="AG15" s="2"/>
      <c r="AI15" s="21"/>
      <c r="AJ15" s="21"/>
      <c r="AK15" s="21"/>
      <c r="AL15" s="21"/>
      <c r="AM15" s="21"/>
    </row>
    <row r="16" spans="1:39" x14ac:dyDescent="0.3">
      <c r="A16" s="3" t="s">
        <v>154</v>
      </c>
      <c r="B16" s="13" t="s">
        <v>11</v>
      </c>
      <c r="C16" s="3"/>
      <c r="D16" s="3"/>
      <c r="E16" s="8"/>
      <c r="F16" s="8"/>
      <c r="G16" s="8"/>
      <c r="H16" s="8"/>
      <c r="I16" s="8"/>
      <c r="J16" s="3"/>
      <c r="K16" s="3"/>
      <c r="L16" s="3"/>
      <c r="M16" s="8"/>
      <c r="N16" s="8"/>
      <c r="O16" s="9"/>
      <c r="P16" s="9"/>
      <c r="Q16" s="3"/>
      <c r="R16" s="3"/>
      <c r="S16" s="8"/>
      <c r="T16" s="8"/>
      <c r="U16" s="3"/>
      <c r="V16" s="3"/>
      <c r="W16" s="3"/>
      <c r="X16" s="3"/>
      <c r="Y16" s="3"/>
      <c r="Z16" s="3"/>
      <c r="AA16" s="3"/>
      <c r="AB16" s="3"/>
      <c r="AC16" s="8"/>
      <c r="AD16" s="8"/>
      <c r="AE16" s="8"/>
      <c r="AF16" s="8"/>
      <c r="AG16" s="8"/>
      <c r="AI16" s="21"/>
      <c r="AJ16" s="21"/>
      <c r="AK16" s="21"/>
      <c r="AL16" s="21"/>
      <c r="AM16" s="21"/>
    </row>
    <row r="17" spans="1:43" x14ac:dyDescent="0.3">
      <c r="A17" s="5" t="s">
        <v>22</v>
      </c>
      <c r="B17" s="12" t="s">
        <v>12</v>
      </c>
      <c r="C17" s="9"/>
      <c r="D17" s="5"/>
      <c r="E17" s="9"/>
      <c r="F17" s="5"/>
      <c r="G17" s="5"/>
      <c r="H17" s="5"/>
      <c r="I17" s="5"/>
      <c r="J17" s="9"/>
      <c r="K17" s="5"/>
      <c r="L17" s="5"/>
      <c r="M17" s="9"/>
      <c r="N17" s="5"/>
      <c r="O17" s="2"/>
      <c r="P17" s="2"/>
      <c r="Q17" s="9"/>
      <c r="R17" s="5"/>
      <c r="S17" s="9"/>
      <c r="T17" s="5"/>
      <c r="U17" s="9"/>
      <c r="V17" s="9"/>
      <c r="W17" s="9"/>
      <c r="X17" s="9"/>
      <c r="Y17" s="9"/>
      <c r="Z17" s="9"/>
      <c r="AA17" s="5"/>
      <c r="AB17" s="5"/>
      <c r="AC17" s="9"/>
      <c r="AD17" s="5"/>
      <c r="AE17" s="5"/>
      <c r="AF17" s="5"/>
      <c r="AG17" s="5"/>
      <c r="AI17" s="21"/>
      <c r="AJ17" s="21"/>
      <c r="AK17" s="21"/>
      <c r="AL17" s="21"/>
      <c r="AM17" s="21"/>
    </row>
    <row r="18" spans="1:43" x14ac:dyDescent="0.3">
      <c r="A18" s="5" t="s">
        <v>23</v>
      </c>
      <c r="B18" s="12" t="s">
        <v>13</v>
      </c>
      <c r="C18" s="5"/>
      <c r="D18" s="9"/>
      <c r="E18" s="5"/>
      <c r="F18" s="9"/>
      <c r="G18" s="5"/>
      <c r="H18" s="5"/>
      <c r="I18" s="5"/>
      <c r="J18" s="5"/>
      <c r="K18" s="9"/>
      <c r="L18" s="9"/>
      <c r="M18" s="5"/>
      <c r="N18" s="9"/>
      <c r="O18" s="9"/>
      <c r="P18" s="5"/>
      <c r="Q18" s="5"/>
      <c r="R18" s="9"/>
      <c r="S18" s="5"/>
      <c r="T18" s="9"/>
      <c r="U18" s="5"/>
      <c r="V18" s="5"/>
      <c r="W18" s="5"/>
      <c r="X18" s="5"/>
      <c r="Y18" s="5"/>
      <c r="Z18" s="5"/>
      <c r="AA18" s="9"/>
      <c r="AB18" s="9"/>
      <c r="AC18" s="5"/>
      <c r="AD18" s="9"/>
      <c r="AE18" s="9"/>
      <c r="AF18" s="5"/>
      <c r="AG18" s="5"/>
      <c r="AI18" s="21"/>
      <c r="AJ18" s="21"/>
      <c r="AK18" s="21"/>
      <c r="AL18" s="21"/>
      <c r="AM18" s="21"/>
    </row>
    <row r="19" spans="1:43" x14ac:dyDescent="0.3">
      <c r="A19" s="2"/>
      <c r="B19" s="11" t="s">
        <v>14</v>
      </c>
      <c r="C19" s="7"/>
      <c r="D19" s="7"/>
      <c r="E19" s="7"/>
      <c r="F19" s="7"/>
      <c r="G19" s="7"/>
      <c r="H19" s="2"/>
      <c r="I19" s="7"/>
      <c r="J19" s="2"/>
      <c r="K19" s="7"/>
      <c r="L19" s="2"/>
      <c r="M19" s="2"/>
      <c r="N19" s="7"/>
      <c r="O19" s="2"/>
      <c r="P19" s="7"/>
      <c r="Q19" s="7"/>
      <c r="R19" s="7"/>
      <c r="S19" s="7"/>
      <c r="T19" s="7"/>
      <c r="U19" s="7"/>
      <c r="V19" s="7"/>
      <c r="W19" s="2"/>
      <c r="X19" s="7"/>
      <c r="Y19" s="2"/>
      <c r="Z19" s="2"/>
      <c r="AA19" s="7"/>
      <c r="AB19" s="2"/>
      <c r="AC19" s="2"/>
      <c r="AD19" s="7"/>
      <c r="AE19" s="2"/>
      <c r="AF19" s="7"/>
      <c r="AG19" s="2"/>
      <c r="AI19" s="21"/>
      <c r="AJ19" s="21"/>
      <c r="AK19" s="21"/>
      <c r="AL19" s="21"/>
      <c r="AM19" s="21"/>
    </row>
    <row r="20" spans="1:43" x14ac:dyDescent="0.3">
      <c r="A20" s="3"/>
      <c r="B20" s="13" t="s">
        <v>15</v>
      </c>
      <c r="C20" s="3"/>
      <c r="D20" s="3"/>
      <c r="E20" s="3"/>
      <c r="F20" s="3"/>
      <c r="G20" s="3"/>
      <c r="H20" s="8"/>
      <c r="I20" s="3"/>
      <c r="J20" s="8"/>
      <c r="K20" s="3"/>
      <c r="L20" s="8"/>
      <c r="M20" s="8"/>
      <c r="N20" s="8"/>
      <c r="O20" s="8"/>
      <c r="P20" s="3"/>
      <c r="Q20" s="3"/>
      <c r="R20" s="3"/>
      <c r="S20" s="3"/>
      <c r="T20" s="3"/>
      <c r="U20" s="3"/>
      <c r="V20" s="3"/>
      <c r="W20" s="8"/>
      <c r="X20" s="3"/>
      <c r="Y20" s="8"/>
      <c r="Z20" s="8"/>
      <c r="AA20" s="3"/>
      <c r="AB20" s="8"/>
      <c r="AC20" s="8"/>
      <c r="AD20" s="3"/>
      <c r="AE20" s="8"/>
      <c r="AF20" s="3"/>
      <c r="AG20" s="8"/>
      <c r="AI20" s="21"/>
      <c r="AJ20" s="21"/>
      <c r="AK20" s="21"/>
      <c r="AL20" s="21"/>
      <c r="AM20" s="21"/>
    </row>
    <row r="21" spans="1:43" x14ac:dyDescent="0.3">
      <c r="A21" s="14"/>
      <c r="B21" s="14"/>
      <c r="C21" s="2"/>
      <c r="D21" s="2"/>
      <c r="AI21" s="21"/>
    </row>
    <row r="22" spans="1:43" x14ac:dyDescent="0.3">
      <c r="A22" s="16"/>
      <c r="B22" s="161"/>
      <c r="C22" s="161" t="s">
        <v>96</v>
      </c>
      <c r="D22" s="161" t="s">
        <v>97</v>
      </c>
      <c r="E22" s="161" t="s">
        <v>98</v>
      </c>
      <c r="F22" s="161" t="s">
        <v>99</v>
      </c>
      <c r="G22" s="16"/>
      <c r="H22" s="16"/>
      <c r="I22" s="16"/>
      <c r="J22" s="16"/>
      <c r="AH22" s="14" t="s">
        <v>32</v>
      </c>
      <c r="AN22" s="78"/>
      <c r="AO22" s="78"/>
      <c r="AP22" s="78"/>
      <c r="AQ22" s="78"/>
    </row>
    <row r="23" spans="1:43" ht="40" x14ac:dyDescent="0.3">
      <c r="A23" s="16"/>
      <c r="B23" s="65">
        <v>4</v>
      </c>
      <c r="C23" s="65"/>
      <c r="D23" s="193">
        <v>1</v>
      </c>
      <c r="E23" s="17"/>
      <c r="F23" s="194">
        <v>1</v>
      </c>
      <c r="G23" s="17"/>
      <c r="H23" s="23"/>
      <c r="I23" s="23"/>
      <c r="J23" s="14"/>
      <c r="K23" s="14"/>
      <c r="AH23" s="163" t="s">
        <v>158</v>
      </c>
      <c r="AI23" s="78"/>
      <c r="AP23" s="78"/>
      <c r="AQ23" s="78"/>
    </row>
    <row r="24" spans="1:43" ht="40" x14ac:dyDescent="0.3">
      <c r="A24" s="19"/>
      <c r="B24" s="65">
        <v>5</v>
      </c>
      <c r="C24" s="195">
        <v>1</v>
      </c>
      <c r="D24" s="193">
        <v>1</v>
      </c>
      <c r="E24" s="17"/>
      <c r="F24" s="161"/>
      <c r="G24" s="16"/>
      <c r="H24" s="14"/>
      <c r="I24" s="14"/>
      <c r="J24" s="14"/>
      <c r="K24" s="14"/>
      <c r="AH24" s="163" t="s">
        <v>159</v>
      </c>
      <c r="AI24" s="78"/>
      <c r="AP24" s="78"/>
      <c r="AQ24" s="78"/>
    </row>
    <row r="25" spans="1:43" x14ac:dyDescent="0.3">
      <c r="A25" s="19"/>
      <c r="B25" s="65">
        <v>6</v>
      </c>
      <c r="C25" s="195">
        <v>1</v>
      </c>
      <c r="D25" s="17"/>
      <c r="E25" s="17"/>
      <c r="F25" s="161"/>
      <c r="G25" s="16"/>
      <c r="H25" s="14"/>
      <c r="I25" s="14"/>
      <c r="J25" s="14"/>
      <c r="K25" s="14"/>
      <c r="AH25" s="78" t="s">
        <v>160</v>
      </c>
      <c r="AI25" s="78"/>
      <c r="AP25" s="78"/>
      <c r="AQ25" s="78"/>
    </row>
    <row r="26" spans="1:43" x14ac:dyDescent="0.3">
      <c r="A26" s="19"/>
      <c r="B26" s="65">
        <v>7</v>
      </c>
      <c r="C26" s="65"/>
      <c r="D26" s="17"/>
      <c r="E26" s="17"/>
      <c r="F26" s="194">
        <v>1</v>
      </c>
      <c r="G26" s="16"/>
      <c r="H26" s="23"/>
      <c r="I26" s="14"/>
      <c r="J26" s="14"/>
      <c r="K26" s="14"/>
      <c r="AH26" s="78" t="s">
        <v>161</v>
      </c>
      <c r="AI26" s="78"/>
      <c r="AP26" s="78"/>
      <c r="AQ26" s="78"/>
    </row>
    <row r="27" spans="1:43" ht="40" x14ac:dyDescent="0.3">
      <c r="A27" s="19"/>
      <c r="B27" s="65">
        <v>8</v>
      </c>
      <c r="C27" s="195">
        <v>1</v>
      </c>
      <c r="D27" s="17"/>
      <c r="E27" s="193">
        <v>1</v>
      </c>
      <c r="F27" s="194">
        <v>1</v>
      </c>
      <c r="G27" s="16"/>
      <c r="H27" s="14"/>
      <c r="I27" s="14"/>
      <c r="J27" s="14"/>
      <c r="K27" s="14"/>
      <c r="AH27" s="163" t="s">
        <v>162</v>
      </c>
      <c r="AI27" s="78"/>
      <c r="AP27" s="78"/>
      <c r="AQ27" s="78"/>
    </row>
    <row r="28" spans="1:43" ht="60" x14ac:dyDescent="0.3">
      <c r="A28" s="19"/>
      <c r="B28" s="65">
        <v>9</v>
      </c>
      <c r="C28" s="195">
        <v>1</v>
      </c>
      <c r="D28" s="17"/>
      <c r="E28" s="193">
        <v>1</v>
      </c>
      <c r="F28" s="193">
        <v>1</v>
      </c>
      <c r="G28" s="16"/>
      <c r="H28" s="14"/>
      <c r="I28" s="14"/>
      <c r="J28" s="14"/>
      <c r="K28" s="14"/>
      <c r="AH28" s="163" t="s">
        <v>163</v>
      </c>
      <c r="AI28" s="78"/>
      <c r="AP28" s="78"/>
      <c r="AQ28" s="78"/>
    </row>
    <row r="29" spans="1:43" ht="40" x14ac:dyDescent="0.3">
      <c r="A29" s="19"/>
      <c r="B29" s="65">
        <v>10</v>
      </c>
      <c r="C29" s="195">
        <v>1</v>
      </c>
      <c r="D29" s="17"/>
      <c r="E29" s="17"/>
      <c r="F29" s="194">
        <v>1</v>
      </c>
      <c r="G29" s="16"/>
      <c r="H29" s="23"/>
      <c r="I29" s="14"/>
      <c r="J29" s="14"/>
      <c r="K29" s="14"/>
      <c r="AH29" s="163" t="s">
        <v>164</v>
      </c>
      <c r="AI29" s="78"/>
      <c r="AP29" s="78"/>
      <c r="AQ29" s="78"/>
    </row>
    <row r="30" spans="1:43" ht="40" x14ac:dyDescent="0.3">
      <c r="A30" s="19"/>
      <c r="B30" s="65">
        <v>11</v>
      </c>
      <c r="C30" s="195">
        <v>1</v>
      </c>
      <c r="D30" s="17"/>
      <c r="E30" s="17"/>
      <c r="F30" s="194">
        <v>1</v>
      </c>
      <c r="G30" s="16"/>
      <c r="H30" s="14"/>
      <c r="I30" s="14"/>
      <c r="J30" s="14"/>
      <c r="K30" s="14"/>
      <c r="AH30" s="163" t="s">
        <v>165</v>
      </c>
      <c r="AI30" s="78"/>
      <c r="AP30" s="78"/>
      <c r="AQ30" s="78"/>
    </row>
    <row r="31" spans="1:43" ht="40" x14ac:dyDescent="0.3">
      <c r="A31" s="19"/>
      <c r="B31" s="65">
        <v>12</v>
      </c>
      <c r="C31" s="195">
        <v>1</v>
      </c>
      <c r="D31" s="17"/>
      <c r="E31" s="17"/>
      <c r="F31" s="194">
        <v>1</v>
      </c>
      <c r="G31" s="16"/>
      <c r="H31" s="14"/>
      <c r="I31" s="14"/>
      <c r="J31" s="14"/>
      <c r="K31" s="14"/>
      <c r="AH31" s="163" t="s">
        <v>166</v>
      </c>
      <c r="AI31" s="78"/>
      <c r="AP31" s="78"/>
      <c r="AQ31" s="78"/>
    </row>
    <row r="32" spans="1:43" ht="40" x14ac:dyDescent="0.3">
      <c r="A32" s="19"/>
      <c r="B32" s="65">
        <v>13</v>
      </c>
      <c r="C32" s="195">
        <v>1</v>
      </c>
      <c r="D32" s="17"/>
      <c r="E32" s="17"/>
      <c r="F32" s="194">
        <v>1</v>
      </c>
      <c r="G32" s="16"/>
      <c r="H32" s="23"/>
      <c r="I32" s="14"/>
      <c r="J32" s="14"/>
      <c r="K32" s="14"/>
      <c r="AH32" s="163" t="s">
        <v>167</v>
      </c>
      <c r="AI32" s="78"/>
      <c r="AP32" s="78"/>
      <c r="AQ32" s="78"/>
    </row>
    <row r="33" spans="1:43" ht="40" x14ac:dyDescent="0.3">
      <c r="A33" s="19"/>
      <c r="B33" s="65">
        <v>14</v>
      </c>
      <c r="C33" s="195">
        <v>1</v>
      </c>
      <c r="D33" s="17"/>
      <c r="E33" s="17"/>
      <c r="F33" s="194">
        <v>1</v>
      </c>
      <c r="G33" s="16"/>
      <c r="H33" s="14"/>
      <c r="I33" s="14"/>
      <c r="J33" s="14"/>
      <c r="K33" s="14"/>
      <c r="O33" s="18"/>
      <c r="AH33" s="163" t="s">
        <v>168</v>
      </c>
      <c r="AI33" s="78"/>
      <c r="AP33" s="78"/>
      <c r="AQ33" s="78"/>
    </row>
    <row r="34" spans="1:43" x14ac:dyDescent="0.3">
      <c r="A34" s="19"/>
      <c r="B34" s="65">
        <v>15</v>
      </c>
      <c r="C34" s="65"/>
      <c r="D34" s="17"/>
      <c r="E34" s="17"/>
      <c r="F34" s="194">
        <v>1</v>
      </c>
      <c r="G34" s="16"/>
      <c r="H34" s="14"/>
      <c r="I34" s="14"/>
      <c r="J34" s="14"/>
      <c r="K34" s="14"/>
      <c r="AH34" s="163" t="s">
        <v>170</v>
      </c>
      <c r="AI34" s="78"/>
      <c r="AP34" s="78"/>
      <c r="AQ34" s="78"/>
    </row>
    <row r="35" spans="1:43" x14ac:dyDescent="0.3">
      <c r="A35" s="19"/>
      <c r="B35" s="65">
        <v>16</v>
      </c>
      <c r="C35" s="65"/>
      <c r="D35" s="17"/>
      <c r="E35" s="17"/>
      <c r="F35" s="194">
        <v>1</v>
      </c>
      <c r="G35" s="16"/>
      <c r="H35" s="23"/>
      <c r="I35" s="14"/>
      <c r="J35" s="14"/>
      <c r="K35" s="14"/>
      <c r="AH35" s="163" t="s">
        <v>170</v>
      </c>
      <c r="AP35" s="78"/>
      <c r="AQ35" s="78"/>
    </row>
    <row r="36" spans="1:43" x14ac:dyDescent="0.3">
      <c r="A36" s="14"/>
      <c r="B36" s="65">
        <v>17</v>
      </c>
      <c r="C36" s="195">
        <v>1</v>
      </c>
      <c r="D36" s="17"/>
      <c r="E36" s="17"/>
      <c r="F36" s="161"/>
      <c r="G36" s="16"/>
      <c r="H36" s="14"/>
      <c r="I36" s="14"/>
      <c r="J36" s="14"/>
      <c r="K36" s="14"/>
      <c r="AH36" s="163" t="s">
        <v>169</v>
      </c>
      <c r="AI36" s="78"/>
      <c r="AP36" s="78"/>
      <c r="AQ36" s="78"/>
    </row>
    <row r="37" spans="1:43" ht="60" x14ac:dyDescent="0.3">
      <c r="A37" s="19"/>
      <c r="B37" s="65">
        <v>18</v>
      </c>
      <c r="C37" s="195">
        <v>1</v>
      </c>
      <c r="D37" s="17"/>
      <c r="E37" s="17"/>
      <c r="F37" s="194">
        <v>2</v>
      </c>
      <c r="G37" s="16"/>
      <c r="H37" s="14"/>
      <c r="I37" s="14"/>
      <c r="J37" s="14"/>
      <c r="K37" s="14"/>
      <c r="AH37" s="163" t="s">
        <v>171</v>
      </c>
      <c r="AI37" s="78" t="s">
        <v>172</v>
      </c>
      <c r="AP37" s="78"/>
      <c r="AQ37" s="78"/>
    </row>
    <row r="38" spans="1:43" ht="120" x14ac:dyDescent="0.3">
      <c r="A38" s="19"/>
      <c r="B38" s="65">
        <v>19</v>
      </c>
      <c r="C38" s="195">
        <v>3</v>
      </c>
      <c r="D38" s="17"/>
      <c r="E38" s="193">
        <v>1</v>
      </c>
      <c r="F38" s="193">
        <v>2</v>
      </c>
      <c r="G38" s="16"/>
      <c r="H38" s="23"/>
      <c r="I38" s="14"/>
      <c r="J38" s="14"/>
      <c r="K38" s="14"/>
      <c r="AH38" s="163" t="s">
        <v>173</v>
      </c>
      <c r="AI38" s="78"/>
      <c r="AP38" s="78"/>
      <c r="AQ38" s="78"/>
    </row>
    <row r="39" spans="1:43" ht="40" x14ac:dyDescent="0.3">
      <c r="A39" s="19"/>
      <c r="B39" s="65">
        <v>20</v>
      </c>
      <c r="C39" s="65"/>
      <c r="D39" s="193">
        <v>1</v>
      </c>
      <c r="E39" s="17"/>
      <c r="F39" s="194">
        <v>1</v>
      </c>
      <c r="G39" s="16"/>
      <c r="H39" s="14"/>
      <c r="I39" s="14"/>
      <c r="J39" s="14"/>
      <c r="K39" s="14"/>
      <c r="AH39" s="163" t="s">
        <v>174</v>
      </c>
      <c r="AI39" s="78"/>
      <c r="AP39" s="78"/>
      <c r="AQ39" s="78"/>
    </row>
    <row r="40" spans="1:43" x14ac:dyDescent="0.3">
      <c r="A40" s="19"/>
      <c r="B40" s="65">
        <v>21</v>
      </c>
      <c r="C40" s="65"/>
      <c r="D40" s="17"/>
      <c r="E40" s="17"/>
      <c r="F40" s="194">
        <v>1</v>
      </c>
      <c r="G40" s="16"/>
      <c r="H40" s="14"/>
      <c r="I40" s="14"/>
      <c r="J40" s="14"/>
      <c r="K40" s="65"/>
      <c r="AH40" s="163" t="s">
        <v>175</v>
      </c>
      <c r="AI40" s="78"/>
      <c r="AP40" s="78"/>
      <c r="AQ40" s="78"/>
    </row>
    <row r="41" spans="1:43" ht="40" x14ac:dyDescent="0.3">
      <c r="A41" s="19"/>
      <c r="B41" s="65">
        <v>22</v>
      </c>
      <c r="C41" s="65"/>
      <c r="D41" s="17"/>
      <c r="E41" s="193">
        <v>1</v>
      </c>
      <c r="F41" s="194">
        <v>1</v>
      </c>
      <c r="G41" s="17"/>
      <c r="H41" s="23"/>
      <c r="I41" s="14"/>
      <c r="J41" s="14"/>
      <c r="K41" s="14"/>
      <c r="AH41" s="163" t="s">
        <v>176</v>
      </c>
      <c r="AI41" s="78"/>
      <c r="AP41" s="78"/>
      <c r="AQ41" s="78"/>
    </row>
    <row r="42" spans="1:43" ht="40" x14ac:dyDescent="0.3">
      <c r="A42" s="19"/>
      <c r="B42" s="65">
        <v>23</v>
      </c>
      <c r="C42" s="195">
        <v>1</v>
      </c>
      <c r="D42" s="17"/>
      <c r="E42" s="17"/>
      <c r="F42" s="194">
        <v>1</v>
      </c>
      <c r="G42" s="16"/>
      <c r="H42" s="14"/>
      <c r="I42" s="14"/>
      <c r="J42" s="14"/>
      <c r="K42" s="14"/>
      <c r="AH42" s="163" t="s">
        <v>177</v>
      </c>
      <c r="AI42" s="78"/>
      <c r="AP42" s="78"/>
      <c r="AQ42" s="78"/>
    </row>
    <row r="43" spans="1:43" ht="60" x14ac:dyDescent="0.3">
      <c r="A43" s="19"/>
      <c r="B43" s="65">
        <v>24</v>
      </c>
      <c r="C43" s="195">
        <v>1</v>
      </c>
      <c r="D43" s="193">
        <v>1</v>
      </c>
      <c r="E43" s="193">
        <v>1</v>
      </c>
      <c r="F43" s="161"/>
      <c r="G43" s="16"/>
      <c r="H43" s="14"/>
      <c r="I43" s="14"/>
      <c r="J43" s="14"/>
      <c r="K43" s="14"/>
      <c r="AH43" s="163" t="s">
        <v>178</v>
      </c>
      <c r="AI43" s="78"/>
      <c r="AP43" s="78"/>
      <c r="AQ43" s="78"/>
    </row>
    <row r="44" spans="1:43" x14ac:dyDescent="0.3">
      <c r="A44" s="19"/>
      <c r="B44" s="65">
        <v>25</v>
      </c>
      <c r="C44" s="65"/>
      <c r="D44" s="193">
        <v>1</v>
      </c>
      <c r="E44" s="17"/>
      <c r="F44" s="161"/>
      <c r="G44" s="16"/>
      <c r="H44" s="23"/>
      <c r="I44" s="14"/>
      <c r="J44" s="14"/>
      <c r="K44" s="14"/>
      <c r="AH44" s="163" t="s">
        <v>179</v>
      </c>
      <c r="AI44" s="78"/>
      <c r="AP44" s="78"/>
      <c r="AQ44" s="78"/>
    </row>
    <row r="45" spans="1:43" x14ac:dyDescent="0.3">
      <c r="A45" s="19"/>
      <c r="B45" s="65">
        <v>26</v>
      </c>
      <c r="C45" s="65"/>
      <c r="D45" s="193">
        <v>1</v>
      </c>
      <c r="E45" s="17"/>
      <c r="F45" s="161"/>
      <c r="G45" s="16"/>
      <c r="H45" s="14"/>
      <c r="I45" s="14"/>
      <c r="J45" s="14"/>
      <c r="K45" s="14"/>
      <c r="AH45" s="163" t="s">
        <v>179</v>
      </c>
      <c r="AI45" s="78"/>
      <c r="AP45" s="78"/>
      <c r="AQ45" s="78"/>
    </row>
    <row r="46" spans="1:43" x14ac:dyDescent="0.3">
      <c r="A46" s="19"/>
      <c r="B46" s="65">
        <v>27</v>
      </c>
      <c r="C46" s="65"/>
      <c r="D46" s="193">
        <v>2</v>
      </c>
      <c r="E46" s="17"/>
      <c r="F46" s="161"/>
      <c r="G46" s="16"/>
      <c r="H46" s="14"/>
      <c r="I46" s="14"/>
      <c r="J46" s="14"/>
      <c r="K46" s="14"/>
      <c r="AH46" s="163" t="s">
        <v>179</v>
      </c>
      <c r="AI46" s="78"/>
      <c r="AP46" s="78"/>
      <c r="AQ46" s="78"/>
    </row>
    <row r="47" spans="1:43" x14ac:dyDescent="0.3">
      <c r="A47" s="19"/>
      <c r="B47" s="65">
        <v>28</v>
      </c>
      <c r="C47" s="195">
        <v>1</v>
      </c>
      <c r="D47" s="17"/>
      <c r="E47" s="17"/>
      <c r="F47" s="161"/>
      <c r="G47" s="16"/>
      <c r="H47" s="23"/>
      <c r="I47" s="14"/>
      <c r="J47" s="14"/>
      <c r="K47" s="14"/>
      <c r="AH47" s="163" t="s">
        <v>180</v>
      </c>
      <c r="AI47" s="78"/>
      <c r="AP47" s="78"/>
      <c r="AQ47" s="78"/>
    </row>
    <row r="48" spans="1:43" ht="60" x14ac:dyDescent="0.3">
      <c r="A48" s="19"/>
      <c r="B48" s="65">
        <v>30</v>
      </c>
      <c r="C48" s="195">
        <v>1</v>
      </c>
      <c r="D48" s="193">
        <v>1</v>
      </c>
      <c r="E48" s="193"/>
      <c r="F48" s="193">
        <v>1</v>
      </c>
      <c r="G48" s="16"/>
      <c r="H48" s="14"/>
      <c r="I48" s="14"/>
      <c r="J48" s="14"/>
      <c r="K48" s="14"/>
      <c r="AH48" s="163" t="s">
        <v>181</v>
      </c>
      <c r="AI48" s="78"/>
      <c r="AP48" s="78"/>
      <c r="AQ48" s="78"/>
    </row>
    <row r="49" spans="1:43" ht="120" x14ac:dyDescent="0.3">
      <c r="A49" s="19"/>
      <c r="B49" s="65">
        <v>31</v>
      </c>
      <c r="C49" s="195">
        <v>2</v>
      </c>
      <c r="D49" s="193">
        <v>1</v>
      </c>
      <c r="E49" s="193">
        <v>2</v>
      </c>
      <c r="F49" s="193">
        <v>1</v>
      </c>
      <c r="G49" s="16"/>
      <c r="H49" s="14"/>
      <c r="I49" s="14"/>
      <c r="J49" s="14"/>
      <c r="K49" s="14"/>
      <c r="AH49" s="163" t="s">
        <v>182</v>
      </c>
      <c r="AI49" s="78"/>
      <c r="AP49" s="78"/>
      <c r="AQ49" s="78"/>
    </row>
    <row r="50" spans="1:43" ht="100" x14ac:dyDescent="0.3">
      <c r="A50" s="19"/>
      <c r="B50" s="65">
        <v>32</v>
      </c>
      <c r="C50" s="195">
        <v>1</v>
      </c>
      <c r="D50" s="17"/>
      <c r="E50" s="193">
        <v>1</v>
      </c>
      <c r="F50" s="193">
        <v>3</v>
      </c>
      <c r="G50" s="16"/>
      <c r="H50" s="23"/>
      <c r="I50" s="14"/>
      <c r="J50" s="14"/>
      <c r="K50" s="14"/>
      <c r="AH50" s="163" t="s">
        <v>183</v>
      </c>
      <c r="AI50" s="78"/>
      <c r="AP50" s="78"/>
      <c r="AQ50" s="78"/>
    </row>
    <row r="51" spans="1:43" ht="100" x14ac:dyDescent="0.3">
      <c r="A51" s="19"/>
      <c r="B51" s="65">
        <v>33</v>
      </c>
      <c r="C51" s="195">
        <v>2</v>
      </c>
      <c r="D51" s="193">
        <v>1</v>
      </c>
      <c r="E51" s="17"/>
      <c r="F51" s="193">
        <v>3</v>
      </c>
      <c r="G51" s="16"/>
      <c r="H51" s="14"/>
      <c r="I51" s="14"/>
      <c r="J51" s="14"/>
      <c r="K51" s="14"/>
      <c r="AH51" s="163" t="s">
        <v>184</v>
      </c>
      <c r="AI51" s="78"/>
      <c r="AP51" s="78"/>
      <c r="AQ51" s="78"/>
    </row>
    <row r="52" spans="1:43" ht="100" x14ac:dyDescent="0.3">
      <c r="A52" s="19"/>
      <c r="B52" s="65">
        <v>34</v>
      </c>
      <c r="C52" s="195">
        <v>2</v>
      </c>
      <c r="D52" s="193">
        <v>2</v>
      </c>
      <c r="E52" s="193">
        <v>1</v>
      </c>
      <c r="F52" s="161"/>
      <c r="G52" s="16"/>
      <c r="H52" s="14"/>
      <c r="I52" s="14"/>
      <c r="J52" s="14"/>
      <c r="K52" s="14"/>
      <c r="AH52" s="163" t="s">
        <v>185</v>
      </c>
      <c r="AI52" s="78" t="s">
        <v>186</v>
      </c>
      <c r="AP52" s="78"/>
      <c r="AQ52" s="78"/>
    </row>
    <row r="53" spans="1:43" x14ac:dyDescent="0.3">
      <c r="A53" s="19"/>
      <c r="B53" s="65">
        <v>35</v>
      </c>
      <c r="C53" s="65"/>
      <c r="D53" s="193">
        <v>1</v>
      </c>
      <c r="E53" s="17"/>
      <c r="F53" s="161"/>
      <c r="G53" s="16"/>
      <c r="H53" s="23"/>
      <c r="I53" s="14"/>
      <c r="J53" s="14"/>
      <c r="K53" s="14"/>
      <c r="AH53" s="163" t="s">
        <v>187</v>
      </c>
      <c r="AI53" s="78"/>
      <c r="AP53" s="78"/>
      <c r="AQ53" s="78"/>
    </row>
    <row r="54" spans="1:43" ht="40" x14ac:dyDescent="0.3">
      <c r="A54" s="19"/>
      <c r="B54" s="65">
        <v>36</v>
      </c>
      <c r="C54" s="195">
        <v>1</v>
      </c>
      <c r="D54" s="17"/>
      <c r="E54" s="17"/>
      <c r="F54" s="193">
        <v>1</v>
      </c>
      <c r="G54" s="16"/>
      <c r="H54" s="14"/>
      <c r="I54" s="14"/>
      <c r="J54" s="14"/>
      <c r="K54" s="14"/>
      <c r="AH54" s="163" t="s">
        <v>188</v>
      </c>
      <c r="AI54" s="78"/>
      <c r="AP54" s="78"/>
      <c r="AQ54" s="78"/>
    </row>
    <row r="55" spans="1:43" ht="80" x14ac:dyDescent="0.3">
      <c r="A55" s="19"/>
      <c r="B55" s="65">
        <v>37</v>
      </c>
      <c r="C55" s="195">
        <v>1</v>
      </c>
      <c r="D55" s="193">
        <v>1</v>
      </c>
      <c r="E55" s="17"/>
      <c r="F55" s="193">
        <v>2</v>
      </c>
      <c r="G55" s="16"/>
      <c r="H55" s="14"/>
      <c r="I55" s="14"/>
      <c r="J55" s="14"/>
      <c r="K55" s="14"/>
      <c r="AH55" s="163" t="s">
        <v>189</v>
      </c>
      <c r="AI55" s="78"/>
      <c r="AP55" s="78"/>
      <c r="AQ55" s="78"/>
    </row>
    <row r="56" spans="1:43" ht="60" x14ac:dyDescent="0.3">
      <c r="A56" s="19"/>
      <c r="B56" s="65">
        <v>38</v>
      </c>
      <c r="C56" s="195">
        <v>1</v>
      </c>
      <c r="D56" s="17"/>
      <c r="E56" s="17"/>
      <c r="F56" s="193">
        <v>2</v>
      </c>
      <c r="G56" s="16"/>
      <c r="H56" s="23"/>
      <c r="I56" s="14"/>
      <c r="J56" s="14"/>
      <c r="K56" s="14"/>
      <c r="AH56" s="163" t="s">
        <v>190</v>
      </c>
      <c r="AI56" s="78"/>
      <c r="AP56" s="78"/>
      <c r="AQ56" s="78"/>
    </row>
    <row r="57" spans="1:43" ht="60" x14ac:dyDescent="0.3">
      <c r="A57" s="19"/>
      <c r="B57" s="65">
        <v>39</v>
      </c>
      <c r="C57" s="195">
        <v>1</v>
      </c>
      <c r="D57" s="193">
        <v>1</v>
      </c>
      <c r="E57" s="17"/>
      <c r="F57" s="193">
        <v>1</v>
      </c>
      <c r="G57" s="16"/>
      <c r="H57" s="14"/>
      <c r="I57" s="14"/>
      <c r="J57" s="14"/>
      <c r="K57" s="14"/>
      <c r="AH57" s="163" t="s">
        <v>191</v>
      </c>
      <c r="AI57" s="78"/>
      <c r="AP57" s="78"/>
      <c r="AQ57" s="78"/>
    </row>
    <row r="58" spans="1:43" x14ac:dyDescent="0.3">
      <c r="A58" s="19"/>
      <c r="B58" s="65">
        <v>40</v>
      </c>
      <c r="C58" s="65"/>
      <c r="D58" s="17"/>
      <c r="E58" s="17"/>
      <c r="F58" s="193">
        <v>1</v>
      </c>
      <c r="G58" s="16"/>
      <c r="H58" s="14"/>
      <c r="I58" s="14"/>
      <c r="J58" s="14"/>
      <c r="K58" s="14"/>
      <c r="AH58" s="163" t="s">
        <v>192</v>
      </c>
      <c r="AI58" s="78"/>
      <c r="AP58" s="78"/>
      <c r="AQ58" s="78"/>
    </row>
    <row r="59" spans="1:43" ht="60" x14ac:dyDescent="0.3">
      <c r="A59" s="16"/>
      <c r="B59" s="79">
        <v>41</v>
      </c>
      <c r="C59" s="162"/>
      <c r="D59" s="197">
        <v>1</v>
      </c>
      <c r="E59" s="162"/>
      <c r="F59" s="196">
        <v>2</v>
      </c>
      <c r="G59" s="16"/>
      <c r="H59" s="16"/>
      <c r="I59" s="16"/>
      <c r="J59" s="16"/>
      <c r="K59" s="18"/>
      <c r="L59" s="18"/>
      <c r="M59" s="18"/>
      <c r="N59" s="18"/>
      <c r="O59" s="18"/>
      <c r="AH59" s="164" t="s">
        <v>193</v>
      </c>
      <c r="AI59" s="100"/>
      <c r="AP59" s="100"/>
      <c r="AQ59" s="78"/>
    </row>
    <row r="60" spans="1:43" ht="60" x14ac:dyDescent="0.3">
      <c r="A60" s="16"/>
      <c r="B60" s="79">
        <v>42</v>
      </c>
      <c r="C60" s="100"/>
      <c r="D60" s="196">
        <v>2</v>
      </c>
      <c r="E60" s="197">
        <v>1</v>
      </c>
      <c r="F60" s="100"/>
      <c r="G60" s="16"/>
      <c r="H60" s="16"/>
      <c r="I60" s="16"/>
      <c r="J60" s="16"/>
      <c r="K60" s="18"/>
      <c r="L60" s="18"/>
      <c r="M60" s="18"/>
      <c r="N60" s="18"/>
      <c r="O60" s="18"/>
      <c r="AH60" s="164" t="s">
        <v>194</v>
      </c>
      <c r="AI60" s="100"/>
      <c r="AP60" s="100"/>
      <c r="AQ60" s="78"/>
    </row>
    <row r="61" spans="1:43" ht="60" x14ac:dyDescent="0.3">
      <c r="A61" s="16"/>
      <c r="B61" s="79">
        <v>43</v>
      </c>
      <c r="C61" s="100"/>
      <c r="D61" s="100"/>
      <c r="E61" s="197">
        <v>1</v>
      </c>
      <c r="F61" s="197">
        <v>2</v>
      </c>
      <c r="G61" s="16"/>
      <c r="H61" s="16"/>
      <c r="I61" s="16"/>
      <c r="J61" s="16"/>
      <c r="K61" s="18"/>
      <c r="L61" s="18"/>
      <c r="M61" s="18"/>
      <c r="N61" s="18"/>
      <c r="O61" s="18"/>
      <c r="AH61" s="164" t="s">
        <v>195</v>
      </c>
      <c r="AI61" s="100"/>
      <c r="AP61" s="100"/>
      <c r="AQ61" s="78"/>
    </row>
    <row r="62" spans="1:43" x14ac:dyDescent="0.3">
      <c r="A62" s="16"/>
      <c r="B62" s="79">
        <v>44</v>
      </c>
      <c r="C62" s="197">
        <v>1</v>
      </c>
      <c r="D62" s="100"/>
      <c r="E62" s="100"/>
      <c r="F62" s="100"/>
      <c r="G62" s="16"/>
      <c r="H62" s="16"/>
      <c r="I62" s="16"/>
      <c r="J62" s="16"/>
      <c r="K62" s="18"/>
      <c r="L62" s="18"/>
      <c r="M62" s="18"/>
      <c r="N62" s="18"/>
      <c r="O62" s="18"/>
      <c r="AH62" s="164" t="s">
        <v>196</v>
      </c>
    </row>
    <row r="63" spans="1:43" x14ac:dyDescent="0.3">
      <c r="A63" s="16"/>
      <c r="B63" s="79">
        <v>45</v>
      </c>
      <c r="C63" s="100"/>
      <c r="D63" s="197">
        <v>1</v>
      </c>
      <c r="E63" s="100"/>
      <c r="F63" s="100"/>
      <c r="G63" s="16"/>
      <c r="H63" s="16"/>
      <c r="I63" s="16"/>
      <c r="J63" s="16"/>
      <c r="K63" s="18"/>
      <c r="L63" s="18"/>
      <c r="M63" s="18"/>
      <c r="N63" s="18"/>
      <c r="O63" s="18"/>
      <c r="AH63" s="164" t="s">
        <v>197</v>
      </c>
    </row>
    <row r="64" spans="1:43" ht="60" x14ac:dyDescent="0.3">
      <c r="A64" s="16"/>
      <c r="B64" s="79">
        <v>46</v>
      </c>
      <c r="C64" s="100"/>
      <c r="D64" s="197">
        <v>1</v>
      </c>
      <c r="E64" s="100"/>
      <c r="F64" s="197">
        <v>2</v>
      </c>
      <c r="G64" s="16"/>
      <c r="H64" s="16"/>
      <c r="I64" s="16"/>
      <c r="J64" s="16"/>
      <c r="K64" s="18"/>
      <c r="L64" s="18"/>
      <c r="M64" s="18"/>
      <c r="N64" s="18"/>
      <c r="O64" s="18"/>
      <c r="AH64" s="163" t="s">
        <v>198</v>
      </c>
    </row>
    <row r="65" spans="1:43" ht="40" x14ac:dyDescent="0.3">
      <c r="A65" s="16"/>
      <c r="B65" s="79">
        <v>47</v>
      </c>
      <c r="C65" s="100"/>
      <c r="D65" s="197">
        <v>1</v>
      </c>
      <c r="E65" s="197">
        <v>1</v>
      </c>
      <c r="F65" s="100"/>
      <c r="G65" s="16"/>
      <c r="H65" s="16"/>
      <c r="I65" s="16"/>
      <c r="J65" s="16"/>
      <c r="K65" s="18"/>
      <c r="L65" s="18"/>
      <c r="M65" s="18"/>
      <c r="N65" s="18"/>
      <c r="O65" s="18"/>
      <c r="AH65" s="163" t="s">
        <v>199</v>
      </c>
    </row>
    <row r="66" spans="1:43" ht="40" x14ac:dyDescent="0.3">
      <c r="B66" s="79">
        <v>48</v>
      </c>
      <c r="C66" s="100"/>
      <c r="D66" s="197">
        <v>1</v>
      </c>
      <c r="E66" s="197">
        <v>1</v>
      </c>
      <c r="F66" s="100"/>
      <c r="K66" s="18"/>
      <c r="L66" s="18"/>
      <c r="M66" s="18"/>
      <c r="N66" s="18"/>
      <c r="O66" s="18"/>
      <c r="AH66" s="163" t="s">
        <v>200</v>
      </c>
    </row>
    <row r="67" spans="1:43" x14ac:dyDescent="0.3">
      <c r="B67" s="79">
        <v>49</v>
      </c>
      <c r="C67" s="100"/>
      <c r="D67" s="100"/>
      <c r="E67" s="100"/>
      <c r="F67" s="197">
        <v>1</v>
      </c>
      <c r="K67" s="18"/>
      <c r="L67" s="18"/>
      <c r="M67" s="18"/>
      <c r="N67" s="18"/>
      <c r="O67" s="18"/>
      <c r="AH67" s="163" t="s">
        <v>201</v>
      </c>
    </row>
    <row r="68" spans="1:43" x14ac:dyDescent="0.3">
      <c r="B68" s="79">
        <v>50</v>
      </c>
      <c r="C68" s="197">
        <v>1</v>
      </c>
      <c r="D68" s="100"/>
      <c r="E68" s="100"/>
      <c r="F68" s="100"/>
      <c r="K68" s="18"/>
      <c r="L68" s="18"/>
      <c r="M68" s="18"/>
      <c r="N68" s="18"/>
      <c r="O68" s="18"/>
      <c r="AH68" s="163" t="s">
        <v>202</v>
      </c>
    </row>
    <row r="69" spans="1:43" ht="40" x14ac:dyDescent="0.3">
      <c r="B69" s="79">
        <v>51</v>
      </c>
      <c r="C69" s="100"/>
      <c r="D69" s="100"/>
      <c r="E69" s="197">
        <v>1</v>
      </c>
      <c r="F69" s="197">
        <v>1</v>
      </c>
      <c r="K69" s="18"/>
      <c r="L69" s="18"/>
      <c r="M69" s="18"/>
      <c r="N69" s="18"/>
      <c r="O69" s="18"/>
      <c r="AH69" s="163" t="s">
        <v>203</v>
      </c>
    </row>
    <row r="70" spans="1:43" x14ac:dyDescent="0.3">
      <c r="B70" s="79">
        <v>52</v>
      </c>
      <c r="C70" s="100"/>
      <c r="D70" s="100"/>
      <c r="E70" s="100"/>
      <c r="F70" s="197">
        <v>1</v>
      </c>
      <c r="K70" s="18"/>
      <c r="L70" s="18"/>
      <c r="M70" s="18"/>
      <c r="N70" s="18"/>
      <c r="O70" s="18"/>
      <c r="AH70" s="163" t="s">
        <v>204</v>
      </c>
    </row>
    <row r="71" spans="1:43" x14ac:dyDescent="0.3">
      <c r="K71" s="18"/>
      <c r="L71" s="18"/>
      <c r="M71" s="18"/>
      <c r="N71" s="18"/>
      <c r="O71" s="18"/>
      <c r="AJ71" s="100"/>
      <c r="AK71" s="100"/>
      <c r="AL71" s="100"/>
      <c r="AM71" s="100"/>
      <c r="AN71" s="100"/>
      <c r="AO71" s="100"/>
      <c r="AP71" s="100"/>
      <c r="AQ71" s="78"/>
    </row>
    <row r="72" spans="1:43" x14ac:dyDescent="0.3">
      <c r="K72" s="18"/>
      <c r="L72" s="18"/>
      <c r="M72" s="18"/>
      <c r="N72" s="18"/>
      <c r="O72" s="18"/>
      <c r="AJ72" s="100"/>
      <c r="AK72" s="100"/>
      <c r="AL72" s="100"/>
      <c r="AM72" s="100"/>
      <c r="AN72" s="100"/>
      <c r="AO72" s="100"/>
      <c r="AP72" s="100"/>
      <c r="AQ72" s="78"/>
    </row>
    <row r="73" spans="1:43" x14ac:dyDescent="0.3">
      <c r="AJ73" s="78"/>
      <c r="AK73" s="78"/>
      <c r="AL73" s="78"/>
      <c r="AM73" s="78"/>
      <c r="AN73" s="78"/>
      <c r="AO73" s="78"/>
      <c r="AP73" s="78"/>
      <c r="AQ73" s="78"/>
    </row>
    <row r="74" spans="1:43" x14ac:dyDescent="0.3">
      <c r="AJ74" s="78"/>
      <c r="AK74" s="78"/>
      <c r="AL74" s="78"/>
      <c r="AM74" s="78"/>
      <c r="AN74" s="78"/>
      <c r="AO74" s="78"/>
      <c r="AP74" s="78"/>
      <c r="AQ74" s="78"/>
    </row>
    <row r="75" spans="1:43" x14ac:dyDescent="0.3">
      <c r="AJ75" s="78"/>
      <c r="AK75" s="78"/>
      <c r="AL75" s="78"/>
      <c r="AM75" s="78"/>
      <c r="AN75" s="78"/>
      <c r="AO75" s="78"/>
      <c r="AP75" s="78"/>
      <c r="AQ75" s="78"/>
    </row>
    <row r="76" spans="1:43" x14ac:dyDescent="0.3">
      <c r="AJ76" s="78"/>
      <c r="AK76" s="78"/>
      <c r="AL76" s="78"/>
      <c r="AM76" s="78"/>
      <c r="AN76" s="78"/>
      <c r="AO76" s="78"/>
      <c r="AP76" s="78"/>
      <c r="AQ76" s="78"/>
    </row>
    <row r="77" spans="1:43" x14ac:dyDescent="0.3">
      <c r="AJ77" s="78"/>
      <c r="AK77" s="78"/>
      <c r="AL77" s="78"/>
      <c r="AM77" s="78"/>
      <c r="AN77" s="78"/>
      <c r="AO77" s="78"/>
      <c r="AP77" s="78"/>
      <c r="AQ77" s="78"/>
    </row>
    <row r="78" spans="1:43" x14ac:dyDescent="0.3">
      <c r="AJ78" s="78"/>
      <c r="AK78" s="78"/>
      <c r="AL78" s="78"/>
      <c r="AM78" s="78"/>
      <c r="AN78" s="78"/>
      <c r="AO78" s="78"/>
      <c r="AP78" s="78"/>
      <c r="AQ78" s="78"/>
    </row>
    <row r="79" spans="1:43" x14ac:dyDescent="0.3">
      <c r="AJ79" s="78"/>
      <c r="AK79" s="78"/>
      <c r="AL79" s="78"/>
      <c r="AM79" s="78"/>
      <c r="AN79" s="78"/>
      <c r="AO79" s="78"/>
      <c r="AP79" s="78"/>
      <c r="AQ79" s="78"/>
    </row>
    <row r="80" spans="1:43" x14ac:dyDescent="0.3">
      <c r="AJ80" s="78"/>
      <c r="AK80" s="78"/>
      <c r="AL80" s="78"/>
      <c r="AM80" s="78"/>
      <c r="AN80" s="78"/>
      <c r="AO80" s="78"/>
      <c r="AP80" s="78"/>
      <c r="AQ80" s="78"/>
    </row>
    <row r="81" spans="36:43" x14ac:dyDescent="0.3">
      <c r="AJ81" s="78"/>
      <c r="AK81" s="78"/>
      <c r="AL81" s="78"/>
      <c r="AM81" s="78"/>
      <c r="AN81" s="78"/>
      <c r="AO81" s="78"/>
      <c r="AP81" s="78"/>
      <c r="AQ81" s="78"/>
    </row>
    <row r="82" spans="36:43" x14ac:dyDescent="0.3">
      <c r="AJ82" s="78"/>
      <c r="AK82" s="78"/>
      <c r="AL82" s="78"/>
      <c r="AM82" s="78"/>
      <c r="AN82" s="78"/>
      <c r="AO82" s="78"/>
      <c r="AP82" s="78"/>
      <c r="AQ82" s="78"/>
    </row>
    <row r="83" spans="36:43" x14ac:dyDescent="0.3">
      <c r="AJ83" s="78"/>
      <c r="AK83" s="78"/>
      <c r="AL83" s="78"/>
      <c r="AM83" s="78"/>
      <c r="AN83" s="78"/>
      <c r="AO83" s="78"/>
      <c r="AP83" s="78"/>
      <c r="AQ83" s="78"/>
    </row>
    <row r="84" spans="36:43" x14ac:dyDescent="0.3">
      <c r="AJ84" s="78"/>
      <c r="AK84" s="78"/>
      <c r="AL84" s="78"/>
      <c r="AM84" s="78"/>
      <c r="AN84" s="78"/>
      <c r="AO84" s="78"/>
      <c r="AP84" s="78"/>
      <c r="AQ84" s="78"/>
    </row>
    <row r="85" spans="36:43" x14ac:dyDescent="0.3">
      <c r="AJ85" s="78"/>
      <c r="AK85" s="78"/>
      <c r="AL85" s="78"/>
      <c r="AM85" s="78"/>
      <c r="AN85" s="78"/>
      <c r="AO85" s="78"/>
      <c r="AP85" s="78"/>
      <c r="AQ85" s="78"/>
    </row>
    <row r="86" spans="36:43" x14ac:dyDescent="0.3">
      <c r="AJ86" s="78"/>
      <c r="AK86" s="78"/>
      <c r="AL86" s="78"/>
      <c r="AM86" s="78"/>
      <c r="AN86" s="78"/>
      <c r="AO86" s="78"/>
      <c r="AP86" s="78"/>
      <c r="AQ86" s="78"/>
    </row>
    <row r="87" spans="36:43" x14ac:dyDescent="0.3">
      <c r="AJ87" s="78"/>
      <c r="AK87" s="78"/>
      <c r="AL87" s="78"/>
      <c r="AM87" s="78"/>
      <c r="AN87" s="78"/>
      <c r="AO87" s="78"/>
      <c r="AP87" s="78"/>
      <c r="AQ87" s="78"/>
    </row>
    <row r="88" spans="36:43" x14ac:dyDescent="0.3">
      <c r="AJ88" s="78"/>
      <c r="AK88" s="78"/>
      <c r="AL88" s="78"/>
      <c r="AM88" s="78"/>
      <c r="AN88" s="78"/>
      <c r="AO88" s="78"/>
      <c r="AP88" s="78"/>
      <c r="AQ88" s="78"/>
    </row>
    <row r="89" spans="36:43" x14ac:dyDescent="0.3">
      <c r="AJ89" s="78"/>
      <c r="AK89" s="78"/>
      <c r="AL89" s="78"/>
      <c r="AM89" s="78"/>
      <c r="AN89" s="78"/>
      <c r="AO89" s="78"/>
      <c r="AP89" s="78"/>
      <c r="AQ89" s="78"/>
    </row>
    <row r="90" spans="36:43" x14ac:dyDescent="0.3">
      <c r="AJ90" s="78"/>
      <c r="AK90" s="78"/>
      <c r="AL90" s="78"/>
      <c r="AM90" s="78"/>
      <c r="AN90" s="78"/>
      <c r="AO90" s="78"/>
      <c r="AP90" s="78"/>
      <c r="AQ90" s="78"/>
    </row>
    <row r="91" spans="36:43" x14ac:dyDescent="0.3">
      <c r="AJ91" s="78"/>
      <c r="AK91" s="78"/>
      <c r="AL91" s="78"/>
      <c r="AM91" s="78"/>
      <c r="AN91" s="78"/>
      <c r="AO91" s="78"/>
      <c r="AP91" s="78"/>
      <c r="AQ91" s="78"/>
    </row>
    <row r="92" spans="36:43" x14ac:dyDescent="0.3">
      <c r="AJ92" s="78"/>
      <c r="AK92" s="78"/>
      <c r="AL92" s="78"/>
      <c r="AM92" s="78"/>
      <c r="AN92" s="78"/>
      <c r="AO92" s="78"/>
      <c r="AP92" s="78"/>
      <c r="AQ92" s="78"/>
    </row>
    <row r="93" spans="36:43" x14ac:dyDescent="0.3">
      <c r="AJ93" s="78"/>
      <c r="AK93" s="78"/>
      <c r="AL93" s="78"/>
      <c r="AM93" s="78"/>
      <c r="AN93" s="78"/>
      <c r="AO93" s="78"/>
      <c r="AP93" s="78"/>
      <c r="AQ93" s="78"/>
    </row>
    <row r="94" spans="36:43" x14ac:dyDescent="0.3">
      <c r="AJ94" s="78"/>
      <c r="AK94" s="78"/>
      <c r="AL94" s="78"/>
      <c r="AM94" s="78"/>
      <c r="AN94" s="78"/>
      <c r="AO94" s="78"/>
      <c r="AP94" s="78"/>
      <c r="AQ94" s="78"/>
    </row>
    <row r="95" spans="36:43" x14ac:dyDescent="0.3">
      <c r="AJ95" s="78"/>
      <c r="AK95" s="78"/>
      <c r="AL95" s="78"/>
      <c r="AM95" s="78"/>
      <c r="AN95" s="78"/>
      <c r="AO95" s="78"/>
      <c r="AP95" s="78"/>
      <c r="AQ95" s="78"/>
    </row>
    <row r="96" spans="36:43" x14ac:dyDescent="0.3">
      <c r="AJ96" s="78"/>
      <c r="AK96" s="78"/>
      <c r="AL96" s="78"/>
      <c r="AM96" s="78"/>
      <c r="AN96" s="78"/>
      <c r="AO96" s="78"/>
      <c r="AP96" s="78"/>
      <c r="AQ96" s="78"/>
    </row>
    <row r="97" spans="35:43" x14ac:dyDescent="0.3">
      <c r="AJ97" s="78"/>
      <c r="AK97" s="78"/>
      <c r="AL97" s="78"/>
      <c r="AM97" s="78"/>
      <c r="AN97" s="78"/>
      <c r="AO97" s="78"/>
      <c r="AP97" s="78"/>
      <c r="AQ97" s="78"/>
    </row>
    <row r="98" spans="35:43" x14ac:dyDescent="0.3">
      <c r="AJ98" s="78"/>
      <c r="AK98" s="78"/>
      <c r="AL98" s="78"/>
      <c r="AM98" s="78"/>
      <c r="AN98" s="78"/>
      <c r="AO98" s="78"/>
      <c r="AP98" s="78"/>
      <c r="AQ98" s="78"/>
    </row>
    <row r="99" spans="35:43" x14ac:dyDescent="0.3">
      <c r="AJ99" s="78"/>
      <c r="AK99" s="78"/>
      <c r="AL99" s="78"/>
      <c r="AM99" s="78"/>
      <c r="AN99" s="78"/>
      <c r="AO99" s="78"/>
      <c r="AP99" s="78"/>
      <c r="AQ99" s="78"/>
    </row>
    <row r="100" spans="35:43" x14ac:dyDescent="0.3">
      <c r="AJ100" s="78"/>
      <c r="AK100" s="78"/>
      <c r="AL100" s="78"/>
      <c r="AM100" s="78"/>
      <c r="AN100" s="78"/>
      <c r="AO100" s="78"/>
      <c r="AP100" s="78"/>
      <c r="AQ100" s="78"/>
    </row>
    <row r="101" spans="35:43" x14ac:dyDescent="0.3">
      <c r="AJ101" s="78"/>
      <c r="AK101" s="78"/>
      <c r="AL101" s="78"/>
      <c r="AM101" s="78"/>
      <c r="AN101" s="78"/>
      <c r="AO101" s="78"/>
      <c r="AP101" s="78"/>
      <c r="AQ101" s="78"/>
    </row>
    <row r="102" spans="35:43" x14ac:dyDescent="0.3">
      <c r="AJ102" s="78"/>
      <c r="AK102" s="78"/>
      <c r="AL102" s="78"/>
      <c r="AM102" s="78"/>
      <c r="AN102" s="78"/>
      <c r="AO102" s="78"/>
      <c r="AP102" s="78"/>
      <c r="AQ102" s="78"/>
    </row>
    <row r="103" spans="35:43" x14ac:dyDescent="0.3">
      <c r="AJ103" s="78"/>
      <c r="AK103" s="78"/>
      <c r="AL103" s="78"/>
      <c r="AM103" s="78"/>
      <c r="AN103" s="78"/>
      <c r="AO103" s="78"/>
      <c r="AP103" s="78"/>
      <c r="AQ103" s="78"/>
    </row>
    <row r="104" spans="35:43" x14ac:dyDescent="0.3">
      <c r="AJ104" s="78"/>
      <c r="AK104" s="78"/>
      <c r="AL104" s="78"/>
      <c r="AM104" s="78"/>
      <c r="AN104" s="78"/>
      <c r="AO104" s="78"/>
      <c r="AP104" s="78"/>
      <c r="AQ104" s="78"/>
    </row>
    <row r="105" spans="35:43" x14ac:dyDescent="0.3">
      <c r="AJ105" s="78"/>
      <c r="AK105" s="78"/>
      <c r="AL105" s="78"/>
      <c r="AM105" s="78"/>
      <c r="AN105" s="78"/>
      <c r="AO105" s="78"/>
      <c r="AP105" s="78"/>
      <c r="AQ105" s="78"/>
    </row>
    <row r="106" spans="35:43" x14ac:dyDescent="0.3">
      <c r="AJ106" s="78"/>
      <c r="AK106" s="78"/>
      <c r="AL106" s="78"/>
      <c r="AM106" s="78"/>
      <c r="AN106" s="78"/>
      <c r="AO106" s="78"/>
      <c r="AP106" s="78"/>
      <c r="AQ106" s="78"/>
    </row>
    <row r="107" spans="35:43" x14ac:dyDescent="0.3">
      <c r="AJ107" s="78"/>
      <c r="AK107" s="78"/>
      <c r="AL107" s="78"/>
      <c r="AM107" s="78"/>
      <c r="AN107" s="78"/>
      <c r="AO107" s="78"/>
      <c r="AP107" s="78"/>
      <c r="AQ107" s="78"/>
    </row>
    <row r="108" spans="35:43" x14ac:dyDescent="0.3">
      <c r="AJ108" s="78"/>
      <c r="AK108" s="78"/>
      <c r="AL108" s="78"/>
      <c r="AM108" s="78"/>
      <c r="AN108" s="78"/>
      <c r="AO108" s="78"/>
      <c r="AP108" s="78"/>
      <c r="AQ108" s="78"/>
    </row>
    <row r="109" spans="35:43" x14ac:dyDescent="0.3">
      <c r="AI109" s="78"/>
      <c r="AJ109" s="78"/>
      <c r="AK109" s="78"/>
      <c r="AL109" s="78"/>
      <c r="AM109" s="78"/>
      <c r="AN109" s="78"/>
      <c r="AO109" s="78"/>
      <c r="AP109" s="78"/>
      <c r="AQ109" s="78"/>
    </row>
    <row r="110" spans="35:43" x14ac:dyDescent="0.3">
      <c r="AI110" s="78"/>
      <c r="AJ110" s="78"/>
      <c r="AK110" s="78"/>
      <c r="AL110" s="78"/>
      <c r="AM110" s="78"/>
      <c r="AN110" s="78"/>
      <c r="AO110" s="78"/>
      <c r="AP110" s="78"/>
      <c r="AQ110" s="78"/>
    </row>
    <row r="111" spans="35:43" x14ac:dyDescent="0.3">
      <c r="AI111" s="78"/>
      <c r="AJ111" s="78"/>
      <c r="AK111" s="78"/>
      <c r="AL111" s="78"/>
      <c r="AM111" s="78"/>
      <c r="AN111" s="78"/>
      <c r="AO111" s="78"/>
      <c r="AP111" s="78"/>
      <c r="AQ111" s="78"/>
    </row>
    <row r="112" spans="35:43" x14ac:dyDescent="0.3">
      <c r="AI112" s="78"/>
      <c r="AJ112" s="78"/>
      <c r="AK112" s="78"/>
      <c r="AL112" s="78"/>
      <c r="AM112" s="78"/>
      <c r="AN112" s="78"/>
      <c r="AO112" s="78"/>
      <c r="AP112" s="78"/>
      <c r="AQ112" s="78"/>
    </row>
    <row r="113" spans="35:43" x14ac:dyDescent="0.3">
      <c r="AI113" s="78"/>
      <c r="AJ113" s="78"/>
      <c r="AK113" s="78"/>
      <c r="AL113" s="78"/>
      <c r="AM113" s="78"/>
      <c r="AN113" s="78"/>
      <c r="AO113" s="78"/>
      <c r="AP113" s="78"/>
      <c r="AQ113" s="78"/>
    </row>
    <row r="114" spans="35:43" x14ac:dyDescent="0.3">
      <c r="AI114" s="78"/>
      <c r="AJ114" s="78"/>
      <c r="AK114" s="78"/>
      <c r="AL114" s="78"/>
      <c r="AM114" s="78"/>
      <c r="AN114" s="78"/>
      <c r="AO114" s="78"/>
      <c r="AP114" s="78"/>
      <c r="AQ114" s="78"/>
    </row>
    <row r="115" spans="35:43" x14ac:dyDescent="0.3">
      <c r="AI115" s="78"/>
      <c r="AJ115" s="78"/>
      <c r="AK115" s="78"/>
      <c r="AL115" s="78"/>
      <c r="AM115" s="78"/>
      <c r="AN115" s="78"/>
      <c r="AO115" s="78"/>
      <c r="AP115" s="78"/>
      <c r="AQ115" s="78"/>
    </row>
    <row r="116" spans="35:43" x14ac:dyDescent="0.3">
      <c r="AI116" s="78"/>
      <c r="AJ116" s="78"/>
      <c r="AK116" s="78"/>
      <c r="AL116" s="78"/>
      <c r="AM116" s="78"/>
      <c r="AN116" s="78"/>
      <c r="AO116" s="78"/>
      <c r="AP116" s="78"/>
      <c r="AQ116" s="78"/>
    </row>
    <row r="117" spans="35:43" x14ac:dyDescent="0.3">
      <c r="AI117" s="78"/>
      <c r="AJ117" s="78"/>
      <c r="AK117" s="78"/>
      <c r="AL117" s="78"/>
      <c r="AM117" s="78"/>
      <c r="AN117" s="78"/>
      <c r="AO117" s="78"/>
      <c r="AP117" s="78"/>
      <c r="AQ117" s="78"/>
    </row>
    <row r="118" spans="35:43" x14ac:dyDescent="0.3">
      <c r="AI118" s="78"/>
      <c r="AJ118" s="78"/>
      <c r="AK118" s="78"/>
      <c r="AL118" s="78"/>
      <c r="AM118" s="78"/>
      <c r="AN118" s="78"/>
      <c r="AO118" s="78"/>
      <c r="AP118" s="78"/>
      <c r="AQ118" s="78"/>
    </row>
    <row r="119" spans="35:43" x14ac:dyDescent="0.3">
      <c r="AI119" s="78"/>
      <c r="AJ119" s="78"/>
      <c r="AK119" s="78"/>
      <c r="AL119" s="78"/>
      <c r="AM119" s="78"/>
      <c r="AN119" s="78"/>
      <c r="AO119" s="78"/>
      <c r="AP119" s="78"/>
      <c r="AQ119" s="78"/>
    </row>
    <row r="120" spans="35:43" x14ac:dyDescent="0.3">
      <c r="AI120" s="78"/>
      <c r="AJ120" s="78"/>
      <c r="AK120" s="78"/>
      <c r="AL120" s="78"/>
      <c r="AM120" s="78"/>
      <c r="AN120" s="78"/>
      <c r="AO120" s="78"/>
      <c r="AP120" s="78"/>
      <c r="AQ120" s="78"/>
    </row>
    <row r="121" spans="35:43" x14ac:dyDescent="0.3">
      <c r="AI121" s="78"/>
      <c r="AJ121" s="78"/>
      <c r="AK121" s="78"/>
      <c r="AL121" s="78"/>
      <c r="AM121" s="78"/>
      <c r="AN121" s="78"/>
      <c r="AO121" s="78"/>
      <c r="AP121" s="78"/>
      <c r="AQ121" s="78"/>
    </row>
    <row r="122" spans="35:43" x14ac:dyDescent="0.3">
      <c r="AI122" s="78"/>
      <c r="AJ122" s="78"/>
      <c r="AK122" s="78"/>
      <c r="AL122" s="78"/>
      <c r="AM122" s="78"/>
      <c r="AN122" s="78"/>
      <c r="AO122" s="78"/>
      <c r="AP122" s="78"/>
      <c r="AQ122" s="78"/>
    </row>
    <row r="123" spans="35:43" x14ac:dyDescent="0.3">
      <c r="AI123" s="78"/>
      <c r="AJ123" s="78"/>
      <c r="AK123" s="78"/>
      <c r="AL123" s="78"/>
      <c r="AM123" s="78"/>
      <c r="AN123" s="78"/>
      <c r="AO123" s="78"/>
      <c r="AP123" s="78"/>
      <c r="AQ123" s="78"/>
    </row>
    <row r="124" spans="35:43" x14ac:dyDescent="0.3">
      <c r="AI124" s="78"/>
      <c r="AJ124" s="78"/>
      <c r="AK124" s="78"/>
      <c r="AL124" s="78"/>
      <c r="AM124" s="78"/>
      <c r="AN124" s="78"/>
      <c r="AO124" s="78"/>
      <c r="AP124" s="78"/>
      <c r="AQ124" s="78"/>
    </row>
  </sheetData>
  <mergeCells count="1">
    <mergeCell ref="A9:A10"/>
  </mergeCells>
  <phoneticPr fontId="1"/>
  <pageMargins left="0.25" right="0.25" top="0.75" bottom="0.75" header="0.3" footer="0.3"/>
  <pageSetup paperSize="9" scale="4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T48"/>
  <sheetViews>
    <sheetView tabSelected="1" showRuler="0" topLeftCell="A2" zoomScale="82" workbookViewId="0">
      <selection activeCell="DF1" sqref="DF1:DG1"/>
    </sheetView>
  </sheetViews>
  <sheetFormatPr baseColWidth="12" defaultRowHeight="20" x14ac:dyDescent="0.3"/>
  <cols>
    <col min="1" max="1" width="25.28515625" style="50" bestFit="1" customWidth="1"/>
    <col min="2" max="2" width="37.28515625" style="27" bestFit="1" customWidth="1"/>
    <col min="3" max="89" width="5.140625" style="169" customWidth="1"/>
    <col min="90" max="112" width="5.140625" style="170" customWidth="1"/>
  </cols>
  <sheetData>
    <row r="1" spans="1:150" x14ac:dyDescent="0.3">
      <c r="A1" s="77"/>
      <c r="B1" s="44"/>
      <c r="C1" s="191">
        <v>4</v>
      </c>
      <c r="D1" s="190"/>
      <c r="E1" s="190">
        <v>5</v>
      </c>
      <c r="F1" s="190"/>
      <c r="G1" s="165">
        <v>6</v>
      </c>
      <c r="H1" s="165">
        <v>7</v>
      </c>
      <c r="I1" s="190">
        <v>8</v>
      </c>
      <c r="J1" s="190"/>
      <c r="K1" s="190">
        <v>9</v>
      </c>
      <c r="L1" s="190"/>
      <c r="M1" s="190"/>
      <c r="N1" s="190">
        <v>10</v>
      </c>
      <c r="O1" s="190"/>
      <c r="P1" s="190">
        <v>11</v>
      </c>
      <c r="Q1" s="190"/>
      <c r="R1" s="190">
        <v>12</v>
      </c>
      <c r="S1" s="190"/>
      <c r="T1" s="190">
        <v>13</v>
      </c>
      <c r="U1" s="190"/>
      <c r="V1" s="190">
        <v>14</v>
      </c>
      <c r="W1" s="190"/>
      <c r="X1" s="165">
        <v>15</v>
      </c>
      <c r="Y1" s="165">
        <v>16</v>
      </c>
      <c r="Z1" s="165">
        <v>17</v>
      </c>
      <c r="AA1" s="190">
        <v>18</v>
      </c>
      <c r="AB1" s="190"/>
      <c r="AC1" s="190"/>
      <c r="AD1" s="190" t="s">
        <v>224</v>
      </c>
      <c r="AE1" s="190"/>
      <c r="AF1" s="190"/>
      <c r="AG1" s="190"/>
      <c r="AH1" s="190"/>
      <c r="AI1" s="190"/>
      <c r="AJ1" s="190">
        <v>20</v>
      </c>
      <c r="AK1" s="190"/>
      <c r="AL1" s="165">
        <v>21</v>
      </c>
      <c r="AM1" s="190">
        <v>22</v>
      </c>
      <c r="AN1" s="190"/>
      <c r="AO1" s="190">
        <v>23</v>
      </c>
      <c r="AP1" s="190"/>
      <c r="AQ1" s="190">
        <v>24</v>
      </c>
      <c r="AR1" s="190"/>
      <c r="AS1" s="190"/>
      <c r="AT1" s="165">
        <v>25</v>
      </c>
      <c r="AU1" s="165">
        <v>26</v>
      </c>
      <c r="AV1" s="190">
        <v>27</v>
      </c>
      <c r="AW1" s="190"/>
      <c r="AX1" s="165">
        <v>28</v>
      </c>
      <c r="AY1" s="190">
        <v>30</v>
      </c>
      <c r="AZ1" s="190"/>
      <c r="BA1" s="190"/>
      <c r="BB1" s="190">
        <v>31</v>
      </c>
      <c r="BC1" s="190"/>
      <c r="BD1" s="190"/>
      <c r="BE1" s="190"/>
      <c r="BF1" s="190"/>
      <c r="BG1" s="190"/>
      <c r="BH1" s="190">
        <v>32</v>
      </c>
      <c r="BI1" s="190"/>
      <c r="BJ1" s="190"/>
      <c r="BK1" s="190"/>
      <c r="BL1" s="190"/>
      <c r="BM1" s="190">
        <v>33</v>
      </c>
      <c r="BN1" s="190"/>
      <c r="BO1" s="190"/>
      <c r="BP1" s="190"/>
      <c r="BQ1" s="190"/>
      <c r="BR1" s="190"/>
      <c r="BS1" s="190">
        <v>34</v>
      </c>
      <c r="BT1" s="190"/>
      <c r="BU1" s="190"/>
      <c r="BV1" s="190"/>
      <c r="BW1" s="190"/>
      <c r="BX1" s="165">
        <v>35</v>
      </c>
      <c r="BY1" s="190">
        <v>36</v>
      </c>
      <c r="BZ1" s="190"/>
      <c r="CA1" s="190">
        <v>37</v>
      </c>
      <c r="CB1" s="190"/>
      <c r="CC1" s="190"/>
      <c r="CD1" s="190"/>
      <c r="CE1" s="190">
        <v>38</v>
      </c>
      <c r="CF1" s="190"/>
      <c r="CG1" s="190"/>
      <c r="CH1" s="190">
        <v>39</v>
      </c>
      <c r="CI1" s="190"/>
      <c r="CJ1" s="190"/>
      <c r="CK1" s="165">
        <v>40</v>
      </c>
      <c r="CL1" s="192">
        <v>41</v>
      </c>
      <c r="CM1" s="192"/>
      <c r="CN1" s="192"/>
      <c r="CO1" s="192">
        <v>42</v>
      </c>
      <c r="CP1" s="192"/>
      <c r="CQ1" s="192"/>
      <c r="CR1" s="192">
        <v>43</v>
      </c>
      <c r="CS1" s="192"/>
      <c r="CT1" s="192"/>
      <c r="CU1" s="168">
        <v>44</v>
      </c>
      <c r="CV1" s="168">
        <v>45</v>
      </c>
      <c r="CW1" s="192">
        <v>46</v>
      </c>
      <c r="CX1" s="192"/>
      <c r="CY1" s="192"/>
      <c r="CZ1" s="192">
        <v>47</v>
      </c>
      <c r="DA1" s="192"/>
      <c r="DB1" s="192">
        <v>48</v>
      </c>
      <c r="DC1" s="192"/>
      <c r="DD1" s="168">
        <v>49</v>
      </c>
      <c r="DE1" s="168">
        <v>50</v>
      </c>
      <c r="DF1" s="192">
        <v>51</v>
      </c>
      <c r="DG1" s="192"/>
      <c r="DH1" s="168">
        <v>52</v>
      </c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157"/>
      <c r="ET1" s="41"/>
    </row>
    <row r="2" spans="1:150" x14ac:dyDescent="0.3">
      <c r="A2" s="160"/>
      <c r="B2" s="43"/>
      <c r="C2" s="165" t="s">
        <v>109</v>
      </c>
      <c r="D2" s="165" t="s">
        <v>205</v>
      </c>
      <c r="E2" s="165" t="s">
        <v>115</v>
      </c>
      <c r="F2" s="165" t="s">
        <v>206</v>
      </c>
      <c r="G2" s="165" t="s">
        <v>127</v>
      </c>
      <c r="H2" s="165" t="s">
        <v>138</v>
      </c>
      <c r="I2" s="165" t="s">
        <v>148</v>
      </c>
      <c r="J2" s="165" t="s">
        <v>149</v>
      </c>
      <c r="K2" s="165" t="s">
        <v>150</v>
      </c>
      <c r="L2" s="165" t="s">
        <v>151</v>
      </c>
      <c r="M2" s="165" t="s">
        <v>207</v>
      </c>
      <c r="N2" s="169" t="s">
        <v>208</v>
      </c>
      <c r="O2" s="169" t="s">
        <v>209</v>
      </c>
      <c r="P2" s="169" t="s">
        <v>210</v>
      </c>
      <c r="Q2" s="169" t="s">
        <v>211</v>
      </c>
      <c r="R2" s="169" t="s">
        <v>212</v>
      </c>
      <c r="S2" s="169" t="s">
        <v>213</v>
      </c>
      <c r="T2" s="169" t="s">
        <v>214</v>
      </c>
      <c r="U2" s="169" t="s">
        <v>215</v>
      </c>
      <c r="V2" s="169" t="s">
        <v>216</v>
      </c>
      <c r="W2" s="169" t="s">
        <v>217</v>
      </c>
      <c r="X2" s="169" t="s">
        <v>218</v>
      </c>
      <c r="Y2" s="169" t="s">
        <v>219</v>
      </c>
      <c r="Z2" s="169" t="s">
        <v>220</v>
      </c>
      <c r="AA2" s="169" t="s">
        <v>221</v>
      </c>
      <c r="AB2" s="169" t="s">
        <v>222</v>
      </c>
      <c r="AC2" s="169" t="s">
        <v>223</v>
      </c>
      <c r="AD2" s="169" t="s">
        <v>225</v>
      </c>
      <c r="AE2" s="169" t="s">
        <v>226</v>
      </c>
      <c r="AF2" s="169" t="s">
        <v>227</v>
      </c>
      <c r="AG2" s="169" t="s">
        <v>228</v>
      </c>
      <c r="AH2" s="169" t="s">
        <v>229</v>
      </c>
      <c r="AI2" s="169" t="s">
        <v>230</v>
      </c>
      <c r="AJ2" s="169" t="s">
        <v>231</v>
      </c>
      <c r="AK2" s="169" t="s">
        <v>232</v>
      </c>
      <c r="AL2" s="169" t="s">
        <v>233</v>
      </c>
      <c r="AM2" s="169" t="s">
        <v>234</v>
      </c>
      <c r="AN2" s="169" t="s">
        <v>235</v>
      </c>
      <c r="AO2" s="169" t="s">
        <v>236</v>
      </c>
      <c r="AP2" s="169" t="s">
        <v>237</v>
      </c>
      <c r="AQ2" s="169" t="s">
        <v>238</v>
      </c>
      <c r="AR2" s="169" t="s">
        <v>239</v>
      </c>
      <c r="AS2" s="169" t="s">
        <v>240</v>
      </c>
      <c r="AT2" s="169" t="s">
        <v>241</v>
      </c>
      <c r="AU2" s="169" t="s">
        <v>242</v>
      </c>
      <c r="AV2" s="169" t="s">
        <v>243</v>
      </c>
      <c r="AW2" s="169" t="s">
        <v>244</v>
      </c>
      <c r="AX2" s="169" t="s">
        <v>245</v>
      </c>
      <c r="AY2" s="169" t="s">
        <v>246</v>
      </c>
      <c r="AZ2" s="169" t="s">
        <v>247</v>
      </c>
      <c r="BA2" s="169" t="s">
        <v>248</v>
      </c>
      <c r="BB2" s="169" t="s">
        <v>249</v>
      </c>
      <c r="BC2" s="169" t="s">
        <v>250</v>
      </c>
      <c r="BD2" s="169" t="s">
        <v>251</v>
      </c>
      <c r="BE2" s="169" t="s">
        <v>252</v>
      </c>
      <c r="BF2" s="169" t="s">
        <v>253</v>
      </c>
      <c r="BG2" s="169" t="s">
        <v>254</v>
      </c>
      <c r="BH2" s="169" t="s">
        <v>255</v>
      </c>
      <c r="BI2" s="169" t="s">
        <v>256</v>
      </c>
      <c r="BJ2" s="169" t="s">
        <v>257</v>
      </c>
      <c r="BK2" s="169" t="s">
        <v>258</v>
      </c>
      <c r="BL2" s="169" t="s">
        <v>259</v>
      </c>
      <c r="BM2" s="169" t="s">
        <v>260</v>
      </c>
      <c r="BN2" s="169" t="s">
        <v>261</v>
      </c>
      <c r="BO2" s="169" t="s">
        <v>262</v>
      </c>
      <c r="BP2" s="169" t="s">
        <v>263</v>
      </c>
      <c r="BQ2" s="169" t="s">
        <v>264</v>
      </c>
      <c r="BR2" s="169" t="s">
        <v>265</v>
      </c>
      <c r="BS2" s="169" t="s">
        <v>266</v>
      </c>
      <c r="BT2" s="169" t="s">
        <v>267</v>
      </c>
      <c r="BU2" s="169" t="s">
        <v>268</v>
      </c>
      <c r="BV2" s="169" t="s">
        <v>269</v>
      </c>
      <c r="BW2" s="169" t="s">
        <v>270</v>
      </c>
      <c r="BX2" s="169" t="s">
        <v>271</v>
      </c>
      <c r="BY2" s="169" t="s">
        <v>272</v>
      </c>
      <c r="BZ2" s="169" t="s">
        <v>273</v>
      </c>
      <c r="CA2" s="169" t="s">
        <v>274</v>
      </c>
      <c r="CB2" s="169" t="s">
        <v>275</v>
      </c>
      <c r="CC2" s="169" t="s">
        <v>276</v>
      </c>
      <c r="CD2" s="169" t="s">
        <v>277</v>
      </c>
      <c r="CE2" s="169" t="s">
        <v>278</v>
      </c>
      <c r="CF2" s="169" t="s">
        <v>279</v>
      </c>
      <c r="CG2" s="169" t="s">
        <v>280</v>
      </c>
      <c r="CH2" s="169" t="s">
        <v>281</v>
      </c>
      <c r="CI2" s="169" t="s">
        <v>282</v>
      </c>
      <c r="CJ2" s="169" t="s">
        <v>283</v>
      </c>
      <c r="CK2" s="169" t="s">
        <v>284</v>
      </c>
      <c r="CL2" s="170" t="s">
        <v>285</v>
      </c>
      <c r="CM2" s="170" t="s">
        <v>286</v>
      </c>
      <c r="CN2" s="170" t="s">
        <v>287</v>
      </c>
      <c r="CO2" s="170" t="s">
        <v>288</v>
      </c>
      <c r="CP2" s="170" t="s">
        <v>289</v>
      </c>
      <c r="CQ2" s="170" t="s">
        <v>290</v>
      </c>
      <c r="CR2" s="170" t="s">
        <v>291</v>
      </c>
      <c r="CS2" s="170" t="s">
        <v>292</v>
      </c>
      <c r="CT2" s="170" t="s">
        <v>293</v>
      </c>
      <c r="CU2" s="170" t="s">
        <v>294</v>
      </c>
      <c r="CV2" s="170" t="s">
        <v>295</v>
      </c>
      <c r="CW2" s="170" t="s">
        <v>296</v>
      </c>
      <c r="CX2" s="170" t="s">
        <v>297</v>
      </c>
      <c r="CY2" s="170" t="s">
        <v>298</v>
      </c>
      <c r="CZ2" s="170" t="s">
        <v>299</v>
      </c>
      <c r="DA2" s="170" t="s">
        <v>300</v>
      </c>
      <c r="DB2" s="170" t="s">
        <v>301</v>
      </c>
      <c r="DC2" s="170" t="s">
        <v>302</v>
      </c>
      <c r="DD2" s="170" t="s">
        <v>303</v>
      </c>
      <c r="DE2" s="170" t="s">
        <v>304</v>
      </c>
      <c r="DF2" s="170" t="s">
        <v>305</v>
      </c>
      <c r="DG2" s="170" t="s">
        <v>306</v>
      </c>
      <c r="DH2" s="170" t="s">
        <v>307</v>
      </c>
      <c r="DJ2" s="158"/>
      <c r="DK2" s="158"/>
      <c r="DL2" s="158"/>
      <c r="DM2" s="158"/>
      <c r="DN2" s="158"/>
      <c r="DO2" s="158"/>
      <c r="DP2" s="158"/>
      <c r="DQ2" s="158"/>
      <c r="DR2" s="158"/>
      <c r="DS2" s="158"/>
      <c r="DT2" s="158"/>
      <c r="DU2" s="158"/>
      <c r="DV2" s="158"/>
      <c r="DW2" s="158"/>
      <c r="DX2" s="158"/>
      <c r="DY2" s="158"/>
      <c r="DZ2" s="158"/>
      <c r="EA2" s="158"/>
      <c r="EB2" s="158"/>
      <c r="EC2" s="158"/>
      <c r="ED2" s="158"/>
      <c r="EE2" s="158"/>
      <c r="EF2" s="158"/>
      <c r="EG2" s="158"/>
      <c r="EH2" s="158"/>
      <c r="EI2" s="158"/>
      <c r="EJ2" s="158"/>
      <c r="EK2" s="158"/>
      <c r="EL2" s="158"/>
      <c r="EM2" s="158"/>
      <c r="EN2" s="158"/>
      <c r="EO2" s="158"/>
      <c r="EP2" s="158"/>
      <c r="EQ2" s="158"/>
      <c r="ER2" s="158"/>
      <c r="ES2" s="159"/>
      <c r="ET2" s="41"/>
    </row>
    <row r="3" spans="1:150" s="37" customFormat="1" x14ac:dyDescent="0.3">
      <c r="A3" s="76" t="s">
        <v>36</v>
      </c>
      <c r="B3" s="44" t="s">
        <v>37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5"/>
      <c r="CD3" s="165"/>
      <c r="CE3" s="165"/>
      <c r="CF3" s="165"/>
      <c r="CG3" s="165"/>
      <c r="CH3" s="165"/>
      <c r="CI3" s="165"/>
      <c r="CJ3" s="165"/>
      <c r="CK3" s="165"/>
      <c r="CL3" s="166"/>
      <c r="CM3" s="166"/>
      <c r="CN3" s="166"/>
      <c r="CO3" s="167"/>
      <c r="CP3" s="167"/>
      <c r="CQ3" s="167"/>
      <c r="CR3" s="167"/>
      <c r="CS3" s="167"/>
      <c r="CT3" s="167"/>
      <c r="CU3" s="167"/>
      <c r="CV3" s="167"/>
      <c r="CW3" s="167"/>
      <c r="CX3" s="167"/>
      <c r="CY3" s="167"/>
      <c r="CZ3" s="167"/>
      <c r="DA3" s="167"/>
      <c r="DB3" s="167"/>
      <c r="DC3" s="167"/>
      <c r="DD3" s="167"/>
      <c r="DE3" s="167"/>
      <c r="DF3" s="167"/>
      <c r="DG3" s="167"/>
      <c r="DH3" s="167"/>
      <c r="DI3" s="56" t="s">
        <v>80</v>
      </c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</row>
    <row r="4" spans="1:150" s="32" customFormat="1" x14ac:dyDescent="0.3">
      <c r="A4" s="75"/>
      <c r="B4" s="43" t="s">
        <v>38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  <c r="BP4" s="171"/>
      <c r="BQ4" s="171"/>
      <c r="BR4" s="171"/>
      <c r="BS4" s="171"/>
      <c r="BT4" s="171"/>
      <c r="BU4" s="171"/>
      <c r="BV4" s="171"/>
      <c r="BW4" s="171"/>
      <c r="BX4" s="171"/>
      <c r="BY4" s="171"/>
      <c r="BZ4" s="171"/>
      <c r="CA4" s="171"/>
      <c r="CB4" s="171"/>
      <c r="CC4" s="171"/>
      <c r="CD4" s="171"/>
      <c r="CE4" s="171"/>
      <c r="CF4" s="171"/>
      <c r="CG4" s="171"/>
      <c r="CH4" s="171"/>
      <c r="CI4" s="171"/>
      <c r="CJ4" s="171"/>
      <c r="CK4" s="171"/>
      <c r="CL4" s="166"/>
      <c r="CM4" s="166"/>
      <c r="CN4" s="166"/>
      <c r="CO4" s="172"/>
      <c r="CP4" s="172"/>
      <c r="CQ4" s="172"/>
      <c r="CR4" s="167"/>
      <c r="CS4" s="167"/>
      <c r="CT4" s="167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  <c r="DG4" s="167"/>
      <c r="DH4" s="167"/>
      <c r="DI4" s="57" t="s">
        <v>34</v>
      </c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</row>
    <row r="5" spans="1:150" x14ac:dyDescent="0.3">
      <c r="A5" s="74" t="s">
        <v>39</v>
      </c>
      <c r="B5" s="44" t="s">
        <v>40</v>
      </c>
      <c r="C5" s="173"/>
      <c r="D5" s="173"/>
      <c r="E5" s="173"/>
      <c r="F5" s="173"/>
      <c r="G5" s="173"/>
      <c r="H5" s="173"/>
      <c r="I5" s="173"/>
      <c r="J5" s="173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171"/>
      <c r="BU5" s="171"/>
      <c r="BV5" s="171"/>
      <c r="BW5" s="171"/>
      <c r="BX5" s="171"/>
      <c r="BY5" s="171"/>
      <c r="BZ5" s="171"/>
      <c r="CA5" s="171"/>
      <c r="CB5" s="171"/>
      <c r="CC5" s="171"/>
      <c r="CD5" s="171"/>
      <c r="CE5" s="171"/>
      <c r="CF5" s="171"/>
      <c r="CG5" s="171"/>
      <c r="CH5" s="171"/>
      <c r="CI5" s="171"/>
      <c r="CJ5" s="171"/>
      <c r="CK5" s="171"/>
      <c r="CL5" s="166"/>
      <c r="CM5" s="166"/>
      <c r="CN5" s="166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7"/>
      <c r="CZ5" s="167"/>
      <c r="DA5" s="167"/>
      <c r="DB5" s="167"/>
      <c r="DC5" s="167"/>
      <c r="DD5" s="167"/>
      <c r="DE5" s="167"/>
      <c r="DF5" s="167"/>
      <c r="DG5" s="167"/>
      <c r="DH5" s="167"/>
      <c r="DI5" s="59" t="s">
        <v>35</v>
      </c>
      <c r="DJ5" s="5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</row>
    <row r="6" spans="1:150" x14ac:dyDescent="0.3">
      <c r="A6" s="75"/>
      <c r="B6" s="44" t="s">
        <v>41</v>
      </c>
      <c r="C6" s="174"/>
      <c r="D6" s="175"/>
      <c r="E6" s="174"/>
      <c r="F6" s="174"/>
      <c r="G6" s="174"/>
      <c r="H6" s="174"/>
      <c r="I6" s="174"/>
      <c r="J6" s="174"/>
      <c r="K6" s="174"/>
      <c r="L6" s="174"/>
      <c r="M6" s="174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1"/>
      <c r="AG6" s="171"/>
      <c r="AH6" s="171"/>
      <c r="AI6" s="171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3"/>
      <c r="BT6" s="173"/>
      <c r="BU6" s="173"/>
      <c r="BV6" s="173"/>
      <c r="BW6" s="173"/>
      <c r="BX6" s="173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2"/>
      <c r="CM6" s="172"/>
      <c r="CN6" s="172"/>
      <c r="CO6" s="167"/>
      <c r="CP6" s="167"/>
      <c r="CQ6" s="167"/>
      <c r="CR6" s="167"/>
      <c r="CS6" s="167"/>
      <c r="CT6" s="167"/>
      <c r="CU6" s="167"/>
      <c r="CV6" s="167"/>
      <c r="CW6" s="167"/>
      <c r="CX6" s="167"/>
      <c r="CY6" s="167"/>
      <c r="CZ6" s="167"/>
      <c r="DA6" s="167"/>
      <c r="DB6" s="167"/>
      <c r="DC6" s="167"/>
      <c r="DD6" s="167"/>
      <c r="DE6" s="167"/>
      <c r="DF6" s="167"/>
      <c r="DG6" s="167"/>
      <c r="DH6" s="167"/>
      <c r="DI6" s="61" t="s">
        <v>85</v>
      </c>
    </row>
    <row r="7" spans="1:150" s="37" customFormat="1" x14ac:dyDescent="0.3">
      <c r="A7" s="74" t="s">
        <v>42</v>
      </c>
      <c r="B7" s="42" t="s">
        <v>53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176"/>
      <c r="CL7" s="177"/>
      <c r="CM7" s="178"/>
      <c r="CN7" s="178"/>
      <c r="CO7" s="178"/>
      <c r="CP7" s="178"/>
      <c r="CQ7" s="178"/>
      <c r="CR7" s="178"/>
      <c r="CS7" s="178"/>
      <c r="CT7" s="178"/>
      <c r="CU7" s="178"/>
      <c r="CV7" s="178"/>
      <c r="CW7" s="178"/>
      <c r="CX7" s="178"/>
      <c r="CY7" s="178"/>
      <c r="CZ7" s="178"/>
      <c r="DA7" s="178"/>
      <c r="DB7" s="178"/>
      <c r="DC7" s="178"/>
      <c r="DD7" s="178"/>
      <c r="DE7" s="178"/>
      <c r="DF7" s="178"/>
      <c r="DG7" s="178"/>
      <c r="DH7" s="178"/>
    </row>
    <row r="8" spans="1:150" s="29" customFormat="1" x14ac:dyDescent="0.3">
      <c r="A8" s="76"/>
      <c r="B8" s="44" t="s">
        <v>43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174"/>
      <c r="CL8" s="179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0"/>
      <c r="DC8" s="180"/>
      <c r="DD8" s="180"/>
      <c r="DE8" s="180"/>
      <c r="DF8" s="180"/>
      <c r="DG8" s="180"/>
      <c r="DH8" s="180"/>
    </row>
    <row r="9" spans="1:150" s="29" customFormat="1" x14ac:dyDescent="0.3">
      <c r="A9" s="76"/>
      <c r="B9" s="44" t="s">
        <v>44</v>
      </c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9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0"/>
      <c r="DC9" s="180"/>
      <c r="DD9" s="180"/>
      <c r="DE9" s="180"/>
      <c r="DF9" s="180"/>
      <c r="DG9" s="180"/>
      <c r="DH9" s="180"/>
    </row>
    <row r="10" spans="1:150" s="29" customFormat="1" x14ac:dyDescent="0.3">
      <c r="A10" s="76"/>
      <c r="B10" s="44" t="s">
        <v>45</v>
      </c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9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0"/>
      <c r="DC10" s="180"/>
      <c r="DD10" s="180"/>
      <c r="DE10" s="180"/>
      <c r="DF10" s="180"/>
      <c r="DG10" s="180"/>
      <c r="DH10" s="180"/>
    </row>
    <row r="11" spans="1:150" s="29" customFormat="1" x14ac:dyDescent="0.3">
      <c r="A11" s="76"/>
      <c r="B11" s="44" t="s">
        <v>52</v>
      </c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  <c r="BW11" s="174"/>
      <c r="BX11" s="174"/>
      <c r="BY11" s="174"/>
      <c r="BZ11" s="174"/>
      <c r="CA11" s="174"/>
      <c r="CB11" s="174"/>
      <c r="CC11" s="174"/>
      <c r="CD11" s="174"/>
      <c r="CE11" s="174"/>
      <c r="CF11" s="174"/>
      <c r="CG11" s="174"/>
      <c r="CH11" s="174"/>
      <c r="CI11" s="174"/>
      <c r="CJ11" s="174"/>
      <c r="CK11" s="174"/>
      <c r="CL11" s="179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0"/>
      <c r="DC11" s="180"/>
      <c r="DD11" s="180"/>
      <c r="DE11" s="180"/>
      <c r="DF11" s="180"/>
      <c r="DG11" s="180"/>
      <c r="DH11" s="180"/>
    </row>
    <row r="12" spans="1:150" s="32" customFormat="1" x14ac:dyDescent="0.3">
      <c r="A12" s="75"/>
      <c r="B12" s="43" t="s">
        <v>33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81"/>
      <c r="BW12" s="181"/>
      <c r="BX12" s="181"/>
      <c r="BY12" s="181"/>
      <c r="BZ12" s="181"/>
      <c r="CA12" s="181"/>
      <c r="CB12" s="181"/>
      <c r="CC12" s="181"/>
      <c r="CD12" s="181"/>
      <c r="CE12" s="181"/>
      <c r="CF12" s="181"/>
      <c r="CG12" s="181"/>
      <c r="CH12" s="181"/>
      <c r="CI12" s="181"/>
      <c r="CJ12" s="181"/>
      <c r="CK12" s="181"/>
      <c r="CL12" s="182"/>
      <c r="CM12" s="183"/>
      <c r="CN12" s="183"/>
      <c r="CO12" s="183"/>
      <c r="CP12" s="183"/>
      <c r="CQ12" s="183"/>
      <c r="CR12" s="183"/>
      <c r="CS12" s="183"/>
      <c r="CT12" s="183"/>
      <c r="CU12" s="183"/>
      <c r="CV12" s="183"/>
      <c r="CW12" s="183"/>
      <c r="CX12" s="183"/>
      <c r="CY12" s="183"/>
      <c r="CZ12" s="183"/>
      <c r="DA12" s="183"/>
      <c r="DB12" s="183"/>
      <c r="DC12" s="183"/>
      <c r="DD12" s="183"/>
      <c r="DE12" s="183"/>
      <c r="DF12" s="183"/>
      <c r="DG12" s="183"/>
      <c r="DH12" s="183"/>
    </row>
    <row r="13" spans="1:150" x14ac:dyDescent="0.3">
      <c r="A13" s="74" t="s">
        <v>24</v>
      </c>
      <c r="B13" s="44" t="s">
        <v>46</v>
      </c>
      <c r="C13" s="174"/>
      <c r="D13" s="18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74"/>
      <c r="CI13" s="174"/>
      <c r="CJ13" s="174"/>
      <c r="CK13" s="174"/>
      <c r="CL13" s="179"/>
      <c r="CM13" s="180"/>
      <c r="CN13" s="180"/>
    </row>
    <row r="14" spans="1:150" x14ac:dyDescent="0.3">
      <c r="A14" s="76"/>
      <c r="B14" s="44" t="s">
        <v>47</v>
      </c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74"/>
      <c r="CI14" s="174"/>
      <c r="CJ14" s="174"/>
      <c r="CK14" s="174"/>
      <c r="CL14" s="179"/>
      <c r="CM14" s="180"/>
      <c r="CN14" s="180"/>
    </row>
    <row r="15" spans="1:150" x14ac:dyDescent="0.3">
      <c r="A15" s="76"/>
      <c r="B15" s="44" t="s">
        <v>48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174"/>
      <c r="BW15" s="174"/>
      <c r="BX15" s="174"/>
      <c r="BY15" s="174"/>
      <c r="BZ15" s="174"/>
      <c r="CA15" s="174"/>
      <c r="CB15" s="174"/>
      <c r="CC15" s="174"/>
      <c r="CD15" s="174"/>
      <c r="CE15" s="174"/>
      <c r="CF15" s="174"/>
      <c r="CG15" s="174"/>
      <c r="CH15" s="174"/>
      <c r="CI15" s="174"/>
      <c r="CJ15" s="174"/>
      <c r="CK15" s="174"/>
      <c r="CL15" s="179"/>
      <c r="CM15" s="180"/>
      <c r="CN15" s="180"/>
    </row>
    <row r="16" spans="1:150" x14ac:dyDescent="0.3">
      <c r="A16" s="76"/>
      <c r="B16" s="44" t="s">
        <v>49</v>
      </c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4"/>
      <c r="BY16" s="174"/>
      <c r="BZ16" s="174"/>
      <c r="CA16" s="174"/>
      <c r="CB16" s="174"/>
      <c r="CC16" s="174"/>
      <c r="CD16" s="174"/>
      <c r="CE16" s="174"/>
      <c r="CF16" s="174"/>
      <c r="CG16" s="174"/>
      <c r="CH16" s="174"/>
      <c r="CI16" s="174"/>
      <c r="CJ16" s="174"/>
      <c r="CK16" s="174"/>
      <c r="CL16" s="179"/>
      <c r="CM16" s="180"/>
      <c r="CN16" s="180"/>
    </row>
    <row r="17" spans="1:112" x14ac:dyDescent="0.3">
      <c r="A17" s="76"/>
      <c r="B17" s="44" t="s">
        <v>50</v>
      </c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174"/>
      <c r="BW17" s="174"/>
      <c r="BX17" s="174"/>
      <c r="BY17" s="174"/>
      <c r="BZ17" s="174"/>
      <c r="CA17" s="174"/>
      <c r="CB17" s="174"/>
      <c r="CC17" s="174"/>
      <c r="CD17" s="174"/>
      <c r="CE17" s="174"/>
      <c r="CF17" s="174"/>
      <c r="CG17" s="174"/>
      <c r="CH17" s="174"/>
      <c r="CI17" s="174"/>
      <c r="CJ17" s="174"/>
      <c r="CK17" s="174"/>
      <c r="CL17" s="179"/>
      <c r="CM17" s="180"/>
      <c r="CN17" s="180"/>
    </row>
    <row r="18" spans="1:112" x14ac:dyDescent="0.3">
      <c r="A18" s="76"/>
      <c r="B18" s="44" t="s">
        <v>51</v>
      </c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174"/>
      <c r="BW18" s="174"/>
      <c r="BX18" s="174"/>
      <c r="BY18" s="174"/>
      <c r="BZ18" s="174"/>
      <c r="CA18" s="174"/>
      <c r="CB18" s="174"/>
      <c r="CC18" s="174"/>
      <c r="CD18" s="174"/>
      <c r="CE18" s="174"/>
      <c r="CF18" s="174"/>
      <c r="CG18" s="174"/>
      <c r="CH18" s="174"/>
      <c r="CI18" s="174"/>
      <c r="CJ18" s="174"/>
      <c r="CK18" s="174"/>
      <c r="CL18" s="179"/>
      <c r="CM18" s="180"/>
      <c r="CN18" s="180"/>
    </row>
    <row r="19" spans="1:112" x14ac:dyDescent="0.3">
      <c r="A19" s="76"/>
      <c r="B19" s="44" t="s">
        <v>54</v>
      </c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4"/>
      <c r="CJ19" s="174"/>
      <c r="CK19" s="174"/>
      <c r="CL19" s="179"/>
      <c r="CM19" s="180"/>
      <c r="CN19" s="180"/>
    </row>
    <row r="20" spans="1:112" x14ac:dyDescent="0.3">
      <c r="A20" s="76"/>
      <c r="B20" s="44" t="s">
        <v>55</v>
      </c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74"/>
      <c r="CI20" s="174"/>
      <c r="CJ20" s="174"/>
      <c r="CK20" s="174"/>
      <c r="CL20" s="179"/>
      <c r="CM20" s="180"/>
      <c r="CN20" s="180"/>
    </row>
    <row r="21" spans="1:112" x14ac:dyDescent="0.3">
      <c r="A21" s="76"/>
      <c r="B21" s="44" t="s">
        <v>56</v>
      </c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  <c r="CF21" s="174"/>
      <c r="CG21" s="174"/>
      <c r="CH21" s="174"/>
      <c r="CI21" s="174"/>
      <c r="CJ21" s="174"/>
      <c r="CK21" s="174"/>
      <c r="CL21" s="179"/>
      <c r="CM21" s="180"/>
      <c r="CN21" s="180"/>
    </row>
    <row r="22" spans="1:112" x14ac:dyDescent="0.3">
      <c r="A22" s="76"/>
      <c r="B22" s="44" t="s">
        <v>57</v>
      </c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  <c r="BR22" s="174"/>
      <c r="BS22" s="174"/>
      <c r="BT22" s="174"/>
      <c r="BU22" s="174"/>
      <c r="BV22" s="174"/>
      <c r="BW22" s="174"/>
      <c r="BX22" s="174"/>
      <c r="BY22" s="174"/>
      <c r="BZ22" s="174"/>
      <c r="CA22" s="174"/>
      <c r="CB22" s="174"/>
      <c r="CC22" s="174"/>
      <c r="CD22" s="174"/>
      <c r="CE22" s="174"/>
      <c r="CF22" s="174"/>
      <c r="CG22" s="174"/>
      <c r="CH22" s="174"/>
      <c r="CI22" s="174"/>
      <c r="CJ22" s="174"/>
      <c r="CK22" s="174"/>
      <c r="CL22" s="179"/>
      <c r="CM22" s="180"/>
      <c r="CN22" s="180"/>
    </row>
    <row r="23" spans="1:112" x14ac:dyDescent="0.3">
      <c r="A23" s="76"/>
      <c r="B23" s="44" t="s">
        <v>58</v>
      </c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  <c r="BQ23" s="174"/>
      <c r="BR23" s="174"/>
      <c r="BS23" s="174"/>
      <c r="BT23" s="174"/>
      <c r="BU23" s="174"/>
      <c r="BV23" s="174"/>
      <c r="BW23" s="174"/>
      <c r="BX23" s="174"/>
      <c r="BY23" s="174"/>
      <c r="BZ23" s="174"/>
      <c r="CA23" s="174"/>
      <c r="CB23" s="174"/>
      <c r="CC23" s="174"/>
      <c r="CD23" s="174"/>
      <c r="CE23" s="174"/>
      <c r="CF23" s="174"/>
      <c r="CG23" s="174"/>
      <c r="CH23" s="174"/>
      <c r="CI23" s="174"/>
      <c r="CJ23" s="174"/>
      <c r="CK23" s="174"/>
      <c r="CL23" s="179"/>
      <c r="CM23" s="180"/>
      <c r="CN23" s="180"/>
    </row>
    <row r="24" spans="1:112" x14ac:dyDescent="0.3">
      <c r="A24" s="75"/>
      <c r="B24" s="44" t="s">
        <v>84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4"/>
      <c r="CC24" s="174"/>
      <c r="CD24" s="174"/>
      <c r="CE24" s="174"/>
      <c r="CF24" s="174"/>
      <c r="CG24" s="174"/>
      <c r="CH24" s="174"/>
      <c r="CI24" s="174"/>
      <c r="CJ24" s="174"/>
      <c r="CK24" s="174"/>
      <c r="CL24" s="179"/>
      <c r="CM24" s="180"/>
      <c r="CN24" s="180"/>
    </row>
    <row r="25" spans="1:112" s="37" customFormat="1" x14ac:dyDescent="0.3">
      <c r="A25" s="74" t="s">
        <v>25</v>
      </c>
      <c r="B25" s="42" t="s">
        <v>59</v>
      </c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  <c r="BU25" s="176"/>
      <c r="BV25" s="176"/>
      <c r="BW25" s="176"/>
      <c r="BX25" s="176"/>
      <c r="BY25" s="176"/>
      <c r="BZ25" s="176"/>
      <c r="CA25" s="176"/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85"/>
      <c r="CM25" s="188"/>
      <c r="CN25" s="188"/>
      <c r="CO25" s="178"/>
      <c r="CP25" s="178"/>
      <c r="CQ25" s="178"/>
      <c r="CR25" s="178"/>
      <c r="CS25" s="178"/>
      <c r="CT25" s="178"/>
      <c r="CU25" s="178"/>
      <c r="CV25" s="178"/>
      <c r="CW25" s="178"/>
      <c r="CX25" s="178"/>
      <c r="CY25" s="178"/>
      <c r="CZ25" s="178"/>
      <c r="DA25" s="178"/>
      <c r="DB25" s="178"/>
      <c r="DC25" s="178"/>
      <c r="DD25" s="178"/>
      <c r="DE25" s="178"/>
      <c r="DF25" s="178"/>
      <c r="DG25" s="178"/>
      <c r="DH25" s="178"/>
    </row>
    <row r="26" spans="1:112" s="29" customFormat="1" x14ac:dyDescent="0.3">
      <c r="A26" s="76"/>
      <c r="B26" s="45" t="s">
        <v>60</v>
      </c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  <c r="BX26" s="174"/>
      <c r="BY26" s="174"/>
      <c r="BZ26" s="174"/>
      <c r="CA26" s="174"/>
      <c r="CB26" s="174"/>
      <c r="CC26" s="174"/>
      <c r="CD26" s="174"/>
      <c r="CE26" s="174"/>
      <c r="CF26" s="174"/>
      <c r="CG26" s="174"/>
      <c r="CH26" s="174"/>
      <c r="CI26" s="174"/>
      <c r="CJ26" s="174"/>
      <c r="CK26" s="174"/>
      <c r="CL26" s="186"/>
      <c r="CM26" s="189"/>
      <c r="CN26" s="189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0"/>
      <c r="DC26" s="180"/>
      <c r="DD26" s="180"/>
      <c r="DE26" s="180"/>
      <c r="DF26" s="180"/>
      <c r="DG26" s="180"/>
      <c r="DH26" s="180"/>
    </row>
    <row r="27" spans="1:112" s="29" customFormat="1" x14ac:dyDescent="0.3">
      <c r="A27" s="76"/>
      <c r="B27" s="44" t="s">
        <v>83</v>
      </c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74"/>
      <c r="CI27" s="174"/>
      <c r="CJ27" s="174"/>
      <c r="CK27" s="174"/>
      <c r="CL27" s="179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0"/>
      <c r="DC27" s="180"/>
      <c r="DD27" s="180"/>
      <c r="DE27" s="180"/>
      <c r="DF27" s="180"/>
      <c r="DG27" s="180"/>
      <c r="DH27" s="180"/>
    </row>
    <row r="28" spans="1:112" s="29" customFormat="1" x14ac:dyDescent="0.3">
      <c r="A28" s="76"/>
      <c r="B28" s="46" t="s">
        <v>61</v>
      </c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  <c r="CF28" s="174"/>
      <c r="CG28" s="174"/>
      <c r="CH28" s="174"/>
      <c r="CI28" s="174"/>
      <c r="CJ28" s="174"/>
      <c r="CK28" s="174"/>
      <c r="CL28" s="179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0"/>
      <c r="DC28" s="180"/>
      <c r="DD28" s="180"/>
      <c r="DE28" s="180"/>
      <c r="DF28" s="180"/>
      <c r="DG28" s="180"/>
      <c r="DH28" s="180"/>
    </row>
    <row r="29" spans="1:112" s="29" customFormat="1" x14ac:dyDescent="0.3">
      <c r="A29" s="76"/>
      <c r="B29" s="46" t="s">
        <v>81</v>
      </c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9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0"/>
      <c r="DC29" s="180"/>
      <c r="DD29" s="180"/>
      <c r="DE29" s="180"/>
      <c r="DF29" s="180"/>
      <c r="DG29" s="180"/>
      <c r="DH29" s="180"/>
    </row>
    <row r="30" spans="1:112" s="29" customFormat="1" x14ac:dyDescent="0.3">
      <c r="A30" s="76"/>
      <c r="B30" s="46" t="s">
        <v>82</v>
      </c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4"/>
      <c r="BT30" s="174"/>
      <c r="BU30" s="174"/>
      <c r="BV30" s="174"/>
      <c r="BW30" s="17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/>
      <c r="CI30" s="174"/>
      <c r="CJ30" s="174"/>
      <c r="CK30" s="174"/>
      <c r="CL30" s="179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0"/>
      <c r="DC30" s="180"/>
      <c r="DD30" s="180"/>
      <c r="DE30" s="180"/>
      <c r="DF30" s="180"/>
      <c r="DG30" s="180"/>
      <c r="DH30" s="180"/>
    </row>
    <row r="31" spans="1:112" s="29" customFormat="1" x14ac:dyDescent="0.3">
      <c r="A31" s="76"/>
      <c r="B31" s="46" t="s">
        <v>62</v>
      </c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9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0"/>
      <c r="DC31" s="180"/>
      <c r="DD31" s="180"/>
      <c r="DE31" s="180"/>
      <c r="DF31" s="180"/>
      <c r="DG31" s="180"/>
      <c r="DH31" s="180"/>
    </row>
    <row r="32" spans="1:112" s="29" customFormat="1" x14ac:dyDescent="0.3">
      <c r="A32" s="76"/>
      <c r="B32" s="44" t="s">
        <v>63</v>
      </c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4"/>
      <c r="CJ32" s="174"/>
      <c r="CK32" s="174"/>
      <c r="CL32" s="179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0"/>
      <c r="DC32" s="180"/>
      <c r="DD32" s="180"/>
      <c r="DE32" s="180"/>
      <c r="DF32" s="180"/>
      <c r="DG32" s="180"/>
      <c r="DH32" s="180"/>
    </row>
    <row r="33" spans="1:112" s="29" customFormat="1" x14ac:dyDescent="0.3">
      <c r="A33" s="76"/>
      <c r="B33" s="44" t="s">
        <v>64</v>
      </c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74"/>
      <c r="CI33" s="174"/>
      <c r="CJ33" s="174"/>
      <c r="CK33" s="174"/>
      <c r="CL33" s="179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0"/>
      <c r="DC33" s="180"/>
      <c r="DD33" s="180"/>
      <c r="DE33" s="180"/>
      <c r="DF33" s="180"/>
      <c r="DG33" s="180"/>
      <c r="DH33" s="180"/>
    </row>
    <row r="34" spans="1:112" s="32" customFormat="1" x14ac:dyDescent="0.3">
      <c r="A34" s="75"/>
      <c r="B34" s="43" t="s">
        <v>65</v>
      </c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1"/>
      <c r="BY34" s="181"/>
      <c r="BZ34" s="181"/>
      <c r="CA34" s="181"/>
      <c r="CB34" s="181"/>
      <c r="CC34" s="181"/>
      <c r="CD34" s="181"/>
      <c r="CE34" s="181"/>
      <c r="CF34" s="181"/>
      <c r="CG34" s="181"/>
      <c r="CH34" s="181"/>
      <c r="CI34" s="181"/>
      <c r="CJ34" s="181"/>
      <c r="CK34" s="181"/>
      <c r="CL34" s="182"/>
      <c r="CM34" s="183"/>
      <c r="CN34" s="183"/>
      <c r="CO34" s="183"/>
      <c r="CP34" s="183"/>
      <c r="CQ34" s="183"/>
      <c r="CR34" s="183"/>
      <c r="CS34" s="183"/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</row>
    <row r="35" spans="1:112" x14ac:dyDescent="0.3">
      <c r="A35" s="74" t="s">
        <v>26</v>
      </c>
      <c r="B35" s="44" t="s">
        <v>66</v>
      </c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9"/>
      <c r="CM35" s="180"/>
      <c r="CN35" s="180"/>
    </row>
    <row r="36" spans="1:112" x14ac:dyDescent="0.3">
      <c r="A36" s="76"/>
      <c r="B36" s="44" t="s">
        <v>67</v>
      </c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9"/>
      <c r="CM36" s="180"/>
      <c r="CN36" s="180"/>
    </row>
    <row r="37" spans="1:112" x14ac:dyDescent="0.3">
      <c r="A37" s="76"/>
      <c r="B37" s="44" t="s">
        <v>68</v>
      </c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74"/>
      <c r="CI37" s="174"/>
      <c r="CJ37" s="174"/>
      <c r="CK37" s="174"/>
      <c r="CL37" s="179"/>
      <c r="CM37" s="180"/>
      <c r="CN37" s="180"/>
      <c r="CV37" s="180"/>
    </row>
    <row r="38" spans="1:112" x14ac:dyDescent="0.3">
      <c r="A38" s="76"/>
      <c r="B38" s="44" t="s">
        <v>69</v>
      </c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9"/>
      <c r="CM38" s="180"/>
      <c r="CN38" s="180"/>
    </row>
    <row r="39" spans="1:112" x14ac:dyDescent="0.3">
      <c r="A39" s="76"/>
      <c r="B39" s="44" t="s">
        <v>70</v>
      </c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  <c r="BX39" s="174"/>
      <c r="BY39" s="174"/>
      <c r="BZ39" s="174"/>
      <c r="CA39" s="174"/>
      <c r="CB39" s="174"/>
      <c r="CC39" s="174"/>
      <c r="CD39" s="174"/>
      <c r="CE39" s="174"/>
      <c r="CF39" s="174"/>
      <c r="CG39" s="174"/>
      <c r="CH39" s="174"/>
      <c r="CI39" s="174"/>
      <c r="CJ39" s="174"/>
      <c r="CK39" s="174"/>
      <c r="CL39" s="179"/>
      <c r="CM39" s="180"/>
      <c r="CN39" s="180"/>
    </row>
    <row r="40" spans="1:112" x14ac:dyDescent="0.3">
      <c r="A40" s="76"/>
      <c r="B40" s="44" t="s">
        <v>79</v>
      </c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74"/>
      <c r="CC40" s="174"/>
      <c r="CD40" s="174"/>
      <c r="CE40" s="174"/>
      <c r="CF40" s="174"/>
      <c r="CG40" s="174"/>
      <c r="CH40" s="174"/>
      <c r="CI40" s="174"/>
      <c r="CJ40" s="174"/>
      <c r="CK40" s="174"/>
      <c r="CL40" s="179"/>
      <c r="CM40" s="180"/>
      <c r="CN40" s="180"/>
    </row>
    <row r="41" spans="1:112" x14ac:dyDescent="0.3">
      <c r="A41" s="76"/>
      <c r="B41" s="44" t="s">
        <v>71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174"/>
      <c r="CG41" s="174"/>
      <c r="CH41" s="174"/>
      <c r="CI41" s="174"/>
      <c r="CJ41" s="174"/>
      <c r="CK41" s="174"/>
      <c r="CL41" s="179"/>
      <c r="CM41" s="180"/>
      <c r="CN41" s="180"/>
    </row>
    <row r="42" spans="1:112" x14ac:dyDescent="0.3">
      <c r="A42" s="76"/>
      <c r="B42" s="44" t="s">
        <v>72</v>
      </c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  <c r="CF42" s="174"/>
      <c r="CG42" s="174"/>
      <c r="CH42" s="174"/>
      <c r="CI42" s="174"/>
      <c r="CJ42" s="174"/>
      <c r="CK42" s="174"/>
      <c r="CL42" s="179"/>
      <c r="CM42" s="180"/>
      <c r="CN42" s="180"/>
    </row>
    <row r="43" spans="1:112" x14ac:dyDescent="0.3">
      <c r="A43" s="76"/>
      <c r="B43" s="44" t="s">
        <v>73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/>
      <c r="CH43" s="174"/>
      <c r="CI43" s="174"/>
      <c r="CJ43" s="174"/>
      <c r="CK43" s="174"/>
      <c r="CL43" s="179"/>
      <c r="CM43" s="180"/>
      <c r="CN43" s="180"/>
    </row>
    <row r="44" spans="1:112" x14ac:dyDescent="0.3">
      <c r="A44" s="75"/>
      <c r="B44" s="44" t="s">
        <v>74</v>
      </c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9"/>
      <c r="CM44" s="180"/>
      <c r="CN44" s="180"/>
    </row>
    <row r="45" spans="1:112" s="37" customFormat="1" x14ac:dyDescent="0.3">
      <c r="A45" s="74" t="s">
        <v>27</v>
      </c>
      <c r="B45" s="42" t="s">
        <v>75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7"/>
      <c r="CM45" s="178"/>
      <c r="CN45" s="178"/>
      <c r="CO45" s="178"/>
      <c r="CP45" s="178"/>
      <c r="CQ45" s="178"/>
      <c r="CR45" s="178"/>
      <c r="CS45" s="178"/>
      <c r="CT45" s="178"/>
      <c r="CU45" s="178"/>
      <c r="CV45" s="178"/>
      <c r="CW45" s="178"/>
      <c r="CX45" s="178"/>
      <c r="CY45" s="178"/>
      <c r="CZ45" s="178"/>
      <c r="DA45" s="178"/>
      <c r="DB45" s="178"/>
      <c r="DC45" s="178"/>
      <c r="DD45" s="178"/>
      <c r="DE45" s="178"/>
      <c r="DF45" s="178"/>
      <c r="DG45" s="178"/>
      <c r="DH45" s="178"/>
    </row>
    <row r="46" spans="1:112" s="32" customFormat="1" x14ac:dyDescent="0.3">
      <c r="A46" s="75"/>
      <c r="B46" s="43" t="s">
        <v>76</v>
      </c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1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1"/>
      <c r="BY46" s="181"/>
      <c r="BZ46" s="181"/>
      <c r="CA46" s="181"/>
      <c r="CB46" s="181"/>
      <c r="CC46" s="181"/>
      <c r="CD46" s="181"/>
      <c r="CE46" s="181"/>
      <c r="CF46" s="181"/>
      <c r="CG46" s="181"/>
      <c r="CH46" s="181"/>
      <c r="CI46" s="181"/>
      <c r="CJ46" s="181"/>
      <c r="CK46" s="181"/>
      <c r="CL46" s="182"/>
      <c r="CM46" s="183"/>
      <c r="CN46" s="183"/>
      <c r="CO46" s="183"/>
      <c r="CP46" s="183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</row>
    <row r="47" spans="1:112" x14ac:dyDescent="0.3">
      <c r="A47" s="74" t="s">
        <v>28</v>
      </c>
      <c r="B47" s="44" t="s">
        <v>77</v>
      </c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9"/>
      <c r="CM47" s="180"/>
      <c r="CN47" s="180"/>
    </row>
    <row r="48" spans="1:112" x14ac:dyDescent="0.3">
      <c r="A48" s="75"/>
      <c r="B48" s="43" t="s">
        <v>78</v>
      </c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7"/>
      <c r="U48" s="187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1"/>
      <c r="BY48" s="181"/>
      <c r="BZ48" s="181"/>
      <c r="CA48" s="181"/>
      <c r="CB48" s="181"/>
      <c r="CC48" s="181"/>
      <c r="CD48" s="181"/>
      <c r="CE48" s="181"/>
      <c r="CF48" s="181"/>
      <c r="CG48" s="181"/>
      <c r="CH48" s="181"/>
      <c r="CI48" s="181"/>
      <c r="CJ48" s="181"/>
      <c r="CK48" s="181"/>
      <c r="CL48" s="182"/>
      <c r="CM48" s="180"/>
      <c r="CN48" s="180"/>
    </row>
  </sheetData>
  <mergeCells count="40">
    <mergeCell ref="CZ1:DA1"/>
    <mergeCell ref="DB1:DC1"/>
    <mergeCell ref="DF1:DG1"/>
    <mergeCell ref="CH1:CJ1"/>
    <mergeCell ref="CL1:CN1"/>
    <mergeCell ref="CO1:CQ1"/>
    <mergeCell ref="CR1:CT1"/>
    <mergeCell ref="CW1:CY1"/>
    <mergeCell ref="BM1:BR1"/>
    <mergeCell ref="BS1:BW1"/>
    <mergeCell ref="BY1:BZ1"/>
    <mergeCell ref="CA1:CD1"/>
    <mergeCell ref="CE1:CG1"/>
    <mergeCell ref="AQ1:AS1"/>
    <mergeCell ref="AV1:AW1"/>
    <mergeCell ref="AY1:BA1"/>
    <mergeCell ref="BB1:BG1"/>
    <mergeCell ref="BH1:BL1"/>
    <mergeCell ref="AA1:AC1"/>
    <mergeCell ref="AD1:AI1"/>
    <mergeCell ref="AJ1:AK1"/>
    <mergeCell ref="AM1:AN1"/>
    <mergeCell ref="AO1:AP1"/>
    <mergeCell ref="N1:O1"/>
    <mergeCell ref="P1:Q1"/>
    <mergeCell ref="R1:S1"/>
    <mergeCell ref="T1:U1"/>
    <mergeCell ref="V1:W1"/>
    <mergeCell ref="C1:D1"/>
    <mergeCell ref="E1:F1"/>
    <mergeCell ref="I1:J1"/>
    <mergeCell ref="K1:M1"/>
    <mergeCell ref="A45:A46"/>
    <mergeCell ref="A47:A48"/>
    <mergeCell ref="A3:A4"/>
    <mergeCell ref="A5:A6"/>
    <mergeCell ref="A7:A12"/>
    <mergeCell ref="A13:A24"/>
    <mergeCell ref="A25:A34"/>
    <mergeCell ref="A35:A44"/>
  </mergeCells>
  <phoneticPr fontId="1"/>
  <pageMargins left="0.25" right="0.25" top="0.75" bottom="0.75" header="0.3" footer="0.3"/>
  <pageSetup paperSize="9" scale="51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05"/>
  <sheetViews>
    <sheetView showRuler="0" topLeftCell="BB2" zoomScale="75" zoomScaleNormal="75" zoomScalePageLayoutView="75" workbookViewId="0">
      <selection activeCell="DG32" sqref="DG32"/>
    </sheetView>
  </sheetViews>
  <sheetFormatPr baseColWidth="12" defaultColWidth="3.140625" defaultRowHeight="20" x14ac:dyDescent="0.3"/>
  <cols>
    <col min="1" max="8" width="0" style="98" hidden="1" customWidth="1"/>
    <col min="9" max="9" width="3.140625" style="98" hidden="1" customWidth="1"/>
    <col min="10" max="51" width="0" style="98" hidden="1" customWidth="1"/>
    <col min="52" max="52" width="3.140625" style="98" hidden="1" customWidth="1"/>
    <col min="53" max="107" width="3.5703125" style="98" customWidth="1"/>
    <col min="108" max="108" width="4" style="98" bestFit="1" customWidth="1"/>
    <col min="109" max="110" width="4.42578125" style="98" bestFit="1" customWidth="1"/>
    <col min="111" max="111" width="3.140625" style="98"/>
    <col min="112" max="135" width="5" style="136" customWidth="1"/>
    <col min="136" max="144" width="3.85546875" style="98" hidden="1" customWidth="1"/>
    <col min="145" max="145" width="4.85546875" style="98" hidden="1" customWidth="1"/>
    <col min="146" max="154" width="3.85546875" style="98" hidden="1" customWidth="1"/>
    <col min="155" max="155" width="4.85546875" style="98" hidden="1" customWidth="1"/>
    <col min="156" max="159" width="3.85546875" style="98" hidden="1" customWidth="1"/>
    <col min="160" max="160" width="4.5703125" style="98" customWidth="1"/>
    <col min="161" max="16384" width="3.140625" style="98"/>
  </cols>
  <sheetData>
    <row r="1" spans="2:160" x14ac:dyDescent="0.3">
      <c r="DI1" s="136" t="s">
        <v>155</v>
      </c>
      <c r="DJ1" s="136">
        <f>36-COUNTIF(DD4:DD39,0)</f>
        <v>30</v>
      </c>
    </row>
    <row r="2" spans="2:160" ht="21" thickBot="1" x14ac:dyDescent="0.35">
      <c r="B2" s="80"/>
      <c r="C2" s="81"/>
      <c r="D2" s="81"/>
      <c r="E2" s="81"/>
      <c r="F2" s="81"/>
      <c r="G2" s="80" t="s">
        <v>36</v>
      </c>
      <c r="H2" s="80"/>
      <c r="I2" s="80" t="s">
        <v>39</v>
      </c>
      <c r="J2" s="80"/>
      <c r="K2" s="80" t="s">
        <v>42</v>
      </c>
      <c r="L2" s="80"/>
      <c r="M2" s="80"/>
      <c r="N2" s="80"/>
      <c r="O2" s="80"/>
      <c r="P2" s="80"/>
      <c r="Q2" s="82" t="s">
        <v>24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 t="s">
        <v>25</v>
      </c>
      <c r="AD2" s="82"/>
      <c r="AE2" s="82"/>
      <c r="AF2" s="82"/>
      <c r="AG2" s="82"/>
      <c r="AH2" s="82"/>
      <c r="AI2" s="82"/>
      <c r="AJ2" s="82"/>
      <c r="AK2" s="82"/>
      <c r="AL2" s="82"/>
      <c r="AM2" s="82" t="s">
        <v>26</v>
      </c>
      <c r="AN2" s="82"/>
      <c r="AO2" s="82"/>
      <c r="AP2" s="82"/>
      <c r="AQ2" s="82"/>
      <c r="AR2" s="82"/>
      <c r="AS2" s="82"/>
      <c r="AT2" s="82"/>
      <c r="AU2" s="82"/>
      <c r="AV2" s="82"/>
      <c r="AW2" s="82" t="s">
        <v>27</v>
      </c>
      <c r="AX2" s="82"/>
      <c r="AY2" s="82" t="s">
        <v>28</v>
      </c>
      <c r="AZ2" s="82"/>
      <c r="BD2" s="80"/>
      <c r="BE2" s="81"/>
      <c r="BF2" s="81"/>
      <c r="BG2" s="81"/>
      <c r="BH2" s="81"/>
      <c r="BI2" s="80" t="s">
        <v>36</v>
      </c>
      <c r="BJ2" s="80"/>
      <c r="BK2" s="80" t="s">
        <v>39</v>
      </c>
      <c r="BL2" s="80"/>
      <c r="BM2" s="80" t="s">
        <v>42</v>
      </c>
      <c r="BN2" s="80"/>
      <c r="BO2" s="80"/>
      <c r="BP2" s="80"/>
      <c r="BQ2" s="80"/>
      <c r="BR2" s="80"/>
      <c r="BS2" s="82" t="s">
        <v>24</v>
      </c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 t="s">
        <v>25</v>
      </c>
      <c r="CF2" s="82"/>
      <c r="CG2" s="82"/>
      <c r="CH2" s="82"/>
      <c r="CI2" s="82"/>
      <c r="CJ2" s="82"/>
      <c r="CK2" s="82"/>
      <c r="CL2" s="82"/>
      <c r="CM2" s="82"/>
      <c r="CN2" s="82"/>
      <c r="CO2" s="82" t="s">
        <v>26</v>
      </c>
      <c r="CP2" s="82"/>
      <c r="CQ2" s="82"/>
      <c r="CR2" s="82"/>
      <c r="CS2" s="82"/>
      <c r="CT2" s="82"/>
      <c r="CU2" s="82"/>
      <c r="CV2" s="82"/>
      <c r="CW2" s="82"/>
      <c r="CX2" s="82"/>
      <c r="CY2" s="82" t="s">
        <v>27</v>
      </c>
      <c r="CZ2" s="82"/>
      <c r="DA2" s="82" t="s">
        <v>28</v>
      </c>
      <c r="DB2" s="82"/>
      <c r="DI2" s="136" t="s">
        <v>156</v>
      </c>
      <c r="DJ2" s="136">
        <f>SUM(DD4:DD39)</f>
        <v>72</v>
      </c>
    </row>
    <row r="3" spans="2:160" x14ac:dyDescent="0.3">
      <c r="B3" s="83"/>
      <c r="C3" s="84" t="s">
        <v>96</v>
      </c>
      <c r="D3" s="84" t="s">
        <v>97</v>
      </c>
      <c r="E3" s="84" t="s">
        <v>98</v>
      </c>
      <c r="F3" s="84" t="s">
        <v>99</v>
      </c>
      <c r="G3" s="83" t="s">
        <v>37</v>
      </c>
      <c r="H3" s="83" t="s">
        <v>38</v>
      </c>
      <c r="I3" s="83" t="s">
        <v>40</v>
      </c>
      <c r="J3" s="83" t="s">
        <v>41</v>
      </c>
      <c r="K3" s="83" t="s">
        <v>53</v>
      </c>
      <c r="L3" s="83" t="s">
        <v>43</v>
      </c>
      <c r="M3" s="83" t="s">
        <v>44</v>
      </c>
      <c r="N3" s="83" t="s">
        <v>45</v>
      </c>
      <c r="O3" s="83" t="s">
        <v>52</v>
      </c>
      <c r="P3" s="83" t="s">
        <v>33</v>
      </c>
      <c r="Q3" s="83" t="s">
        <v>46</v>
      </c>
      <c r="R3" s="83" t="s">
        <v>47</v>
      </c>
      <c r="S3" s="83" t="s">
        <v>48</v>
      </c>
      <c r="T3" s="83" t="s">
        <v>49</v>
      </c>
      <c r="U3" s="83" t="s">
        <v>50</v>
      </c>
      <c r="V3" s="83" t="s">
        <v>51</v>
      </c>
      <c r="W3" s="83" t="s">
        <v>54</v>
      </c>
      <c r="X3" s="83" t="s">
        <v>55</v>
      </c>
      <c r="Y3" s="83" t="s">
        <v>56</v>
      </c>
      <c r="Z3" s="83" t="s">
        <v>57</v>
      </c>
      <c r="AA3" s="83" t="s">
        <v>58</v>
      </c>
      <c r="AB3" s="83" t="s">
        <v>84</v>
      </c>
      <c r="AC3" s="83" t="s">
        <v>59</v>
      </c>
      <c r="AD3" s="85" t="s">
        <v>60</v>
      </c>
      <c r="AE3" s="83" t="s">
        <v>83</v>
      </c>
      <c r="AF3" s="86" t="s">
        <v>61</v>
      </c>
      <c r="AG3" s="86" t="s">
        <v>81</v>
      </c>
      <c r="AH3" s="86" t="s">
        <v>82</v>
      </c>
      <c r="AI3" s="86" t="s">
        <v>62</v>
      </c>
      <c r="AJ3" s="83" t="s">
        <v>63</v>
      </c>
      <c r="AK3" s="83" t="s">
        <v>64</v>
      </c>
      <c r="AL3" s="83" t="s">
        <v>65</v>
      </c>
      <c r="AM3" s="83" t="s">
        <v>66</v>
      </c>
      <c r="AN3" s="83" t="s">
        <v>67</v>
      </c>
      <c r="AO3" s="83" t="s">
        <v>68</v>
      </c>
      <c r="AP3" s="83" t="s">
        <v>69</v>
      </c>
      <c r="AQ3" s="83" t="s">
        <v>70</v>
      </c>
      <c r="AR3" s="83" t="s">
        <v>79</v>
      </c>
      <c r="AS3" s="83" t="s">
        <v>71</v>
      </c>
      <c r="AT3" s="83" t="s">
        <v>72</v>
      </c>
      <c r="AU3" s="83" t="s">
        <v>73</v>
      </c>
      <c r="AV3" s="83" t="s">
        <v>74</v>
      </c>
      <c r="AW3" s="83" t="s">
        <v>75</v>
      </c>
      <c r="AX3" s="83" t="s">
        <v>76</v>
      </c>
      <c r="AY3" s="83" t="s">
        <v>77</v>
      </c>
      <c r="AZ3" s="83" t="s">
        <v>78</v>
      </c>
      <c r="BD3" s="83"/>
      <c r="BE3" s="84" t="s">
        <v>96</v>
      </c>
      <c r="BF3" s="84" t="s">
        <v>97</v>
      </c>
      <c r="BG3" s="84" t="s">
        <v>98</v>
      </c>
      <c r="BH3" s="84" t="s">
        <v>99</v>
      </c>
      <c r="BI3" s="83" t="s">
        <v>37</v>
      </c>
      <c r="BJ3" s="83" t="s">
        <v>38</v>
      </c>
      <c r="BK3" s="83" t="s">
        <v>40</v>
      </c>
      <c r="BL3" s="83" t="s">
        <v>41</v>
      </c>
      <c r="BM3" s="83" t="s">
        <v>53</v>
      </c>
      <c r="BN3" s="83" t="s">
        <v>43</v>
      </c>
      <c r="BO3" s="83" t="s">
        <v>44</v>
      </c>
      <c r="BP3" s="83" t="s">
        <v>45</v>
      </c>
      <c r="BQ3" s="83" t="s">
        <v>52</v>
      </c>
      <c r="BR3" s="83" t="s">
        <v>33</v>
      </c>
      <c r="BS3" s="83" t="s">
        <v>46</v>
      </c>
      <c r="BT3" s="83" t="s">
        <v>47</v>
      </c>
      <c r="BU3" s="83" t="s">
        <v>48</v>
      </c>
      <c r="BV3" s="83" t="s">
        <v>49</v>
      </c>
      <c r="BW3" s="83" t="s">
        <v>50</v>
      </c>
      <c r="BX3" s="83" t="s">
        <v>51</v>
      </c>
      <c r="BY3" s="83" t="s">
        <v>54</v>
      </c>
      <c r="BZ3" s="83" t="s">
        <v>55</v>
      </c>
      <c r="CA3" s="83" t="s">
        <v>56</v>
      </c>
      <c r="CB3" s="83" t="s">
        <v>57</v>
      </c>
      <c r="CC3" s="83" t="s">
        <v>58</v>
      </c>
      <c r="CD3" s="83" t="s">
        <v>84</v>
      </c>
      <c r="CE3" s="83" t="s">
        <v>59</v>
      </c>
      <c r="CF3" s="85" t="s">
        <v>60</v>
      </c>
      <c r="CG3" s="83" t="s">
        <v>83</v>
      </c>
      <c r="CH3" s="86" t="s">
        <v>61</v>
      </c>
      <c r="CI3" s="86" t="s">
        <v>81</v>
      </c>
      <c r="CJ3" s="86" t="s">
        <v>82</v>
      </c>
      <c r="CK3" s="86" t="s">
        <v>62</v>
      </c>
      <c r="CL3" s="83" t="s">
        <v>63</v>
      </c>
      <c r="CM3" s="83" t="s">
        <v>64</v>
      </c>
      <c r="CN3" s="83" t="s">
        <v>65</v>
      </c>
      <c r="CO3" s="83" t="s">
        <v>66</v>
      </c>
      <c r="CP3" s="83" t="s">
        <v>67</v>
      </c>
      <c r="CQ3" s="83" t="s">
        <v>68</v>
      </c>
      <c r="CR3" s="83" t="s">
        <v>69</v>
      </c>
      <c r="CS3" s="83" t="s">
        <v>70</v>
      </c>
      <c r="CT3" s="83" t="s">
        <v>79</v>
      </c>
      <c r="CU3" s="83" t="s">
        <v>71</v>
      </c>
      <c r="CV3" s="83" t="s">
        <v>72</v>
      </c>
      <c r="CW3" s="83" t="s">
        <v>73</v>
      </c>
      <c r="CX3" s="83" t="s">
        <v>74</v>
      </c>
      <c r="CY3" s="83" t="s">
        <v>75</v>
      </c>
      <c r="CZ3" s="83" t="s">
        <v>76</v>
      </c>
      <c r="DA3" s="83" t="s">
        <v>77</v>
      </c>
      <c r="DB3" s="83" t="s">
        <v>78</v>
      </c>
      <c r="DH3" s="18"/>
      <c r="DI3" s="138" t="s">
        <v>157</v>
      </c>
      <c r="DJ3" s="139" t="s">
        <v>106</v>
      </c>
      <c r="DK3" s="139" t="s">
        <v>107</v>
      </c>
      <c r="DL3" s="139" t="s">
        <v>108</v>
      </c>
      <c r="DM3" s="139" t="s">
        <v>137</v>
      </c>
      <c r="DN3" s="139" t="s">
        <v>109</v>
      </c>
      <c r="DO3" s="139" t="s">
        <v>110</v>
      </c>
      <c r="DP3" s="139" t="s">
        <v>111</v>
      </c>
      <c r="DQ3" s="139" t="s">
        <v>112</v>
      </c>
      <c r="DR3" s="139" t="s">
        <v>113</v>
      </c>
      <c r="DS3" s="139" t="s">
        <v>114</v>
      </c>
      <c r="DT3" s="139" t="s">
        <v>115</v>
      </c>
      <c r="DU3" s="139" t="s">
        <v>116</v>
      </c>
      <c r="DV3" s="139" t="s">
        <v>117</v>
      </c>
      <c r="DW3" s="139" t="s">
        <v>118</v>
      </c>
      <c r="DX3" s="139" t="s">
        <v>119</v>
      </c>
      <c r="DY3" s="139" t="s">
        <v>120</v>
      </c>
      <c r="DZ3" s="139" t="s">
        <v>121</v>
      </c>
      <c r="EA3" s="139" t="s">
        <v>122</v>
      </c>
      <c r="EB3" s="139" t="s">
        <v>123</v>
      </c>
      <c r="EC3" s="139" t="s">
        <v>124</v>
      </c>
      <c r="ED3" s="139" t="s">
        <v>125</v>
      </c>
      <c r="EE3" s="140" t="s">
        <v>126</v>
      </c>
      <c r="EF3" s="71" t="s">
        <v>127</v>
      </c>
      <c r="EG3" s="71" t="s">
        <v>128</v>
      </c>
      <c r="EH3" s="71" t="s">
        <v>129</v>
      </c>
      <c r="EI3" s="71" t="s">
        <v>130</v>
      </c>
      <c r="EJ3" s="71" t="s">
        <v>131</v>
      </c>
      <c r="EK3" s="71" t="s">
        <v>132</v>
      </c>
      <c r="EL3" s="71" t="s">
        <v>133</v>
      </c>
      <c r="EM3" s="71" t="s">
        <v>134</v>
      </c>
      <c r="EN3" s="71" t="s">
        <v>135</v>
      </c>
      <c r="EO3" s="71" t="s">
        <v>136</v>
      </c>
      <c r="EP3" s="71" t="s">
        <v>138</v>
      </c>
      <c r="EQ3" s="71" t="s">
        <v>139</v>
      </c>
      <c r="ER3" s="71" t="s">
        <v>140</v>
      </c>
      <c r="ES3" s="71" t="s">
        <v>141</v>
      </c>
      <c r="ET3" s="71" t="s">
        <v>142</v>
      </c>
      <c r="EU3" s="71" t="s">
        <v>143</v>
      </c>
      <c r="EV3" s="71" t="s">
        <v>144</v>
      </c>
      <c r="EW3" s="71" t="s">
        <v>145</v>
      </c>
      <c r="EX3" s="71" t="s">
        <v>146</v>
      </c>
      <c r="EY3" s="71" t="s">
        <v>147</v>
      </c>
      <c r="EZ3" s="71" t="s">
        <v>148</v>
      </c>
      <c r="FA3" s="71" t="s">
        <v>149</v>
      </c>
      <c r="FB3" s="71" t="s">
        <v>150</v>
      </c>
      <c r="FC3" s="71" t="s">
        <v>151</v>
      </c>
    </row>
    <row r="4" spans="2:160" x14ac:dyDescent="0.3">
      <c r="B4" s="87">
        <v>4</v>
      </c>
      <c r="C4" s="88"/>
      <c r="D4" s="89"/>
      <c r="E4" s="88"/>
      <c r="F4" s="89"/>
      <c r="G4" s="90"/>
      <c r="H4" s="90"/>
      <c r="I4" s="90"/>
      <c r="J4" s="90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2">
        <v>1</v>
      </c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2">
        <v>1</v>
      </c>
      <c r="AK4" s="91"/>
      <c r="AL4" s="91"/>
      <c r="AM4" s="91"/>
      <c r="AN4" s="92">
        <v>1</v>
      </c>
      <c r="AO4" s="91"/>
      <c r="AP4" s="92">
        <v>1</v>
      </c>
      <c r="AQ4" s="91"/>
      <c r="AR4" s="93">
        <v>1</v>
      </c>
      <c r="AS4" s="91"/>
      <c r="AT4" s="91"/>
      <c r="AU4" s="91"/>
      <c r="AV4" s="91"/>
      <c r="AW4" s="91"/>
      <c r="AX4" s="91"/>
      <c r="AY4" s="90"/>
      <c r="AZ4" s="94"/>
      <c r="BA4" s="101"/>
      <c r="BB4" s="98">
        <v>1</v>
      </c>
      <c r="BD4" s="87">
        <v>22</v>
      </c>
      <c r="BE4" s="88"/>
      <c r="BF4" s="88"/>
      <c r="BG4" s="89"/>
      <c r="BH4" s="89"/>
      <c r="BI4" s="90"/>
      <c r="BJ4" s="90"/>
      <c r="BK4" s="90"/>
      <c r="BL4" s="90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7">
        <v>1</v>
      </c>
      <c r="CB4" s="91"/>
      <c r="CC4" s="91"/>
      <c r="CD4" s="92">
        <v>1</v>
      </c>
      <c r="CE4" s="91"/>
      <c r="CF4" s="91"/>
      <c r="CG4" s="91"/>
      <c r="CH4" s="91"/>
      <c r="CI4" s="91"/>
      <c r="CJ4" s="91"/>
      <c r="CK4" s="97">
        <v>1</v>
      </c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4"/>
      <c r="DC4" s="98">
        <v>2</v>
      </c>
      <c r="DD4" s="98">
        <f>SUM(BI4:CD4)</f>
        <v>2</v>
      </c>
      <c r="DE4" s="98">
        <f>DC4*DD4</f>
        <v>4</v>
      </c>
      <c r="DH4" s="18">
        <v>21</v>
      </c>
      <c r="DI4" s="141" t="s">
        <v>96</v>
      </c>
      <c r="DJ4" s="5">
        <v>0</v>
      </c>
      <c r="DK4" s="5">
        <v>0</v>
      </c>
      <c r="DL4" s="5">
        <v>3</v>
      </c>
      <c r="DM4" s="5">
        <v>0</v>
      </c>
      <c r="DN4" s="5">
        <v>0</v>
      </c>
      <c r="DO4" s="5">
        <v>4</v>
      </c>
      <c r="DP4" s="5">
        <v>0</v>
      </c>
      <c r="DQ4" s="5">
        <v>2</v>
      </c>
      <c r="DR4" s="5">
        <v>2</v>
      </c>
      <c r="DS4" s="5">
        <v>0</v>
      </c>
      <c r="DT4" s="5">
        <v>4</v>
      </c>
      <c r="DU4" s="5">
        <v>0</v>
      </c>
      <c r="DV4" s="5">
        <v>0</v>
      </c>
      <c r="DW4" s="5">
        <v>2</v>
      </c>
      <c r="DX4" s="5">
        <v>2</v>
      </c>
      <c r="DY4" s="5">
        <v>7</v>
      </c>
      <c r="DZ4" s="5">
        <v>0</v>
      </c>
      <c r="EA4" s="5">
        <v>1</v>
      </c>
      <c r="EB4" s="5">
        <v>6</v>
      </c>
      <c r="EC4" s="5">
        <v>0</v>
      </c>
      <c r="ED4" s="5">
        <v>5</v>
      </c>
      <c r="EE4" s="142">
        <v>3</v>
      </c>
      <c r="EF4">
        <v>6</v>
      </c>
      <c r="EG4">
        <v>6</v>
      </c>
      <c r="EH4">
        <v>1</v>
      </c>
      <c r="EI4">
        <v>5</v>
      </c>
      <c r="EJ4">
        <v>5</v>
      </c>
      <c r="EK4">
        <v>12</v>
      </c>
      <c r="EL4">
        <v>3</v>
      </c>
      <c r="EM4">
        <v>7</v>
      </c>
      <c r="EN4">
        <v>5</v>
      </c>
      <c r="EO4">
        <v>2</v>
      </c>
      <c r="EP4">
        <v>0</v>
      </c>
      <c r="EQ4">
        <v>0</v>
      </c>
      <c r="ER4">
        <v>1</v>
      </c>
      <c r="ES4">
        <v>6</v>
      </c>
      <c r="ET4">
        <v>6</v>
      </c>
      <c r="EU4">
        <v>6</v>
      </c>
      <c r="EV4">
        <v>0</v>
      </c>
      <c r="EW4">
        <v>0</v>
      </c>
      <c r="EX4">
        <v>2</v>
      </c>
      <c r="EY4">
        <v>1</v>
      </c>
      <c r="EZ4">
        <v>0</v>
      </c>
      <c r="FA4">
        <v>0</v>
      </c>
      <c r="FB4">
        <v>1</v>
      </c>
      <c r="FC4">
        <v>0</v>
      </c>
      <c r="FD4" s="98">
        <f>SUM(DJ4:EE4)</f>
        <v>41</v>
      </c>
    </row>
    <row r="5" spans="2:160" x14ac:dyDescent="0.3">
      <c r="B5" s="87">
        <v>5</v>
      </c>
      <c r="C5" s="89"/>
      <c r="D5" s="89"/>
      <c r="E5" s="88"/>
      <c r="F5" s="88"/>
      <c r="G5" s="90"/>
      <c r="H5" s="90"/>
      <c r="I5" s="95"/>
      <c r="J5" s="95"/>
      <c r="K5" s="91"/>
      <c r="L5" s="91"/>
      <c r="M5" s="91"/>
      <c r="N5" s="91"/>
      <c r="O5" s="91"/>
      <c r="P5" s="91"/>
      <c r="Q5" s="92">
        <v>1</v>
      </c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2">
        <v>1</v>
      </c>
      <c r="AF5" s="91"/>
      <c r="AG5" s="91"/>
      <c r="AH5" s="92">
        <v>1</v>
      </c>
      <c r="AI5" s="91"/>
      <c r="AJ5" s="91"/>
      <c r="AK5" s="91"/>
      <c r="AL5" s="91"/>
      <c r="AM5" s="91"/>
      <c r="AN5" s="91"/>
      <c r="AO5" s="91"/>
      <c r="AP5" s="91"/>
      <c r="AQ5" s="91"/>
      <c r="AR5" s="93">
        <v>1</v>
      </c>
      <c r="AS5" s="91"/>
      <c r="AT5" s="91"/>
      <c r="AU5" s="91"/>
      <c r="AV5" s="91"/>
      <c r="AW5" s="91"/>
      <c r="AX5" s="91"/>
      <c r="AY5" s="90"/>
      <c r="AZ5" s="94"/>
      <c r="BA5" s="101"/>
      <c r="BB5" s="98">
        <v>2</v>
      </c>
      <c r="BD5" s="87">
        <v>49</v>
      </c>
      <c r="BE5" s="88"/>
      <c r="BF5" s="88"/>
      <c r="BG5" s="89"/>
      <c r="BH5" s="89"/>
      <c r="BI5" s="91"/>
      <c r="BJ5" s="91"/>
      <c r="BK5" s="91"/>
      <c r="BL5" s="91"/>
      <c r="BM5" s="91"/>
      <c r="BN5" s="91"/>
      <c r="BO5" s="91"/>
      <c r="BP5" s="92">
        <v>1</v>
      </c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2">
        <v>1</v>
      </c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4"/>
      <c r="CU5" s="91"/>
      <c r="CV5" s="91"/>
      <c r="CW5" s="91"/>
      <c r="CX5" s="91"/>
      <c r="CY5" s="91"/>
      <c r="CZ5" s="91"/>
      <c r="DA5" s="91"/>
      <c r="DB5" s="94"/>
      <c r="DC5" s="98">
        <v>2</v>
      </c>
      <c r="DD5" s="98">
        <f t="shared" ref="DD5:DD39" si="0">SUM(BI5:CD5)</f>
        <v>2</v>
      </c>
      <c r="DE5" s="98">
        <f t="shared" ref="DE5:DE38" si="1">DC5*DD5</f>
        <v>4</v>
      </c>
      <c r="DH5" s="137">
        <v>15</v>
      </c>
      <c r="DI5" s="143" t="s">
        <v>97</v>
      </c>
      <c r="DJ5" s="144">
        <v>0</v>
      </c>
      <c r="DK5" s="5">
        <v>0</v>
      </c>
      <c r="DL5" s="5">
        <v>2</v>
      </c>
      <c r="DM5" s="5">
        <v>0</v>
      </c>
      <c r="DN5" s="5">
        <v>0</v>
      </c>
      <c r="DO5" s="5">
        <v>3</v>
      </c>
      <c r="DP5" s="5">
        <v>0</v>
      </c>
      <c r="DQ5" s="5">
        <v>2</v>
      </c>
      <c r="DR5" s="5">
        <v>2</v>
      </c>
      <c r="DS5" s="5">
        <v>0</v>
      </c>
      <c r="DT5" s="5">
        <v>2</v>
      </c>
      <c r="DU5" s="5">
        <v>0</v>
      </c>
      <c r="DV5" s="5">
        <v>0</v>
      </c>
      <c r="DW5" s="5">
        <v>2</v>
      </c>
      <c r="DX5" s="5">
        <v>2</v>
      </c>
      <c r="DY5" s="5">
        <v>4</v>
      </c>
      <c r="DZ5" s="5">
        <v>0</v>
      </c>
      <c r="EA5" s="5">
        <v>0</v>
      </c>
      <c r="EB5" s="5">
        <v>6</v>
      </c>
      <c r="EC5" s="5">
        <v>0</v>
      </c>
      <c r="ED5" s="5">
        <v>1</v>
      </c>
      <c r="EE5" s="142">
        <v>5</v>
      </c>
      <c r="EF5">
        <v>7</v>
      </c>
      <c r="EG5">
        <v>7</v>
      </c>
      <c r="EH5">
        <v>1</v>
      </c>
      <c r="EI5">
        <v>2</v>
      </c>
      <c r="EJ5">
        <v>2</v>
      </c>
      <c r="EK5">
        <v>5</v>
      </c>
      <c r="EL5">
        <v>1</v>
      </c>
      <c r="EM5">
        <v>5</v>
      </c>
      <c r="EN5">
        <v>2</v>
      </c>
      <c r="EO5">
        <v>1</v>
      </c>
      <c r="EP5">
        <v>0</v>
      </c>
      <c r="EQ5">
        <v>1</v>
      </c>
      <c r="ER5">
        <v>2</v>
      </c>
      <c r="ES5">
        <v>6</v>
      </c>
      <c r="ET5">
        <v>3</v>
      </c>
      <c r="EU5">
        <v>4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 s="98">
        <f>SUM(DJ5:EE5)</f>
        <v>31</v>
      </c>
    </row>
    <row r="6" spans="2:160" x14ac:dyDescent="0.3">
      <c r="B6" s="87">
        <v>7</v>
      </c>
      <c r="C6" s="88"/>
      <c r="D6" s="88"/>
      <c r="E6" s="88"/>
      <c r="F6" s="89"/>
      <c r="G6" s="90"/>
      <c r="H6" s="90"/>
      <c r="I6" s="90"/>
      <c r="J6" s="90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3">
        <v>1</v>
      </c>
      <c r="Z6" s="91"/>
      <c r="AA6" s="91"/>
      <c r="AB6" s="91"/>
      <c r="AC6" s="91"/>
      <c r="AD6" s="91"/>
      <c r="AE6" s="91"/>
      <c r="AF6" s="92">
        <v>1</v>
      </c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4"/>
      <c r="BA6" s="101"/>
      <c r="BB6" s="98">
        <v>3</v>
      </c>
      <c r="BD6" s="87">
        <v>19</v>
      </c>
      <c r="BE6" s="89"/>
      <c r="BF6" s="89"/>
      <c r="BG6" s="88"/>
      <c r="BH6" s="89"/>
      <c r="BI6" s="90"/>
      <c r="BJ6" s="90"/>
      <c r="BK6" s="90"/>
      <c r="BL6" s="90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2">
        <v>1</v>
      </c>
      <c r="CF6" s="92">
        <v>1</v>
      </c>
      <c r="CG6" s="91"/>
      <c r="CH6" s="91"/>
      <c r="CI6" s="91"/>
      <c r="CJ6" s="91"/>
      <c r="CK6" s="92">
        <v>1</v>
      </c>
      <c r="CL6" s="92">
        <v>1</v>
      </c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4"/>
      <c r="DC6" s="98">
        <v>3</v>
      </c>
      <c r="DD6" s="98">
        <f t="shared" si="0"/>
        <v>0</v>
      </c>
      <c r="DE6" s="98">
        <f t="shared" si="1"/>
        <v>0</v>
      </c>
      <c r="DH6" s="18">
        <v>6</v>
      </c>
      <c r="DI6" s="141" t="s">
        <v>98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1</v>
      </c>
      <c r="DP6" s="5">
        <v>0</v>
      </c>
      <c r="DQ6" s="5">
        <v>2</v>
      </c>
      <c r="DR6" s="5">
        <v>1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5</v>
      </c>
      <c r="EC6" s="5">
        <v>0</v>
      </c>
      <c r="ED6" s="5">
        <v>0</v>
      </c>
      <c r="EE6" s="142">
        <v>3</v>
      </c>
      <c r="EF6">
        <v>3</v>
      </c>
      <c r="EG6">
        <v>3</v>
      </c>
      <c r="EH6">
        <v>0</v>
      </c>
      <c r="EI6">
        <v>1</v>
      </c>
      <c r="EJ6">
        <v>0</v>
      </c>
      <c r="EK6">
        <v>0</v>
      </c>
      <c r="EL6">
        <v>1</v>
      </c>
      <c r="EM6">
        <v>2</v>
      </c>
      <c r="EN6">
        <v>0</v>
      </c>
      <c r="EO6">
        <v>1</v>
      </c>
      <c r="EP6">
        <v>0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 s="98">
        <f>SUM(DJ6:EE6)</f>
        <v>12</v>
      </c>
    </row>
    <row r="7" spans="2:160" ht="21" thickBot="1" x14ac:dyDescent="0.35">
      <c r="B7" s="87">
        <v>8</v>
      </c>
      <c r="C7" s="88"/>
      <c r="D7" s="88"/>
      <c r="E7" s="88"/>
      <c r="F7" s="89"/>
      <c r="G7" s="90"/>
      <c r="H7" s="90"/>
      <c r="I7" s="90"/>
      <c r="J7" s="90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2">
        <v>1</v>
      </c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4"/>
      <c r="BA7" s="101"/>
      <c r="BB7" s="98">
        <v>4</v>
      </c>
      <c r="BD7" s="87">
        <v>31</v>
      </c>
      <c r="BE7" s="89"/>
      <c r="BF7" s="89"/>
      <c r="BG7" s="88"/>
      <c r="BH7" s="89"/>
      <c r="BI7" s="91"/>
      <c r="BJ7" s="90"/>
      <c r="BK7" s="90"/>
      <c r="BL7" s="90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2">
        <v>1</v>
      </c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2">
        <v>1</v>
      </c>
      <c r="CJ7" s="92">
        <v>1</v>
      </c>
      <c r="CK7" s="91"/>
      <c r="CL7" s="91"/>
      <c r="CM7" s="91"/>
      <c r="CN7" s="91"/>
      <c r="CO7" s="91"/>
      <c r="CP7" s="91"/>
      <c r="CQ7" s="91"/>
      <c r="CR7" s="92">
        <v>1</v>
      </c>
      <c r="CS7" s="92">
        <v>1</v>
      </c>
      <c r="CT7" s="91"/>
      <c r="CU7" s="91"/>
      <c r="CV7" s="91"/>
      <c r="CW7" s="92">
        <v>1</v>
      </c>
      <c r="CX7" s="91"/>
      <c r="CY7" s="91"/>
      <c r="CZ7" s="91"/>
      <c r="DA7" s="91"/>
      <c r="DB7" s="94"/>
      <c r="DC7" s="98">
        <v>3</v>
      </c>
      <c r="DD7" s="98">
        <f t="shared" si="0"/>
        <v>1</v>
      </c>
      <c r="DE7" s="98">
        <f t="shared" si="1"/>
        <v>3</v>
      </c>
      <c r="DH7" s="18">
        <v>23</v>
      </c>
      <c r="DI7" s="145" t="s">
        <v>99</v>
      </c>
      <c r="DJ7" s="146">
        <v>1</v>
      </c>
      <c r="DK7" s="146">
        <v>0</v>
      </c>
      <c r="DL7" s="146">
        <v>3</v>
      </c>
      <c r="DM7" s="146">
        <v>2</v>
      </c>
      <c r="DN7" s="146">
        <v>1</v>
      </c>
      <c r="DO7" s="146">
        <v>2</v>
      </c>
      <c r="DP7" s="146">
        <v>0</v>
      </c>
      <c r="DQ7" s="146">
        <v>5</v>
      </c>
      <c r="DR7" s="146">
        <v>1</v>
      </c>
      <c r="DS7" s="146">
        <v>0</v>
      </c>
      <c r="DT7" s="146">
        <v>6</v>
      </c>
      <c r="DU7" s="146">
        <v>0</v>
      </c>
      <c r="DV7" s="146">
        <v>0</v>
      </c>
      <c r="DW7" s="146">
        <v>3</v>
      </c>
      <c r="DX7" s="146">
        <v>2</v>
      </c>
      <c r="DY7" s="146">
        <v>5</v>
      </c>
      <c r="DZ7" s="146">
        <v>0</v>
      </c>
      <c r="EA7" s="146">
        <v>1</v>
      </c>
      <c r="EB7" s="146">
        <v>11</v>
      </c>
      <c r="EC7" s="146">
        <v>1</v>
      </c>
      <c r="ED7" s="146">
        <v>3</v>
      </c>
      <c r="EE7" s="147">
        <v>3</v>
      </c>
      <c r="EF7">
        <v>5</v>
      </c>
      <c r="EG7">
        <v>5</v>
      </c>
      <c r="EH7">
        <v>0</v>
      </c>
      <c r="EI7">
        <v>7</v>
      </c>
      <c r="EJ7">
        <v>4</v>
      </c>
      <c r="EK7">
        <v>9</v>
      </c>
      <c r="EL7">
        <v>4</v>
      </c>
      <c r="EM7">
        <v>8</v>
      </c>
      <c r="EN7">
        <v>4</v>
      </c>
      <c r="EO7">
        <v>1</v>
      </c>
      <c r="EP7">
        <v>0</v>
      </c>
      <c r="EQ7">
        <v>1</v>
      </c>
      <c r="ER7">
        <v>2</v>
      </c>
      <c r="ES7">
        <v>6</v>
      </c>
      <c r="ET7">
        <v>4</v>
      </c>
      <c r="EU7">
        <v>5</v>
      </c>
      <c r="EV7">
        <v>1</v>
      </c>
      <c r="EW7">
        <v>0</v>
      </c>
      <c r="EX7">
        <v>2</v>
      </c>
      <c r="EY7">
        <v>1</v>
      </c>
      <c r="EZ7">
        <v>0</v>
      </c>
      <c r="FA7">
        <v>0</v>
      </c>
      <c r="FB7">
        <v>1</v>
      </c>
      <c r="FC7">
        <v>0</v>
      </c>
      <c r="FD7" s="98">
        <f>SUM(DJ7:EE7)</f>
        <v>50</v>
      </c>
    </row>
    <row r="8" spans="2:160" x14ac:dyDescent="0.3">
      <c r="B8" s="87">
        <v>10</v>
      </c>
      <c r="C8" s="89"/>
      <c r="D8" s="88"/>
      <c r="E8" s="88"/>
      <c r="F8" s="88"/>
      <c r="G8" s="90"/>
      <c r="H8" s="90"/>
      <c r="I8" s="90"/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2">
        <v>1</v>
      </c>
      <c r="AG8" s="91"/>
      <c r="AH8" s="92">
        <v>1</v>
      </c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101"/>
      <c r="BB8" s="98">
        <v>5</v>
      </c>
      <c r="BD8" s="87">
        <v>34</v>
      </c>
      <c r="BE8" s="89"/>
      <c r="BF8" s="89"/>
      <c r="BG8" s="88"/>
      <c r="BH8" s="89"/>
      <c r="BI8" s="91"/>
      <c r="BJ8" s="90"/>
      <c r="BK8" s="97">
        <v>1</v>
      </c>
      <c r="BL8" s="90"/>
      <c r="BM8" s="91"/>
      <c r="BN8" s="97">
        <v>1</v>
      </c>
      <c r="BO8" s="91"/>
      <c r="BP8" s="91"/>
      <c r="BQ8" s="91"/>
      <c r="BR8" s="91"/>
      <c r="BS8" s="97">
        <v>1</v>
      </c>
      <c r="BT8" s="91"/>
      <c r="BU8" s="91"/>
      <c r="BV8" s="92">
        <v>1</v>
      </c>
      <c r="BW8" s="91"/>
      <c r="BX8" s="92">
        <v>1</v>
      </c>
      <c r="BY8" s="91"/>
      <c r="BZ8" s="91"/>
      <c r="CA8" s="91"/>
      <c r="CB8" s="91"/>
      <c r="CC8" s="91"/>
      <c r="CD8" s="91"/>
      <c r="CE8" s="91"/>
      <c r="CF8" s="91"/>
      <c r="CG8" s="91"/>
      <c r="CH8" s="97">
        <v>1</v>
      </c>
      <c r="CI8" s="91"/>
      <c r="CJ8" s="92">
        <v>1</v>
      </c>
      <c r="CK8" s="91"/>
      <c r="CL8" s="91"/>
      <c r="CM8" s="91"/>
      <c r="CN8" s="91"/>
      <c r="CO8" s="91"/>
      <c r="CP8" s="91"/>
      <c r="CQ8" s="91"/>
      <c r="CR8" s="92">
        <v>1</v>
      </c>
      <c r="CS8" s="91"/>
      <c r="CT8" s="91"/>
      <c r="CU8" s="91"/>
      <c r="CV8" s="91"/>
      <c r="CW8" s="91"/>
      <c r="CX8" s="91"/>
      <c r="CY8" s="91"/>
      <c r="CZ8" s="91"/>
      <c r="DA8" s="91"/>
      <c r="DB8" s="94"/>
      <c r="DC8" s="98">
        <v>3</v>
      </c>
      <c r="DD8" s="98">
        <f t="shared" si="0"/>
        <v>5</v>
      </c>
      <c r="DE8" s="98">
        <f t="shared" si="1"/>
        <v>15</v>
      </c>
    </row>
    <row r="9" spans="2:160" x14ac:dyDescent="0.3">
      <c r="B9" s="87">
        <v>11</v>
      </c>
      <c r="C9" s="89"/>
      <c r="D9" s="88"/>
      <c r="E9" s="88"/>
      <c r="F9" s="89"/>
      <c r="G9" s="90"/>
      <c r="H9" s="90"/>
      <c r="I9" s="90"/>
      <c r="J9" s="90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2">
        <v>1</v>
      </c>
      <c r="Z9" s="91"/>
      <c r="AA9" s="91"/>
      <c r="AB9" s="91"/>
      <c r="AC9" s="91"/>
      <c r="AD9" s="91"/>
      <c r="AE9" s="91"/>
      <c r="AF9" s="90"/>
      <c r="AG9" s="91"/>
      <c r="AH9" s="91"/>
      <c r="AI9" s="91"/>
      <c r="AJ9" s="92">
        <v>1</v>
      </c>
      <c r="AK9" s="92">
        <v>1</v>
      </c>
      <c r="AL9" s="91"/>
      <c r="AM9" s="91"/>
      <c r="AN9" s="91"/>
      <c r="AO9" s="91"/>
      <c r="AP9" s="91"/>
      <c r="AQ9" s="92">
        <v>1</v>
      </c>
      <c r="AR9" s="92">
        <v>1</v>
      </c>
      <c r="AS9" s="91"/>
      <c r="AT9" s="91"/>
      <c r="AU9" s="91"/>
      <c r="AV9" s="91"/>
      <c r="AW9" s="91"/>
      <c r="AX9" s="91"/>
      <c r="AY9" s="91"/>
      <c r="AZ9" s="94"/>
      <c r="BA9" s="101"/>
      <c r="BB9" s="98">
        <v>6</v>
      </c>
      <c r="BD9" s="87">
        <v>4</v>
      </c>
      <c r="BE9" s="88"/>
      <c r="BF9" s="89"/>
      <c r="BG9" s="88"/>
      <c r="BH9" s="89"/>
      <c r="BI9" s="90"/>
      <c r="BJ9" s="90"/>
      <c r="BK9" s="90"/>
      <c r="BL9" s="90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2">
        <v>1</v>
      </c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2">
        <v>1</v>
      </c>
      <c r="CM9" s="91"/>
      <c r="CN9" s="91"/>
      <c r="CO9" s="91"/>
      <c r="CP9" s="92">
        <v>1</v>
      </c>
      <c r="CQ9" s="91"/>
      <c r="CR9" s="92">
        <v>1</v>
      </c>
      <c r="CS9" s="91"/>
      <c r="CT9" s="93">
        <v>1</v>
      </c>
      <c r="CU9" s="91"/>
      <c r="CV9" s="91"/>
      <c r="CW9" s="91"/>
      <c r="CX9" s="91"/>
      <c r="CY9" s="91"/>
      <c r="CZ9" s="91"/>
      <c r="DA9" s="90"/>
      <c r="DB9" s="94"/>
      <c r="DC9" s="98">
        <v>2</v>
      </c>
      <c r="DD9" s="98">
        <f t="shared" si="0"/>
        <v>1</v>
      </c>
      <c r="DE9" s="98">
        <f t="shared" si="1"/>
        <v>2</v>
      </c>
    </row>
    <row r="10" spans="2:160" x14ac:dyDescent="0.3">
      <c r="B10" s="87">
        <v>14</v>
      </c>
      <c r="C10" s="89"/>
      <c r="D10" s="88"/>
      <c r="E10" s="88"/>
      <c r="F10" s="89"/>
      <c r="G10" s="90"/>
      <c r="H10" s="90"/>
      <c r="I10" s="90"/>
      <c r="J10" s="90"/>
      <c r="K10" s="91"/>
      <c r="L10" s="91"/>
      <c r="M10" s="91"/>
      <c r="N10" s="92">
        <v>1</v>
      </c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2">
        <v>1</v>
      </c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2">
        <v>1</v>
      </c>
      <c r="AK10" s="92">
        <v>1</v>
      </c>
      <c r="AL10" s="91"/>
      <c r="AM10" s="91"/>
      <c r="AN10" s="91"/>
      <c r="AO10" s="91"/>
      <c r="AP10" s="91"/>
      <c r="AQ10" s="92">
        <v>1</v>
      </c>
      <c r="AR10" s="92">
        <v>1</v>
      </c>
      <c r="AS10" s="91"/>
      <c r="AT10" s="91"/>
      <c r="AU10" s="91"/>
      <c r="AV10" s="91"/>
      <c r="AW10" s="91"/>
      <c r="AX10" s="91"/>
      <c r="AY10" s="92">
        <v>1</v>
      </c>
      <c r="AZ10" s="94"/>
      <c r="BA10" s="101"/>
      <c r="BB10" s="98">
        <v>7</v>
      </c>
      <c r="BD10" s="87">
        <v>38</v>
      </c>
      <c r="BE10" s="88"/>
      <c r="BF10" s="89"/>
      <c r="BG10" s="88"/>
      <c r="BH10" s="89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2">
        <v>1</v>
      </c>
      <c r="BW10" s="92">
        <v>1</v>
      </c>
      <c r="BX10" s="91"/>
      <c r="BY10" s="91"/>
      <c r="BZ10" s="91"/>
      <c r="CA10" s="91"/>
      <c r="CB10" s="91"/>
      <c r="CC10" s="91"/>
      <c r="CD10" s="92">
        <v>1</v>
      </c>
      <c r="CE10" s="92">
        <v>1</v>
      </c>
      <c r="CF10" s="92">
        <v>1</v>
      </c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2">
        <v>1</v>
      </c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4"/>
      <c r="DC10" s="98">
        <v>2</v>
      </c>
      <c r="DD10" s="98">
        <f t="shared" si="0"/>
        <v>3</v>
      </c>
      <c r="DE10" s="98">
        <f t="shared" si="1"/>
        <v>6</v>
      </c>
    </row>
    <row r="11" spans="2:160" x14ac:dyDescent="0.3">
      <c r="B11" s="87">
        <v>16</v>
      </c>
      <c r="C11" s="88"/>
      <c r="D11" s="88"/>
      <c r="E11" s="88"/>
      <c r="F11" s="89"/>
      <c r="G11" s="93">
        <v>1</v>
      </c>
      <c r="H11" s="90"/>
      <c r="I11" s="93">
        <v>1</v>
      </c>
      <c r="J11" s="93">
        <v>1</v>
      </c>
      <c r="K11" s="93">
        <v>1</v>
      </c>
      <c r="L11" s="91"/>
      <c r="M11" s="91"/>
      <c r="N11" s="93">
        <v>1</v>
      </c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3">
        <v>1</v>
      </c>
      <c r="Z11" s="93">
        <v>1</v>
      </c>
      <c r="AA11" s="91"/>
      <c r="AB11" s="91"/>
      <c r="AC11" s="92">
        <v>1</v>
      </c>
      <c r="AD11" s="92">
        <v>1</v>
      </c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4"/>
      <c r="BA11" s="101"/>
      <c r="BB11" s="98">
        <v>8</v>
      </c>
      <c r="BD11" s="87">
        <v>11</v>
      </c>
      <c r="BE11" s="89"/>
      <c r="BF11" s="88"/>
      <c r="BG11" s="88"/>
      <c r="BH11" s="89"/>
      <c r="BI11" s="90"/>
      <c r="BJ11" s="90"/>
      <c r="BK11" s="90"/>
      <c r="BL11" s="90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2">
        <v>1</v>
      </c>
      <c r="CB11" s="91"/>
      <c r="CC11" s="91"/>
      <c r="CD11" s="91"/>
      <c r="CE11" s="91"/>
      <c r="CF11" s="91"/>
      <c r="CG11" s="91"/>
      <c r="CH11" s="90"/>
      <c r="CI11" s="91"/>
      <c r="CJ11" s="91"/>
      <c r="CK11" s="91"/>
      <c r="CL11" s="92">
        <v>1</v>
      </c>
      <c r="CM11" s="92">
        <v>1</v>
      </c>
      <c r="CN11" s="91"/>
      <c r="CO11" s="91"/>
      <c r="CP11" s="91"/>
      <c r="CQ11" s="91"/>
      <c r="CR11" s="91"/>
      <c r="CS11" s="92">
        <v>1</v>
      </c>
      <c r="CT11" s="92">
        <v>1</v>
      </c>
      <c r="CU11" s="91"/>
      <c r="CV11" s="91"/>
      <c r="CW11" s="91"/>
      <c r="CX11" s="91"/>
      <c r="CY11" s="91"/>
      <c r="CZ11" s="91"/>
      <c r="DA11" s="91"/>
      <c r="DB11" s="94"/>
      <c r="DC11" s="98">
        <v>2</v>
      </c>
      <c r="DD11" s="98">
        <f t="shared" si="0"/>
        <v>1</v>
      </c>
      <c r="DE11" s="98">
        <f t="shared" si="1"/>
        <v>2</v>
      </c>
      <c r="DI11" s="149" t="s">
        <v>157</v>
      </c>
      <c r="DJ11" s="150" t="s">
        <v>106</v>
      </c>
      <c r="DK11" s="150" t="s">
        <v>107</v>
      </c>
      <c r="DL11" s="150" t="s">
        <v>108</v>
      </c>
      <c r="DM11" s="150" t="s">
        <v>137</v>
      </c>
      <c r="DN11" s="150" t="s">
        <v>109</v>
      </c>
      <c r="DO11" s="150" t="s">
        <v>110</v>
      </c>
      <c r="DP11" s="150" t="s">
        <v>111</v>
      </c>
      <c r="DQ11" s="150" t="s">
        <v>112</v>
      </c>
      <c r="DR11" s="150" t="s">
        <v>113</v>
      </c>
      <c r="DS11" s="150" t="s">
        <v>114</v>
      </c>
      <c r="DT11" s="150" t="s">
        <v>115</v>
      </c>
      <c r="DU11" s="150" t="s">
        <v>116</v>
      </c>
      <c r="DV11" s="150" t="s">
        <v>117</v>
      </c>
      <c r="DW11" s="150" t="s">
        <v>118</v>
      </c>
      <c r="DX11" s="150" t="s">
        <v>119</v>
      </c>
      <c r="DY11" s="150" t="s">
        <v>120</v>
      </c>
      <c r="DZ11" s="150" t="s">
        <v>121</v>
      </c>
      <c r="EA11" s="150" t="s">
        <v>122</v>
      </c>
      <c r="EB11" s="150" t="s">
        <v>123</v>
      </c>
      <c r="EC11" s="150" t="s">
        <v>124</v>
      </c>
      <c r="ED11" s="150" t="s">
        <v>125</v>
      </c>
      <c r="EE11" s="151" t="s">
        <v>126</v>
      </c>
    </row>
    <row r="12" spans="2:160" x14ac:dyDescent="0.3">
      <c r="B12" s="87">
        <v>18</v>
      </c>
      <c r="C12" s="89"/>
      <c r="D12" s="88"/>
      <c r="E12" s="88"/>
      <c r="F12" s="89"/>
      <c r="G12" s="90"/>
      <c r="H12" s="90"/>
      <c r="I12" s="90"/>
      <c r="J12" s="9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2">
        <v>1</v>
      </c>
      <c r="Y12" s="91"/>
      <c r="Z12" s="91"/>
      <c r="AA12" s="92">
        <v>1</v>
      </c>
      <c r="AB12" s="91"/>
      <c r="AC12" s="91"/>
      <c r="AD12" s="91"/>
      <c r="AE12" s="91"/>
      <c r="AF12" s="91"/>
      <c r="AG12" s="91"/>
      <c r="AH12" s="92">
        <v>1</v>
      </c>
      <c r="AI12" s="91"/>
      <c r="AJ12" s="92">
        <v>1</v>
      </c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4"/>
      <c r="BA12" s="101"/>
      <c r="BB12" s="98">
        <v>9</v>
      </c>
      <c r="BD12" s="87">
        <v>14</v>
      </c>
      <c r="BE12" s="89"/>
      <c r="BF12" s="88"/>
      <c r="BG12" s="88"/>
      <c r="BH12" s="89"/>
      <c r="BI12" s="90"/>
      <c r="BJ12" s="90"/>
      <c r="BK12" s="90"/>
      <c r="BL12" s="90"/>
      <c r="BM12" s="91"/>
      <c r="BN12" s="91"/>
      <c r="BO12" s="91"/>
      <c r="BP12" s="92">
        <v>1</v>
      </c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2">
        <v>1</v>
      </c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2">
        <v>1</v>
      </c>
      <c r="CM12" s="92">
        <v>1</v>
      </c>
      <c r="CN12" s="91"/>
      <c r="CO12" s="91"/>
      <c r="CP12" s="91"/>
      <c r="CQ12" s="91"/>
      <c r="CR12" s="91"/>
      <c r="CS12" s="92">
        <v>1</v>
      </c>
      <c r="CT12" s="92">
        <v>1</v>
      </c>
      <c r="CU12" s="91"/>
      <c r="CV12" s="91"/>
      <c r="CW12" s="91"/>
      <c r="CX12" s="91"/>
      <c r="CY12" s="91"/>
      <c r="CZ12" s="91"/>
      <c r="DA12" s="92">
        <v>1</v>
      </c>
      <c r="DB12" s="94"/>
      <c r="DC12" s="98">
        <v>2</v>
      </c>
      <c r="DD12" s="98">
        <f t="shared" si="0"/>
        <v>2</v>
      </c>
      <c r="DE12" s="98">
        <f t="shared" si="1"/>
        <v>4</v>
      </c>
      <c r="DI12" s="152" t="s">
        <v>96</v>
      </c>
      <c r="DJ12" s="5">
        <v>0</v>
      </c>
      <c r="DK12" s="5">
        <v>0</v>
      </c>
      <c r="DL12" s="5">
        <v>3</v>
      </c>
      <c r="DM12" s="5">
        <v>0</v>
      </c>
      <c r="DN12" s="5">
        <v>0</v>
      </c>
      <c r="DO12" s="5">
        <v>4</v>
      </c>
      <c r="DP12" s="5">
        <v>0</v>
      </c>
      <c r="DQ12" s="5">
        <v>2</v>
      </c>
      <c r="DR12" s="5">
        <v>2</v>
      </c>
      <c r="DS12" s="5">
        <v>0</v>
      </c>
      <c r="DT12" s="5">
        <v>4</v>
      </c>
      <c r="DU12" s="5">
        <v>0</v>
      </c>
      <c r="DV12" s="5">
        <v>0</v>
      </c>
      <c r="DW12" s="5">
        <v>2</v>
      </c>
      <c r="DX12" s="5">
        <v>2</v>
      </c>
      <c r="DY12" s="5">
        <v>7</v>
      </c>
      <c r="DZ12" s="5">
        <v>0</v>
      </c>
      <c r="EA12" s="5">
        <v>1</v>
      </c>
      <c r="EB12" s="5">
        <v>6</v>
      </c>
      <c r="EC12" s="5">
        <v>0</v>
      </c>
      <c r="ED12" s="5">
        <v>5</v>
      </c>
      <c r="EE12" s="153">
        <v>3</v>
      </c>
    </row>
    <row r="13" spans="2:160" x14ac:dyDescent="0.3">
      <c r="B13" s="87">
        <v>19</v>
      </c>
      <c r="C13" s="89"/>
      <c r="D13" s="89"/>
      <c r="E13" s="88"/>
      <c r="F13" s="89"/>
      <c r="G13" s="90"/>
      <c r="H13" s="90"/>
      <c r="I13" s="90"/>
      <c r="J13" s="9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2">
        <v>1</v>
      </c>
      <c r="AD13" s="92">
        <v>1</v>
      </c>
      <c r="AE13" s="91"/>
      <c r="AF13" s="91"/>
      <c r="AG13" s="91"/>
      <c r="AH13" s="91"/>
      <c r="AI13" s="92">
        <v>1</v>
      </c>
      <c r="AJ13" s="92">
        <v>1</v>
      </c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4"/>
      <c r="BA13" s="101"/>
      <c r="BB13" s="98">
        <v>10</v>
      </c>
      <c r="BD13" s="87">
        <v>18</v>
      </c>
      <c r="BE13" s="89"/>
      <c r="BF13" s="88"/>
      <c r="BG13" s="88"/>
      <c r="BH13" s="89"/>
      <c r="BI13" s="90"/>
      <c r="BJ13" s="90"/>
      <c r="BK13" s="90"/>
      <c r="BL13" s="90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2">
        <v>1</v>
      </c>
      <c r="CA13" s="91"/>
      <c r="CB13" s="91"/>
      <c r="CC13" s="92">
        <v>1</v>
      </c>
      <c r="CD13" s="91"/>
      <c r="CE13" s="91"/>
      <c r="CF13" s="91"/>
      <c r="CG13" s="91"/>
      <c r="CH13" s="91"/>
      <c r="CI13" s="91"/>
      <c r="CJ13" s="92">
        <v>1</v>
      </c>
      <c r="CK13" s="91"/>
      <c r="CL13" s="92">
        <v>1</v>
      </c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4"/>
      <c r="DC13" s="98">
        <v>2</v>
      </c>
      <c r="DD13" s="98">
        <f t="shared" si="0"/>
        <v>2</v>
      </c>
      <c r="DE13" s="98">
        <f t="shared" si="1"/>
        <v>4</v>
      </c>
      <c r="DI13" s="154" t="s">
        <v>97</v>
      </c>
      <c r="DJ13" s="144">
        <v>0</v>
      </c>
      <c r="DK13" s="5">
        <v>0</v>
      </c>
      <c r="DL13" s="5">
        <v>2</v>
      </c>
      <c r="DM13" s="5">
        <v>0</v>
      </c>
      <c r="DN13" s="5">
        <v>0</v>
      </c>
      <c r="DO13" s="5">
        <v>3</v>
      </c>
      <c r="DP13" s="5">
        <v>0</v>
      </c>
      <c r="DQ13" s="5">
        <v>2</v>
      </c>
      <c r="DR13" s="5">
        <v>2</v>
      </c>
      <c r="DS13" s="5">
        <v>0</v>
      </c>
      <c r="DT13" s="5">
        <v>2</v>
      </c>
      <c r="DU13" s="5">
        <v>0</v>
      </c>
      <c r="DV13" s="5">
        <v>0</v>
      </c>
      <c r="DW13" s="5">
        <v>2</v>
      </c>
      <c r="DX13" s="5">
        <v>2</v>
      </c>
      <c r="DY13" s="5">
        <v>4</v>
      </c>
      <c r="DZ13" s="5">
        <v>0</v>
      </c>
      <c r="EA13" s="5">
        <v>0</v>
      </c>
      <c r="EB13" s="5">
        <v>6</v>
      </c>
      <c r="EC13" s="5">
        <v>0</v>
      </c>
      <c r="ED13" s="5">
        <v>1</v>
      </c>
      <c r="EE13" s="153">
        <v>5</v>
      </c>
    </row>
    <row r="14" spans="2:160" x14ac:dyDescent="0.3">
      <c r="B14" s="87">
        <v>20</v>
      </c>
      <c r="C14" s="88"/>
      <c r="D14" s="89"/>
      <c r="E14" s="89"/>
      <c r="F14" s="88"/>
      <c r="G14" s="90"/>
      <c r="H14" s="90"/>
      <c r="I14" s="90"/>
      <c r="J14" s="96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7">
        <v>1</v>
      </c>
      <c r="Z14" s="91"/>
      <c r="AA14" s="91"/>
      <c r="AB14" s="92">
        <v>1</v>
      </c>
      <c r="AC14" s="92">
        <v>1</v>
      </c>
      <c r="AD14" s="92">
        <v>1</v>
      </c>
      <c r="AE14" s="91"/>
      <c r="AF14" s="91"/>
      <c r="AG14" s="91"/>
      <c r="AH14" s="91"/>
      <c r="AI14" s="91"/>
      <c r="AJ14" s="97">
        <v>1</v>
      </c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4"/>
      <c r="BA14" s="101"/>
      <c r="BB14" s="98">
        <v>11</v>
      </c>
      <c r="BD14" s="87">
        <v>23</v>
      </c>
      <c r="BE14" s="89"/>
      <c r="BF14" s="88"/>
      <c r="BG14" s="88"/>
      <c r="BH14" s="89"/>
      <c r="BI14" s="90"/>
      <c r="BJ14" s="90"/>
      <c r="BK14" s="90"/>
      <c r="BL14" s="90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2">
        <v>1</v>
      </c>
      <c r="BX14" s="91"/>
      <c r="BY14" s="91"/>
      <c r="BZ14" s="91"/>
      <c r="CA14" s="97">
        <v>1</v>
      </c>
      <c r="CB14" s="91"/>
      <c r="CC14" s="92">
        <v>1</v>
      </c>
      <c r="CD14" s="91"/>
      <c r="CE14" s="91"/>
      <c r="CF14" s="91"/>
      <c r="CG14" s="91"/>
      <c r="CH14" s="91"/>
      <c r="CI14" s="91"/>
      <c r="CJ14" s="97">
        <v>1</v>
      </c>
      <c r="CK14" s="97">
        <v>1</v>
      </c>
      <c r="CL14" s="91"/>
      <c r="CM14" s="91"/>
      <c r="CN14" s="91"/>
      <c r="CO14" s="91"/>
      <c r="CP14" s="91"/>
      <c r="CQ14" s="91"/>
      <c r="CR14" s="91"/>
      <c r="CS14" s="91"/>
      <c r="CT14" s="94">
        <v>1</v>
      </c>
      <c r="CU14" s="91"/>
      <c r="CV14" s="91"/>
      <c r="CW14" s="91"/>
      <c r="CX14" s="91"/>
      <c r="CY14" s="91"/>
      <c r="CZ14" s="91"/>
      <c r="DA14" s="91"/>
      <c r="DB14" s="94"/>
      <c r="DC14" s="98">
        <v>2</v>
      </c>
      <c r="DD14" s="98">
        <f t="shared" si="0"/>
        <v>3</v>
      </c>
      <c r="DE14" s="98">
        <f t="shared" si="1"/>
        <v>6</v>
      </c>
      <c r="DI14" s="152" t="s">
        <v>98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1</v>
      </c>
      <c r="DP14" s="5">
        <v>0</v>
      </c>
      <c r="DQ14" s="5">
        <v>2</v>
      </c>
      <c r="DR14" s="5">
        <v>1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5</v>
      </c>
      <c r="EC14" s="5">
        <v>0</v>
      </c>
      <c r="ED14" s="5">
        <v>0</v>
      </c>
      <c r="EE14" s="153">
        <v>3</v>
      </c>
    </row>
    <row r="15" spans="2:160" x14ac:dyDescent="0.3">
      <c r="B15" s="87">
        <v>22</v>
      </c>
      <c r="C15" s="88"/>
      <c r="D15" s="88"/>
      <c r="E15" s="89"/>
      <c r="F15" s="89"/>
      <c r="G15" s="90"/>
      <c r="H15" s="90"/>
      <c r="I15" s="90"/>
      <c r="J15" s="9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7">
        <v>1</v>
      </c>
      <c r="Z15" s="91"/>
      <c r="AA15" s="91"/>
      <c r="AB15" s="92">
        <v>1</v>
      </c>
      <c r="AC15" s="91"/>
      <c r="AD15" s="91"/>
      <c r="AE15" s="91"/>
      <c r="AF15" s="91"/>
      <c r="AG15" s="91"/>
      <c r="AH15" s="91"/>
      <c r="AI15" s="97">
        <v>1</v>
      </c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4"/>
      <c r="BA15" s="101"/>
      <c r="BB15" s="98">
        <v>12</v>
      </c>
      <c r="BD15" s="87">
        <v>24</v>
      </c>
      <c r="BE15" s="89"/>
      <c r="BF15" s="88"/>
      <c r="BG15" s="88"/>
      <c r="BH15" s="89"/>
      <c r="BI15" s="90"/>
      <c r="BJ15" s="90"/>
      <c r="BK15" s="90"/>
      <c r="BL15" s="90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2">
        <v>1</v>
      </c>
      <c r="CI15" s="91"/>
      <c r="CJ15" s="92">
        <v>1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4">
        <v>1</v>
      </c>
      <c r="CU15" s="91"/>
      <c r="CV15" s="91"/>
      <c r="CW15" s="91"/>
      <c r="CX15" s="91"/>
      <c r="CY15" s="91"/>
      <c r="CZ15" s="91"/>
      <c r="DA15" s="91"/>
      <c r="DB15" s="94"/>
      <c r="DC15" s="98">
        <v>2</v>
      </c>
      <c r="DD15" s="98">
        <f t="shared" si="0"/>
        <v>0</v>
      </c>
      <c r="DE15" s="98">
        <f t="shared" si="1"/>
        <v>0</v>
      </c>
      <c r="DI15" s="155" t="s">
        <v>99</v>
      </c>
      <c r="DJ15" s="3">
        <v>1</v>
      </c>
      <c r="DK15" s="3">
        <v>0</v>
      </c>
      <c r="DL15" s="3">
        <v>3</v>
      </c>
      <c r="DM15" s="3">
        <v>2</v>
      </c>
      <c r="DN15" s="3">
        <v>1</v>
      </c>
      <c r="DO15" s="3">
        <v>2</v>
      </c>
      <c r="DP15" s="3">
        <v>0</v>
      </c>
      <c r="DQ15" s="3">
        <v>5</v>
      </c>
      <c r="DR15" s="3">
        <v>1</v>
      </c>
      <c r="DS15" s="3">
        <v>0</v>
      </c>
      <c r="DT15" s="3">
        <v>6</v>
      </c>
      <c r="DU15" s="3">
        <v>0</v>
      </c>
      <c r="DV15" s="3">
        <v>0</v>
      </c>
      <c r="DW15" s="3">
        <v>3</v>
      </c>
      <c r="DX15" s="3">
        <v>2</v>
      </c>
      <c r="DY15" s="3">
        <v>5</v>
      </c>
      <c r="DZ15" s="3">
        <v>0</v>
      </c>
      <c r="EA15" s="3">
        <v>1</v>
      </c>
      <c r="EB15" s="3">
        <v>11</v>
      </c>
      <c r="EC15" s="3">
        <v>1</v>
      </c>
      <c r="ED15" s="3">
        <v>3</v>
      </c>
      <c r="EE15" s="156">
        <v>3</v>
      </c>
    </row>
    <row r="16" spans="2:160" x14ac:dyDescent="0.3">
      <c r="B16" s="87">
        <v>23</v>
      </c>
      <c r="C16" s="89"/>
      <c r="D16" s="88"/>
      <c r="E16" s="88"/>
      <c r="F16" s="89"/>
      <c r="G16" s="90"/>
      <c r="H16" s="90"/>
      <c r="I16" s="90"/>
      <c r="J16" s="9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2">
        <v>1</v>
      </c>
      <c r="V16" s="91"/>
      <c r="W16" s="91"/>
      <c r="X16" s="91"/>
      <c r="Y16" s="97">
        <v>1</v>
      </c>
      <c r="Z16" s="91"/>
      <c r="AA16" s="92">
        <v>1</v>
      </c>
      <c r="AB16" s="91"/>
      <c r="AC16" s="91"/>
      <c r="AD16" s="91"/>
      <c r="AE16" s="91"/>
      <c r="AF16" s="91"/>
      <c r="AG16" s="91"/>
      <c r="AH16" s="97">
        <v>1</v>
      </c>
      <c r="AI16" s="97">
        <v>1</v>
      </c>
      <c r="AJ16" s="91"/>
      <c r="AK16" s="91"/>
      <c r="AL16" s="91"/>
      <c r="AM16" s="91"/>
      <c r="AN16" s="91"/>
      <c r="AO16" s="91"/>
      <c r="AP16" s="91"/>
      <c r="AQ16" s="91"/>
      <c r="AR16" s="94">
        <v>1</v>
      </c>
      <c r="AS16" s="91"/>
      <c r="AT16" s="91"/>
      <c r="AU16" s="91"/>
      <c r="AV16" s="91"/>
      <c r="AW16" s="91"/>
      <c r="AX16" s="91"/>
      <c r="AY16" s="91"/>
      <c r="AZ16" s="94"/>
      <c r="BA16" s="101"/>
      <c r="BB16" s="98">
        <v>13</v>
      </c>
      <c r="BD16" s="87">
        <v>32</v>
      </c>
      <c r="BE16" s="89"/>
      <c r="BF16" s="88"/>
      <c r="BG16" s="88"/>
      <c r="BH16" s="89"/>
      <c r="BI16" s="91"/>
      <c r="BJ16" s="90"/>
      <c r="BK16" s="90"/>
      <c r="BL16" s="90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2">
        <v>1</v>
      </c>
      <c r="BY16" s="91"/>
      <c r="BZ16" s="91"/>
      <c r="CA16" s="91"/>
      <c r="CB16" s="91"/>
      <c r="CC16" s="91"/>
      <c r="CD16" s="92">
        <v>1</v>
      </c>
      <c r="CE16" s="91"/>
      <c r="CF16" s="91"/>
      <c r="CG16" s="91"/>
      <c r="CH16" s="91"/>
      <c r="CI16" s="92">
        <v>1</v>
      </c>
      <c r="CJ16" s="92">
        <v>1</v>
      </c>
      <c r="CK16" s="91"/>
      <c r="CL16" s="91"/>
      <c r="CM16" s="91"/>
      <c r="CN16" s="91"/>
      <c r="CO16" s="91"/>
      <c r="CP16" s="91"/>
      <c r="CQ16" s="91"/>
      <c r="CR16" s="92">
        <v>1</v>
      </c>
      <c r="CS16" s="91"/>
      <c r="CT16" s="91"/>
      <c r="CU16" s="91"/>
      <c r="CV16" s="91"/>
      <c r="CW16" s="92">
        <v>1</v>
      </c>
      <c r="CX16" s="91"/>
      <c r="CY16" s="91"/>
      <c r="CZ16" s="91"/>
      <c r="DA16" s="91"/>
      <c r="DB16" s="94"/>
      <c r="DC16" s="98">
        <v>2</v>
      </c>
      <c r="DD16" s="98">
        <f t="shared" si="0"/>
        <v>2</v>
      </c>
      <c r="DE16" s="98">
        <f t="shared" si="1"/>
        <v>4</v>
      </c>
    </row>
    <row r="17" spans="2:109" x14ac:dyDescent="0.3">
      <c r="B17" s="87">
        <v>24</v>
      </c>
      <c r="C17" s="89"/>
      <c r="D17" s="88"/>
      <c r="E17" s="88"/>
      <c r="F17" s="89"/>
      <c r="G17" s="90"/>
      <c r="H17" s="90"/>
      <c r="I17" s="90"/>
      <c r="J17" s="9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2">
        <v>1</v>
      </c>
      <c r="AG17" s="91"/>
      <c r="AH17" s="92">
        <v>1</v>
      </c>
      <c r="AI17" s="91"/>
      <c r="AJ17" s="91"/>
      <c r="AK17" s="91"/>
      <c r="AL17" s="91"/>
      <c r="AM17" s="91"/>
      <c r="AN17" s="91"/>
      <c r="AO17" s="91"/>
      <c r="AP17" s="91"/>
      <c r="AQ17" s="91"/>
      <c r="AR17" s="94">
        <v>1</v>
      </c>
      <c r="AS17" s="91"/>
      <c r="AT17" s="91"/>
      <c r="AU17" s="91"/>
      <c r="AV17" s="91"/>
      <c r="AW17" s="91"/>
      <c r="AX17" s="91"/>
      <c r="AY17" s="91"/>
      <c r="AZ17" s="94"/>
      <c r="BA17" s="101"/>
      <c r="BB17" s="98">
        <v>14</v>
      </c>
      <c r="BD17" s="87">
        <v>33</v>
      </c>
      <c r="BE17" s="89"/>
      <c r="BF17" s="88"/>
      <c r="BG17" s="88"/>
      <c r="BH17" s="89"/>
      <c r="BI17" s="91"/>
      <c r="BJ17" s="90"/>
      <c r="BK17" s="92">
        <v>1</v>
      </c>
      <c r="BL17" s="90"/>
      <c r="BM17" s="91"/>
      <c r="BN17" s="91"/>
      <c r="BO17" s="91"/>
      <c r="BP17" s="91"/>
      <c r="BQ17" s="91"/>
      <c r="BR17" s="91"/>
      <c r="BS17" s="92">
        <v>1</v>
      </c>
      <c r="BT17" s="91"/>
      <c r="BU17" s="91"/>
      <c r="BV17" s="92">
        <v>1</v>
      </c>
      <c r="BW17" s="91"/>
      <c r="BX17" s="91"/>
      <c r="BY17" s="91"/>
      <c r="BZ17" s="91"/>
      <c r="CA17" s="91"/>
      <c r="CB17" s="91"/>
      <c r="CC17" s="92">
        <v>1</v>
      </c>
      <c r="CD17" s="91"/>
      <c r="CE17" s="92">
        <v>1</v>
      </c>
      <c r="CF17" s="92">
        <v>1</v>
      </c>
      <c r="CG17" s="91"/>
      <c r="CH17" s="92">
        <v>1</v>
      </c>
      <c r="CI17" s="91"/>
      <c r="CJ17" s="91"/>
      <c r="CK17" s="92">
        <v>1</v>
      </c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4"/>
      <c r="DC17" s="98">
        <v>2</v>
      </c>
      <c r="DD17" s="98">
        <f t="shared" si="0"/>
        <v>4</v>
      </c>
      <c r="DE17" s="98">
        <f t="shared" si="1"/>
        <v>8</v>
      </c>
    </row>
    <row r="18" spans="2:109" x14ac:dyDescent="0.3">
      <c r="B18" s="87">
        <v>30</v>
      </c>
      <c r="C18" s="89"/>
      <c r="D18" s="89"/>
      <c r="E18" s="88"/>
      <c r="F18" s="88"/>
      <c r="G18" s="90"/>
      <c r="H18" s="90"/>
      <c r="I18" s="90"/>
      <c r="J18" s="90"/>
      <c r="K18" s="91"/>
      <c r="L18" s="92">
        <v>1</v>
      </c>
      <c r="M18" s="91"/>
      <c r="N18" s="91"/>
      <c r="O18" s="91"/>
      <c r="P18" s="91"/>
      <c r="Q18" s="91"/>
      <c r="R18" s="91"/>
      <c r="S18" s="91"/>
      <c r="T18" s="91"/>
      <c r="U18" s="92">
        <v>1</v>
      </c>
      <c r="V18" s="91"/>
      <c r="W18" s="91"/>
      <c r="X18" s="91"/>
      <c r="Y18" s="92">
        <v>1</v>
      </c>
      <c r="Z18" s="91"/>
      <c r="AA18" s="92">
        <v>1</v>
      </c>
      <c r="AB18" s="91"/>
      <c r="AC18" s="91"/>
      <c r="AD18" s="91"/>
      <c r="AE18" s="91"/>
      <c r="AF18" s="91"/>
      <c r="AG18" s="91"/>
      <c r="AH18" s="91"/>
      <c r="AI18" s="91"/>
      <c r="AJ18" s="91"/>
      <c r="AK18" s="92">
        <v>1</v>
      </c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4"/>
      <c r="BA18" s="101"/>
      <c r="BB18" s="98">
        <v>15</v>
      </c>
      <c r="BD18" s="87">
        <v>37</v>
      </c>
      <c r="BE18" s="89"/>
      <c r="BF18" s="88"/>
      <c r="BG18" s="88"/>
      <c r="BH18" s="89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2">
        <v>1</v>
      </c>
      <c r="BT18" s="91"/>
      <c r="BU18" s="91"/>
      <c r="BV18" s="91"/>
      <c r="BW18" s="91"/>
      <c r="BX18" s="92">
        <v>1</v>
      </c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2">
        <v>1</v>
      </c>
      <c r="CJ18" s="92">
        <v>1</v>
      </c>
      <c r="CK18" s="91"/>
      <c r="CL18" s="91"/>
      <c r="CM18" s="91"/>
      <c r="CN18" s="91"/>
      <c r="CO18" s="91"/>
      <c r="CP18" s="91"/>
      <c r="CQ18" s="91"/>
      <c r="CR18" s="92">
        <v>1</v>
      </c>
      <c r="CS18" s="91"/>
      <c r="CT18" s="91"/>
      <c r="CU18" s="91"/>
      <c r="CV18" s="91"/>
      <c r="CW18" s="91"/>
      <c r="CX18" s="91"/>
      <c r="CY18" s="91"/>
      <c r="CZ18" s="91"/>
      <c r="DA18" s="91"/>
      <c r="DB18" s="94"/>
      <c r="DC18" s="98">
        <v>2</v>
      </c>
      <c r="DD18" s="98">
        <f t="shared" si="0"/>
        <v>2</v>
      </c>
      <c r="DE18" s="98">
        <f t="shared" si="1"/>
        <v>4</v>
      </c>
    </row>
    <row r="19" spans="2:109" x14ac:dyDescent="0.3">
      <c r="B19" s="87">
        <v>31</v>
      </c>
      <c r="C19" s="89"/>
      <c r="D19" s="89"/>
      <c r="E19" s="88"/>
      <c r="F19" s="89"/>
      <c r="G19" s="91"/>
      <c r="H19" s="90"/>
      <c r="I19" s="90"/>
      <c r="J19" s="90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>
        <v>1</v>
      </c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2">
        <v>1</v>
      </c>
      <c r="AH19" s="92">
        <v>1</v>
      </c>
      <c r="AI19" s="91"/>
      <c r="AJ19" s="91"/>
      <c r="AK19" s="91"/>
      <c r="AL19" s="91"/>
      <c r="AM19" s="91"/>
      <c r="AN19" s="91"/>
      <c r="AO19" s="91"/>
      <c r="AP19" s="92">
        <v>1</v>
      </c>
      <c r="AQ19" s="92">
        <v>1</v>
      </c>
      <c r="AR19" s="91"/>
      <c r="AS19" s="91"/>
      <c r="AT19" s="91"/>
      <c r="AU19" s="92">
        <v>1</v>
      </c>
      <c r="AV19" s="91"/>
      <c r="AW19" s="91"/>
      <c r="AX19" s="91"/>
      <c r="AY19" s="91"/>
      <c r="AZ19" s="94"/>
      <c r="BA19" s="101"/>
      <c r="BB19" s="98">
        <v>16</v>
      </c>
      <c r="BD19" s="87">
        <v>40</v>
      </c>
      <c r="BE19" s="89"/>
      <c r="BF19" s="88"/>
      <c r="BG19" s="88"/>
      <c r="BH19" s="89"/>
      <c r="BI19" s="91"/>
      <c r="BJ19" s="91"/>
      <c r="BK19" s="91"/>
      <c r="BL19" s="91"/>
      <c r="BM19" s="91"/>
      <c r="BN19" s="92">
        <v>1</v>
      </c>
      <c r="BO19" s="91"/>
      <c r="BP19" s="91"/>
      <c r="BQ19" s="92">
        <v>1</v>
      </c>
      <c r="BR19" s="91"/>
      <c r="BS19" s="91"/>
      <c r="BT19" s="91"/>
      <c r="BU19" s="91"/>
      <c r="BV19" s="91"/>
      <c r="BW19" s="91"/>
      <c r="BX19" s="92">
        <v>1</v>
      </c>
      <c r="BY19" s="91"/>
      <c r="BZ19" s="91"/>
      <c r="CA19" s="92">
        <v>1</v>
      </c>
      <c r="CB19" s="91"/>
      <c r="CC19" s="91"/>
      <c r="CD19" s="91"/>
      <c r="CE19" s="91"/>
      <c r="CF19" s="91"/>
      <c r="CG19" s="91"/>
      <c r="CH19" s="91"/>
      <c r="CI19" s="92">
        <v>1</v>
      </c>
      <c r="CJ19" s="92">
        <v>1</v>
      </c>
      <c r="CK19" s="91"/>
      <c r="CL19" s="92">
        <v>1</v>
      </c>
      <c r="CM19" s="91"/>
      <c r="CN19" s="92">
        <v>1</v>
      </c>
      <c r="CO19" s="91"/>
      <c r="CP19" s="91"/>
      <c r="CQ19" s="91"/>
      <c r="CR19" s="91"/>
      <c r="CS19" s="91"/>
      <c r="CT19" s="91"/>
      <c r="CU19" s="91"/>
      <c r="CV19" s="91"/>
      <c r="CW19" s="91"/>
      <c r="CX19" s="92">
        <v>1</v>
      </c>
      <c r="CY19" s="91"/>
      <c r="CZ19" s="91"/>
      <c r="DA19" s="91"/>
      <c r="DB19" s="94"/>
      <c r="DC19" s="98">
        <v>2</v>
      </c>
      <c r="DD19" s="98">
        <f t="shared" si="0"/>
        <v>4</v>
      </c>
      <c r="DE19" s="98">
        <f t="shared" si="1"/>
        <v>8</v>
      </c>
    </row>
    <row r="20" spans="2:109" x14ac:dyDescent="0.3">
      <c r="B20" s="87">
        <v>32</v>
      </c>
      <c r="C20" s="89"/>
      <c r="D20" s="88"/>
      <c r="E20" s="88"/>
      <c r="F20" s="89"/>
      <c r="G20" s="91"/>
      <c r="H20" s="90"/>
      <c r="I20" s="90"/>
      <c r="J20" s="90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>
        <v>1</v>
      </c>
      <c r="W20" s="91"/>
      <c r="X20" s="91"/>
      <c r="Y20" s="91"/>
      <c r="Z20" s="91"/>
      <c r="AA20" s="91"/>
      <c r="AB20" s="92">
        <v>1</v>
      </c>
      <c r="AC20" s="91"/>
      <c r="AD20" s="91"/>
      <c r="AE20" s="91"/>
      <c r="AF20" s="91"/>
      <c r="AG20" s="92">
        <v>1</v>
      </c>
      <c r="AH20" s="92">
        <v>1</v>
      </c>
      <c r="AI20" s="91"/>
      <c r="AJ20" s="91"/>
      <c r="AK20" s="91"/>
      <c r="AL20" s="91"/>
      <c r="AM20" s="91"/>
      <c r="AN20" s="91"/>
      <c r="AO20" s="91"/>
      <c r="AP20" s="92">
        <v>1</v>
      </c>
      <c r="AQ20" s="91"/>
      <c r="AR20" s="91"/>
      <c r="AS20" s="91"/>
      <c r="AT20" s="91"/>
      <c r="AU20" s="92">
        <v>1</v>
      </c>
      <c r="AV20" s="91"/>
      <c r="AW20" s="91"/>
      <c r="AX20" s="91"/>
      <c r="AY20" s="91"/>
      <c r="AZ20" s="94"/>
      <c r="BA20" s="101"/>
      <c r="BB20" s="98">
        <v>17</v>
      </c>
      <c r="BD20" s="87">
        <v>7</v>
      </c>
      <c r="BE20" s="88"/>
      <c r="BF20" s="88"/>
      <c r="BG20" s="88"/>
      <c r="BH20" s="89"/>
      <c r="BI20" s="90"/>
      <c r="BJ20" s="90"/>
      <c r="BK20" s="90"/>
      <c r="BL20" s="90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3">
        <v>1</v>
      </c>
      <c r="CB20" s="91"/>
      <c r="CC20" s="91"/>
      <c r="CD20" s="91"/>
      <c r="CE20" s="91"/>
      <c r="CF20" s="91"/>
      <c r="CG20" s="91"/>
      <c r="CH20" s="92">
        <v>1</v>
      </c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4"/>
      <c r="DC20" s="98">
        <v>1</v>
      </c>
      <c r="DD20" s="98">
        <f t="shared" si="0"/>
        <v>1</v>
      </c>
      <c r="DE20" s="98">
        <f t="shared" si="1"/>
        <v>1</v>
      </c>
    </row>
    <row r="21" spans="2:109" x14ac:dyDescent="0.3">
      <c r="B21" s="87">
        <v>33</v>
      </c>
      <c r="C21" s="89"/>
      <c r="D21" s="88"/>
      <c r="E21" s="88"/>
      <c r="F21" s="89"/>
      <c r="G21" s="91"/>
      <c r="H21" s="90"/>
      <c r="I21" s="92">
        <v>1</v>
      </c>
      <c r="J21" s="90"/>
      <c r="K21" s="91"/>
      <c r="L21" s="91"/>
      <c r="M21" s="91"/>
      <c r="N21" s="91"/>
      <c r="O21" s="91"/>
      <c r="P21" s="91"/>
      <c r="Q21" s="92">
        <v>1</v>
      </c>
      <c r="R21" s="91"/>
      <c r="S21" s="91"/>
      <c r="T21" s="92">
        <v>1</v>
      </c>
      <c r="U21" s="91"/>
      <c r="V21" s="91"/>
      <c r="W21" s="91"/>
      <c r="X21" s="91"/>
      <c r="Y21" s="91"/>
      <c r="Z21" s="91"/>
      <c r="AA21" s="92">
        <v>1</v>
      </c>
      <c r="AB21" s="91"/>
      <c r="AC21" s="92">
        <v>1</v>
      </c>
      <c r="AD21" s="92">
        <v>1</v>
      </c>
      <c r="AE21" s="91"/>
      <c r="AF21" s="92">
        <v>1</v>
      </c>
      <c r="AG21" s="91"/>
      <c r="AH21" s="91"/>
      <c r="AI21" s="92">
        <v>1</v>
      </c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4"/>
      <c r="BA21" s="101"/>
      <c r="BB21" s="98">
        <v>18</v>
      </c>
      <c r="BD21" s="87">
        <v>8</v>
      </c>
      <c r="BE21" s="88"/>
      <c r="BF21" s="88"/>
      <c r="BG21" s="88"/>
      <c r="BH21" s="89"/>
      <c r="BI21" s="90"/>
      <c r="BJ21" s="90"/>
      <c r="BK21" s="90"/>
      <c r="BL21" s="90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2">
        <v>1</v>
      </c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4"/>
      <c r="DC21" s="98">
        <v>1</v>
      </c>
      <c r="DD21" s="98">
        <f t="shared" si="0"/>
        <v>0</v>
      </c>
      <c r="DE21" s="98">
        <f t="shared" si="1"/>
        <v>0</v>
      </c>
    </row>
    <row r="22" spans="2:109" x14ac:dyDescent="0.3">
      <c r="B22" s="87">
        <v>34</v>
      </c>
      <c r="C22" s="89"/>
      <c r="D22" s="89"/>
      <c r="E22" s="88"/>
      <c r="F22" s="89"/>
      <c r="G22" s="91"/>
      <c r="H22" s="90"/>
      <c r="I22" s="97">
        <v>1</v>
      </c>
      <c r="J22" s="90"/>
      <c r="K22" s="91"/>
      <c r="L22" s="97">
        <v>1</v>
      </c>
      <c r="M22" s="91"/>
      <c r="N22" s="91"/>
      <c r="O22" s="91"/>
      <c r="P22" s="91"/>
      <c r="Q22" s="97">
        <v>1</v>
      </c>
      <c r="R22" s="91"/>
      <c r="S22" s="91"/>
      <c r="T22" s="92">
        <v>1</v>
      </c>
      <c r="U22" s="91"/>
      <c r="V22" s="92">
        <v>1</v>
      </c>
      <c r="W22" s="91"/>
      <c r="X22" s="91"/>
      <c r="Y22" s="91"/>
      <c r="Z22" s="91"/>
      <c r="AA22" s="91"/>
      <c r="AB22" s="91"/>
      <c r="AC22" s="91"/>
      <c r="AD22" s="91"/>
      <c r="AE22" s="91"/>
      <c r="AF22" s="97">
        <v>1</v>
      </c>
      <c r="AG22" s="91"/>
      <c r="AH22" s="92">
        <v>1</v>
      </c>
      <c r="AI22" s="91"/>
      <c r="AJ22" s="91"/>
      <c r="AK22" s="91"/>
      <c r="AL22" s="91"/>
      <c r="AM22" s="91"/>
      <c r="AN22" s="91"/>
      <c r="AO22" s="91"/>
      <c r="AP22" s="92">
        <v>1</v>
      </c>
      <c r="AQ22" s="91"/>
      <c r="AR22" s="91"/>
      <c r="AS22" s="91"/>
      <c r="AT22" s="91"/>
      <c r="AU22" s="91"/>
      <c r="AV22" s="91"/>
      <c r="AW22" s="91"/>
      <c r="AX22" s="91"/>
      <c r="AY22" s="91"/>
      <c r="AZ22" s="94"/>
      <c r="BA22" s="101"/>
      <c r="BB22" s="98">
        <v>19</v>
      </c>
      <c r="BD22" s="87">
        <v>16</v>
      </c>
      <c r="BE22" s="88"/>
      <c r="BF22" s="88"/>
      <c r="BG22" s="88"/>
      <c r="BH22" s="89"/>
      <c r="BI22" s="93">
        <v>1</v>
      </c>
      <c r="BJ22" s="90"/>
      <c r="BK22" s="93">
        <v>1</v>
      </c>
      <c r="BL22" s="93">
        <v>1</v>
      </c>
      <c r="BM22" s="93">
        <v>1</v>
      </c>
      <c r="BN22" s="91"/>
      <c r="BO22" s="91"/>
      <c r="BP22" s="93">
        <v>1</v>
      </c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3">
        <v>1</v>
      </c>
      <c r="CB22" s="93">
        <v>1</v>
      </c>
      <c r="CC22" s="91"/>
      <c r="CD22" s="91"/>
      <c r="CE22" s="92">
        <v>1</v>
      </c>
      <c r="CF22" s="92">
        <v>1</v>
      </c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4"/>
      <c r="DC22" s="98">
        <v>1</v>
      </c>
      <c r="DD22" s="98">
        <f t="shared" si="0"/>
        <v>7</v>
      </c>
      <c r="DE22" s="98">
        <f t="shared" si="1"/>
        <v>7</v>
      </c>
    </row>
    <row r="23" spans="2:109" x14ac:dyDescent="0.3">
      <c r="B23" s="87">
        <v>35</v>
      </c>
      <c r="C23" s="88"/>
      <c r="D23" s="88"/>
      <c r="E23" s="88"/>
      <c r="F23" s="89"/>
      <c r="G23" s="91"/>
      <c r="H23" s="91"/>
      <c r="I23" s="91"/>
      <c r="J23" s="91"/>
      <c r="K23" s="91"/>
      <c r="L23" s="91"/>
      <c r="M23" s="91"/>
      <c r="N23" s="92">
        <v>1</v>
      </c>
      <c r="O23" s="91"/>
      <c r="P23" s="91"/>
      <c r="Q23" s="92">
        <v>1</v>
      </c>
      <c r="R23" s="91"/>
      <c r="S23" s="91"/>
      <c r="T23" s="91"/>
      <c r="U23" s="91"/>
      <c r="V23" s="91"/>
      <c r="W23" s="91"/>
      <c r="X23" s="91"/>
      <c r="Y23" s="92">
        <v>1</v>
      </c>
      <c r="Z23" s="91"/>
      <c r="AA23" s="91"/>
      <c r="AB23" s="91"/>
      <c r="AC23" s="91"/>
      <c r="AD23" s="91"/>
      <c r="AE23" s="91"/>
      <c r="AF23" s="91"/>
      <c r="AG23" s="91"/>
      <c r="AH23" s="92">
        <v>1</v>
      </c>
      <c r="AI23" s="91"/>
      <c r="AJ23" s="92">
        <v>1</v>
      </c>
      <c r="AK23" s="91"/>
      <c r="AL23" s="91"/>
      <c r="AM23" s="91"/>
      <c r="AN23" s="91"/>
      <c r="AO23" s="92">
        <v>1</v>
      </c>
      <c r="AP23" s="92">
        <v>1</v>
      </c>
      <c r="AQ23" s="91"/>
      <c r="AR23" s="91"/>
      <c r="AS23" s="91"/>
      <c r="AT23" s="91"/>
      <c r="AU23" s="91"/>
      <c r="AV23" s="91"/>
      <c r="AW23" s="91"/>
      <c r="AX23" s="91"/>
      <c r="AY23" s="91"/>
      <c r="AZ23" s="94"/>
      <c r="BA23" s="101"/>
      <c r="BB23" s="98">
        <v>20</v>
      </c>
      <c r="BD23" s="87">
        <v>35</v>
      </c>
      <c r="BE23" s="88"/>
      <c r="BF23" s="88"/>
      <c r="BG23" s="88"/>
      <c r="BH23" s="89"/>
      <c r="BI23" s="91"/>
      <c r="BJ23" s="91"/>
      <c r="BK23" s="91"/>
      <c r="BL23" s="91"/>
      <c r="BM23" s="91"/>
      <c r="BN23" s="91"/>
      <c r="BO23" s="91"/>
      <c r="BP23" s="92">
        <v>1</v>
      </c>
      <c r="BQ23" s="91"/>
      <c r="BR23" s="91"/>
      <c r="BS23" s="92">
        <v>1</v>
      </c>
      <c r="BT23" s="91"/>
      <c r="BU23" s="91"/>
      <c r="BV23" s="91"/>
      <c r="BW23" s="91"/>
      <c r="BX23" s="91"/>
      <c r="BY23" s="91"/>
      <c r="BZ23" s="91"/>
      <c r="CA23" s="92">
        <v>1</v>
      </c>
      <c r="CB23" s="91"/>
      <c r="CC23" s="91"/>
      <c r="CD23" s="91"/>
      <c r="CE23" s="91"/>
      <c r="CF23" s="91"/>
      <c r="CG23" s="91"/>
      <c r="CH23" s="91"/>
      <c r="CI23" s="91"/>
      <c r="CJ23" s="92">
        <v>1</v>
      </c>
      <c r="CK23" s="91"/>
      <c r="CL23" s="92">
        <v>1</v>
      </c>
      <c r="CM23" s="91"/>
      <c r="CN23" s="91"/>
      <c r="CO23" s="91"/>
      <c r="CP23" s="91"/>
      <c r="CQ23" s="92">
        <v>1</v>
      </c>
      <c r="CR23" s="92">
        <v>1</v>
      </c>
      <c r="CS23" s="91"/>
      <c r="CT23" s="91"/>
      <c r="CU23" s="91"/>
      <c r="CV23" s="91"/>
      <c r="CW23" s="91"/>
      <c r="CX23" s="91"/>
      <c r="CY23" s="91"/>
      <c r="CZ23" s="91"/>
      <c r="DA23" s="91"/>
      <c r="DB23" s="94"/>
      <c r="DC23" s="98">
        <v>1</v>
      </c>
      <c r="DD23" s="98">
        <f t="shared" si="0"/>
        <v>3</v>
      </c>
      <c r="DE23" s="98">
        <f t="shared" si="1"/>
        <v>3</v>
      </c>
    </row>
    <row r="24" spans="2:109" x14ac:dyDescent="0.3">
      <c r="B24" s="87">
        <v>36</v>
      </c>
      <c r="C24" s="89"/>
      <c r="D24" s="89"/>
      <c r="E24" s="88"/>
      <c r="F24" s="88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2">
        <v>1</v>
      </c>
      <c r="AC24" s="92">
        <v>1</v>
      </c>
      <c r="AD24" s="92">
        <v>1</v>
      </c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2">
        <v>1</v>
      </c>
      <c r="AR24" s="92">
        <v>1</v>
      </c>
      <c r="AS24" s="91"/>
      <c r="AT24" s="91"/>
      <c r="AU24" s="91"/>
      <c r="AV24" s="91"/>
      <c r="AW24" s="91"/>
      <c r="AX24" s="91"/>
      <c r="AY24" s="91"/>
      <c r="AZ24" s="94"/>
      <c r="BA24" s="101"/>
      <c r="BB24" s="98">
        <v>21</v>
      </c>
      <c r="BD24" s="87">
        <v>45</v>
      </c>
      <c r="BE24" s="88"/>
      <c r="BF24" s="88"/>
      <c r="BG24" s="88"/>
      <c r="BH24" s="89"/>
      <c r="BI24" s="91"/>
      <c r="BJ24" s="91"/>
      <c r="BK24" s="91"/>
      <c r="BL24" s="92">
        <v>1</v>
      </c>
      <c r="BM24" s="91"/>
      <c r="BN24" s="91"/>
      <c r="BO24" s="91"/>
      <c r="BP24" s="91"/>
      <c r="BQ24" s="91"/>
      <c r="BR24" s="91"/>
      <c r="BS24" s="92">
        <v>1</v>
      </c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2">
        <v>1</v>
      </c>
      <c r="CF24" s="92">
        <v>1</v>
      </c>
      <c r="CG24" s="91"/>
      <c r="CH24" s="92">
        <v>1</v>
      </c>
      <c r="CI24" s="91"/>
      <c r="CJ24" s="91"/>
      <c r="CK24" s="91"/>
      <c r="CL24" s="91"/>
      <c r="CM24" s="92">
        <v>1</v>
      </c>
      <c r="CN24" s="91"/>
      <c r="CO24" s="91"/>
      <c r="CP24" s="91"/>
      <c r="CQ24" s="91"/>
      <c r="CR24" s="91"/>
      <c r="CS24" s="91"/>
      <c r="CT24" s="91"/>
      <c r="CU24" s="92">
        <v>1</v>
      </c>
      <c r="CV24" s="91"/>
      <c r="CW24" s="91"/>
      <c r="CX24" s="91"/>
      <c r="CY24" s="91"/>
      <c r="CZ24" s="91"/>
      <c r="DA24" s="91"/>
      <c r="DB24" s="94"/>
      <c r="DC24" s="98">
        <v>1</v>
      </c>
      <c r="DD24" s="98">
        <f t="shared" si="0"/>
        <v>2</v>
      </c>
      <c r="DE24" s="98">
        <f t="shared" si="1"/>
        <v>2</v>
      </c>
    </row>
    <row r="25" spans="2:109" x14ac:dyDescent="0.3">
      <c r="B25" s="87">
        <v>37</v>
      </c>
      <c r="C25" s="89"/>
      <c r="D25" s="88"/>
      <c r="E25" s="88"/>
      <c r="F25" s="89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>
        <v>1</v>
      </c>
      <c r="R25" s="91"/>
      <c r="S25" s="91"/>
      <c r="T25" s="91"/>
      <c r="U25" s="91"/>
      <c r="V25" s="92">
        <v>1</v>
      </c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2">
        <v>1</v>
      </c>
      <c r="AH25" s="92">
        <v>1</v>
      </c>
      <c r="AI25" s="91"/>
      <c r="AJ25" s="91"/>
      <c r="AK25" s="91"/>
      <c r="AL25" s="91"/>
      <c r="AM25" s="91"/>
      <c r="AN25" s="91"/>
      <c r="AO25" s="91"/>
      <c r="AP25" s="92">
        <v>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4"/>
      <c r="BA25" s="101"/>
      <c r="BB25" s="98">
        <v>22</v>
      </c>
      <c r="BD25" s="87">
        <v>48</v>
      </c>
      <c r="BE25" s="88"/>
      <c r="BF25" s="88"/>
      <c r="BG25" s="88"/>
      <c r="BH25" s="89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2">
        <v>1</v>
      </c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2">
        <v>1</v>
      </c>
      <c r="CI25" s="91"/>
      <c r="CJ25" s="91"/>
      <c r="CK25" s="91"/>
      <c r="CL25" s="91"/>
      <c r="CM25" s="92">
        <v>1</v>
      </c>
      <c r="CN25" s="91"/>
      <c r="CO25" s="91"/>
      <c r="CP25" s="91"/>
      <c r="CQ25" s="91"/>
      <c r="CR25" s="91"/>
      <c r="CS25" s="92">
        <v>1</v>
      </c>
      <c r="CT25" s="91"/>
      <c r="CU25" s="91"/>
      <c r="CV25" s="91"/>
      <c r="CW25" s="91"/>
      <c r="CX25" s="91"/>
      <c r="CY25" s="91"/>
      <c r="CZ25" s="91"/>
      <c r="DA25" s="91"/>
      <c r="DB25" s="94"/>
      <c r="DC25" s="98">
        <v>1</v>
      </c>
      <c r="DD25" s="98">
        <f t="shared" si="0"/>
        <v>1</v>
      </c>
      <c r="DE25" s="98">
        <f t="shared" si="1"/>
        <v>1</v>
      </c>
    </row>
    <row r="26" spans="2:109" x14ac:dyDescent="0.3">
      <c r="B26" s="87">
        <v>38</v>
      </c>
      <c r="C26" s="88"/>
      <c r="D26" s="89"/>
      <c r="E26" s="88"/>
      <c r="F26" s="89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2">
        <v>1</v>
      </c>
      <c r="U26" s="92">
        <v>1</v>
      </c>
      <c r="V26" s="91"/>
      <c r="W26" s="91"/>
      <c r="X26" s="91"/>
      <c r="Y26" s="91"/>
      <c r="Z26" s="91"/>
      <c r="AA26" s="91"/>
      <c r="AB26" s="92">
        <v>1</v>
      </c>
      <c r="AC26" s="92">
        <v>1</v>
      </c>
      <c r="AD26" s="92">
        <v>1</v>
      </c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2">
        <v>1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4"/>
      <c r="BA26" s="101"/>
      <c r="BB26" s="98">
        <v>23</v>
      </c>
      <c r="BD26" s="87">
        <v>52</v>
      </c>
      <c r="BE26" s="88"/>
      <c r="BF26" s="88"/>
      <c r="BG26" s="88"/>
      <c r="BH26" s="89"/>
      <c r="BI26" s="91"/>
      <c r="BJ26" s="91"/>
      <c r="BK26" s="91"/>
      <c r="BL26" s="91"/>
      <c r="BM26" s="91"/>
      <c r="BN26" s="91"/>
      <c r="BO26" s="91"/>
      <c r="BP26" s="97">
        <v>1</v>
      </c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7">
        <v>1</v>
      </c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7">
        <v>1</v>
      </c>
      <c r="CM26" s="91"/>
      <c r="CN26" s="91"/>
      <c r="CO26" s="91"/>
      <c r="CP26" s="91"/>
      <c r="CQ26" s="91"/>
      <c r="CR26" s="91"/>
      <c r="CS26" s="91"/>
      <c r="CT26" s="94"/>
      <c r="CU26" s="91"/>
      <c r="CV26" s="91"/>
      <c r="CW26" s="91"/>
      <c r="CX26" s="91"/>
      <c r="CY26" s="91"/>
      <c r="CZ26" s="91"/>
      <c r="DA26" s="91"/>
      <c r="DB26" s="94"/>
      <c r="DC26" s="98">
        <v>1</v>
      </c>
      <c r="DD26" s="98">
        <f t="shared" si="0"/>
        <v>2</v>
      </c>
      <c r="DE26" s="98">
        <f t="shared" si="1"/>
        <v>2</v>
      </c>
    </row>
    <row r="27" spans="2:109" x14ac:dyDescent="0.3">
      <c r="B27" s="87">
        <v>39</v>
      </c>
      <c r="C27" s="89"/>
      <c r="D27" s="89"/>
      <c r="E27" s="88"/>
      <c r="F27" s="88"/>
      <c r="G27" s="91"/>
      <c r="H27" s="91"/>
      <c r="I27" s="92">
        <v>1</v>
      </c>
      <c r="J27" s="91"/>
      <c r="K27" s="91"/>
      <c r="L27" s="91"/>
      <c r="M27" s="91"/>
      <c r="N27" s="91"/>
      <c r="O27" s="92">
        <v>1</v>
      </c>
      <c r="P27" s="91"/>
      <c r="Q27" s="91"/>
      <c r="R27" s="91"/>
      <c r="S27" s="91"/>
      <c r="T27" s="91"/>
      <c r="U27" s="91"/>
      <c r="V27" s="92">
        <v>1</v>
      </c>
      <c r="W27" s="91"/>
      <c r="X27" s="91"/>
      <c r="Y27" s="91"/>
      <c r="Z27" s="91"/>
      <c r="AA27" s="91"/>
      <c r="AB27" s="92">
        <v>1</v>
      </c>
      <c r="AC27" s="91"/>
      <c r="AD27" s="91"/>
      <c r="AE27" s="91"/>
      <c r="AF27" s="91"/>
      <c r="AG27" s="91"/>
      <c r="AH27" s="92">
        <v>1</v>
      </c>
      <c r="AI27" s="91"/>
      <c r="AJ27" s="91"/>
      <c r="AK27" s="91"/>
      <c r="AL27" s="91"/>
      <c r="AM27" s="91"/>
      <c r="AN27" s="91"/>
      <c r="AO27" s="91"/>
      <c r="AP27" s="92">
        <v>1</v>
      </c>
      <c r="AQ27" s="91"/>
      <c r="AR27" s="91"/>
      <c r="AS27" s="91"/>
      <c r="AT27" s="91"/>
      <c r="AU27" s="91"/>
      <c r="AV27" s="91"/>
      <c r="AW27" s="91"/>
      <c r="AX27" s="91"/>
      <c r="AY27" s="91"/>
      <c r="AZ27" s="94"/>
      <c r="BA27" s="101"/>
      <c r="BB27" s="98">
        <v>24</v>
      </c>
      <c r="BD27" s="87">
        <v>43</v>
      </c>
      <c r="BE27" s="89"/>
      <c r="BF27" s="89"/>
      <c r="BG27" s="89"/>
      <c r="BH27" s="88"/>
      <c r="BI27" s="91"/>
      <c r="BJ27" s="91"/>
      <c r="BK27" s="91"/>
      <c r="BL27" s="91"/>
      <c r="BM27" s="91"/>
      <c r="BN27" s="92">
        <v>1</v>
      </c>
      <c r="BO27" s="91"/>
      <c r="BP27" s="92">
        <v>1</v>
      </c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2">
        <v>1</v>
      </c>
      <c r="CB27" s="91"/>
      <c r="CC27" s="91"/>
      <c r="CD27" s="91"/>
      <c r="CE27" s="92">
        <v>1</v>
      </c>
      <c r="CF27" s="92">
        <v>1</v>
      </c>
      <c r="CG27" s="91"/>
      <c r="CH27" s="91"/>
      <c r="CI27" s="91"/>
      <c r="CJ27" s="91"/>
      <c r="CK27" s="91"/>
      <c r="CL27" s="92">
        <v>1</v>
      </c>
      <c r="CM27" s="91"/>
      <c r="CN27" s="92">
        <v>1</v>
      </c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4"/>
      <c r="DC27" s="98">
        <v>3</v>
      </c>
      <c r="DD27" s="98">
        <f t="shared" si="0"/>
        <v>3</v>
      </c>
      <c r="DE27" s="98">
        <f t="shared" si="1"/>
        <v>9</v>
      </c>
    </row>
    <row r="28" spans="2:109" x14ac:dyDescent="0.3">
      <c r="B28" s="87">
        <v>40</v>
      </c>
      <c r="C28" s="89"/>
      <c r="D28" s="88"/>
      <c r="E28" s="88"/>
      <c r="F28" s="89"/>
      <c r="G28" s="91"/>
      <c r="H28" s="91"/>
      <c r="I28" s="91"/>
      <c r="J28" s="91"/>
      <c r="K28" s="91"/>
      <c r="L28" s="92">
        <v>1</v>
      </c>
      <c r="M28" s="91"/>
      <c r="N28" s="91"/>
      <c r="O28" s="92">
        <v>1</v>
      </c>
      <c r="P28" s="91"/>
      <c r="Q28" s="91"/>
      <c r="R28" s="91"/>
      <c r="S28" s="91"/>
      <c r="T28" s="91"/>
      <c r="U28" s="91"/>
      <c r="V28" s="92">
        <v>1</v>
      </c>
      <c r="W28" s="91"/>
      <c r="X28" s="91"/>
      <c r="Y28" s="92">
        <v>1</v>
      </c>
      <c r="Z28" s="91"/>
      <c r="AA28" s="91"/>
      <c r="AB28" s="91"/>
      <c r="AC28" s="91"/>
      <c r="AD28" s="91"/>
      <c r="AE28" s="91"/>
      <c r="AF28" s="91"/>
      <c r="AG28" s="92">
        <v>1</v>
      </c>
      <c r="AH28" s="92">
        <v>1</v>
      </c>
      <c r="AI28" s="91"/>
      <c r="AJ28" s="92">
        <v>1</v>
      </c>
      <c r="AK28" s="91"/>
      <c r="AL28" s="92">
        <v>1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2">
        <v>1</v>
      </c>
      <c r="AW28" s="91"/>
      <c r="AX28" s="91"/>
      <c r="AY28" s="91"/>
      <c r="AZ28" s="94"/>
      <c r="BA28" s="101"/>
      <c r="BB28" s="98">
        <v>25</v>
      </c>
      <c r="BD28" s="87">
        <v>20</v>
      </c>
      <c r="BE28" s="88"/>
      <c r="BF28" s="89"/>
      <c r="BG28" s="89"/>
      <c r="BH28" s="88"/>
      <c r="BI28" s="90"/>
      <c r="BJ28" s="90"/>
      <c r="BK28" s="90"/>
      <c r="BL28" s="96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7">
        <v>1</v>
      </c>
      <c r="CB28" s="91"/>
      <c r="CC28" s="91"/>
      <c r="CD28" s="92">
        <v>1</v>
      </c>
      <c r="CE28" s="92">
        <v>1</v>
      </c>
      <c r="CF28" s="92">
        <v>1</v>
      </c>
      <c r="CG28" s="91"/>
      <c r="CH28" s="91"/>
      <c r="CI28" s="91"/>
      <c r="CJ28" s="91"/>
      <c r="CK28" s="91"/>
      <c r="CL28" s="97">
        <v>1</v>
      </c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4"/>
      <c r="DC28" s="98">
        <v>2</v>
      </c>
      <c r="DD28" s="98">
        <f t="shared" si="0"/>
        <v>2</v>
      </c>
      <c r="DE28" s="98">
        <f t="shared" si="1"/>
        <v>4</v>
      </c>
    </row>
    <row r="29" spans="2:109" x14ac:dyDescent="0.3">
      <c r="B29" s="87">
        <v>41</v>
      </c>
      <c r="C29" s="89"/>
      <c r="D29" s="89"/>
      <c r="E29" s="88"/>
      <c r="F29" s="88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2">
        <v>1</v>
      </c>
      <c r="W29" s="91"/>
      <c r="X29" s="91"/>
      <c r="Y29" s="91"/>
      <c r="Z29" s="91"/>
      <c r="AA29" s="91"/>
      <c r="AB29" s="91"/>
      <c r="AC29" s="92">
        <v>1</v>
      </c>
      <c r="AD29" s="92">
        <v>1</v>
      </c>
      <c r="AE29" s="91"/>
      <c r="AF29" s="91"/>
      <c r="AG29" s="92">
        <v>1</v>
      </c>
      <c r="AH29" s="92">
        <v>1</v>
      </c>
      <c r="AI29" s="91"/>
      <c r="AJ29" s="91"/>
      <c r="AK29" s="97">
        <v>1</v>
      </c>
      <c r="AL29" s="91"/>
      <c r="AM29" s="91"/>
      <c r="AN29" s="91"/>
      <c r="AO29" s="91"/>
      <c r="AP29" s="97">
        <v>1</v>
      </c>
      <c r="AQ29" s="92">
        <v>1</v>
      </c>
      <c r="AR29" s="91"/>
      <c r="AS29" s="91"/>
      <c r="AT29" s="91"/>
      <c r="AU29" s="91"/>
      <c r="AV29" s="91"/>
      <c r="AW29" s="91"/>
      <c r="AX29" s="91"/>
      <c r="AY29" s="91"/>
      <c r="AZ29" s="94"/>
      <c r="BA29" s="101"/>
      <c r="BB29" s="98">
        <v>26</v>
      </c>
      <c r="BD29" s="87">
        <v>46</v>
      </c>
      <c r="BE29" s="88"/>
      <c r="BF29" s="89"/>
      <c r="BG29" s="89"/>
      <c r="BH29" s="88"/>
      <c r="BI29" s="91"/>
      <c r="BJ29" s="91"/>
      <c r="BK29" s="91"/>
      <c r="BL29" s="91"/>
      <c r="BM29" s="91"/>
      <c r="BN29" s="91"/>
      <c r="BO29" s="91"/>
      <c r="BP29" s="91"/>
      <c r="BQ29" s="92">
        <v>1</v>
      </c>
      <c r="BR29" s="91"/>
      <c r="BS29" s="91"/>
      <c r="BT29" s="91"/>
      <c r="BU29" s="91"/>
      <c r="BV29" s="91"/>
      <c r="BW29" s="91"/>
      <c r="BX29" s="91"/>
      <c r="BY29" s="91"/>
      <c r="BZ29" s="91"/>
      <c r="CA29" s="92">
        <v>1</v>
      </c>
      <c r="CB29" s="91"/>
      <c r="CC29" s="91"/>
      <c r="CD29" s="92">
        <v>1</v>
      </c>
      <c r="CE29" s="92">
        <v>1</v>
      </c>
      <c r="CF29" s="92">
        <v>1</v>
      </c>
      <c r="CG29" s="91"/>
      <c r="CH29" s="97">
        <v>1</v>
      </c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4"/>
      <c r="DC29" s="98">
        <v>2</v>
      </c>
      <c r="DD29" s="98">
        <f t="shared" si="0"/>
        <v>3</v>
      </c>
      <c r="DE29" s="98">
        <f t="shared" si="1"/>
        <v>6</v>
      </c>
    </row>
    <row r="30" spans="2:109" x14ac:dyDescent="0.3">
      <c r="B30" s="87">
        <v>42</v>
      </c>
      <c r="C30" s="89"/>
      <c r="D30" s="88"/>
      <c r="E30" s="88"/>
      <c r="F30" s="88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2">
        <v>1</v>
      </c>
      <c r="AB30" s="91"/>
      <c r="AC30" s="92">
        <v>1</v>
      </c>
      <c r="AD30" s="92">
        <v>1</v>
      </c>
      <c r="AE30" s="91"/>
      <c r="AF30" s="92">
        <v>1</v>
      </c>
      <c r="AG30" s="91"/>
      <c r="AH30" s="91"/>
      <c r="AI30" s="91"/>
      <c r="AJ30" s="92">
        <v>1</v>
      </c>
      <c r="AK30" s="92">
        <v>1</v>
      </c>
      <c r="AL30" s="91"/>
      <c r="AM30" s="91"/>
      <c r="AN30" s="91"/>
      <c r="AO30" s="91"/>
      <c r="AP30" s="91"/>
      <c r="AQ30" s="92">
        <v>1</v>
      </c>
      <c r="AR30" s="91"/>
      <c r="AS30" s="91"/>
      <c r="AT30" s="91"/>
      <c r="AU30" s="91"/>
      <c r="AV30" s="91"/>
      <c r="AW30" s="91"/>
      <c r="AX30" s="91"/>
      <c r="AY30" s="91"/>
      <c r="AZ30" s="94"/>
      <c r="BA30" s="101"/>
      <c r="BB30" s="98">
        <v>27</v>
      </c>
      <c r="BD30" s="87">
        <v>47</v>
      </c>
      <c r="BE30" s="88"/>
      <c r="BF30" s="89"/>
      <c r="BG30" s="89"/>
      <c r="BH30" s="88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2">
        <v>1</v>
      </c>
      <c r="CS30" s="91"/>
      <c r="CT30" s="92">
        <v>1</v>
      </c>
      <c r="CU30" s="91"/>
      <c r="CV30" s="91"/>
      <c r="CW30" s="91"/>
      <c r="CX30" s="91"/>
      <c r="CY30" s="91"/>
      <c r="CZ30" s="91"/>
      <c r="DA30" s="91"/>
      <c r="DB30" s="94"/>
      <c r="DC30" s="98">
        <v>2</v>
      </c>
      <c r="DD30" s="98">
        <f>SUM(BI30:CD30)</f>
        <v>0</v>
      </c>
      <c r="DE30" s="98">
        <f t="shared" si="1"/>
        <v>0</v>
      </c>
    </row>
    <row r="31" spans="2:109" x14ac:dyDescent="0.3">
      <c r="B31" s="87">
        <v>43</v>
      </c>
      <c r="C31" s="89"/>
      <c r="D31" s="89"/>
      <c r="E31" s="89"/>
      <c r="F31" s="88"/>
      <c r="G31" s="91"/>
      <c r="H31" s="91"/>
      <c r="I31" s="91"/>
      <c r="J31" s="91"/>
      <c r="K31" s="91"/>
      <c r="L31" s="92">
        <v>1</v>
      </c>
      <c r="M31" s="91"/>
      <c r="N31" s="92">
        <v>1</v>
      </c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2">
        <v>1</v>
      </c>
      <c r="Z31" s="91"/>
      <c r="AA31" s="91"/>
      <c r="AB31" s="91"/>
      <c r="AC31" s="92">
        <v>1</v>
      </c>
      <c r="AD31" s="92">
        <v>1</v>
      </c>
      <c r="AE31" s="91"/>
      <c r="AF31" s="91"/>
      <c r="AG31" s="91"/>
      <c r="AH31" s="91"/>
      <c r="AI31" s="91"/>
      <c r="AJ31" s="92">
        <v>1</v>
      </c>
      <c r="AK31" s="91"/>
      <c r="AL31" s="92">
        <v>1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4"/>
      <c r="BA31" s="101"/>
      <c r="BB31" s="98">
        <v>28</v>
      </c>
      <c r="BD31" s="87">
        <v>5</v>
      </c>
      <c r="BE31" s="89"/>
      <c r="BF31" s="89"/>
      <c r="BG31" s="88"/>
      <c r="BH31" s="88"/>
      <c r="BI31" s="90"/>
      <c r="BJ31" s="90"/>
      <c r="BK31" s="95"/>
      <c r="BL31" s="95"/>
      <c r="BM31" s="91"/>
      <c r="BN31" s="91"/>
      <c r="BO31" s="91"/>
      <c r="BP31" s="91"/>
      <c r="BQ31" s="91"/>
      <c r="BR31" s="91"/>
      <c r="BS31" s="92">
        <v>1</v>
      </c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2">
        <v>1</v>
      </c>
      <c r="CH31" s="91"/>
      <c r="CI31" s="91"/>
      <c r="CJ31" s="92">
        <v>1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3">
        <v>1</v>
      </c>
      <c r="CU31" s="91"/>
      <c r="CV31" s="91"/>
      <c r="CW31" s="91"/>
      <c r="CX31" s="91"/>
      <c r="CY31" s="91"/>
      <c r="CZ31" s="91"/>
      <c r="DA31" s="90"/>
      <c r="DB31" s="94"/>
      <c r="DC31" s="98">
        <v>2</v>
      </c>
      <c r="DD31" s="98">
        <f t="shared" si="0"/>
        <v>1</v>
      </c>
      <c r="DE31" s="98">
        <f t="shared" si="1"/>
        <v>2</v>
      </c>
    </row>
    <row r="32" spans="2:109" x14ac:dyDescent="0.3">
      <c r="B32" s="87">
        <v>45</v>
      </c>
      <c r="C32" s="88"/>
      <c r="D32" s="88"/>
      <c r="E32" s="88"/>
      <c r="F32" s="89"/>
      <c r="G32" s="91"/>
      <c r="H32" s="91"/>
      <c r="I32" s="91"/>
      <c r="J32" s="92">
        <v>1</v>
      </c>
      <c r="K32" s="91"/>
      <c r="L32" s="91"/>
      <c r="M32" s="91"/>
      <c r="N32" s="91"/>
      <c r="O32" s="91"/>
      <c r="P32" s="91"/>
      <c r="Q32" s="92">
        <v>1</v>
      </c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2">
        <v>1</v>
      </c>
      <c r="AD32" s="92">
        <v>1</v>
      </c>
      <c r="AE32" s="91"/>
      <c r="AF32" s="92">
        <v>1</v>
      </c>
      <c r="AG32" s="91"/>
      <c r="AH32" s="91"/>
      <c r="AI32" s="91"/>
      <c r="AJ32" s="91"/>
      <c r="AK32" s="92">
        <v>1</v>
      </c>
      <c r="AL32" s="91"/>
      <c r="AM32" s="91"/>
      <c r="AN32" s="91"/>
      <c r="AO32" s="91"/>
      <c r="AP32" s="91"/>
      <c r="AQ32" s="91"/>
      <c r="AR32" s="91"/>
      <c r="AS32" s="92">
        <v>1</v>
      </c>
      <c r="AT32" s="91"/>
      <c r="AU32" s="91"/>
      <c r="AV32" s="91"/>
      <c r="AW32" s="91"/>
      <c r="AX32" s="91"/>
      <c r="AY32" s="91"/>
      <c r="AZ32" s="94"/>
      <c r="BA32" s="101"/>
      <c r="BB32" s="98">
        <v>29</v>
      </c>
      <c r="BD32" s="87">
        <v>30</v>
      </c>
      <c r="BE32" s="89"/>
      <c r="BF32" s="89"/>
      <c r="BG32" s="88"/>
      <c r="BH32" s="88"/>
      <c r="BI32" s="90"/>
      <c r="BJ32" s="90"/>
      <c r="BK32" s="90"/>
      <c r="BL32" s="90"/>
      <c r="BM32" s="91"/>
      <c r="BN32" s="92">
        <v>1</v>
      </c>
      <c r="BO32" s="91"/>
      <c r="BP32" s="91"/>
      <c r="BQ32" s="91"/>
      <c r="BR32" s="91"/>
      <c r="BS32" s="91"/>
      <c r="BT32" s="91"/>
      <c r="BU32" s="91"/>
      <c r="BV32" s="91"/>
      <c r="BW32" s="92">
        <v>1</v>
      </c>
      <c r="BX32" s="91"/>
      <c r="BY32" s="91"/>
      <c r="BZ32" s="91"/>
      <c r="CA32" s="92">
        <v>1</v>
      </c>
      <c r="CB32" s="91"/>
      <c r="CC32" s="92">
        <v>1</v>
      </c>
      <c r="CD32" s="91"/>
      <c r="CE32" s="91"/>
      <c r="CF32" s="91"/>
      <c r="CG32" s="91"/>
      <c r="CH32" s="91"/>
      <c r="CI32" s="91"/>
      <c r="CJ32" s="91"/>
      <c r="CK32" s="91"/>
      <c r="CL32" s="91"/>
      <c r="CM32" s="92">
        <v>1</v>
      </c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4"/>
      <c r="DC32" s="98">
        <v>2</v>
      </c>
      <c r="DD32" s="98">
        <f t="shared" si="0"/>
        <v>4</v>
      </c>
      <c r="DE32" s="98">
        <f t="shared" si="1"/>
        <v>8</v>
      </c>
    </row>
    <row r="33" spans="2:135" x14ac:dyDescent="0.3">
      <c r="B33" s="87">
        <v>46</v>
      </c>
      <c r="C33" s="88"/>
      <c r="D33" s="89"/>
      <c r="E33" s="89"/>
      <c r="F33" s="88"/>
      <c r="G33" s="91"/>
      <c r="H33" s="91"/>
      <c r="I33" s="91"/>
      <c r="J33" s="91"/>
      <c r="K33" s="91"/>
      <c r="L33" s="91"/>
      <c r="M33" s="91"/>
      <c r="N33" s="91"/>
      <c r="O33" s="92">
        <v>1</v>
      </c>
      <c r="P33" s="91"/>
      <c r="Q33" s="91"/>
      <c r="R33" s="91"/>
      <c r="S33" s="91"/>
      <c r="T33" s="91"/>
      <c r="U33" s="91"/>
      <c r="V33" s="91"/>
      <c r="W33" s="91"/>
      <c r="X33" s="91"/>
      <c r="Y33" s="92">
        <v>1</v>
      </c>
      <c r="Z33" s="91"/>
      <c r="AA33" s="91"/>
      <c r="AB33" s="92">
        <v>1</v>
      </c>
      <c r="AC33" s="92">
        <v>1</v>
      </c>
      <c r="AD33" s="92">
        <v>1</v>
      </c>
      <c r="AE33" s="91"/>
      <c r="AF33" s="97">
        <v>1</v>
      </c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4"/>
      <c r="BA33" s="101"/>
      <c r="BB33" s="98">
        <v>30</v>
      </c>
      <c r="BD33" s="87">
        <v>36</v>
      </c>
      <c r="BE33" s="89"/>
      <c r="BF33" s="89"/>
      <c r="BG33" s="88"/>
      <c r="BH33" s="88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2">
        <v>1</v>
      </c>
      <c r="CE33" s="92">
        <v>1</v>
      </c>
      <c r="CF33" s="92">
        <v>1</v>
      </c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2">
        <v>1</v>
      </c>
      <c r="CT33" s="92">
        <v>1</v>
      </c>
      <c r="CU33" s="91"/>
      <c r="CV33" s="91"/>
      <c r="CW33" s="91"/>
      <c r="CX33" s="91"/>
      <c r="CY33" s="91"/>
      <c r="CZ33" s="91"/>
      <c r="DA33" s="91"/>
      <c r="DB33" s="94"/>
      <c r="DC33" s="98">
        <v>2</v>
      </c>
      <c r="DD33" s="98">
        <f t="shared" si="0"/>
        <v>1</v>
      </c>
      <c r="DE33" s="98">
        <f t="shared" si="1"/>
        <v>2</v>
      </c>
    </row>
    <row r="34" spans="2:135" x14ac:dyDescent="0.3">
      <c r="B34" s="87">
        <v>47</v>
      </c>
      <c r="C34" s="88"/>
      <c r="D34" s="89"/>
      <c r="E34" s="89"/>
      <c r="F34" s="88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2">
        <v>1</v>
      </c>
      <c r="AQ34" s="91"/>
      <c r="AR34" s="92">
        <v>1</v>
      </c>
      <c r="AS34" s="91"/>
      <c r="AT34" s="91"/>
      <c r="AU34" s="91"/>
      <c r="AV34" s="91"/>
      <c r="AW34" s="91"/>
      <c r="AX34" s="91"/>
      <c r="AY34" s="91"/>
      <c r="AZ34" s="94"/>
      <c r="BA34" s="101"/>
      <c r="BB34" s="98">
        <v>31</v>
      </c>
      <c r="BD34" s="87">
        <v>39</v>
      </c>
      <c r="BE34" s="89"/>
      <c r="BF34" s="89"/>
      <c r="BG34" s="88"/>
      <c r="BH34" s="88"/>
      <c r="BI34" s="91"/>
      <c r="BJ34" s="91"/>
      <c r="BK34" s="92">
        <v>1</v>
      </c>
      <c r="BL34" s="91"/>
      <c r="BM34" s="91"/>
      <c r="BN34" s="91"/>
      <c r="BO34" s="91"/>
      <c r="BP34" s="91"/>
      <c r="BQ34" s="92">
        <v>1</v>
      </c>
      <c r="BR34" s="91"/>
      <c r="BS34" s="91"/>
      <c r="BT34" s="91"/>
      <c r="BU34" s="91"/>
      <c r="BV34" s="91"/>
      <c r="BW34" s="91"/>
      <c r="BX34" s="92">
        <v>1</v>
      </c>
      <c r="BY34" s="91"/>
      <c r="BZ34" s="91"/>
      <c r="CA34" s="91"/>
      <c r="CB34" s="91"/>
      <c r="CC34" s="91"/>
      <c r="CD34" s="92">
        <v>1</v>
      </c>
      <c r="CE34" s="91"/>
      <c r="CF34" s="91"/>
      <c r="CG34" s="91"/>
      <c r="CH34" s="91"/>
      <c r="CI34" s="91"/>
      <c r="CJ34" s="92">
        <v>1</v>
      </c>
      <c r="CK34" s="91"/>
      <c r="CL34" s="91"/>
      <c r="CM34" s="91"/>
      <c r="CN34" s="91"/>
      <c r="CO34" s="91"/>
      <c r="CP34" s="91"/>
      <c r="CQ34" s="91"/>
      <c r="CR34" s="92">
        <v>1</v>
      </c>
      <c r="CS34" s="91"/>
      <c r="CT34" s="91"/>
      <c r="CU34" s="91"/>
      <c r="CV34" s="91"/>
      <c r="CW34" s="91"/>
      <c r="CX34" s="91"/>
      <c r="CY34" s="91"/>
      <c r="CZ34" s="91"/>
      <c r="DA34" s="91"/>
      <c r="DB34" s="94"/>
      <c r="DC34" s="98">
        <v>2</v>
      </c>
      <c r="DD34" s="98">
        <f t="shared" si="0"/>
        <v>4</v>
      </c>
      <c r="DE34" s="98">
        <f t="shared" si="1"/>
        <v>8</v>
      </c>
    </row>
    <row r="35" spans="2:135" x14ac:dyDescent="0.3">
      <c r="B35" s="87">
        <v>48</v>
      </c>
      <c r="C35" s="88"/>
      <c r="D35" s="88"/>
      <c r="E35" s="88"/>
      <c r="F35" s="89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2">
        <v>1</v>
      </c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2">
        <v>1</v>
      </c>
      <c r="AG35" s="91"/>
      <c r="AH35" s="91"/>
      <c r="AI35" s="91"/>
      <c r="AJ35" s="91"/>
      <c r="AK35" s="92">
        <v>1</v>
      </c>
      <c r="AL35" s="91"/>
      <c r="AM35" s="91"/>
      <c r="AN35" s="91"/>
      <c r="AO35" s="91"/>
      <c r="AP35" s="91"/>
      <c r="AQ35" s="92">
        <v>1</v>
      </c>
      <c r="AR35" s="91"/>
      <c r="AS35" s="91"/>
      <c r="AT35" s="91"/>
      <c r="AU35" s="91"/>
      <c r="AV35" s="91"/>
      <c r="AW35" s="91"/>
      <c r="AX35" s="91"/>
      <c r="AY35" s="91"/>
      <c r="AZ35" s="94"/>
      <c r="BA35" s="101"/>
      <c r="BB35" s="98">
        <v>32</v>
      </c>
      <c r="BD35" s="87">
        <v>41</v>
      </c>
      <c r="BE35" s="89"/>
      <c r="BF35" s="89"/>
      <c r="BG35" s="88"/>
      <c r="BH35" s="88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2">
        <v>1</v>
      </c>
      <c r="BY35" s="91"/>
      <c r="BZ35" s="91"/>
      <c r="CA35" s="91"/>
      <c r="CB35" s="91"/>
      <c r="CC35" s="91"/>
      <c r="CD35" s="91"/>
      <c r="CE35" s="92">
        <v>1</v>
      </c>
      <c r="CF35" s="92">
        <v>1</v>
      </c>
      <c r="CG35" s="91"/>
      <c r="CH35" s="91"/>
      <c r="CI35" s="92">
        <v>1</v>
      </c>
      <c r="CJ35" s="92">
        <v>1</v>
      </c>
      <c r="CK35" s="91"/>
      <c r="CL35" s="91"/>
      <c r="CM35" s="97">
        <v>1</v>
      </c>
      <c r="CN35" s="91"/>
      <c r="CO35" s="91"/>
      <c r="CP35" s="91"/>
      <c r="CQ35" s="91"/>
      <c r="CR35" s="97">
        <v>1</v>
      </c>
      <c r="CS35" s="92">
        <v>1</v>
      </c>
      <c r="CT35" s="91"/>
      <c r="CU35" s="91"/>
      <c r="CV35" s="91"/>
      <c r="CW35" s="91"/>
      <c r="CX35" s="91"/>
      <c r="CY35" s="91"/>
      <c r="CZ35" s="91"/>
      <c r="DA35" s="91"/>
      <c r="DB35" s="94"/>
      <c r="DC35" s="98">
        <v>2</v>
      </c>
      <c r="DD35" s="98">
        <f t="shared" si="0"/>
        <v>1</v>
      </c>
      <c r="DE35" s="98">
        <f t="shared" si="1"/>
        <v>2</v>
      </c>
    </row>
    <row r="36" spans="2:135" x14ac:dyDescent="0.3">
      <c r="B36" s="87">
        <v>49</v>
      </c>
      <c r="C36" s="88"/>
      <c r="D36" s="88"/>
      <c r="E36" s="89"/>
      <c r="F36" s="89"/>
      <c r="G36" s="91"/>
      <c r="H36" s="91"/>
      <c r="I36" s="91"/>
      <c r="J36" s="91"/>
      <c r="K36" s="91"/>
      <c r="L36" s="91"/>
      <c r="M36" s="91"/>
      <c r="N36" s="92">
        <v>1</v>
      </c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2">
        <v>1</v>
      </c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4"/>
      <c r="AS36" s="91"/>
      <c r="AT36" s="91"/>
      <c r="AU36" s="91"/>
      <c r="AV36" s="91"/>
      <c r="AW36" s="91"/>
      <c r="AX36" s="91"/>
      <c r="AY36" s="91"/>
      <c r="AZ36" s="94"/>
      <c r="BA36" s="101"/>
      <c r="BB36" s="98">
        <v>33</v>
      </c>
      <c r="BD36" s="87">
        <v>51</v>
      </c>
      <c r="BE36" s="88"/>
      <c r="BF36" s="89"/>
      <c r="BG36" s="88"/>
      <c r="BH36" s="88"/>
      <c r="BI36" s="91"/>
      <c r="BJ36" s="91"/>
      <c r="BK36" s="91"/>
      <c r="BL36" s="91"/>
      <c r="BM36" s="91"/>
      <c r="BN36" s="91"/>
      <c r="BO36" s="91"/>
      <c r="BP36" s="97">
        <v>1</v>
      </c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7">
        <v>1</v>
      </c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7">
        <v>1</v>
      </c>
      <c r="CM36" s="91"/>
      <c r="CN36" s="91"/>
      <c r="CO36" s="91"/>
      <c r="CP36" s="91"/>
      <c r="CQ36" s="92">
        <v>1</v>
      </c>
      <c r="CR36" s="91"/>
      <c r="CS36" s="91"/>
      <c r="CT36" s="94"/>
      <c r="CU36" s="91"/>
      <c r="CV36" s="91"/>
      <c r="CW36" s="91"/>
      <c r="CX36" s="91"/>
      <c r="CY36" s="91"/>
      <c r="CZ36" s="91"/>
      <c r="DA36" s="91"/>
      <c r="DB36" s="94"/>
      <c r="DC36" s="98">
        <v>1</v>
      </c>
      <c r="DD36" s="98">
        <f t="shared" si="0"/>
        <v>2</v>
      </c>
      <c r="DE36" s="98">
        <f t="shared" si="1"/>
        <v>2</v>
      </c>
    </row>
    <row r="37" spans="2:135" x14ac:dyDescent="0.3">
      <c r="B37" s="87">
        <v>50</v>
      </c>
      <c r="C37" s="89"/>
      <c r="D37" s="88"/>
      <c r="E37" s="88"/>
      <c r="F37" s="88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2">
        <v>1</v>
      </c>
      <c r="AP37" s="91"/>
      <c r="AQ37" s="91"/>
      <c r="AR37" s="94"/>
      <c r="AS37" s="91"/>
      <c r="AT37" s="91"/>
      <c r="AU37" s="91"/>
      <c r="AV37" s="91"/>
      <c r="AW37" s="91"/>
      <c r="AX37" s="91"/>
      <c r="AY37" s="91"/>
      <c r="AZ37" s="94"/>
      <c r="BA37" s="101"/>
      <c r="BB37" s="98">
        <v>34</v>
      </c>
      <c r="BD37" s="87">
        <v>10</v>
      </c>
      <c r="BE37" s="89"/>
      <c r="BF37" s="88"/>
      <c r="BG37" s="88"/>
      <c r="BH37" s="88"/>
      <c r="BI37" s="90"/>
      <c r="BJ37" s="90"/>
      <c r="BK37" s="90"/>
      <c r="BL37" s="90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2">
        <v>1</v>
      </c>
      <c r="CI37" s="91"/>
      <c r="CJ37" s="92">
        <v>1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8">
        <v>1</v>
      </c>
      <c r="DD37" s="98">
        <f t="shared" si="0"/>
        <v>0</v>
      </c>
      <c r="DE37" s="98">
        <f t="shared" si="1"/>
        <v>0</v>
      </c>
    </row>
    <row r="38" spans="2:135" x14ac:dyDescent="0.3">
      <c r="B38" s="87">
        <v>51</v>
      </c>
      <c r="C38" s="88"/>
      <c r="D38" s="89"/>
      <c r="E38" s="88"/>
      <c r="F38" s="88"/>
      <c r="G38" s="91"/>
      <c r="H38" s="91"/>
      <c r="I38" s="91"/>
      <c r="J38" s="91"/>
      <c r="K38" s="91"/>
      <c r="L38" s="91"/>
      <c r="M38" s="91"/>
      <c r="N38" s="97">
        <v>1</v>
      </c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7">
        <v>1</v>
      </c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7">
        <v>1</v>
      </c>
      <c r="AK38" s="91"/>
      <c r="AL38" s="91"/>
      <c r="AM38" s="91"/>
      <c r="AN38" s="91"/>
      <c r="AO38" s="92">
        <v>1</v>
      </c>
      <c r="AP38" s="91"/>
      <c r="AQ38" s="91"/>
      <c r="AR38" s="94"/>
      <c r="AS38" s="91"/>
      <c r="AT38" s="91"/>
      <c r="AU38" s="91"/>
      <c r="AV38" s="91"/>
      <c r="AW38" s="91"/>
      <c r="AX38" s="91"/>
      <c r="AY38" s="91"/>
      <c r="AZ38" s="94"/>
      <c r="BA38" s="101"/>
      <c r="BB38" s="98">
        <v>35</v>
      </c>
      <c r="BD38" s="87">
        <v>42</v>
      </c>
      <c r="BE38" s="89"/>
      <c r="BF38" s="88"/>
      <c r="BG38" s="88"/>
      <c r="BH38" s="88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2">
        <v>1</v>
      </c>
      <c r="CD38" s="91"/>
      <c r="CE38" s="92">
        <v>1</v>
      </c>
      <c r="CF38" s="92">
        <v>1</v>
      </c>
      <c r="CG38" s="91"/>
      <c r="CH38" s="92">
        <v>1</v>
      </c>
      <c r="CI38" s="91"/>
      <c r="CJ38" s="91"/>
      <c r="CK38" s="91"/>
      <c r="CL38" s="92">
        <v>1</v>
      </c>
      <c r="CM38" s="92">
        <v>1</v>
      </c>
      <c r="CN38" s="91"/>
      <c r="CO38" s="91"/>
      <c r="CP38" s="91"/>
      <c r="CQ38" s="91"/>
      <c r="CR38" s="91"/>
      <c r="CS38" s="92">
        <v>1</v>
      </c>
      <c r="CT38" s="91"/>
      <c r="CU38" s="91"/>
      <c r="CV38" s="91"/>
      <c r="CW38" s="91"/>
      <c r="CX38" s="91"/>
      <c r="CY38" s="91"/>
      <c r="CZ38" s="91"/>
      <c r="DA38" s="91"/>
      <c r="DB38" s="94"/>
      <c r="DC38" s="98">
        <v>1</v>
      </c>
      <c r="DD38" s="98">
        <f t="shared" si="0"/>
        <v>1</v>
      </c>
      <c r="DE38" s="98">
        <f t="shared" si="1"/>
        <v>1</v>
      </c>
    </row>
    <row r="39" spans="2:135" x14ac:dyDescent="0.3">
      <c r="B39" s="87">
        <v>52</v>
      </c>
      <c r="C39" s="88"/>
      <c r="D39" s="88"/>
      <c r="E39" s="88"/>
      <c r="F39" s="89"/>
      <c r="G39" s="91"/>
      <c r="H39" s="91"/>
      <c r="I39" s="91"/>
      <c r="J39" s="91"/>
      <c r="K39" s="91"/>
      <c r="L39" s="91"/>
      <c r="M39" s="91"/>
      <c r="N39" s="97">
        <v>1</v>
      </c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7">
        <v>1</v>
      </c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7">
        <v>1</v>
      </c>
      <c r="AK39" s="91"/>
      <c r="AL39" s="91"/>
      <c r="AM39" s="91"/>
      <c r="AN39" s="91"/>
      <c r="AO39" s="91"/>
      <c r="AP39" s="91"/>
      <c r="AQ39" s="91"/>
      <c r="AR39" s="94"/>
      <c r="AS39" s="91"/>
      <c r="AT39" s="91"/>
      <c r="AU39" s="91"/>
      <c r="AV39" s="91"/>
      <c r="AW39" s="91"/>
      <c r="AX39" s="91"/>
      <c r="AY39" s="91"/>
      <c r="AZ39" s="94"/>
      <c r="BA39" s="101"/>
      <c r="BB39" s="98">
        <v>36</v>
      </c>
      <c r="BD39" s="87">
        <v>50</v>
      </c>
      <c r="BE39" s="89"/>
      <c r="BF39" s="88"/>
      <c r="BG39" s="88"/>
      <c r="BH39" s="88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2">
        <v>1</v>
      </c>
      <c r="CR39" s="91"/>
      <c r="CS39" s="91"/>
      <c r="CT39" s="94"/>
      <c r="CU39" s="91"/>
      <c r="CV39" s="91"/>
      <c r="CW39" s="91"/>
      <c r="CX39" s="91"/>
      <c r="CY39" s="91"/>
      <c r="CZ39" s="91"/>
      <c r="DA39" s="91"/>
      <c r="DB39" s="94"/>
      <c r="DC39" s="98">
        <v>1</v>
      </c>
      <c r="DD39" s="98">
        <f t="shared" si="0"/>
        <v>0</v>
      </c>
      <c r="DE39" s="98">
        <f>DC39*DD39</f>
        <v>0</v>
      </c>
      <c r="DI39" s="149"/>
      <c r="DJ39" s="150" t="s">
        <v>106</v>
      </c>
      <c r="DK39" s="150" t="s">
        <v>107</v>
      </c>
      <c r="DL39" s="150" t="s">
        <v>108</v>
      </c>
      <c r="DM39" s="150" t="s">
        <v>137</v>
      </c>
      <c r="DN39" s="150" t="s">
        <v>109</v>
      </c>
      <c r="DO39" s="150" t="s">
        <v>110</v>
      </c>
      <c r="DP39" s="150" t="s">
        <v>111</v>
      </c>
      <c r="DQ39" s="150" t="s">
        <v>112</v>
      </c>
      <c r="DR39" s="150" t="s">
        <v>113</v>
      </c>
      <c r="DS39" s="150" t="s">
        <v>114</v>
      </c>
      <c r="DT39" s="150" t="s">
        <v>115</v>
      </c>
      <c r="DU39" s="150" t="s">
        <v>116</v>
      </c>
      <c r="DV39" s="150" t="s">
        <v>117</v>
      </c>
      <c r="DW39" s="150" t="s">
        <v>118</v>
      </c>
      <c r="DX39" s="150" t="s">
        <v>119</v>
      </c>
      <c r="DY39" s="150" t="s">
        <v>120</v>
      </c>
      <c r="DZ39" s="150" t="s">
        <v>121</v>
      </c>
      <c r="EA39" s="150" t="s">
        <v>122</v>
      </c>
      <c r="EB39" s="150" t="s">
        <v>123</v>
      </c>
      <c r="EC39" s="150" t="s">
        <v>124</v>
      </c>
      <c r="ED39" s="150" t="s">
        <v>125</v>
      </c>
      <c r="EE39" s="151" t="s">
        <v>126</v>
      </c>
    </row>
    <row r="40" spans="2:135" x14ac:dyDescent="0.3">
      <c r="G40" s="99" t="s">
        <v>106</v>
      </c>
      <c r="H40" s="99" t="s">
        <v>107</v>
      </c>
      <c r="I40" s="99" t="s">
        <v>108</v>
      </c>
      <c r="J40" s="99" t="s">
        <v>137</v>
      </c>
      <c r="K40" s="99" t="s">
        <v>109</v>
      </c>
      <c r="L40" s="99" t="s">
        <v>110</v>
      </c>
      <c r="M40" s="99" t="s">
        <v>111</v>
      </c>
      <c r="N40" s="99" t="s">
        <v>112</v>
      </c>
      <c r="O40" s="99" t="s">
        <v>113</v>
      </c>
      <c r="P40" s="99" t="s">
        <v>114</v>
      </c>
      <c r="Q40" s="99" t="s">
        <v>115</v>
      </c>
      <c r="R40" s="99" t="s">
        <v>116</v>
      </c>
      <c r="S40" s="99" t="s">
        <v>117</v>
      </c>
      <c r="T40" s="99" t="s">
        <v>118</v>
      </c>
      <c r="U40" s="99" t="s">
        <v>119</v>
      </c>
      <c r="V40" s="99" t="s">
        <v>120</v>
      </c>
      <c r="W40" s="99" t="s">
        <v>121</v>
      </c>
      <c r="X40" s="99" t="s">
        <v>122</v>
      </c>
      <c r="Y40" s="99" t="s">
        <v>123</v>
      </c>
      <c r="Z40" s="99" t="s">
        <v>124</v>
      </c>
      <c r="AA40" s="99" t="s">
        <v>125</v>
      </c>
      <c r="AB40" s="99" t="s">
        <v>126</v>
      </c>
      <c r="AC40" s="99" t="s">
        <v>127</v>
      </c>
      <c r="AD40" s="99" t="s">
        <v>128</v>
      </c>
      <c r="AE40" s="99" t="s">
        <v>129</v>
      </c>
      <c r="AF40" s="99" t="s">
        <v>130</v>
      </c>
      <c r="AG40" s="99" t="s">
        <v>131</v>
      </c>
      <c r="AH40" s="99" t="s">
        <v>132</v>
      </c>
      <c r="AI40" s="99" t="s">
        <v>133</v>
      </c>
      <c r="AJ40" s="99" t="s">
        <v>134</v>
      </c>
      <c r="AK40" s="99" t="s">
        <v>135</v>
      </c>
      <c r="AL40" s="99" t="s">
        <v>136</v>
      </c>
      <c r="AM40" s="99" t="s">
        <v>138</v>
      </c>
      <c r="AN40" s="99" t="s">
        <v>139</v>
      </c>
      <c r="AO40" s="99" t="s">
        <v>140</v>
      </c>
      <c r="AP40" s="99" t="s">
        <v>141</v>
      </c>
      <c r="AQ40" s="99" t="s">
        <v>142</v>
      </c>
      <c r="AR40" s="99" t="s">
        <v>143</v>
      </c>
      <c r="AS40" s="99" t="s">
        <v>144</v>
      </c>
      <c r="AT40" s="99" t="s">
        <v>145</v>
      </c>
      <c r="AU40" s="99" t="s">
        <v>146</v>
      </c>
      <c r="AV40" s="99" t="s">
        <v>147</v>
      </c>
      <c r="AW40" s="99" t="s">
        <v>148</v>
      </c>
      <c r="AX40" s="99" t="s">
        <v>149</v>
      </c>
      <c r="AY40" s="99" t="s">
        <v>150</v>
      </c>
      <c r="AZ40" s="99" t="s">
        <v>151</v>
      </c>
      <c r="BI40" s="99" t="s">
        <v>106</v>
      </c>
      <c r="BJ40" s="99" t="s">
        <v>107</v>
      </c>
      <c r="BK40" s="99" t="s">
        <v>108</v>
      </c>
      <c r="BL40" s="99" t="s">
        <v>137</v>
      </c>
      <c r="BM40" s="99" t="s">
        <v>109</v>
      </c>
      <c r="BN40" s="99" t="s">
        <v>110</v>
      </c>
      <c r="BO40" s="99" t="s">
        <v>111</v>
      </c>
      <c r="BP40" s="99" t="s">
        <v>112</v>
      </c>
      <c r="BQ40" s="99" t="s">
        <v>113</v>
      </c>
      <c r="BR40" s="99" t="s">
        <v>114</v>
      </c>
      <c r="BS40" s="99" t="s">
        <v>115</v>
      </c>
      <c r="BT40" s="99" t="s">
        <v>116</v>
      </c>
      <c r="BU40" s="99" t="s">
        <v>117</v>
      </c>
      <c r="BV40" s="99" t="s">
        <v>118</v>
      </c>
      <c r="BW40" s="99" t="s">
        <v>119</v>
      </c>
      <c r="BX40" s="99" t="s">
        <v>120</v>
      </c>
      <c r="BY40" s="99" t="s">
        <v>121</v>
      </c>
      <c r="BZ40" s="99" t="s">
        <v>122</v>
      </c>
      <c r="CA40" s="99" t="s">
        <v>123</v>
      </c>
      <c r="CB40" s="99" t="s">
        <v>124</v>
      </c>
      <c r="CC40" s="99" t="s">
        <v>125</v>
      </c>
      <c r="CD40" s="99" t="s">
        <v>126</v>
      </c>
      <c r="CE40" s="99" t="s">
        <v>127</v>
      </c>
      <c r="CF40" s="99" t="s">
        <v>128</v>
      </c>
      <c r="CG40" s="99" t="s">
        <v>129</v>
      </c>
      <c r="CH40" s="99" t="s">
        <v>130</v>
      </c>
      <c r="CI40" s="99" t="s">
        <v>131</v>
      </c>
      <c r="CJ40" s="99" t="s">
        <v>132</v>
      </c>
      <c r="CK40" s="99" t="s">
        <v>133</v>
      </c>
      <c r="CL40" s="99" t="s">
        <v>134</v>
      </c>
      <c r="CM40" s="99" t="s">
        <v>135</v>
      </c>
      <c r="CN40" s="99" t="s">
        <v>136</v>
      </c>
      <c r="CO40" s="99" t="s">
        <v>138</v>
      </c>
      <c r="CP40" s="99" t="s">
        <v>139</v>
      </c>
      <c r="CQ40" s="99" t="s">
        <v>140</v>
      </c>
      <c r="CR40" s="99" t="s">
        <v>141</v>
      </c>
      <c r="CS40" s="99" t="s">
        <v>142</v>
      </c>
      <c r="CT40" s="99" t="s">
        <v>143</v>
      </c>
      <c r="CU40" s="99" t="s">
        <v>144</v>
      </c>
      <c r="CV40" s="99" t="s">
        <v>145</v>
      </c>
      <c r="CW40" s="99" t="s">
        <v>146</v>
      </c>
      <c r="CX40" s="99" t="s">
        <v>147</v>
      </c>
      <c r="CY40" s="99" t="s">
        <v>148</v>
      </c>
      <c r="CZ40" s="99" t="s">
        <v>149</v>
      </c>
      <c r="DA40" s="99" t="s">
        <v>150</v>
      </c>
      <c r="DB40" s="99" t="s">
        <v>151</v>
      </c>
      <c r="DD40" s="148">
        <f>SUM(DD4:DD39)/(36-COUNTIF(DD4:DD39,0))</f>
        <v>2.4</v>
      </c>
      <c r="DE40" s="98">
        <f>SUM(DE4:DE39)</f>
        <v>134</v>
      </c>
      <c r="DF40" s="98">
        <f>SUM(FD4:FD7)</f>
        <v>134</v>
      </c>
      <c r="DI40" s="152" t="s">
        <v>96</v>
      </c>
      <c r="DJ40" s="5">
        <f>DJ4/$DJ$1</f>
        <v>0</v>
      </c>
      <c r="DK40" s="5">
        <f>DK4/$DJ$2</f>
        <v>0</v>
      </c>
      <c r="DL40" s="5">
        <f>DL4/$DJ$2</f>
        <v>4.1666666666666664E-2</v>
      </c>
      <c r="DM40" s="5">
        <f>DM4/$DJ$2</f>
        <v>0</v>
      </c>
      <c r="DN40" s="5">
        <f>DN4/$DJ$2</f>
        <v>0</v>
      </c>
      <c r="DO40" s="5">
        <f>DO4/$DJ$2</f>
        <v>5.5555555555555552E-2</v>
      </c>
      <c r="DP40" s="5">
        <f>DP4/$DJ$2</f>
        <v>0</v>
      </c>
      <c r="DQ40" s="5">
        <f>DQ4/$DJ$2</f>
        <v>2.7777777777777776E-2</v>
      </c>
      <c r="DR40" s="5">
        <f>DR4/$DJ$2</f>
        <v>2.7777777777777776E-2</v>
      </c>
      <c r="DS40" s="5">
        <f>DS4/$DJ$2</f>
        <v>0</v>
      </c>
      <c r="DT40" s="5">
        <f>DT4/$DJ$2</f>
        <v>5.5555555555555552E-2</v>
      </c>
      <c r="DU40" s="5">
        <f>DU4/$DJ$2</f>
        <v>0</v>
      </c>
      <c r="DV40" s="5">
        <f>DV4/$DJ$2</f>
        <v>0</v>
      </c>
      <c r="DW40" s="5">
        <f>DW4/$DJ$2</f>
        <v>2.7777777777777776E-2</v>
      </c>
      <c r="DX40" s="5">
        <f>DX4/$DJ$2</f>
        <v>2.7777777777777776E-2</v>
      </c>
      <c r="DY40" s="5">
        <f>DY4/$DJ$2</f>
        <v>9.7222222222222224E-2</v>
      </c>
      <c r="DZ40" s="5">
        <f>DZ4/$DJ$2</f>
        <v>0</v>
      </c>
      <c r="EA40" s="5">
        <f>EA4/$DJ$2</f>
        <v>1.3888888888888888E-2</v>
      </c>
      <c r="EB40" s="5">
        <f>EB4/$DJ$2</f>
        <v>8.3333333333333329E-2</v>
      </c>
      <c r="EC40" s="5">
        <f>EC4/$DJ$2</f>
        <v>0</v>
      </c>
      <c r="ED40" s="5">
        <f>ED4/$DJ$2</f>
        <v>6.9444444444444448E-2</v>
      </c>
      <c r="EE40" s="153">
        <f>EE4/$DJ$2</f>
        <v>4.1666666666666664E-2</v>
      </c>
    </row>
    <row r="41" spans="2:135" x14ac:dyDescent="0.3">
      <c r="BI41" s="98">
        <f>SUM(BI4:BI24)</f>
        <v>1</v>
      </c>
      <c r="BJ41" s="98">
        <f t="shared" ref="BJ41:DB41" si="2">SUM(BJ4:BJ24)</f>
        <v>0</v>
      </c>
      <c r="BK41" s="98">
        <f t="shared" si="2"/>
        <v>3</v>
      </c>
      <c r="BL41" s="98">
        <f t="shared" si="2"/>
        <v>2</v>
      </c>
      <c r="BM41" s="98">
        <f t="shared" si="2"/>
        <v>1</v>
      </c>
      <c r="BN41" s="98">
        <f t="shared" si="2"/>
        <v>2</v>
      </c>
      <c r="BO41" s="98">
        <f t="shared" si="2"/>
        <v>0</v>
      </c>
      <c r="BP41" s="98">
        <f t="shared" si="2"/>
        <v>4</v>
      </c>
      <c r="BQ41" s="98">
        <f t="shared" si="2"/>
        <v>1</v>
      </c>
      <c r="BR41" s="98">
        <f t="shared" si="2"/>
        <v>0</v>
      </c>
      <c r="BS41" s="98">
        <f t="shared" si="2"/>
        <v>5</v>
      </c>
      <c r="BT41" s="98">
        <f t="shared" si="2"/>
        <v>0</v>
      </c>
      <c r="BU41" s="98">
        <f t="shared" si="2"/>
        <v>0</v>
      </c>
      <c r="BV41" s="98">
        <f t="shared" si="2"/>
        <v>3</v>
      </c>
      <c r="BW41" s="98">
        <f t="shared" si="2"/>
        <v>2</v>
      </c>
      <c r="BX41" s="98">
        <f t="shared" si="2"/>
        <v>5</v>
      </c>
      <c r="BY41" s="98">
        <f t="shared" si="2"/>
        <v>0</v>
      </c>
      <c r="BZ41" s="98">
        <f t="shared" si="2"/>
        <v>1</v>
      </c>
      <c r="CA41" s="98">
        <f t="shared" si="2"/>
        <v>10</v>
      </c>
      <c r="CB41" s="98">
        <f t="shared" si="2"/>
        <v>1</v>
      </c>
      <c r="CC41" s="98">
        <f t="shared" si="2"/>
        <v>3</v>
      </c>
      <c r="CD41" s="98">
        <f t="shared" si="2"/>
        <v>3</v>
      </c>
      <c r="CE41" s="98">
        <f t="shared" si="2"/>
        <v>5</v>
      </c>
      <c r="CF41" s="98">
        <f t="shared" si="2"/>
        <v>5</v>
      </c>
      <c r="CG41" s="98">
        <f t="shared" si="2"/>
        <v>0</v>
      </c>
      <c r="CH41" s="98">
        <f t="shared" si="2"/>
        <v>6</v>
      </c>
      <c r="CI41" s="98">
        <f t="shared" si="2"/>
        <v>4</v>
      </c>
      <c r="CJ41" s="98">
        <f t="shared" si="2"/>
        <v>9</v>
      </c>
      <c r="CK41" s="98">
        <f t="shared" si="2"/>
        <v>4</v>
      </c>
      <c r="CL41" s="98">
        <f t="shared" si="2"/>
        <v>7</v>
      </c>
      <c r="CM41" s="98">
        <f t="shared" si="2"/>
        <v>3</v>
      </c>
      <c r="CN41" s="98">
        <f t="shared" si="2"/>
        <v>1</v>
      </c>
      <c r="CO41" s="98">
        <f t="shared" si="2"/>
        <v>0</v>
      </c>
      <c r="CP41" s="98">
        <f t="shared" si="2"/>
        <v>1</v>
      </c>
      <c r="CQ41" s="98">
        <f t="shared" si="2"/>
        <v>2</v>
      </c>
      <c r="CR41" s="98">
        <f t="shared" si="2"/>
        <v>6</v>
      </c>
      <c r="CS41" s="98">
        <f t="shared" si="2"/>
        <v>3</v>
      </c>
      <c r="CT41" s="98">
        <f t="shared" si="2"/>
        <v>5</v>
      </c>
      <c r="CU41" s="98">
        <f t="shared" si="2"/>
        <v>1</v>
      </c>
      <c r="CV41" s="98">
        <f t="shared" si="2"/>
        <v>0</v>
      </c>
      <c r="CW41" s="98">
        <f t="shared" si="2"/>
        <v>2</v>
      </c>
      <c r="CX41" s="98">
        <f t="shared" si="2"/>
        <v>1</v>
      </c>
      <c r="CY41" s="98">
        <f t="shared" si="2"/>
        <v>0</v>
      </c>
      <c r="CZ41" s="98">
        <f t="shared" si="2"/>
        <v>0</v>
      </c>
      <c r="DA41" s="98">
        <f t="shared" si="2"/>
        <v>1</v>
      </c>
      <c r="DB41" s="98">
        <f t="shared" si="2"/>
        <v>0</v>
      </c>
      <c r="DI41" s="154" t="s">
        <v>97</v>
      </c>
      <c r="DJ41" s="5">
        <f>DJ5/$DJ$2</f>
        <v>0</v>
      </c>
      <c r="DK41" s="5">
        <f>DK5/$DJ$2</f>
        <v>0</v>
      </c>
      <c r="DL41" s="5">
        <f>DL5/$DJ$2</f>
        <v>2.7777777777777776E-2</v>
      </c>
      <c r="DM41" s="5">
        <f>DM5/$DJ$2</f>
        <v>0</v>
      </c>
      <c r="DN41" s="5">
        <f>DN5/$DJ$2</f>
        <v>0</v>
      </c>
      <c r="DO41" s="5">
        <f>DO5/$DJ$2</f>
        <v>4.1666666666666664E-2</v>
      </c>
      <c r="DP41" s="5">
        <f>DP5/$DJ$2</f>
        <v>0</v>
      </c>
      <c r="DQ41" s="5">
        <f>DQ5/$DJ$2</f>
        <v>2.7777777777777776E-2</v>
      </c>
      <c r="DR41" s="5">
        <f>DR5/$DJ$2</f>
        <v>2.7777777777777776E-2</v>
      </c>
      <c r="DS41" s="5">
        <f>DS5/$DJ$2</f>
        <v>0</v>
      </c>
      <c r="DT41" s="5">
        <f>DT5/$DJ$2</f>
        <v>2.7777777777777776E-2</v>
      </c>
      <c r="DU41" s="5">
        <f>DU5/$DJ$2</f>
        <v>0</v>
      </c>
      <c r="DV41" s="5">
        <f>DV5/$DJ$2</f>
        <v>0</v>
      </c>
      <c r="DW41" s="5">
        <f>DW5/$DJ$2</f>
        <v>2.7777777777777776E-2</v>
      </c>
      <c r="DX41" s="5">
        <f>DX5/$DJ$2</f>
        <v>2.7777777777777776E-2</v>
      </c>
      <c r="DY41" s="5">
        <f>DY5/$DJ$2</f>
        <v>5.5555555555555552E-2</v>
      </c>
      <c r="DZ41" s="5">
        <f>DZ5/$DJ$2</f>
        <v>0</v>
      </c>
      <c r="EA41" s="5">
        <f>EA5/$DJ$2</f>
        <v>0</v>
      </c>
      <c r="EB41" s="5">
        <f>EB5/$DJ$2</f>
        <v>8.3333333333333329E-2</v>
      </c>
      <c r="EC41" s="5">
        <f>EC5/$DJ$2</f>
        <v>0</v>
      </c>
      <c r="ED41" s="5">
        <f>ED5/$DJ$2</f>
        <v>1.3888888888888888E-2</v>
      </c>
      <c r="EE41" s="153">
        <f>EE5/$DJ$2</f>
        <v>6.9444444444444448E-2</v>
      </c>
    </row>
    <row r="42" spans="2:135" x14ac:dyDescent="0.3">
      <c r="BI42" s="98">
        <f>SUM(BI4:BI18)</f>
        <v>0</v>
      </c>
      <c r="BJ42" s="98">
        <f t="shared" ref="BJ42:DB42" si="3">SUM(BJ4:BJ18)</f>
        <v>0</v>
      </c>
      <c r="BK42" s="98">
        <f t="shared" si="3"/>
        <v>2</v>
      </c>
      <c r="BL42" s="98">
        <f t="shared" si="3"/>
        <v>0</v>
      </c>
      <c r="BM42" s="98">
        <f t="shared" si="3"/>
        <v>0</v>
      </c>
      <c r="BN42" s="98">
        <f t="shared" si="3"/>
        <v>1</v>
      </c>
      <c r="BO42" s="98">
        <f t="shared" si="3"/>
        <v>0</v>
      </c>
      <c r="BP42" s="98">
        <f t="shared" si="3"/>
        <v>2</v>
      </c>
      <c r="BQ42" s="98">
        <f t="shared" si="3"/>
        <v>0</v>
      </c>
      <c r="BR42" s="98">
        <f t="shared" si="3"/>
        <v>0</v>
      </c>
      <c r="BS42" s="98">
        <f t="shared" si="3"/>
        <v>3</v>
      </c>
      <c r="BT42" s="98">
        <f t="shared" si="3"/>
        <v>0</v>
      </c>
      <c r="BU42" s="98">
        <f t="shared" si="3"/>
        <v>0</v>
      </c>
      <c r="BV42" s="98">
        <f t="shared" si="3"/>
        <v>3</v>
      </c>
      <c r="BW42" s="98">
        <f t="shared" si="3"/>
        <v>2</v>
      </c>
      <c r="BX42" s="98">
        <f t="shared" si="3"/>
        <v>4</v>
      </c>
      <c r="BY42" s="98">
        <f t="shared" si="3"/>
        <v>0</v>
      </c>
      <c r="BZ42" s="98">
        <f t="shared" si="3"/>
        <v>1</v>
      </c>
      <c r="CA42" s="98">
        <f t="shared" si="3"/>
        <v>6</v>
      </c>
      <c r="CB42" s="98">
        <f t="shared" si="3"/>
        <v>0</v>
      </c>
      <c r="CC42" s="98">
        <f t="shared" si="3"/>
        <v>3</v>
      </c>
      <c r="CD42" s="98">
        <f t="shared" si="3"/>
        <v>3</v>
      </c>
      <c r="CE42" s="98">
        <f t="shared" si="3"/>
        <v>3</v>
      </c>
      <c r="CF42" s="98">
        <f t="shared" si="3"/>
        <v>3</v>
      </c>
      <c r="CG42" s="98">
        <f t="shared" si="3"/>
        <v>0</v>
      </c>
      <c r="CH42" s="98">
        <f t="shared" si="3"/>
        <v>3</v>
      </c>
      <c r="CI42" s="98">
        <f t="shared" si="3"/>
        <v>3</v>
      </c>
      <c r="CJ42" s="98">
        <f t="shared" si="3"/>
        <v>7</v>
      </c>
      <c r="CK42" s="98">
        <f t="shared" si="3"/>
        <v>4</v>
      </c>
      <c r="CL42" s="98">
        <f t="shared" si="3"/>
        <v>5</v>
      </c>
      <c r="CM42" s="98">
        <f t="shared" si="3"/>
        <v>2</v>
      </c>
      <c r="CN42" s="98">
        <f t="shared" si="3"/>
        <v>0</v>
      </c>
      <c r="CO42" s="98">
        <f t="shared" si="3"/>
        <v>0</v>
      </c>
      <c r="CP42" s="98">
        <f t="shared" si="3"/>
        <v>1</v>
      </c>
      <c r="CQ42" s="98">
        <f t="shared" si="3"/>
        <v>1</v>
      </c>
      <c r="CR42" s="98">
        <f t="shared" si="3"/>
        <v>5</v>
      </c>
      <c r="CS42" s="98">
        <f t="shared" si="3"/>
        <v>3</v>
      </c>
      <c r="CT42" s="98">
        <f t="shared" si="3"/>
        <v>5</v>
      </c>
      <c r="CU42" s="98">
        <f t="shared" si="3"/>
        <v>0</v>
      </c>
      <c r="CV42" s="98">
        <f t="shared" si="3"/>
        <v>0</v>
      </c>
      <c r="CW42" s="98">
        <f t="shared" si="3"/>
        <v>2</v>
      </c>
      <c r="CX42" s="98">
        <f t="shared" si="3"/>
        <v>0</v>
      </c>
      <c r="CY42" s="98">
        <f t="shared" si="3"/>
        <v>0</v>
      </c>
      <c r="CZ42" s="98">
        <f t="shared" si="3"/>
        <v>0</v>
      </c>
      <c r="DA42" s="98">
        <f t="shared" si="3"/>
        <v>1</v>
      </c>
      <c r="DB42" s="98">
        <f t="shared" si="3"/>
        <v>0</v>
      </c>
      <c r="DI42" s="152" t="s">
        <v>98</v>
      </c>
      <c r="DJ42" s="5">
        <f>DJ6/$DJ$2</f>
        <v>0</v>
      </c>
      <c r="DK42" s="5">
        <f>DK6/$DJ$2</f>
        <v>0</v>
      </c>
      <c r="DL42" s="5">
        <f>DL6/$DJ$2</f>
        <v>0</v>
      </c>
      <c r="DM42" s="5">
        <f>DM6/$DJ$2</f>
        <v>0</v>
      </c>
      <c r="DN42" s="5">
        <f>DN6/$DJ$2</f>
        <v>0</v>
      </c>
      <c r="DO42" s="5">
        <f>DO6/$DJ$2</f>
        <v>1.3888888888888888E-2</v>
      </c>
      <c r="DP42" s="5">
        <f>DP6/$DJ$2</f>
        <v>0</v>
      </c>
      <c r="DQ42" s="5">
        <f>DQ6/$DJ$2</f>
        <v>2.7777777777777776E-2</v>
      </c>
      <c r="DR42" s="5">
        <f>DR6/$DJ$2</f>
        <v>1.3888888888888888E-2</v>
      </c>
      <c r="DS42" s="5">
        <f>DS6/$DJ$2</f>
        <v>0</v>
      </c>
      <c r="DT42" s="5">
        <f>DT6/$DJ$2</f>
        <v>0</v>
      </c>
      <c r="DU42" s="5">
        <f>DU6/$DJ$2</f>
        <v>0</v>
      </c>
      <c r="DV42" s="5">
        <f>DV6/$DJ$2</f>
        <v>0</v>
      </c>
      <c r="DW42" s="5">
        <f>DW6/$DJ$2</f>
        <v>0</v>
      </c>
      <c r="DX42" s="5">
        <f>DX6/$DJ$2</f>
        <v>0</v>
      </c>
      <c r="DY42" s="5">
        <f>DY6/$DJ$2</f>
        <v>0</v>
      </c>
      <c r="DZ42" s="5">
        <f>DZ6/$DJ$2</f>
        <v>0</v>
      </c>
      <c r="EA42" s="5">
        <f>EA6/$DJ$2</f>
        <v>0</v>
      </c>
      <c r="EB42" s="5">
        <f>EB6/$DJ$2</f>
        <v>6.9444444444444448E-2</v>
      </c>
      <c r="EC42" s="5">
        <f>EC6/$DJ$2</f>
        <v>0</v>
      </c>
      <c r="ED42" s="5">
        <f>ED6/$DJ$2</f>
        <v>0</v>
      </c>
      <c r="EE42" s="153">
        <f>EE6/$DJ$2</f>
        <v>4.1666666666666664E-2</v>
      </c>
    </row>
    <row r="43" spans="2:135" x14ac:dyDescent="0.3">
      <c r="BI43" s="98">
        <f>SUM(BI4:BI9)</f>
        <v>0</v>
      </c>
      <c r="BJ43" s="98">
        <f t="shared" ref="BJ43:DB43" si="4">SUM(BJ4:BJ9)</f>
        <v>0</v>
      </c>
      <c r="BK43" s="98">
        <f t="shared" si="4"/>
        <v>1</v>
      </c>
      <c r="BL43" s="98">
        <f t="shared" si="4"/>
        <v>0</v>
      </c>
      <c r="BM43" s="98">
        <f t="shared" si="4"/>
        <v>0</v>
      </c>
      <c r="BN43" s="98">
        <f t="shared" si="4"/>
        <v>1</v>
      </c>
      <c r="BO43" s="98">
        <f t="shared" si="4"/>
        <v>0</v>
      </c>
      <c r="BP43" s="98">
        <f t="shared" si="4"/>
        <v>1</v>
      </c>
      <c r="BQ43" s="98">
        <f t="shared" si="4"/>
        <v>0</v>
      </c>
      <c r="BR43" s="98">
        <f t="shared" si="4"/>
        <v>0</v>
      </c>
      <c r="BS43" s="98">
        <f t="shared" si="4"/>
        <v>1</v>
      </c>
      <c r="BT43" s="98">
        <f t="shared" si="4"/>
        <v>0</v>
      </c>
      <c r="BU43" s="98">
        <f t="shared" si="4"/>
        <v>0</v>
      </c>
      <c r="BV43" s="98">
        <f t="shared" si="4"/>
        <v>1</v>
      </c>
      <c r="BW43" s="98">
        <f t="shared" si="4"/>
        <v>0</v>
      </c>
      <c r="BX43" s="98">
        <f t="shared" si="4"/>
        <v>2</v>
      </c>
      <c r="BY43" s="98">
        <f t="shared" si="4"/>
        <v>0</v>
      </c>
      <c r="BZ43" s="98">
        <f t="shared" si="4"/>
        <v>0</v>
      </c>
      <c r="CA43" s="98">
        <f t="shared" si="4"/>
        <v>3</v>
      </c>
      <c r="CB43" s="98">
        <f t="shared" si="4"/>
        <v>0</v>
      </c>
      <c r="CC43" s="98">
        <f t="shared" si="4"/>
        <v>0</v>
      </c>
      <c r="CD43" s="98">
        <f t="shared" si="4"/>
        <v>1</v>
      </c>
      <c r="CE43" s="98">
        <f t="shared" si="4"/>
        <v>1</v>
      </c>
      <c r="CF43" s="98">
        <f t="shared" si="4"/>
        <v>1</v>
      </c>
      <c r="CG43" s="98">
        <f t="shared" si="4"/>
        <v>0</v>
      </c>
      <c r="CH43" s="98">
        <f t="shared" si="4"/>
        <v>1</v>
      </c>
      <c r="CI43" s="98">
        <f t="shared" si="4"/>
        <v>1</v>
      </c>
      <c r="CJ43" s="98">
        <f t="shared" si="4"/>
        <v>2</v>
      </c>
      <c r="CK43" s="98">
        <f t="shared" si="4"/>
        <v>2</v>
      </c>
      <c r="CL43" s="98">
        <f t="shared" si="4"/>
        <v>2</v>
      </c>
      <c r="CM43" s="98">
        <f t="shared" si="4"/>
        <v>0</v>
      </c>
      <c r="CN43" s="98">
        <f t="shared" si="4"/>
        <v>0</v>
      </c>
      <c r="CO43" s="98">
        <f t="shared" si="4"/>
        <v>0</v>
      </c>
      <c r="CP43" s="98">
        <f t="shared" si="4"/>
        <v>1</v>
      </c>
      <c r="CQ43" s="98">
        <f t="shared" si="4"/>
        <v>0</v>
      </c>
      <c r="CR43" s="98">
        <f t="shared" si="4"/>
        <v>3</v>
      </c>
      <c r="CS43" s="98">
        <f t="shared" si="4"/>
        <v>1</v>
      </c>
      <c r="CT43" s="98">
        <f t="shared" si="4"/>
        <v>1</v>
      </c>
      <c r="CU43" s="98">
        <f t="shared" si="4"/>
        <v>0</v>
      </c>
      <c r="CV43" s="98">
        <f t="shared" si="4"/>
        <v>0</v>
      </c>
      <c r="CW43" s="98">
        <f t="shared" si="4"/>
        <v>1</v>
      </c>
      <c r="CX43" s="98">
        <f t="shared" si="4"/>
        <v>0</v>
      </c>
      <c r="CY43" s="98">
        <f t="shared" si="4"/>
        <v>0</v>
      </c>
      <c r="CZ43" s="98">
        <f t="shared" si="4"/>
        <v>0</v>
      </c>
      <c r="DA43" s="98">
        <f t="shared" si="4"/>
        <v>0</v>
      </c>
      <c r="DB43" s="98">
        <f t="shared" si="4"/>
        <v>0</v>
      </c>
      <c r="DI43" s="155" t="s">
        <v>99</v>
      </c>
      <c r="DJ43" s="3">
        <f>DJ7/$DJ$2</f>
        <v>1.3888888888888888E-2</v>
      </c>
      <c r="DK43" s="3">
        <f>DK7/$DJ$2</f>
        <v>0</v>
      </c>
      <c r="DL43" s="3">
        <f>DL7/$DJ$2</f>
        <v>4.1666666666666664E-2</v>
      </c>
      <c r="DM43" s="3">
        <f>DM7/$DJ$2</f>
        <v>2.7777777777777776E-2</v>
      </c>
      <c r="DN43" s="3">
        <f>DN7/$DJ$2</f>
        <v>1.3888888888888888E-2</v>
      </c>
      <c r="DO43" s="3">
        <f>DO7/$DJ$2</f>
        <v>2.7777777777777776E-2</v>
      </c>
      <c r="DP43" s="3">
        <f>DP7/$DJ$2</f>
        <v>0</v>
      </c>
      <c r="DQ43" s="3">
        <f>DQ7/$DJ$2</f>
        <v>6.9444444444444448E-2</v>
      </c>
      <c r="DR43" s="3">
        <f>DR7/$DJ$2</f>
        <v>1.3888888888888888E-2</v>
      </c>
      <c r="DS43" s="3">
        <f>DS7/$DJ$2</f>
        <v>0</v>
      </c>
      <c r="DT43" s="3">
        <f>DT7/$DJ$2</f>
        <v>8.3333333333333329E-2</v>
      </c>
      <c r="DU43" s="3">
        <f>DU7/$DJ$2</f>
        <v>0</v>
      </c>
      <c r="DV43" s="3">
        <f>DV7/$DJ$2</f>
        <v>0</v>
      </c>
      <c r="DW43" s="3">
        <f>DW7/$DJ$2</f>
        <v>4.1666666666666664E-2</v>
      </c>
      <c r="DX43" s="3">
        <f>DX7/$DJ$2</f>
        <v>2.7777777777777776E-2</v>
      </c>
      <c r="DY43" s="3">
        <f>DY7/$DJ$2</f>
        <v>6.9444444444444448E-2</v>
      </c>
      <c r="DZ43" s="3">
        <f>DZ7/$DJ$2</f>
        <v>0</v>
      </c>
      <c r="EA43" s="3">
        <f>EA7/$DJ$2</f>
        <v>1.3888888888888888E-2</v>
      </c>
      <c r="EB43" s="3">
        <f>EB7/$DJ$2</f>
        <v>0.15277777777777779</v>
      </c>
      <c r="EC43" s="3">
        <f>EC7/$DJ$2</f>
        <v>1.3888888888888888E-2</v>
      </c>
      <c r="ED43" s="3">
        <f>ED7/$DJ$2</f>
        <v>4.1666666666666664E-2</v>
      </c>
      <c r="EE43" s="156">
        <f>EE7/$DJ$2</f>
        <v>4.1666666666666664E-2</v>
      </c>
    </row>
    <row r="44" spans="2:135" x14ac:dyDescent="0.3">
      <c r="BI44" s="98">
        <f>SUM(BI4:BI26)</f>
        <v>1</v>
      </c>
      <c r="BJ44" s="98">
        <f t="shared" ref="BJ44:DB44" si="5">SUM(BJ4:BJ26)</f>
        <v>0</v>
      </c>
      <c r="BK44" s="98">
        <f t="shared" si="5"/>
        <v>3</v>
      </c>
      <c r="BL44" s="98">
        <f t="shared" si="5"/>
        <v>2</v>
      </c>
      <c r="BM44" s="98">
        <f t="shared" si="5"/>
        <v>1</v>
      </c>
      <c r="BN44" s="98">
        <f t="shared" si="5"/>
        <v>2</v>
      </c>
      <c r="BO44" s="98">
        <f t="shared" si="5"/>
        <v>0</v>
      </c>
      <c r="BP44" s="98">
        <f t="shared" si="5"/>
        <v>5</v>
      </c>
      <c r="BQ44" s="98">
        <f t="shared" si="5"/>
        <v>1</v>
      </c>
      <c r="BR44" s="98">
        <f t="shared" si="5"/>
        <v>0</v>
      </c>
      <c r="BS44" s="98">
        <f t="shared" si="5"/>
        <v>6</v>
      </c>
      <c r="BT44" s="98">
        <f t="shared" si="5"/>
        <v>0</v>
      </c>
      <c r="BU44" s="98">
        <f t="shared" si="5"/>
        <v>0</v>
      </c>
      <c r="BV44" s="98">
        <f t="shared" si="5"/>
        <v>3</v>
      </c>
      <c r="BW44" s="98">
        <f t="shared" si="5"/>
        <v>2</v>
      </c>
      <c r="BX44" s="98">
        <f t="shared" si="5"/>
        <v>5</v>
      </c>
      <c r="BY44" s="98">
        <f t="shared" si="5"/>
        <v>0</v>
      </c>
      <c r="BZ44" s="98">
        <f t="shared" si="5"/>
        <v>1</v>
      </c>
      <c r="CA44" s="98">
        <f t="shared" si="5"/>
        <v>11</v>
      </c>
      <c r="CB44" s="98">
        <f t="shared" si="5"/>
        <v>1</v>
      </c>
      <c r="CC44" s="98">
        <f t="shared" si="5"/>
        <v>3</v>
      </c>
      <c r="CD44" s="98">
        <f t="shared" si="5"/>
        <v>3</v>
      </c>
      <c r="CE44" s="98">
        <f t="shared" si="5"/>
        <v>5</v>
      </c>
      <c r="CF44" s="98">
        <f t="shared" si="5"/>
        <v>5</v>
      </c>
      <c r="CG44" s="98">
        <f t="shared" si="5"/>
        <v>0</v>
      </c>
      <c r="CH44" s="98">
        <f t="shared" si="5"/>
        <v>7</v>
      </c>
      <c r="CI44" s="98">
        <f t="shared" si="5"/>
        <v>4</v>
      </c>
      <c r="CJ44" s="98">
        <f t="shared" si="5"/>
        <v>9</v>
      </c>
      <c r="CK44" s="98">
        <f t="shared" si="5"/>
        <v>4</v>
      </c>
      <c r="CL44" s="98">
        <f t="shared" si="5"/>
        <v>8</v>
      </c>
      <c r="CM44" s="98">
        <f t="shared" si="5"/>
        <v>4</v>
      </c>
      <c r="CN44" s="98">
        <f t="shared" si="5"/>
        <v>1</v>
      </c>
      <c r="CO44" s="98">
        <f t="shared" si="5"/>
        <v>0</v>
      </c>
      <c r="CP44" s="98">
        <f t="shared" si="5"/>
        <v>1</v>
      </c>
      <c r="CQ44" s="98">
        <f t="shared" si="5"/>
        <v>2</v>
      </c>
      <c r="CR44" s="98">
        <f t="shared" si="5"/>
        <v>6</v>
      </c>
      <c r="CS44" s="98">
        <f t="shared" si="5"/>
        <v>4</v>
      </c>
      <c r="CT44" s="98">
        <f t="shared" si="5"/>
        <v>5</v>
      </c>
      <c r="CU44" s="98">
        <f t="shared" si="5"/>
        <v>1</v>
      </c>
      <c r="CV44" s="98">
        <f t="shared" si="5"/>
        <v>0</v>
      </c>
      <c r="CW44" s="98">
        <f t="shared" si="5"/>
        <v>2</v>
      </c>
      <c r="CX44" s="98">
        <f t="shared" si="5"/>
        <v>1</v>
      </c>
      <c r="CY44" s="98">
        <f t="shared" si="5"/>
        <v>0</v>
      </c>
      <c r="CZ44" s="98">
        <f t="shared" si="5"/>
        <v>0</v>
      </c>
      <c r="DA44" s="98">
        <f t="shared" si="5"/>
        <v>1</v>
      </c>
      <c r="DB44" s="98">
        <f t="shared" si="5"/>
        <v>0</v>
      </c>
    </row>
    <row r="47" spans="2:135" x14ac:dyDescent="0.3">
      <c r="DI47" s="18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</row>
    <row r="48" spans="2:135" x14ac:dyDescent="0.3"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</row>
    <row r="49" spans="2:135" x14ac:dyDescent="0.3">
      <c r="DI49" s="137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</row>
    <row r="50" spans="2:135" x14ac:dyDescent="0.3"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</row>
    <row r="51" spans="2:135" x14ac:dyDescent="0.3"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</row>
    <row r="55" spans="2:135" x14ac:dyDescent="0.3">
      <c r="B55" s="102"/>
      <c r="C55" s="103"/>
      <c r="D55" s="104">
        <v>4</v>
      </c>
      <c r="E55" s="104">
        <v>5</v>
      </c>
      <c r="F55" s="104">
        <v>7</v>
      </c>
      <c r="G55" s="104">
        <v>8</v>
      </c>
      <c r="H55" s="104">
        <v>10</v>
      </c>
      <c r="I55" s="104">
        <v>11</v>
      </c>
      <c r="J55" s="104">
        <v>14</v>
      </c>
      <c r="K55" s="104">
        <v>16</v>
      </c>
      <c r="L55" s="104">
        <v>18</v>
      </c>
      <c r="M55" s="104">
        <v>19</v>
      </c>
      <c r="N55" s="104">
        <v>20</v>
      </c>
      <c r="O55" s="104">
        <v>22</v>
      </c>
      <c r="P55" s="104">
        <v>23</v>
      </c>
      <c r="Q55" s="104">
        <v>24</v>
      </c>
      <c r="R55" s="104">
        <v>30</v>
      </c>
      <c r="S55" s="104">
        <v>31</v>
      </c>
      <c r="T55" s="104">
        <v>32</v>
      </c>
      <c r="U55" s="104">
        <v>33</v>
      </c>
      <c r="V55" s="104">
        <v>34</v>
      </c>
      <c r="W55" s="104">
        <v>35</v>
      </c>
      <c r="X55" s="104">
        <v>36</v>
      </c>
      <c r="Y55" s="104">
        <v>37</v>
      </c>
      <c r="Z55" s="104">
        <v>38</v>
      </c>
      <c r="AA55" s="104">
        <v>39</v>
      </c>
      <c r="AB55" s="104">
        <v>40</v>
      </c>
      <c r="AC55" s="104">
        <v>41</v>
      </c>
      <c r="AD55" s="104">
        <v>42</v>
      </c>
      <c r="AE55" s="104">
        <v>43</v>
      </c>
      <c r="AF55" s="104">
        <v>45</v>
      </c>
      <c r="AG55" s="104">
        <v>46</v>
      </c>
      <c r="AH55" s="104">
        <v>47</v>
      </c>
      <c r="AI55" s="104">
        <v>48</v>
      </c>
      <c r="AJ55" s="104">
        <v>49</v>
      </c>
      <c r="AK55" s="104">
        <v>50</v>
      </c>
      <c r="AL55" s="104">
        <v>51</v>
      </c>
      <c r="AM55" s="104">
        <v>52</v>
      </c>
    </row>
    <row r="56" spans="2:135" x14ac:dyDescent="0.3">
      <c r="C56" s="84" t="s">
        <v>96</v>
      </c>
      <c r="D56" s="105"/>
      <c r="E56" s="106"/>
      <c r="F56" s="84"/>
      <c r="G56" s="84"/>
      <c r="H56" s="106"/>
      <c r="I56" s="106"/>
      <c r="J56" s="106"/>
      <c r="K56" s="84"/>
      <c r="L56" s="106"/>
      <c r="M56" s="106"/>
      <c r="N56" s="84"/>
      <c r="O56" s="84"/>
      <c r="P56" s="106"/>
      <c r="Q56" s="107"/>
      <c r="R56" s="106"/>
      <c r="S56" s="106"/>
      <c r="T56" s="106"/>
      <c r="U56" s="106"/>
      <c r="V56" s="106"/>
      <c r="W56" s="84"/>
      <c r="X56" s="106"/>
      <c r="Y56" s="106"/>
      <c r="Z56" s="84"/>
      <c r="AA56" s="106"/>
      <c r="AB56" s="106"/>
      <c r="AC56" s="89"/>
      <c r="AD56" s="106"/>
      <c r="AE56" s="106"/>
      <c r="AF56" s="84"/>
      <c r="AG56" s="84"/>
      <c r="AH56" s="84"/>
      <c r="AI56" s="84"/>
      <c r="AJ56" s="84"/>
      <c r="AK56" s="106"/>
      <c r="AL56" s="84"/>
      <c r="AM56" s="84"/>
    </row>
    <row r="57" spans="2:135" x14ac:dyDescent="0.3">
      <c r="C57" s="84" t="s">
        <v>97</v>
      </c>
      <c r="D57" s="108"/>
      <c r="E57" s="106"/>
      <c r="F57" s="84"/>
      <c r="G57" s="84"/>
      <c r="H57" s="84"/>
      <c r="I57" s="84"/>
      <c r="J57" s="84"/>
      <c r="K57" s="84"/>
      <c r="L57" s="84"/>
      <c r="M57" s="106"/>
      <c r="N57" s="106"/>
      <c r="O57" s="84"/>
      <c r="P57" s="84"/>
      <c r="Q57" s="84"/>
      <c r="R57" s="106"/>
      <c r="S57" s="106"/>
      <c r="T57" s="84"/>
      <c r="U57" s="84"/>
      <c r="V57" s="106"/>
      <c r="W57" s="84"/>
      <c r="X57" s="106"/>
      <c r="Y57" s="84"/>
      <c r="Z57" s="106"/>
      <c r="AA57" s="106"/>
      <c r="AB57" s="84"/>
      <c r="AC57" s="106"/>
      <c r="AD57" s="84"/>
      <c r="AE57" s="106"/>
      <c r="AF57" s="84"/>
      <c r="AG57" s="106"/>
      <c r="AH57" s="106"/>
      <c r="AI57" s="84"/>
      <c r="AJ57" s="84"/>
      <c r="AK57" s="84"/>
      <c r="AL57" s="106"/>
      <c r="AM57" s="84"/>
    </row>
    <row r="58" spans="2:135" x14ac:dyDescent="0.3">
      <c r="C58" s="109" t="s">
        <v>98</v>
      </c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7"/>
      <c r="O58" s="107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7"/>
      <c r="AF58" s="109"/>
      <c r="AG58" s="107"/>
      <c r="AH58" s="107"/>
      <c r="AI58" s="109"/>
      <c r="AJ58" s="107"/>
      <c r="AK58" s="109"/>
      <c r="AL58" s="109"/>
      <c r="AM58" s="109"/>
    </row>
    <row r="59" spans="2:135" x14ac:dyDescent="0.3">
      <c r="C59" s="109" t="s">
        <v>99</v>
      </c>
      <c r="D59" s="107"/>
      <c r="E59" s="109"/>
      <c r="F59" s="107"/>
      <c r="G59" s="107"/>
      <c r="H59" s="109"/>
      <c r="I59" s="107"/>
      <c r="J59" s="107"/>
      <c r="K59" s="107"/>
      <c r="L59" s="107"/>
      <c r="M59" s="107"/>
      <c r="N59" s="109"/>
      <c r="O59" s="107"/>
      <c r="P59" s="107"/>
      <c r="Q59" s="107"/>
      <c r="R59" s="109"/>
      <c r="S59" s="107"/>
      <c r="T59" s="107"/>
      <c r="U59" s="110"/>
      <c r="V59" s="107"/>
      <c r="W59" s="107"/>
      <c r="X59" s="109"/>
      <c r="Y59" s="107"/>
      <c r="Z59" s="107"/>
      <c r="AA59" s="109"/>
      <c r="AB59" s="107"/>
      <c r="AC59" s="109"/>
      <c r="AD59" s="109"/>
      <c r="AE59" s="109"/>
      <c r="AF59" s="107"/>
      <c r="AG59" s="109"/>
      <c r="AH59" s="109"/>
      <c r="AI59" s="107"/>
      <c r="AJ59" s="107"/>
      <c r="AK59" s="109"/>
      <c r="AL59" s="109"/>
      <c r="AM59" s="107"/>
    </row>
    <row r="60" spans="2:135" x14ac:dyDescent="0.3">
      <c r="B60" s="111" t="s">
        <v>36</v>
      </c>
      <c r="C60" s="112" t="s">
        <v>37</v>
      </c>
      <c r="D60" s="113"/>
      <c r="E60" s="113"/>
      <c r="F60" s="113"/>
      <c r="G60" s="113"/>
      <c r="H60" s="113"/>
      <c r="I60" s="113"/>
      <c r="J60" s="113"/>
      <c r="K60" s="114"/>
      <c r="L60" s="113"/>
      <c r="M60" s="113"/>
      <c r="N60" s="113"/>
      <c r="O60" s="113"/>
      <c r="P60" s="113"/>
      <c r="Q60" s="113"/>
      <c r="R60" s="113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</row>
    <row r="61" spans="2:135" x14ac:dyDescent="0.3">
      <c r="B61" s="116"/>
      <c r="C61" s="117" t="s">
        <v>38</v>
      </c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</row>
    <row r="62" spans="2:135" x14ac:dyDescent="0.3">
      <c r="B62" s="111" t="s">
        <v>39</v>
      </c>
      <c r="C62" s="120" t="s">
        <v>40</v>
      </c>
      <c r="D62" s="121"/>
      <c r="E62" s="122"/>
      <c r="F62" s="121"/>
      <c r="G62" s="121"/>
      <c r="H62" s="121"/>
      <c r="I62" s="121"/>
      <c r="J62" s="121"/>
      <c r="K62" s="123"/>
      <c r="L62" s="121"/>
      <c r="M62" s="121"/>
      <c r="N62" s="121"/>
      <c r="O62" s="121"/>
      <c r="P62" s="121"/>
      <c r="Q62" s="121"/>
      <c r="R62" s="121"/>
      <c r="S62" s="121"/>
      <c r="T62" s="121"/>
      <c r="U62" s="124"/>
      <c r="V62" s="125"/>
      <c r="W62" s="126"/>
      <c r="X62" s="126"/>
      <c r="Y62" s="126"/>
      <c r="Z62" s="126"/>
      <c r="AA62" s="124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</row>
    <row r="63" spans="2:135" x14ac:dyDescent="0.3">
      <c r="B63" s="116"/>
      <c r="C63" s="120" t="s">
        <v>41</v>
      </c>
      <c r="D63" s="121"/>
      <c r="E63" s="122"/>
      <c r="F63" s="121"/>
      <c r="G63" s="121"/>
      <c r="H63" s="121"/>
      <c r="I63" s="121"/>
      <c r="J63" s="121"/>
      <c r="K63" s="123"/>
      <c r="L63" s="121"/>
      <c r="M63" s="121"/>
      <c r="N63" s="87"/>
      <c r="O63" s="121"/>
      <c r="P63" s="121"/>
      <c r="Q63" s="121"/>
      <c r="R63" s="121"/>
      <c r="S63" s="121"/>
      <c r="T63" s="121"/>
      <c r="U63" s="121"/>
      <c r="V63" s="121"/>
      <c r="W63" s="126"/>
      <c r="X63" s="126"/>
      <c r="Y63" s="126"/>
      <c r="Z63" s="126"/>
      <c r="AA63" s="126"/>
      <c r="AB63" s="126"/>
      <c r="AC63" s="126"/>
      <c r="AD63" s="126"/>
      <c r="AE63" s="126"/>
      <c r="AF63" s="124"/>
      <c r="AG63" s="126"/>
      <c r="AH63" s="126"/>
      <c r="AI63" s="126"/>
      <c r="AJ63" s="126"/>
      <c r="AK63" s="126"/>
      <c r="AL63" s="126"/>
      <c r="AM63" s="126"/>
    </row>
    <row r="64" spans="2:135" x14ac:dyDescent="0.3">
      <c r="B64" s="111" t="s">
        <v>42</v>
      </c>
      <c r="C64" s="112" t="s">
        <v>53</v>
      </c>
      <c r="D64" s="115"/>
      <c r="E64" s="115"/>
      <c r="F64" s="115"/>
      <c r="G64" s="115"/>
      <c r="H64" s="115"/>
      <c r="I64" s="115"/>
      <c r="J64" s="115"/>
      <c r="K64" s="114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</row>
    <row r="65" spans="2:159" x14ac:dyDescent="0.3">
      <c r="B65" s="127"/>
      <c r="C65" s="120" t="s">
        <v>43</v>
      </c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4"/>
      <c r="S65" s="126"/>
      <c r="T65" s="126"/>
      <c r="U65" s="126"/>
      <c r="V65" s="125"/>
      <c r="W65" s="126"/>
      <c r="X65" s="126"/>
      <c r="Y65" s="126"/>
      <c r="Z65" s="126"/>
      <c r="AA65" s="126"/>
      <c r="AB65" s="124"/>
      <c r="AC65" s="126"/>
      <c r="AD65" s="126"/>
      <c r="AE65" s="124"/>
      <c r="AF65" s="126"/>
      <c r="AG65" s="126"/>
      <c r="AH65" s="126"/>
      <c r="AI65" s="126"/>
      <c r="AJ65" s="126"/>
      <c r="AK65" s="126"/>
      <c r="AL65" s="126"/>
      <c r="AM65" s="126"/>
      <c r="DI65" s="149" t="s">
        <v>157</v>
      </c>
      <c r="DJ65" s="150" t="s">
        <v>106</v>
      </c>
      <c r="DK65" s="150" t="s">
        <v>107</v>
      </c>
      <c r="DL65" s="150" t="s">
        <v>108</v>
      </c>
      <c r="DM65" s="150" t="s">
        <v>137</v>
      </c>
      <c r="DN65" s="150" t="s">
        <v>109</v>
      </c>
      <c r="DO65" s="150" t="s">
        <v>110</v>
      </c>
      <c r="DP65" s="150" t="s">
        <v>111</v>
      </c>
      <c r="DQ65" s="150" t="s">
        <v>112</v>
      </c>
      <c r="DR65" s="150" t="s">
        <v>113</v>
      </c>
      <c r="DS65" s="150" t="s">
        <v>114</v>
      </c>
      <c r="DT65" s="150" t="s">
        <v>115</v>
      </c>
      <c r="DU65" s="150" t="s">
        <v>116</v>
      </c>
      <c r="DV65" s="150" t="s">
        <v>117</v>
      </c>
      <c r="DW65" s="150" t="s">
        <v>118</v>
      </c>
      <c r="DX65" s="150" t="s">
        <v>119</v>
      </c>
      <c r="DY65" s="150" t="s">
        <v>120</v>
      </c>
      <c r="DZ65" s="150" t="s">
        <v>121</v>
      </c>
      <c r="EA65" s="150" t="s">
        <v>122</v>
      </c>
      <c r="EB65" s="150" t="s">
        <v>123</v>
      </c>
      <c r="EC65" s="150" t="s">
        <v>124</v>
      </c>
      <c r="ED65" s="150" t="s">
        <v>125</v>
      </c>
      <c r="EE65" s="151" t="s">
        <v>126</v>
      </c>
    </row>
    <row r="66" spans="2:159" x14ac:dyDescent="0.3">
      <c r="B66" s="127"/>
      <c r="C66" s="120" t="s">
        <v>44</v>
      </c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DI66" s="152" t="s">
        <v>96</v>
      </c>
      <c r="DJ66" s="5"/>
      <c r="DK66" s="5">
        <v>0</v>
      </c>
      <c r="DL66" s="5">
        <v>3</v>
      </c>
      <c r="DM66" s="5">
        <v>0</v>
      </c>
      <c r="DN66" s="5">
        <v>0</v>
      </c>
      <c r="DO66" s="5">
        <v>4</v>
      </c>
      <c r="DP66" s="5">
        <v>0</v>
      </c>
      <c r="DQ66" s="5">
        <v>2</v>
      </c>
      <c r="DR66" s="5">
        <v>2</v>
      </c>
      <c r="DS66" s="5">
        <v>0</v>
      </c>
      <c r="DT66" s="5">
        <v>4</v>
      </c>
      <c r="DU66" s="5">
        <v>0</v>
      </c>
      <c r="DV66" s="5">
        <v>0</v>
      </c>
      <c r="DW66" s="5">
        <v>2</v>
      </c>
      <c r="DX66" s="5">
        <v>2</v>
      </c>
      <c r="DY66" s="5">
        <v>7</v>
      </c>
      <c r="DZ66" s="5">
        <v>0</v>
      </c>
      <c r="EA66" s="5">
        <v>1</v>
      </c>
      <c r="EB66" s="5">
        <v>6</v>
      </c>
      <c r="EC66" s="5">
        <v>0</v>
      </c>
      <c r="ED66" s="5">
        <v>5</v>
      </c>
      <c r="EE66" s="153">
        <v>3</v>
      </c>
    </row>
    <row r="67" spans="2:159" x14ac:dyDescent="0.3">
      <c r="B67" s="127"/>
      <c r="C67" s="120" t="s">
        <v>45</v>
      </c>
      <c r="D67" s="126"/>
      <c r="E67" s="126"/>
      <c r="F67" s="126"/>
      <c r="G67" s="126"/>
      <c r="H67" s="126"/>
      <c r="I67" s="126"/>
      <c r="J67" s="124"/>
      <c r="K67" s="123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4"/>
      <c r="X67" s="126"/>
      <c r="Y67" s="126"/>
      <c r="Z67" s="126"/>
      <c r="AA67" s="126"/>
      <c r="AB67" s="126"/>
      <c r="AC67" s="126"/>
      <c r="AD67" s="126"/>
      <c r="AE67" s="124"/>
      <c r="AF67" s="126"/>
      <c r="AG67" s="126"/>
      <c r="AH67" s="126"/>
      <c r="AI67" s="126"/>
      <c r="AJ67" s="124"/>
      <c r="AK67" s="126"/>
      <c r="AL67" s="125"/>
      <c r="AM67" s="125"/>
      <c r="DI67" s="154" t="s">
        <v>97</v>
      </c>
      <c r="DJ67" s="144">
        <v>0</v>
      </c>
      <c r="DK67" s="5">
        <v>0</v>
      </c>
      <c r="DL67" s="5">
        <v>2</v>
      </c>
      <c r="DM67" s="5">
        <v>0</v>
      </c>
      <c r="DN67" s="5">
        <v>0</v>
      </c>
      <c r="DO67" s="5">
        <v>3</v>
      </c>
      <c r="DP67" s="5">
        <v>0</v>
      </c>
      <c r="DQ67" s="5">
        <v>2</v>
      </c>
      <c r="DR67" s="5">
        <v>2</v>
      </c>
      <c r="DS67" s="5">
        <v>0</v>
      </c>
      <c r="DT67" s="5">
        <v>2</v>
      </c>
      <c r="DU67" s="5">
        <v>0</v>
      </c>
      <c r="DV67" s="5">
        <v>0</v>
      </c>
      <c r="DW67" s="5">
        <v>2</v>
      </c>
      <c r="DX67" s="5">
        <v>2</v>
      </c>
      <c r="DY67" s="5">
        <v>4</v>
      </c>
      <c r="DZ67" s="5">
        <v>0</v>
      </c>
      <c r="EA67" s="5">
        <v>0</v>
      </c>
      <c r="EB67" s="5">
        <v>6</v>
      </c>
      <c r="EC67" s="5">
        <v>0</v>
      </c>
      <c r="ED67" s="5">
        <v>1</v>
      </c>
      <c r="EE67" s="153">
        <v>5</v>
      </c>
    </row>
    <row r="68" spans="2:159" x14ac:dyDescent="0.3">
      <c r="B68" s="127"/>
      <c r="C68" s="120" t="s">
        <v>52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4"/>
      <c r="AB68" s="124"/>
      <c r="AC68" s="126"/>
      <c r="AD68" s="126"/>
      <c r="AE68" s="126"/>
      <c r="AF68" s="126"/>
      <c r="AG68" s="124"/>
      <c r="AH68" s="126"/>
      <c r="AI68" s="126"/>
      <c r="AJ68" s="126"/>
      <c r="AK68" s="126"/>
      <c r="AL68" s="126"/>
      <c r="AM68" s="126"/>
      <c r="DI68" s="152" t="s">
        <v>98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1</v>
      </c>
      <c r="DP68" s="5">
        <v>0</v>
      </c>
      <c r="DQ68" s="5">
        <v>2</v>
      </c>
      <c r="DR68" s="5">
        <v>1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5</v>
      </c>
      <c r="EC68" s="5">
        <v>0</v>
      </c>
      <c r="ED68" s="5">
        <v>0</v>
      </c>
      <c r="EE68" s="153">
        <v>3</v>
      </c>
    </row>
    <row r="69" spans="2:159" x14ac:dyDescent="0.3">
      <c r="B69" s="116"/>
      <c r="C69" s="117" t="s">
        <v>33</v>
      </c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DI69" s="155" t="s">
        <v>99</v>
      </c>
      <c r="DJ69" s="3">
        <v>1</v>
      </c>
      <c r="DK69" s="3">
        <v>0</v>
      </c>
      <c r="DL69" s="3">
        <v>3</v>
      </c>
      <c r="DM69" s="3">
        <v>2</v>
      </c>
      <c r="DN69" s="3">
        <v>1</v>
      </c>
      <c r="DO69" s="3">
        <v>2</v>
      </c>
      <c r="DP69" s="3">
        <v>0</v>
      </c>
      <c r="DQ69" s="3">
        <v>5</v>
      </c>
      <c r="DR69" s="3">
        <v>1</v>
      </c>
      <c r="DS69" s="3">
        <v>0</v>
      </c>
      <c r="DT69" s="3">
        <v>6</v>
      </c>
      <c r="DU69" s="3">
        <v>0</v>
      </c>
      <c r="DV69" s="3">
        <v>0</v>
      </c>
      <c r="DW69" s="3">
        <v>3</v>
      </c>
      <c r="DX69" s="3">
        <v>2</v>
      </c>
      <c r="DY69" s="3">
        <v>5</v>
      </c>
      <c r="DZ69" s="3">
        <v>0</v>
      </c>
      <c r="EA69" s="3">
        <v>1</v>
      </c>
      <c r="EB69" s="3">
        <v>11</v>
      </c>
      <c r="EC69" s="3">
        <v>1</v>
      </c>
      <c r="ED69" s="3">
        <v>3</v>
      </c>
      <c r="EE69" s="156">
        <v>3</v>
      </c>
    </row>
    <row r="70" spans="2:159" x14ac:dyDescent="0.3">
      <c r="B70" s="111" t="s">
        <v>24</v>
      </c>
      <c r="C70" s="120" t="s">
        <v>46</v>
      </c>
      <c r="D70" s="126"/>
      <c r="E70" s="128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4"/>
      <c r="V70" s="125"/>
      <c r="W70" s="124"/>
      <c r="X70" s="126"/>
      <c r="Y70" s="124"/>
      <c r="Z70" s="126"/>
      <c r="AA70" s="126"/>
      <c r="AB70" s="126"/>
      <c r="AC70" s="126"/>
      <c r="AD70" s="126"/>
      <c r="AE70" s="126"/>
      <c r="AF70" s="124"/>
      <c r="AG70" s="126"/>
      <c r="AH70" s="126"/>
      <c r="AI70" s="124"/>
      <c r="AJ70" s="126"/>
      <c r="AK70" s="126"/>
      <c r="AL70" s="126"/>
      <c r="AM70" s="126"/>
      <c r="DJ70" s="136">
        <f>SUM(DJ4:DJ7)</f>
        <v>1</v>
      </c>
      <c r="DK70" s="136">
        <f t="shared" ref="DK70:FC70" si="6">SUM(DK4:DK7)</f>
        <v>0</v>
      </c>
      <c r="DL70" s="136">
        <f t="shared" si="6"/>
        <v>8</v>
      </c>
      <c r="DM70" s="136">
        <f t="shared" si="6"/>
        <v>2</v>
      </c>
      <c r="DN70" s="136">
        <f t="shared" si="6"/>
        <v>1</v>
      </c>
      <c r="DO70" s="136">
        <f t="shared" si="6"/>
        <v>10</v>
      </c>
      <c r="DP70" s="136">
        <f t="shared" si="6"/>
        <v>0</v>
      </c>
      <c r="DQ70" s="136">
        <f t="shared" si="6"/>
        <v>11</v>
      </c>
      <c r="DR70" s="136">
        <f t="shared" si="6"/>
        <v>6</v>
      </c>
      <c r="DS70" s="136">
        <f t="shared" si="6"/>
        <v>0</v>
      </c>
      <c r="DT70" s="136">
        <f t="shared" si="6"/>
        <v>12</v>
      </c>
      <c r="DU70" s="136">
        <f t="shared" si="6"/>
        <v>0</v>
      </c>
      <c r="DV70" s="136">
        <f t="shared" si="6"/>
        <v>0</v>
      </c>
      <c r="DW70" s="136">
        <f t="shared" si="6"/>
        <v>7</v>
      </c>
      <c r="DX70" s="136">
        <f t="shared" si="6"/>
        <v>6</v>
      </c>
      <c r="DY70" s="136">
        <f t="shared" si="6"/>
        <v>16</v>
      </c>
      <c r="DZ70" s="136">
        <f t="shared" si="6"/>
        <v>0</v>
      </c>
      <c r="EA70" s="136">
        <f t="shared" si="6"/>
        <v>2</v>
      </c>
      <c r="EB70" s="136">
        <f t="shared" si="6"/>
        <v>28</v>
      </c>
      <c r="EC70" s="136">
        <f t="shared" si="6"/>
        <v>1</v>
      </c>
      <c r="ED70" s="136">
        <f t="shared" si="6"/>
        <v>9</v>
      </c>
      <c r="EE70" s="136">
        <f t="shared" si="6"/>
        <v>14</v>
      </c>
      <c r="EF70" s="136">
        <f t="shared" si="6"/>
        <v>21</v>
      </c>
      <c r="EG70" s="136">
        <f t="shared" si="6"/>
        <v>21</v>
      </c>
      <c r="EH70" s="136">
        <f t="shared" si="6"/>
        <v>2</v>
      </c>
      <c r="EI70" s="136">
        <f t="shared" si="6"/>
        <v>15</v>
      </c>
      <c r="EJ70" s="136">
        <f t="shared" si="6"/>
        <v>11</v>
      </c>
      <c r="EK70" s="136">
        <f t="shared" si="6"/>
        <v>26</v>
      </c>
      <c r="EL70" s="136">
        <f t="shared" si="6"/>
        <v>9</v>
      </c>
      <c r="EM70" s="136">
        <f t="shared" si="6"/>
        <v>22</v>
      </c>
      <c r="EN70" s="136">
        <f t="shared" si="6"/>
        <v>11</v>
      </c>
      <c r="EO70" s="136">
        <f t="shared" si="6"/>
        <v>5</v>
      </c>
      <c r="EP70" s="136">
        <f t="shared" si="6"/>
        <v>0</v>
      </c>
      <c r="EQ70" s="136">
        <f t="shared" si="6"/>
        <v>2</v>
      </c>
      <c r="ER70" s="136">
        <f t="shared" si="6"/>
        <v>5</v>
      </c>
      <c r="ES70" s="136">
        <f t="shared" si="6"/>
        <v>19</v>
      </c>
      <c r="ET70" s="136">
        <f t="shared" si="6"/>
        <v>13</v>
      </c>
      <c r="EU70" s="136">
        <f t="shared" si="6"/>
        <v>16</v>
      </c>
      <c r="EV70" s="136">
        <f t="shared" si="6"/>
        <v>1</v>
      </c>
      <c r="EW70" s="136">
        <f t="shared" si="6"/>
        <v>0</v>
      </c>
      <c r="EX70" s="136">
        <f t="shared" si="6"/>
        <v>5</v>
      </c>
      <c r="EY70" s="136">
        <f t="shared" si="6"/>
        <v>2</v>
      </c>
      <c r="EZ70" s="136">
        <f t="shared" si="6"/>
        <v>0</v>
      </c>
      <c r="FA70" s="136">
        <f t="shared" si="6"/>
        <v>0</v>
      </c>
      <c r="FB70" s="136">
        <f t="shared" si="6"/>
        <v>2</v>
      </c>
      <c r="FC70" s="136">
        <f t="shared" si="6"/>
        <v>0</v>
      </c>
    </row>
    <row r="71" spans="2:159" x14ac:dyDescent="0.3">
      <c r="B71" s="127"/>
      <c r="C71" s="120" t="s">
        <v>47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</row>
    <row r="72" spans="2:159" x14ac:dyDescent="0.3">
      <c r="B72" s="127"/>
      <c r="C72" s="120" t="s">
        <v>48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</row>
    <row r="73" spans="2:159" x14ac:dyDescent="0.3">
      <c r="B73" s="127"/>
      <c r="C73" s="120" t="s">
        <v>49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4"/>
      <c r="V73" s="124"/>
      <c r="W73" s="126"/>
      <c r="X73" s="126"/>
      <c r="Y73" s="126"/>
      <c r="Z73" s="124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</row>
    <row r="74" spans="2:159" x14ac:dyDescent="0.3">
      <c r="B74" s="127"/>
      <c r="C74" s="120" t="s">
        <v>50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4"/>
      <c r="Q74" s="126"/>
      <c r="R74" s="124"/>
      <c r="S74" s="126"/>
      <c r="T74" s="126"/>
      <c r="U74" s="126"/>
      <c r="V74" s="126"/>
      <c r="W74" s="126"/>
      <c r="X74" s="126"/>
      <c r="Y74" s="126"/>
      <c r="Z74" s="124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</row>
    <row r="75" spans="2:159" x14ac:dyDescent="0.3">
      <c r="B75" s="127"/>
      <c r="C75" s="120" t="s">
        <v>51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4"/>
      <c r="T75" s="124"/>
      <c r="U75" s="126"/>
      <c r="V75" s="124"/>
      <c r="W75" s="126"/>
      <c r="X75" s="126"/>
      <c r="Y75" s="124"/>
      <c r="Z75" s="126"/>
      <c r="AA75" s="124"/>
      <c r="AB75" s="124"/>
      <c r="AC75" s="124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</row>
    <row r="76" spans="2:159" x14ac:dyDescent="0.3">
      <c r="B76" s="127"/>
      <c r="C76" s="120" t="s">
        <v>54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</row>
    <row r="77" spans="2:159" x14ac:dyDescent="0.3">
      <c r="B77" s="127"/>
      <c r="C77" s="120" t="s">
        <v>55</v>
      </c>
      <c r="D77" s="126"/>
      <c r="E77" s="126"/>
      <c r="F77" s="126"/>
      <c r="G77" s="126"/>
      <c r="H77" s="126"/>
      <c r="I77" s="126"/>
      <c r="J77" s="126"/>
      <c r="K77" s="126"/>
      <c r="L77" s="124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</row>
    <row r="78" spans="2:159" x14ac:dyDescent="0.3">
      <c r="B78" s="127"/>
      <c r="C78" s="120" t="s">
        <v>56</v>
      </c>
      <c r="D78" s="124"/>
      <c r="E78" s="126"/>
      <c r="F78" s="123"/>
      <c r="G78" s="126"/>
      <c r="H78" s="126"/>
      <c r="I78" s="124"/>
      <c r="J78" s="124"/>
      <c r="K78" s="123"/>
      <c r="L78" s="126"/>
      <c r="M78" s="126"/>
      <c r="N78" s="125"/>
      <c r="O78" s="125"/>
      <c r="P78" s="125"/>
      <c r="Q78" s="126"/>
      <c r="R78" s="124"/>
      <c r="S78" s="126"/>
      <c r="T78" s="126"/>
      <c r="U78" s="126"/>
      <c r="V78" s="126"/>
      <c r="W78" s="124"/>
      <c r="X78" s="126"/>
      <c r="Y78" s="126"/>
      <c r="Z78" s="126"/>
      <c r="AA78" s="126"/>
      <c r="AB78" s="124"/>
      <c r="AC78" s="126"/>
      <c r="AD78" s="126"/>
      <c r="AE78" s="124"/>
      <c r="AF78" s="126"/>
      <c r="AG78" s="124"/>
      <c r="AH78" s="126"/>
      <c r="AI78" s="126"/>
      <c r="AJ78" s="124"/>
      <c r="AK78" s="126"/>
      <c r="AL78" s="125"/>
      <c r="AM78" s="125"/>
    </row>
    <row r="79" spans="2:159" x14ac:dyDescent="0.3">
      <c r="B79" s="127"/>
      <c r="C79" s="120" t="s">
        <v>57</v>
      </c>
      <c r="D79" s="126"/>
      <c r="E79" s="126"/>
      <c r="F79" s="126"/>
      <c r="G79" s="126"/>
      <c r="H79" s="126"/>
      <c r="I79" s="126"/>
      <c r="J79" s="126"/>
      <c r="K79" s="123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</row>
    <row r="80" spans="2:159" x14ac:dyDescent="0.3">
      <c r="B80" s="127"/>
      <c r="C80" s="120" t="s">
        <v>58</v>
      </c>
      <c r="D80" s="126"/>
      <c r="E80" s="126"/>
      <c r="F80" s="126"/>
      <c r="G80" s="126"/>
      <c r="H80" s="126"/>
      <c r="I80" s="126"/>
      <c r="J80" s="126"/>
      <c r="K80" s="126"/>
      <c r="L80" s="124"/>
      <c r="M80" s="126"/>
      <c r="N80" s="126"/>
      <c r="O80" s="126"/>
      <c r="P80" s="124"/>
      <c r="Q80" s="126"/>
      <c r="R80" s="124"/>
      <c r="S80" s="126"/>
      <c r="T80" s="126"/>
      <c r="U80" s="124"/>
      <c r="V80" s="126"/>
      <c r="W80" s="126"/>
      <c r="X80" s="126"/>
      <c r="Y80" s="126"/>
      <c r="Z80" s="126"/>
      <c r="AA80" s="126"/>
      <c r="AB80" s="126"/>
      <c r="AC80" s="126"/>
      <c r="AD80" s="124"/>
      <c r="AE80" s="126"/>
      <c r="AF80" s="126"/>
      <c r="AG80" s="126"/>
      <c r="AH80" s="126"/>
      <c r="AI80" s="126"/>
      <c r="AJ80" s="126"/>
      <c r="AK80" s="126"/>
      <c r="AL80" s="126"/>
      <c r="AM80" s="126"/>
    </row>
    <row r="81" spans="2:39" x14ac:dyDescent="0.3">
      <c r="B81" s="116"/>
      <c r="C81" s="120" t="s">
        <v>84</v>
      </c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4"/>
      <c r="O81" s="124"/>
      <c r="P81" s="126"/>
      <c r="Q81" s="126"/>
      <c r="R81" s="126"/>
      <c r="S81" s="126"/>
      <c r="T81" s="124"/>
      <c r="U81" s="126"/>
      <c r="V81" s="126"/>
      <c r="W81" s="126"/>
      <c r="X81" s="124"/>
      <c r="Y81" s="126"/>
      <c r="Z81" s="124"/>
      <c r="AA81" s="124"/>
      <c r="AB81" s="126"/>
      <c r="AC81" s="126"/>
      <c r="AD81" s="126"/>
      <c r="AE81" s="126"/>
      <c r="AF81" s="126"/>
      <c r="AG81" s="124"/>
      <c r="AH81" s="126"/>
      <c r="AI81" s="126"/>
      <c r="AJ81" s="126"/>
      <c r="AK81" s="126"/>
      <c r="AL81" s="126"/>
      <c r="AM81" s="126"/>
    </row>
    <row r="82" spans="2:39" x14ac:dyDescent="0.3">
      <c r="B82" s="111" t="s">
        <v>25</v>
      </c>
      <c r="C82" s="112" t="s">
        <v>59</v>
      </c>
      <c r="D82" s="115"/>
      <c r="E82" s="115"/>
      <c r="F82" s="115"/>
      <c r="G82" s="115"/>
      <c r="H82" s="115"/>
      <c r="I82" s="115"/>
      <c r="J82" s="115"/>
      <c r="K82" s="129"/>
      <c r="L82" s="115"/>
      <c r="M82" s="129"/>
      <c r="N82" s="129"/>
      <c r="O82" s="115"/>
      <c r="P82" s="115"/>
      <c r="Q82" s="115"/>
      <c r="R82" s="115"/>
      <c r="S82" s="115"/>
      <c r="T82" s="115"/>
      <c r="U82" s="129"/>
      <c r="V82" s="115"/>
      <c r="W82" s="115"/>
      <c r="X82" s="129"/>
      <c r="Y82" s="115"/>
      <c r="Z82" s="129"/>
      <c r="AA82" s="115"/>
      <c r="AB82" s="115"/>
      <c r="AC82" s="129"/>
      <c r="AD82" s="129"/>
      <c r="AE82" s="129"/>
      <c r="AF82" s="129"/>
      <c r="AG82" s="129"/>
      <c r="AH82" s="115"/>
      <c r="AI82" s="115"/>
      <c r="AJ82" s="115"/>
      <c r="AK82" s="115"/>
      <c r="AL82" s="115"/>
      <c r="AM82" s="115"/>
    </row>
    <row r="83" spans="2:39" x14ac:dyDescent="0.3">
      <c r="B83" s="127"/>
      <c r="C83" s="130" t="s">
        <v>60</v>
      </c>
      <c r="D83" s="126"/>
      <c r="E83" s="126"/>
      <c r="F83" s="126"/>
      <c r="G83" s="126"/>
      <c r="H83" s="126"/>
      <c r="I83" s="126"/>
      <c r="J83" s="126"/>
      <c r="K83" s="124"/>
      <c r="L83" s="126"/>
      <c r="M83" s="124"/>
      <c r="N83" s="124"/>
      <c r="O83" s="126"/>
      <c r="P83" s="126"/>
      <c r="Q83" s="126"/>
      <c r="R83" s="126"/>
      <c r="S83" s="126"/>
      <c r="T83" s="126"/>
      <c r="U83" s="124"/>
      <c r="V83" s="126"/>
      <c r="W83" s="126"/>
      <c r="X83" s="124"/>
      <c r="Y83" s="126"/>
      <c r="Z83" s="124"/>
      <c r="AA83" s="126"/>
      <c r="AB83" s="126"/>
      <c r="AC83" s="124"/>
      <c r="AD83" s="124"/>
      <c r="AE83" s="124"/>
      <c r="AF83" s="124"/>
      <c r="AG83" s="124"/>
      <c r="AH83" s="126"/>
      <c r="AI83" s="126"/>
      <c r="AJ83" s="126"/>
      <c r="AK83" s="126"/>
      <c r="AL83" s="126"/>
      <c r="AM83" s="126"/>
    </row>
    <row r="84" spans="2:39" x14ac:dyDescent="0.3">
      <c r="B84" s="127"/>
      <c r="C84" s="120" t="s">
        <v>83</v>
      </c>
      <c r="D84" s="126"/>
      <c r="E84" s="124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</row>
    <row r="85" spans="2:39" x14ac:dyDescent="0.3">
      <c r="B85" s="127"/>
      <c r="C85" s="131" t="s">
        <v>61</v>
      </c>
      <c r="D85" s="126"/>
      <c r="E85" s="126"/>
      <c r="F85" s="124"/>
      <c r="G85" s="124"/>
      <c r="H85" s="124"/>
      <c r="I85" s="121"/>
      <c r="J85" s="126"/>
      <c r="K85" s="126"/>
      <c r="L85" s="126"/>
      <c r="M85" s="126"/>
      <c r="N85" s="126"/>
      <c r="O85" s="126"/>
      <c r="P85" s="126"/>
      <c r="Q85" s="124"/>
      <c r="R85" s="126"/>
      <c r="S85" s="126"/>
      <c r="T85" s="126"/>
      <c r="U85" s="124"/>
      <c r="V85" s="125"/>
      <c r="W85" s="126"/>
      <c r="X85" s="126"/>
      <c r="Y85" s="126"/>
      <c r="Z85" s="126"/>
      <c r="AA85" s="126"/>
      <c r="AB85" s="126"/>
      <c r="AC85" s="126"/>
      <c r="AD85" s="124"/>
      <c r="AE85" s="126"/>
      <c r="AF85" s="124"/>
      <c r="AG85" s="125"/>
      <c r="AH85" s="126"/>
      <c r="AI85" s="124"/>
      <c r="AJ85" s="126"/>
      <c r="AK85" s="126"/>
      <c r="AL85" s="126"/>
      <c r="AM85" s="126"/>
    </row>
    <row r="86" spans="2:39" x14ac:dyDescent="0.3">
      <c r="B86" s="127"/>
      <c r="C86" s="131" t="s">
        <v>81</v>
      </c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4"/>
      <c r="T86" s="124"/>
      <c r="U86" s="126"/>
      <c r="V86" s="126"/>
      <c r="W86" s="126"/>
      <c r="X86" s="126"/>
      <c r="Y86" s="124"/>
      <c r="Z86" s="126"/>
      <c r="AA86" s="126"/>
      <c r="AB86" s="124"/>
      <c r="AC86" s="124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</row>
    <row r="87" spans="2:39" x14ac:dyDescent="0.3">
      <c r="B87" s="127"/>
      <c r="C87" s="131" t="s">
        <v>82</v>
      </c>
      <c r="D87" s="126"/>
      <c r="E87" s="124"/>
      <c r="F87" s="126"/>
      <c r="G87" s="126"/>
      <c r="H87" s="124"/>
      <c r="I87" s="126"/>
      <c r="J87" s="126"/>
      <c r="K87" s="126"/>
      <c r="L87" s="124"/>
      <c r="M87" s="126"/>
      <c r="N87" s="126"/>
      <c r="O87" s="126"/>
      <c r="P87" s="125"/>
      <c r="Q87" s="124"/>
      <c r="R87" s="126"/>
      <c r="S87" s="124"/>
      <c r="T87" s="124"/>
      <c r="U87" s="126"/>
      <c r="V87" s="124"/>
      <c r="W87" s="124"/>
      <c r="X87" s="126"/>
      <c r="Y87" s="124"/>
      <c r="Z87" s="126"/>
      <c r="AA87" s="124"/>
      <c r="AB87" s="124"/>
      <c r="AC87" s="124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</row>
    <row r="88" spans="2:39" x14ac:dyDescent="0.3">
      <c r="B88" s="127"/>
      <c r="C88" s="131" t="s">
        <v>62</v>
      </c>
      <c r="D88" s="126"/>
      <c r="E88" s="126"/>
      <c r="F88" s="126"/>
      <c r="G88" s="126"/>
      <c r="H88" s="126"/>
      <c r="I88" s="126"/>
      <c r="J88" s="126"/>
      <c r="K88" s="126"/>
      <c r="L88" s="126"/>
      <c r="M88" s="124"/>
      <c r="N88" s="126"/>
      <c r="O88" s="125"/>
      <c r="P88" s="125"/>
      <c r="Q88" s="126"/>
      <c r="R88" s="126"/>
      <c r="S88" s="126"/>
      <c r="T88" s="126"/>
      <c r="U88" s="124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</row>
    <row r="89" spans="2:39" x14ac:dyDescent="0.3">
      <c r="B89" s="127"/>
      <c r="C89" s="120" t="s">
        <v>63</v>
      </c>
      <c r="D89" s="124"/>
      <c r="E89" s="126"/>
      <c r="F89" s="126"/>
      <c r="G89" s="126"/>
      <c r="H89" s="126"/>
      <c r="I89" s="124"/>
      <c r="J89" s="124"/>
      <c r="K89" s="126"/>
      <c r="L89" s="124"/>
      <c r="M89" s="124"/>
      <c r="N89" s="125"/>
      <c r="O89" s="126"/>
      <c r="P89" s="126"/>
      <c r="Q89" s="126"/>
      <c r="R89" s="126"/>
      <c r="S89" s="126"/>
      <c r="T89" s="126"/>
      <c r="U89" s="126"/>
      <c r="V89" s="126"/>
      <c r="W89" s="124"/>
      <c r="X89" s="126"/>
      <c r="Y89" s="126"/>
      <c r="Z89" s="126"/>
      <c r="AA89" s="126"/>
      <c r="AB89" s="124"/>
      <c r="AC89" s="126"/>
      <c r="AD89" s="124"/>
      <c r="AE89" s="124"/>
      <c r="AF89" s="126"/>
      <c r="AG89" s="126"/>
      <c r="AH89" s="126"/>
      <c r="AI89" s="126"/>
      <c r="AJ89" s="126"/>
      <c r="AK89" s="126"/>
      <c r="AL89" s="125"/>
      <c r="AM89" s="125"/>
    </row>
    <row r="90" spans="2:39" x14ac:dyDescent="0.3">
      <c r="B90" s="127"/>
      <c r="C90" s="120" t="s">
        <v>64</v>
      </c>
      <c r="D90" s="126"/>
      <c r="E90" s="126"/>
      <c r="F90" s="126"/>
      <c r="G90" s="126"/>
      <c r="H90" s="126"/>
      <c r="I90" s="124"/>
      <c r="J90" s="124"/>
      <c r="K90" s="126"/>
      <c r="L90" s="126"/>
      <c r="M90" s="126"/>
      <c r="N90" s="126"/>
      <c r="O90" s="126"/>
      <c r="P90" s="126"/>
      <c r="Q90" s="126"/>
      <c r="R90" s="124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5"/>
      <c r="AD90" s="124"/>
      <c r="AE90" s="126"/>
      <c r="AF90" s="124"/>
      <c r="AG90" s="126"/>
      <c r="AH90" s="126"/>
      <c r="AI90" s="124"/>
      <c r="AJ90" s="126"/>
      <c r="AK90" s="126"/>
      <c r="AL90" s="126"/>
      <c r="AM90" s="126"/>
    </row>
    <row r="91" spans="2:39" x14ac:dyDescent="0.3">
      <c r="B91" s="116"/>
      <c r="C91" s="117" t="s">
        <v>65</v>
      </c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32"/>
      <c r="AC91" s="119"/>
      <c r="AD91" s="119"/>
      <c r="AE91" s="132"/>
      <c r="AF91" s="119"/>
      <c r="AG91" s="119"/>
      <c r="AH91" s="119"/>
      <c r="AI91" s="119"/>
      <c r="AJ91" s="119"/>
      <c r="AK91" s="119"/>
      <c r="AL91" s="119"/>
      <c r="AM91" s="119"/>
    </row>
    <row r="92" spans="2:39" x14ac:dyDescent="0.3">
      <c r="B92" s="111" t="s">
        <v>26</v>
      </c>
      <c r="C92" s="120" t="s">
        <v>66</v>
      </c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</row>
    <row r="93" spans="2:39" x14ac:dyDescent="0.3">
      <c r="B93" s="127"/>
      <c r="C93" s="120" t="s">
        <v>67</v>
      </c>
      <c r="D93" s="124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</row>
    <row r="94" spans="2:39" x14ac:dyDescent="0.3">
      <c r="B94" s="127"/>
      <c r="C94" s="120" t="s">
        <v>68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4"/>
      <c r="X94" s="126"/>
      <c r="Y94" s="126"/>
      <c r="Z94" s="124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4"/>
      <c r="AL94" s="124"/>
      <c r="AM94" s="126"/>
    </row>
    <row r="95" spans="2:39" x14ac:dyDescent="0.3">
      <c r="B95" s="127"/>
      <c r="C95" s="120" t="s">
        <v>69</v>
      </c>
      <c r="D95" s="124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4"/>
      <c r="T95" s="124"/>
      <c r="U95" s="126"/>
      <c r="V95" s="124"/>
      <c r="W95" s="124"/>
      <c r="X95" s="126"/>
      <c r="Y95" s="124"/>
      <c r="Z95" s="126"/>
      <c r="AA95" s="124"/>
      <c r="AB95" s="126"/>
      <c r="AC95" s="125"/>
      <c r="AD95" s="126"/>
      <c r="AE95" s="126"/>
      <c r="AF95" s="126"/>
      <c r="AG95" s="126"/>
      <c r="AH95" s="124"/>
      <c r="AI95" s="126"/>
      <c r="AJ95" s="126"/>
      <c r="AK95" s="126"/>
      <c r="AL95" s="126"/>
      <c r="AM95" s="126"/>
    </row>
    <row r="96" spans="2:39" x14ac:dyDescent="0.3">
      <c r="B96" s="127"/>
      <c r="C96" s="120" t="s">
        <v>70</v>
      </c>
      <c r="D96" s="126"/>
      <c r="E96" s="126"/>
      <c r="F96" s="126"/>
      <c r="G96" s="126"/>
      <c r="H96" s="126"/>
      <c r="I96" s="124"/>
      <c r="J96" s="124"/>
      <c r="K96" s="126"/>
      <c r="L96" s="126"/>
      <c r="M96" s="126"/>
      <c r="N96" s="126"/>
      <c r="O96" s="126"/>
      <c r="P96" s="126"/>
      <c r="Q96" s="126"/>
      <c r="R96" s="126"/>
      <c r="S96" s="124"/>
      <c r="T96" s="126"/>
      <c r="U96" s="126"/>
      <c r="V96" s="126"/>
      <c r="W96" s="126"/>
      <c r="X96" s="124"/>
      <c r="Y96" s="126"/>
      <c r="Z96" s="126"/>
      <c r="AA96" s="126"/>
      <c r="AB96" s="126"/>
      <c r="AC96" s="124"/>
      <c r="AD96" s="124"/>
      <c r="AE96" s="126"/>
      <c r="AF96" s="126"/>
      <c r="AG96" s="126"/>
      <c r="AH96" s="126"/>
      <c r="AI96" s="124"/>
      <c r="AJ96" s="126"/>
      <c r="AK96" s="126"/>
      <c r="AL96" s="126"/>
      <c r="AM96" s="126"/>
    </row>
    <row r="97" spans="2:39" x14ac:dyDescent="0.3">
      <c r="B97" s="127"/>
      <c r="C97" s="120" t="s">
        <v>79</v>
      </c>
      <c r="D97" s="123"/>
      <c r="E97" s="123"/>
      <c r="F97" s="126"/>
      <c r="G97" s="126"/>
      <c r="H97" s="126"/>
      <c r="I97" s="124"/>
      <c r="J97" s="124"/>
      <c r="K97" s="126"/>
      <c r="L97" s="126"/>
      <c r="M97" s="126"/>
      <c r="N97" s="126"/>
      <c r="O97" s="126"/>
      <c r="P97" s="133"/>
      <c r="Q97" s="133"/>
      <c r="R97" s="126"/>
      <c r="S97" s="126"/>
      <c r="T97" s="126"/>
      <c r="U97" s="126"/>
      <c r="V97" s="126"/>
      <c r="W97" s="126"/>
      <c r="X97" s="124"/>
      <c r="Y97" s="126"/>
      <c r="Z97" s="126"/>
      <c r="AA97" s="126"/>
      <c r="AB97" s="126"/>
      <c r="AC97" s="126"/>
      <c r="AD97" s="126"/>
      <c r="AE97" s="126"/>
      <c r="AF97" s="126"/>
      <c r="AG97" s="126"/>
      <c r="AH97" s="124"/>
      <c r="AI97" s="126"/>
      <c r="AJ97" s="133"/>
      <c r="AK97" s="133"/>
      <c r="AL97" s="133"/>
      <c r="AM97" s="133"/>
    </row>
    <row r="98" spans="2:39" x14ac:dyDescent="0.3">
      <c r="B98" s="127"/>
      <c r="C98" s="120" t="s">
        <v>71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4"/>
      <c r="AG98" s="126"/>
      <c r="AH98" s="126"/>
      <c r="AI98" s="126"/>
      <c r="AJ98" s="126"/>
      <c r="AK98" s="126"/>
      <c r="AL98" s="126"/>
      <c r="AM98" s="126"/>
    </row>
    <row r="99" spans="2:39" x14ac:dyDescent="0.3">
      <c r="B99" s="127"/>
      <c r="C99" s="120" t="s">
        <v>72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</row>
    <row r="100" spans="2:39" x14ac:dyDescent="0.3">
      <c r="B100" s="127"/>
      <c r="C100" s="120" t="s">
        <v>73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4"/>
      <c r="T100" s="124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</row>
    <row r="101" spans="2:39" x14ac:dyDescent="0.3">
      <c r="B101" s="116"/>
      <c r="C101" s="120" t="s">
        <v>74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4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</row>
    <row r="102" spans="2:39" x14ac:dyDescent="0.3">
      <c r="B102" s="111" t="s">
        <v>27</v>
      </c>
      <c r="C102" s="112" t="s">
        <v>75</v>
      </c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</row>
    <row r="103" spans="2:39" x14ac:dyDescent="0.3">
      <c r="B103" s="116"/>
      <c r="C103" s="117" t="s">
        <v>76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</row>
    <row r="104" spans="2:39" x14ac:dyDescent="0.3">
      <c r="B104" s="111" t="s">
        <v>28</v>
      </c>
      <c r="C104" s="120" t="s">
        <v>77</v>
      </c>
      <c r="D104" s="121"/>
      <c r="E104" s="121"/>
      <c r="F104" s="126"/>
      <c r="G104" s="126"/>
      <c r="H104" s="126"/>
      <c r="I104" s="126"/>
      <c r="J104" s="124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/>
      <c r="AM104" s="126"/>
    </row>
    <row r="105" spans="2:39" x14ac:dyDescent="0.3">
      <c r="B105" s="116"/>
      <c r="C105" s="117" t="s">
        <v>78</v>
      </c>
      <c r="D105" s="134"/>
      <c r="E105" s="134"/>
      <c r="F105" s="134"/>
      <c r="G105" s="134"/>
      <c r="H105" s="119"/>
      <c r="I105" s="134"/>
      <c r="J105" s="134"/>
      <c r="K105" s="134"/>
      <c r="L105" s="134"/>
      <c r="M105" s="135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</row>
  </sheetData>
  <sortState ref="BD4:DB39">
    <sortCondition sortBy="cellColor" ref="BH4:BH39" dxfId="0"/>
  </sortState>
  <mergeCells count="18">
    <mergeCell ref="CO2:CX2"/>
    <mergeCell ref="CY2:CZ2"/>
    <mergeCell ref="DA2:DB2"/>
    <mergeCell ref="AC2:AL2"/>
    <mergeCell ref="AM2:AV2"/>
    <mergeCell ref="AW2:AX2"/>
    <mergeCell ref="AY2:AZ2"/>
    <mergeCell ref="BS2:CD2"/>
    <mergeCell ref="CE2:CN2"/>
    <mergeCell ref="B102:B103"/>
    <mergeCell ref="B104:B105"/>
    <mergeCell ref="Q2:AB2"/>
    <mergeCell ref="B60:B61"/>
    <mergeCell ref="B62:B63"/>
    <mergeCell ref="B64:B69"/>
    <mergeCell ref="B70:B81"/>
    <mergeCell ref="B82:B91"/>
    <mergeCell ref="B92:B10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57"/>
  <sheetViews>
    <sheetView showRuler="0" topLeftCell="CV7" zoomScale="57" zoomScaleNormal="75" zoomScalePageLayoutView="75" workbookViewId="0">
      <selection activeCell="FI45" sqref="FI45"/>
    </sheetView>
  </sheetViews>
  <sheetFormatPr baseColWidth="12" defaultRowHeight="20" x14ac:dyDescent="0.3"/>
  <cols>
    <col min="23" max="23" width="25.7109375" bestFit="1" customWidth="1"/>
    <col min="24" max="24" width="37.85546875" bestFit="1" customWidth="1"/>
    <col min="25" max="25" width="37.85546875" customWidth="1"/>
    <col min="26" max="29" width="3.85546875" bestFit="1" customWidth="1"/>
    <col min="30" max="61" width="4.7109375" bestFit="1" customWidth="1"/>
    <col min="66" max="115" width="3.28515625" customWidth="1"/>
    <col min="118" max="164" width="4.5703125" customWidth="1"/>
  </cols>
  <sheetData>
    <row r="1" spans="1:115" x14ac:dyDescent="0.3">
      <c r="A1" s="18"/>
      <c r="B1" s="18"/>
      <c r="C1" s="18"/>
      <c r="D1" s="18" t="s">
        <v>20</v>
      </c>
      <c r="E1" s="2"/>
      <c r="F1" s="5"/>
      <c r="G1" s="2"/>
      <c r="H1" s="3"/>
      <c r="I1" s="72" t="s">
        <v>21</v>
      </c>
      <c r="J1" s="73"/>
      <c r="K1" s="2"/>
      <c r="L1" s="3"/>
      <c r="M1" s="5" t="s">
        <v>19</v>
      </c>
      <c r="N1" s="5"/>
      <c r="O1" s="2" t="s">
        <v>30</v>
      </c>
      <c r="P1" s="3" t="s">
        <v>31</v>
      </c>
      <c r="Q1" s="5" t="s">
        <v>22</v>
      </c>
      <c r="R1" s="5" t="s">
        <v>23</v>
      </c>
      <c r="S1" s="2"/>
      <c r="T1" s="3"/>
      <c r="U1" s="14"/>
      <c r="V1" s="14"/>
      <c r="W1" s="14"/>
      <c r="X1" s="18"/>
      <c r="Y1" s="18"/>
      <c r="Z1" s="18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115" x14ac:dyDescent="0.3">
      <c r="A2" s="18" t="s">
        <v>17</v>
      </c>
      <c r="B2" s="18" t="s">
        <v>29</v>
      </c>
      <c r="C2" s="18" t="s">
        <v>16</v>
      </c>
      <c r="D2" s="18"/>
      <c r="E2" s="11" t="s">
        <v>2</v>
      </c>
      <c r="F2" s="12" t="s">
        <v>3</v>
      </c>
      <c r="G2" s="11" t="s">
        <v>4</v>
      </c>
      <c r="H2" s="13" t="s">
        <v>5</v>
      </c>
      <c r="I2" s="12" t="s">
        <v>6</v>
      </c>
      <c r="J2" s="12" t="s">
        <v>7</v>
      </c>
      <c r="K2" s="11" t="s">
        <v>0</v>
      </c>
      <c r="L2" s="13" t="s">
        <v>1</v>
      </c>
      <c r="M2" s="12" t="s">
        <v>8</v>
      </c>
      <c r="N2" s="12" t="s">
        <v>9</v>
      </c>
      <c r="O2" s="11" t="s">
        <v>10</v>
      </c>
      <c r="P2" s="13" t="s">
        <v>11</v>
      </c>
      <c r="Q2" s="12" t="s">
        <v>12</v>
      </c>
      <c r="R2" s="12" t="s">
        <v>13</v>
      </c>
      <c r="S2" s="11" t="s">
        <v>14</v>
      </c>
      <c r="T2" s="13" t="s">
        <v>15</v>
      </c>
      <c r="U2" s="14"/>
      <c r="V2" s="14"/>
      <c r="W2" s="14"/>
      <c r="X2" s="14" t="s">
        <v>18</v>
      </c>
      <c r="Y2" s="14"/>
      <c r="Z2" s="10">
        <v>4</v>
      </c>
      <c r="AA2" s="10">
        <v>5</v>
      </c>
      <c r="AB2" s="10">
        <v>7</v>
      </c>
      <c r="AC2" s="10">
        <v>8</v>
      </c>
      <c r="AD2" s="10">
        <v>10</v>
      </c>
      <c r="AE2" s="10">
        <v>11</v>
      </c>
      <c r="AF2" s="10">
        <v>14</v>
      </c>
      <c r="AG2" s="10">
        <v>16</v>
      </c>
      <c r="AH2" s="10">
        <v>18</v>
      </c>
      <c r="AI2" s="10">
        <v>19</v>
      </c>
      <c r="AJ2" s="10">
        <v>20</v>
      </c>
      <c r="AK2" s="10">
        <v>22</v>
      </c>
      <c r="AL2" s="10">
        <v>23</v>
      </c>
      <c r="AM2" s="10">
        <v>24</v>
      </c>
      <c r="AN2" s="10">
        <v>30</v>
      </c>
      <c r="AO2" s="10">
        <v>31</v>
      </c>
      <c r="AP2" s="10">
        <v>32</v>
      </c>
      <c r="AQ2" s="10">
        <v>33</v>
      </c>
      <c r="AR2" s="10">
        <v>34</v>
      </c>
      <c r="AS2" s="10">
        <v>35</v>
      </c>
      <c r="AT2" s="10">
        <v>36</v>
      </c>
      <c r="AU2" s="10">
        <v>37</v>
      </c>
      <c r="AV2" s="10">
        <v>38</v>
      </c>
      <c r="AW2" s="10">
        <v>39</v>
      </c>
      <c r="AX2" s="10">
        <v>40</v>
      </c>
      <c r="AY2" s="10">
        <v>41</v>
      </c>
      <c r="AZ2" s="10">
        <v>42</v>
      </c>
      <c r="BA2" s="10">
        <v>43</v>
      </c>
      <c r="BB2" s="10">
        <v>45</v>
      </c>
      <c r="BC2" s="10">
        <v>46</v>
      </c>
      <c r="BD2" s="10">
        <v>47</v>
      </c>
      <c r="BE2" s="10">
        <v>48</v>
      </c>
      <c r="BF2" s="10">
        <v>49</v>
      </c>
      <c r="BG2" s="10">
        <v>50</v>
      </c>
      <c r="BH2" s="10">
        <v>51</v>
      </c>
      <c r="BI2" s="10">
        <v>52</v>
      </c>
      <c r="BL2" s="10"/>
      <c r="BR2" s="71" t="s">
        <v>106</v>
      </c>
      <c r="BS2" s="71" t="s">
        <v>107</v>
      </c>
      <c r="BT2" s="71" t="s">
        <v>108</v>
      </c>
      <c r="BU2" s="71" t="s">
        <v>137</v>
      </c>
      <c r="BV2" s="71" t="s">
        <v>109</v>
      </c>
      <c r="BW2" s="71" t="s">
        <v>110</v>
      </c>
      <c r="BX2" s="71" t="s">
        <v>111</v>
      </c>
      <c r="BY2" s="71" t="s">
        <v>112</v>
      </c>
      <c r="BZ2" s="71" t="s">
        <v>113</v>
      </c>
      <c r="CA2" s="71" t="s">
        <v>114</v>
      </c>
      <c r="CB2" s="71" t="s">
        <v>115</v>
      </c>
      <c r="CC2" s="71" t="s">
        <v>116</v>
      </c>
      <c r="CD2" s="71" t="s">
        <v>117</v>
      </c>
      <c r="CE2" s="71" t="s">
        <v>118</v>
      </c>
      <c r="CF2" s="71" t="s">
        <v>119</v>
      </c>
      <c r="CG2" s="71" t="s">
        <v>120</v>
      </c>
      <c r="CH2" s="71" t="s">
        <v>121</v>
      </c>
      <c r="CI2" s="71" t="s">
        <v>122</v>
      </c>
      <c r="CJ2" s="71" t="s">
        <v>123</v>
      </c>
      <c r="CK2" s="71" t="s">
        <v>124</v>
      </c>
      <c r="CL2" s="71" t="s">
        <v>125</v>
      </c>
      <c r="CM2" s="71" t="s">
        <v>126</v>
      </c>
      <c r="CN2" s="71" t="s">
        <v>127</v>
      </c>
      <c r="CO2" s="71" t="s">
        <v>128</v>
      </c>
      <c r="CP2" s="71" t="s">
        <v>129</v>
      </c>
      <c r="CQ2" s="71" t="s">
        <v>130</v>
      </c>
      <c r="CR2" s="71" t="s">
        <v>131</v>
      </c>
      <c r="CS2" s="71" t="s">
        <v>132</v>
      </c>
      <c r="CT2" s="71" t="s">
        <v>133</v>
      </c>
      <c r="CU2" s="71" t="s">
        <v>134</v>
      </c>
      <c r="CV2" s="71" t="s">
        <v>135</v>
      </c>
      <c r="CW2" s="71" t="s">
        <v>136</v>
      </c>
      <c r="CX2" s="71" t="s">
        <v>138</v>
      </c>
      <c r="CY2" s="71" t="s">
        <v>139</v>
      </c>
      <c r="CZ2" s="71" t="s">
        <v>140</v>
      </c>
      <c r="DA2" s="71" t="s">
        <v>141</v>
      </c>
      <c r="DB2" s="71" t="s">
        <v>142</v>
      </c>
      <c r="DC2" s="71" t="s">
        <v>143</v>
      </c>
      <c r="DD2" s="71" t="s">
        <v>144</v>
      </c>
      <c r="DE2" s="71" t="s">
        <v>145</v>
      </c>
      <c r="DF2" s="71" t="s">
        <v>146</v>
      </c>
      <c r="DG2" s="71" t="s">
        <v>147</v>
      </c>
      <c r="DH2" s="71" t="s">
        <v>148</v>
      </c>
      <c r="DI2" s="71" t="s">
        <v>149</v>
      </c>
      <c r="DJ2" s="71" t="s">
        <v>150</v>
      </c>
      <c r="DK2" s="71" t="s">
        <v>151</v>
      </c>
    </row>
    <row r="3" spans="1:115" x14ac:dyDescent="0.3">
      <c r="A3" s="18"/>
      <c r="B3" s="18"/>
      <c r="C3" s="18"/>
      <c r="D3" s="18"/>
      <c r="E3" s="2"/>
      <c r="F3" s="5"/>
      <c r="G3" s="2"/>
      <c r="H3" s="3"/>
      <c r="I3" s="5"/>
      <c r="J3" s="5"/>
      <c r="K3" s="2"/>
      <c r="L3" s="3"/>
      <c r="M3" s="5"/>
      <c r="N3" s="5"/>
      <c r="O3" s="2"/>
      <c r="P3" s="3"/>
      <c r="Q3" s="5"/>
      <c r="R3" s="5"/>
      <c r="S3" s="2"/>
      <c r="T3" s="3"/>
      <c r="U3" s="14"/>
      <c r="V3" s="14"/>
      <c r="W3" s="14"/>
      <c r="X3" s="14"/>
      <c r="Y3" s="14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N3" t="s">
        <v>96</v>
      </c>
      <c r="BO3" t="s">
        <v>97</v>
      </c>
      <c r="BP3" t="s">
        <v>98</v>
      </c>
      <c r="BQ3" t="s">
        <v>99</v>
      </c>
    </row>
    <row r="4" spans="1:115" x14ac:dyDescent="0.3">
      <c r="A4" s="5"/>
      <c r="B4" s="5"/>
      <c r="C4" s="22"/>
      <c r="D4" s="5">
        <v>1</v>
      </c>
      <c r="E4" s="4"/>
      <c r="F4" s="5"/>
      <c r="G4" s="7"/>
      <c r="H4" s="3"/>
      <c r="I4" s="5"/>
      <c r="J4" s="9"/>
      <c r="K4" s="2"/>
      <c r="L4" s="8"/>
      <c r="M4" s="9"/>
      <c r="N4" s="5"/>
      <c r="O4" s="7"/>
      <c r="P4" s="3"/>
      <c r="Q4" s="9"/>
      <c r="R4" s="5"/>
      <c r="S4" s="7"/>
      <c r="T4" s="3"/>
      <c r="U4" s="14"/>
      <c r="V4" s="14"/>
      <c r="W4" s="5"/>
      <c r="X4" s="14"/>
      <c r="Y4" s="14"/>
      <c r="Z4" s="64"/>
      <c r="AA4" s="64"/>
      <c r="AB4" s="65"/>
      <c r="AC4" s="65"/>
      <c r="AD4" s="64"/>
      <c r="AE4" s="65"/>
      <c r="AF4" s="65"/>
      <c r="AG4" s="65"/>
      <c r="AH4" s="65"/>
      <c r="AI4" s="65"/>
      <c r="AJ4" s="64"/>
      <c r="AK4" s="65"/>
      <c r="AL4" s="65"/>
      <c r="AM4" s="65"/>
      <c r="AN4" s="65"/>
      <c r="AO4" s="65"/>
      <c r="AP4" s="65"/>
      <c r="AQ4" s="65"/>
      <c r="AR4" s="64"/>
      <c r="AS4" s="64"/>
      <c r="AT4" s="65"/>
      <c r="AU4" s="65"/>
      <c r="AV4" s="65"/>
      <c r="AW4" s="64"/>
      <c r="AX4" s="65"/>
      <c r="AY4" s="64"/>
      <c r="AZ4" s="64"/>
      <c r="BA4" s="65"/>
      <c r="BB4" s="65"/>
      <c r="BC4" s="64"/>
      <c r="BD4" s="65"/>
      <c r="BE4" s="65"/>
      <c r="BF4" s="65"/>
      <c r="BG4" s="64"/>
      <c r="BH4" s="64"/>
      <c r="BI4" s="65"/>
      <c r="BL4">
        <v>1</v>
      </c>
      <c r="BM4" s="10">
        <v>4</v>
      </c>
      <c r="BN4" s="14"/>
      <c r="BO4" s="14"/>
      <c r="BP4" s="15"/>
      <c r="BQ4" s="15"/>
      <c r="BR4" s="28"/>
      <c r="BS4" s="28"/>
      <c r="BT4" s="28"/>
      <c r="BU4" s="28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6" t="s">
        <v>101</v>
      </c>
      <c r="CK4" s="31"/>
      <c r="CL4" s="31"/>
      <c r="CM4" s="35" t="s">
        <v>100</v>
      </c>
      <c r="CN4" s="31"/>
      <c r="CO4" s="31"/>
      <c r="CP4" s="31"/>
      <c r="CQ4" s="31"/>
      <c r="CR4" s="31"/>
      <c r="CS4" s="31"/>
      <c r="CT4" s="36" t="s">
        <v>101</v>
      </c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63"/>
    </row>
    <row r="5" spans="1:115" x14ac:dyDescent="0.3">
      <c r="A5" s="5"/>
      <c r="B5" s="5"/>
      <c r="C5" s="22"/>
      <c r="D5" s="5">
        <v>2</v>
      </c>
      <c r="E5" s="4"/>
      <c r="F5" s="5"/>
      <c r="G5" s="7"/>
      <c r="H5" s="3"/>
      <c r="I5" s="5"/>
      <c r="J5" s="9"/>
      <c r="K5" s="2"/>
      <c r="L5" s="8"/>
      <c r="M5" s="9"/>
      <c r="N5" s="5"/>
      <c r="O5" s="7"/>
      <c r="P5" s="3"/>
      <c r="Q5" s="5"/>
      <c r="R5" s="9"/>
      <c r="S5" s="7"/>
      <c r="T5" s="3"/>
      <c r="U5" s="14"/>
      <c r="V5" s="14"/>
      <c r="W5" s="5"/>
      <c r="X5" s="14"/>
      <c r="Y5" s="14"/>
      <c r="Z5" s="64"/>
      <c r="AA5" s="65"/>
      <c r="AB5" s="64"/>
      <c r="AC5" s="64"/>
      <c r="AD5" s="64"/>
      <c r="AE5" s="65"/>
      <c r="AF5" s="64"/>
      <c r="AG5" s="64"/>
      <c r="AH5" s="65"/>
      <c r="AI5" s="65"/>
      <c r="AJ5" s="65"/>
      <c r="AK5" s="65"/>
      <c r="AL5" s="64"/>
      <c r="AM5" s="64"/>
      <c r="AN5" s="65"/>
      <c r="AO5" s="64"/>
      <c r="AP5" s="64"/>
      <c r="AQ5" s="65"/>
      <c r="AR5" s="65"/>
      <c r="AS5" s="64"/>
      <c r="AT5" s="64"/>
      <c r="AU5" s="64"/>
      <c r="AV5" s="64"/>
      <c r="AW5" s="65"/>
      <c r="AX5" s="64"/>
      <c r="AY5" s="64"/>
      <c r="AZ5" s="65"/>
      <c r="BA5" s="64"/>
      <c r="BB5" s="64"/>
      <c r="BC5" s="64"/>
      <c r="BD5" s="65"/>
      <c r="BE5" s="65"/>
      <c r="BF5" s="64"/>
      <c r="BG5" s="65"/>
      <c r="BH5" s="64"/>
      <c r="BI5" s="64"/>
      <c r="BL5">
        <v>2</v>
      </c>
      <c r="BM5" s="10">
        <v>5</v>
      </c>
      <c r="BN5" s="14"/>
      <c r="BO5" s="14"/>
      <c r="BP5" s="15"/>
      <c r="BQ5" s="15"/>
      <c r="BR5" s="31"/>
      <c r="BS5" s="31"/>
      <c r="BT5" s="31"/>
      <c r="BU5" s="31"/>
      <c r="BV5" s="31"/>
      <c r="BW5" s="31"/>
      <c r="BX5" s="31"/>
      <c r="BY5" s="35" t="s">
        <v>100</v>
      </c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5" t="s">
        <v>100</v>
      </c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63"/>
      <c r="DD5" s="31"/>
      <c r="DE5" s="31"/>
      <c r="DF5" s="31"/>
      <c r="DG5" s="31"/>
      <c r="DH5" s="31"/>
      <c r="DI5" s="31"/>
      <c r="DJ5" s="31"/>
      <c r="DK5" s="63"/>
    </row>
    <row r="6" spans="1:115" x14ac:dyDescent="0.3">
      <c r="A6" s="5"/>
      <c r="B6" s="5"/>
      <c r="C6" s="22"/>
      <c r="D6" s="18">
        <v>3</v>
      </c>
      <c r="E6" s="4"/>
      <c r="F6" s="5"/>
      <c r="G6" s="7"/>
      <c r="H6" s="3"/>
      <c r="I6" s="5"/>
      <c r="J6" s="9"/>
      <c r="K6" s="2"/>
      <c r="L6" s="8"/>
      <c r="M6" s="9"/>
      <c r="N6" s="5"/>
      <c r="O6" s="2"/>
      <c r="P6" s="8"/>
      <c r="Q6" s="9"/>
      <c r="R6" s="5"/>
      <c r="S6" s="7"/>
      <c r="T6" s="3"/>
      <c r="U6" s="14"/>
      <c r="V6" s="14"/>
      <c r="W6" s="18"/>
      <c r="X6" s="16"/>
      <c r="Y6" s="16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25"/>
      <c r="AO6" s="17"/>
      <c r="AP6" s="17"/>
      <c r="AQ6" s="17"/>
      <c r="AR6" s="17"/>
      <c r="AS6" s="17"/>
      <c r="AT6" s="17"/>
      <c r="AU6" s="17"/>
      <c r="AV6" s="17"/>
      <c r="AW6" s="25"/>
      <c r="AX6" s="17"/>
      <c r="AY6" s="17"/>
      <c r="AZ6" s="17"/>
      <c r="BA6" s="25"/>
      <c r="BB6" s="25"/>
      <c r="BC6" s="17"/>
      <c r="BD6" s="17"/>
      <c r="BE6" s="17"/>
      <c r="BF6" s="25"/>
      <c r="BG6" s="17"/>
      <c r="BH6" s="17"/>
      <c r="BI6" s="25"/>
      <c r="BL6">
        <v>3</v>
      </c>
      <c r="BM6" s="10">
        <v>7</v>
      </c>
      <c r="BN6" s="20"/>
      <c r="BO6" s="20"/>
      <c r="BP6" s="15"/>
      <c r="BQ6" s="16"/>
      <c r="BR6" s="31"/>
      <c r="BS6" s="31"/>
      <c r="BT6" s="31"/>
      <c r="BU6" s="31"/>
      <c r="BV6" s="31"/>
      <c r="BW6" s="35" t="s">
        <v>100</v>
      </c>
      <c r="BX6" s="31"/>
      <c r="BY6" s="35" t="s">
        <v>100</v>
      </c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5" t="s">
        <v>100</v>
      </c>
      <c r="CK6" s="31"/>
      <c r="CL6" s="31"/>
      <c r="CM6" s="31"/>
      <c r="CN6" s="35" t="s">
        <v>100</v>
      </c>
      <c r="CO6" s="35" t="s">
        <v>100</v>
      </c>
      <c r="CP6" s="31"/>
      <c r="CQ6" s="31"/>
      <c r="CR6" s="31"/>
      <c r="CS6" s="31"/>
      <c r="CT6" s="31"/>
      <c r="CU6" s="35" t="s">
        <v>100</v>
      </c>
      <c r="CV6" s="31"/>
      <c r="CW6" s="35" t="s">
        <v>100</v>
      </c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63"/>
    </row>
    <row r="7" spans="1:115" x14ac:dyDescent="0.3">
      <c r="A7" s="5"/>
      <c r="B7" s="5"/>
      <c r="C7" s="22"/>
      <c r="D7" s="18">
        <v>4</v>
      </c>
      <c r="E7" s="4"/>
      <c r="F7" s="5"/>
      <c r="G7" s="7"/>
      <c r="H7" s="3"/>
      <c r="I7" s="5"/>
      <c r="J7" s="9"/>
      <c r="K7" s="2"/>
      <c r="L7" s="8"/>
      <c r="M7" s="9"/>
      <c r="N7" s="5"/>
      <c r="O7" s="2"/>
      <c r="P7" s="8"/>
      <c r="Q7" s="5"/>
      <c r="R7" s="9"/>
      <c r="S7" s="7"/>
      <c r="T7" s="3"/>
      <c r="U7" s="14"/>
      <c r="V7" s="14"/>
      <c r="W7" s="18"/>
      <c r="X7" s="16"/>
      <c r="Y7" s="16"/>
      <c r="Z7" s="17"/>
      <c r="AA7" s="17"/>
      <c r="AB7" s="17"/>
      <c r="AC7" s="17"/>
      <c r="AD7" s="17"/>
      <c r="AE7" s="25"/>
      <c r="AF7" s="17"/>
      <c r="AG7" s="17"/>
      <c r="AH7" s="25"/>
      <c r="AI7" s="25"/>
      <c r="AJ7" s="17"/>
      <c r="AK7" s="25"/>
      <c r="AL7" s="17"/>
      <c r="AM7" s="17"/>
      <c r="AN7" s="25"/>
      <c r="AO7" s="25"/>
      <c r="AP7" s="25"/>
      <c r="AQ7" s="25"/>
      <c r="AR7" s="25"/>
      <c r="AS7" s="17"/>
      <c r="AT7" s="17"/>
      <c r="AU7" s="25"/>
      <c r="AV7" s="17"/>
      <c r="AW7" s="25"/>
      <c r="AX7" s="17"/>
      <c r="AY7" s="17"/>
      <c r="AZ7" s="17"/>
      <c r="BA7" s="17"/>
      <c r="BB7" s="17"/>
      <c r="BC7" s="17"/>
      <c r="BD7" s="25"/>
      <c r="BE7" s="25"/>
      <c r="BF7" s="17"/>
      <c r="BG7" s="17"/>
      <c r="BH7" s="17"/>
      <c r="BI7" s="17"/>
      <c r="BL7">
        <v>4</v>
      </c>
      <c r="BM7" s="10">
        <v>8</v>
      </c>
      <c r="BN7" s="14"/>
      <c r="BO7" s="20"/>
      <c r="BP7" s="15"/>
      <c r="BQ7" s="16"/>
      <c r="BR7" s="28"/>
      <c r="BS7" s="28"/>
      <c r="BT7" s="28"/>
      <c r="BU7" s="60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6" t="s">
        <v>101</v>
      </c>
      <c r="CK7" s="31"/>
      <c r="CL7" s="31"/>
      <c r="CM7" s="35" t="s">
        <v>100</v>
      </c>
      <c r="CN7" s="35" t="s">
        <v>100</v>
      </c>
      <c r="CO7" s="35" t="s">
        <v>100</v>
      </c>
      <c r="CP7" s="31"/>
      <c r="CQ7" s="31"/>
      <c r="CR7" s="31"/>
      <c r="CS7" s="31"/>
      <c r="CT7" s="31"/>
      <c r="CU7" s="36" t="s">
        <v>104</v>
      </c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63"/>
    </row>
    <row r="8" spans="1:115" x14ac:dyDescent="0.3">
      <c r="A8" s="5"/>
      <c r="B8" s="5"/>
      <c r="C8" s="22"/>
      <c r="D8" s="18">
        <v>5</v>
      </c>
      <c r="E8" s="4"/>
      <c r="F8" s="5"/>
      <c r="G8" s="7"/>
      <c r="H8" s="3"/>
      <c r="I8" s="5"/>
      <c r="J8" s="9"/>
      <c r="K8" s="2"/>
      <c r="L8" s="8"/>
      <c r="M8" s="5"/>
      <c r="N8" s="9"/>
      <c r="O8" s="2"/>
      <c r="P8" s="8"/>
      <c r="Q8" s="5"/>
      <c r="R8" s="5"/>
      <c r="S8" s="7"/>
      <c r="T8" s="3"/>
      <c r="U8" s="14"/>
      <c r="V8" s="71" t="s">
        <v>106</v>
      </c>
      <c r="W8" s="74" t="s">
        <v>36</v>
      </c>
      <c r="X8" s="42" t="s">
        <v>37</v>
      </c>
      <c r="Y8" s="49"/>
      <c r="Z8" s="38"/>
      <c r="AA8" s="38"/>
      <c r="AB8" s="38"/>
      <c r="AC8" s="38"/>
      <c r="AD8" s="38"/>
      <c r="AE8" s="38"/>
      <c r="AF8" s="38"/>
      <c r="AG8" s="39"/>
      <c r="AH8" s="38"/>
      <c r="AI8" s="38"/>
      <c r="AJ8" s="38"/>
      <c r="AK8" s="38"/>
      <c r="AL8" s="38"/>
      <c r="AM8" s="38"/>
      <c r="AN8" s="38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K8" t="s">
        <v>86</v>
      </c>
      <c r="BL8">
        <v>5</v>
      </c>
      <c r="BM8" s="10">
        <v>10</v>
      </c>
      <c r="BN8" s="14"/>
      <c r="BO8" s="20"/>
      <c r="BP8" s="15"/>
      <c r="BQ8" s="16"/>
      <c r="BR8" s="31"/>
      <c r="BS8" s="31"/>
      <c r="BT8" s="31"/>
      <c r="BU8" s="31"/>
      <c r="BV8" s="31"/>
      <c r="BW8" s="31"/>
      <c r="BX8" s="31"/>
      <c r="BY8" s="31"/>
      <c r="BZ8" s="35" t="s">
        <v>100</v>
      </c>
      <c r="CA8" s="31"/>
      <c r="CB8" s="31"/>
      <c r="CC8" s="31"/>
      <c r="CD8" s="31"/>
      <c r="CE8" s="31"/>
      <c r="CF8" s="31"/>
      <c r="CG8" s="31"/>
      <c r="CH8" s="31"/>
      <c r="CI8" s="31"/>
      <c r="CJ8" s="35" t="s">
        <v>100</v>
      </c>
      <c r="CK8" s="31"/>
      <c r="CL8" s="31"/>
      <c r="CM8" s="35" t="s">
        <v>100</v>
      </c>
      <c r="CN8" s="35" t="s">
        <v>100</v>
      </c>
      <c r="CO8" s="35" t="s">
        <v>100</v>
      </c>
      <c r="CP8" s="31"/>
      <c r="CQ8" s="36" t="s">
        <v>101</v>
      </c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63"/>
    </row>
    <row r="9" spans="1:115" x14ac:dyDescent="0.3">
      <c r="A9" s="22"/>
      <c r="B9" s="5"/>
      <c r="C9" s="5"/>
      <c r="D9" s="18">
        <v>24</v>
      </c>
      <c r="E9" s="2"/>
      <c r="F9" s="6"/>
      <c r="G9" s="2"/>
      <c r="H9" s="8"/>
      <c r="I9" s="5"/>
      <c r="J9" s="9"/>
      <c r="K9" s="2"/>
      <c r="L9" s="8"/>
      <c r="M9" s="5"/>
      <c r="N9" s="9"/>
      <c r="O9" s="2"/>
      <c r="P9" s="8"/>
      <c r="Q9" s="5"/>
      <c r="R9" s="5"/>
      <c r="S9" s="2"/>
      <c r="T9" s="8"/>
      <c r="U9" s="14"/>
      <c r="V9" s="71" t="s">
        <v>107</v>
      </c>
      <c r="W9" s="75"/>
      <c r="X9" s="43" t="s">
        <v>38</v>
      </c>
      <c r="Y9" s="48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L9">
        <v>6</v>
      </c>
      <c r="BM9" s="10">
        <v>11</v>
      </c>
      <c r="BN9" s="14"/>
      <c r="BO9" s="20"/>
      <c r="BP9" s="15"/>
      <c r="BQ9" s="16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5" t="s">
        <v>100</v>
      </c>
      <c r="DB9" s="31"/>
      <c r="DC9" s="35" t="s">
        <v>100</v>
      </c>
      <c r="DD9" s="31"/>
      <c r="DE9" s="31"/>
      <c r="DF9" s="31"/>
      <c r="DG9" s="31"/>
      <c r="DH9" s="31"/>
      <c r="DI9" s="31"/>
      <c r="DJ9" s="31"/>
      <c r="DK9" s="63"/>
    </row>
    <row r="10" spans="1:115" x14ac:dyDescent="0.3">
      <c r="A10" s="22"/>
      <c r="B10" s="5"/>
      <c r="C10" s="5"/>
      <c r="D10" s="18">
        <v>25</v>
      </c>
      <c r="E10" s="2"/>
      <c r="F10" s="6"/>
      <c r="G10" s="2"/>
      <c r="H10" s="8"/>
      <c r="I10" s="5"/>
      <c r="J10" s="9"/>
      <c r="K10" s="2"/>
      <c r="L10" s="8"/>
      <c r="M10" s="5"/>
      <c r="N10" s="9"/>
      <c r="O10" s="2"/>
      <c r="P10" s="8"/>
      <c r="Q10" s="5"/>
      <c r="R10" s="5"/>
      <c r="S10" s="7"/>
      <c r="T10" s="3"/>
      <c r="U10" s="14"/>
      <c r="V10" s="71" t="s">
        <v>108</v>
      </c>
      <c r="W10" s="74" t="s">
        <v>39</v>
      </c>
      <c r="X10" s="44" t="s">
        <v>40</v>
      </c>
      <c r="Y10" s="47"/>
      <c r="Z10" s="28"/>
      <c r="AA10" s="58"/>
      <c r="AB10" s="28"/>
      <c r="AC10" s="28"/>
      <c r="AD10" s="28"/>
      <c r="AE10" s="28"/>
      <c r="AF10" s="28"/>
      <c r="AG10" s="30"/>
      <c r="AH10" s="28"/>
      <c r="AI10" s="28"/>
      <c r="AJ10" s="28"/>
      <c r="AK10" s="28"/>
      <c r="AL10" s="28"/>
      <c r="AM10" s="28"/>
      <c r="AN10" s="28"/>
      <c r="AO10" s="28"/>
      <c r="AP10" s="28"/>
      <c r="AQ10" s="35"/>
      <c r="AR10" s="36"/>
      <c r="AS10" s="31"/>
      <c r="AT10" s="31"/>
      <c r="AU10" s="31"/>
      <c r="AV10" s="31"/>
      <c r="AW10" s="35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L10">
        <v>7</v>
      </c>
      <c r="BM10" s="10">
        <v>14</v>
      </c>
      <c r="BN10" s="20"/>
      <c r="BO10" s="20"/>
      <c r="BP10" s="16"/>
      <c r="BQ10" s="15"/>
      <c r="BR10" s="28"/>
      <c r="BS10" s="28"/>
      <c r="BT10" s="28"/>
      <c r="BU10" s="28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5" t="s">
        <v>100</v>
      </c>
      <c r="CO10" s="35" t="s">
        <v>100</v>
      </c>
      <c r="CP10" s="31"/>
      <c r="CQ10" s="31"/>
      <c r="CR10" s="31"/>
      <c r="CS10" s="31"/>
      <c r="CT10" s="35" t="s">
        <v>100</v>
      </c>
      <c r="CU10" s="35" t="s">
        <v>100</v>
      </c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68"/>
    </row>
    <row r="11" spans="1:115" x14ac:dyDescent="0.3">
      <c r="A11" s="22"/>
      <c r="B11" s="5"/>
      <c r="C11" s="5"/>
      <c r="D11" s="18">
        <v>26</v>
      </c>
      <c r="E11" s="2"/>
      <c r="F11" s="6"/>
      <c r="G11" s="2"/>
      <c r="H11" s="8"/>
      <c r="I11" s="5"/>
      <c r="J11" s="9"/>
      <c r="K11" s="2"/>
      <c r="L11" s="8"/>
      <c r="M11" s="9"/>
      <c r="N11" s="5"/>
      <c r="O11" s="7"/>
      <c r="P11" s="3"/>
      <c r="Q11" s="9"/>
      <c r="R11" s="5"/>
      <c r="S11" s="2"/>
      <c r="T11" s="8"/>
      <c r="U11" s="14"/>
      <c r="V11" s="71" t="s">
        <v>137</v>
      </c>
      <c r="W11" s="75"/>
      <c r="X11" s="44" t="s">
        <v>41</v>
      </c>
      <c r="Y11" s="47"/>
      <c r="Z11" s="28"/>
      <c r="AA11" s="58"/>
      <c r="AB11" s="28"/>
      <c r="AC11" s="28"/>
      <c r="AD11" s="28"/>
      <c r="AE11" s="28"/>
      <c r="AF11" s="28"/>
      <c r="AG11" s="30"/>
      <c r="AH11" s="28"/>
      <c r="AI11" s="28"/>
      <c r="AJ11" s="60"/>
      <c r="AK11" s="28"/>
      <c r="AL11" s="28"/>
      <c r="AM11" s="28"/>
      <c r="AN11" s="28"/>
      <c r="AO11" s="28"/>
      <c r="AP11" s="28"/>
      <c r="AQ11" s="28"/>
      <c r="AR11" s="28"/>
      <c r="AS11" s="31"/>
      <c r="AT11" s="31"/>
      <c r="AU11" s="31"/>
      <c r="AV11" s="31"/>
      <c r="AW11" s="31"/>
      <c r="AX11" s="31"/>
      <c r="AY11" s="31"/>
      <c r="AZ11" s="31"/>
      <c r="BA11" s="31"/>
      <c r="BB11" s="35"/>
      <c r="BC11" s="31"/>
      <c r="BD11" s="31"/>
      <c r="BE11" s="31"/>
      <c r="BF11" s="31"/>
      <c r="BG11" s="31"/>
      <c r="BH11" s="31"/>
      <c r="BI11" s="31"/>
      <c r="BL11">
        <v>8</v>
      </c>
      <c r="BM11" s="10">
        <v>16</v>
      </c>
      <c r="BN11" s="20"/>
      <c r="BO11" s="20"/>
      <c r="BP11" s="16"/>
      <c r="BQ11" s="15"/>
      <c r="BR11" s="31"/>
      <c r="BS11" s="28"/>
      <c r="BT11" s="28"/>
      <c r="BU11" s="28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5" t="s">
        <v>100</v>
      </c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5" t="s">
        <v>100</v>
      </c>
      <c r="CS11" s="35" t="s">
        <v>100</v>
      </c>
      <c r="CT11" s="31"/>
      <c r="CU11" s="31"/>
      <c r="CV11" s="31"/>
      <c r="CW11" s="31"/>
      <c r="CX11" s="31"/>
      <c r="CY11" s="31"/>
      <c r="CZ11" s="31"/>
      <c r="DA11" s="35" t="s">
        <v>100</v>
      </c>
      <c r="DB11" s="35" t="s">
        <v>100</v>
      </c>
      <c r="DC11" s="31"/>
      <c r="DD11" s="31"/>
      <c r="DE11" s="31"/>
      <c r="DF11" s="35" t="s">
        <v>100</v>
      </c>
      <c r="DG11" s="31"/>
      <c r="DH11" s="31"/>
      <c r="DI11" s="31"/>
      <c r="DJ11" s="31"/>
      <c r="DK11" s="63"/>
    </row>
    <row r="12" spans="1:115" x14ac:dyDescent="0.3">
      <c r="A12" s="22"/>
      <c r="B12" s="5"/>
      <c r="C12" s="5"/>
      <c r="D12" s="18">
        <v>27</v>
      </c>
      <c r="E12" s="2"/>
      <c r="F12" s="6"/>
      <c r="G12" s="2"/>
      <c r="H12" s="8"/>
      <c r="I12" s="5"/>
      <c r="J12" s="9"/>
      <c r="K12" s="2"/>
      <c r="L12" s="8"/>
      <c r="M12" s="9"/>
      <c r="N12" s="5"/>
      <c r="O12" s="7"/>
      <c r="P12" s="3"/>
      <c r="Q12" s="5"/>
      <c r="R12" s="9"/>
      <c r="S12" s="7"/>
      <c r="T12" s="3"/>
      <c r="U12" s="14"/>
      <c r="V12" s="71" t="s">
        <v>109</v>
      </c>
      <c r="W12" s="74" t="s">
        <v>42</v>
      </c>
      <c r="X12" s="42" t="s">
        <v>53</v>
      </c>
      <c r="Y12" s="49"/>
      <c r="Z12" s="40"/>
      <c r="AA12" s="40"/>
      <c r="AB12" s="40"/>
      <c r="AC12" s="40"/>
      <c r="AD12" s="40"/>
      <c r="AE12" s="40"/>
      <c r="AF12" s="40"/>
      <c r="AG12" s="39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L12">
        <v>9</v>
      </c>
      <c r="BM12" s="10">
        <v>18</v>
      </c>
      <c r="BN12" s="20"/>
      <c r="BO12" s="20"/>
      <c r="BP12" s="16"/>
      <c r="BQ12" s="15"/>
      <c r="BR12" s="31"/>
      <c r="BS12" s="28"/>
      <c r="BT12" s="36" t="s">
        <v>101</v>
      </c>
      <c r="BU12" s="28"/>
      <c r="BV12" s="31"/>
      <c r="BW12" s="36" t="s">
        <v>101</v>
      </c>
      <c r="BX12" s="31"/>
      <c r="BY12" s="31"/>
      <c r="BZ12" s="31"/>
      <c r="CA12" s="31"/>
      <c r="CB12" s="36" t="s">
        <v>101</v>
      </c>
      <c r="CC12" s="31"/>
      <c r="CD12" s="31"/>
      <c r="CE12" s="35" t="s">
        <v>100</v>
      </c>
      <c r="CF12" s="31"/>
      <c r="CG12" s="35" t="s">
        <v>100</v>
      </c>
      <c r="CH12" s="31"/>
      <c r="CI12" s="31"/>
      <c r="CJ12" s="31"/>
      <c r="CK12" s="31"/>
      <c r="CL12" s="31"/>
      <c r="CM12" s="31"/>
      <c r="CN12" s="31"/>
      <c r="CO12" s="31"/>
      <c r="CP12" s="31"/>
      <c r="CQ12" s="36" t="s">
        <v>101</v>
      </c>
      <c r="CR12" s="31"/>
      <c r="CS12" s="35" t="s">
        <v>100</v>
      </c>
      <c r="CT12" s="31"/>
      <c r="CU12" s="31"/>
      <c r="CV12" s="31"/>
      <c r="CW12" s="31"/>
      <c r="CX12" s="31"/>
      <c r="CY12" s="31"/>
      <c r="CZ12" s="31"/>
      <c r="DA12" s="35" t="s">
        <v>100</v>
      </c>
      <c r="DB12" s="31"/>
      <c r="DC12" s="31"/>
      <c r="DD12" s="31"/>
      <c r="DE12" s="31"/>
      <c r="DF12" s="31"/>
      <c r="DG12" s="31"/>
      <c r="DH12" s="31"/>
      <c r="DI12" s="31"/>
      <c r="DJ12" s="31"/>
      <c r="DK12" s="63"/>
    </row>
    <row r="13" spans="1:115" x14ac:dyDescent="0.3">
      <c r="A13" s="22"/>
      <c r="B13" s="5"/>
      <c r="C13" s="5"/>
      <c r="D13" s="18">
        <v>28</v>
      </c>
      <c r="E13" s="2"/>
      <c r="F13" s="6"/>
      <c r="G13" s="2"/>
      <c r="H13" s="8"/>
      <c r="I13" s="5"/>
      <c r="J13" s="9"/>
      <c r="K13" s="2"/>
      <c r="L13" s="8"/>
      <c r="M13" s="9"/>
      <c r="N13" s="5"/>
      <c r="O13" s="7"/>
      <c r="P13" s="3"/>
      <c r="Q13" s="5"/>
      <c r="R13" s="9"/>
      <c r="S13" s="2"/>
      <c r="T13" s="8"/>
      <c r="U13" s="14"/>
      <c r="V13" s="71" t="s">
        <v>110</v>
      </c>
      <c r="W13" s="76"/>
      <c r="X13" s="44" t="s">
        <v>43</v>
      </c>
      <c r="Y13" s="47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5"/>
      <c r="AO13" s="31"/>
      <c r="AP13" s="31"/>
      <c r="AQ13" s="31"/>
      <c r="AR13" s="36"/>
      <c r="AS13" s="31"/>
      <c r="AT13" s="31"/>
      <c r="AU13" s="31"/>
      <c r="AV13" s="31"/>
      <c r="AW13" s="31"/>
      <c r="AX13" s="35"/>
      <c r="AY13" s="31"/>
      <c r="AZ13" s="31"/>
      <c r="BA13" s="35"/>
      <c r="BB13" s="31"/>
      <c r="BC13" s="31"/>
      <c r="BD13" s="31"/>
      <c r="BE13" s="31"/>
      <c r="BF13" s="31"/>
      <c r="BG13" s="31"/>
      <c r="BH13" s="31"/>
      <c r="BI13" s="31"/>
      <c r="BL13">
        <v>10</v>
      </c>
      <c r="BM13" s="10">
        <v>19</v>
      </c>
      <c r="BN13" s="23"/>
      <c r="BO13" s="24"/>
      <c r="BP13" s="16"/>
      <c r="BQ13" s="15"/>
      <c r="BR13" s="28"/>
      <c r="BS13" s="28"/>
      <c r="BT13" s="28"/>
      <c r="BU13" s="28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5" t="s">
        <v>100</v>
      </c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5" t="s">
        <v>100</v>
      </c>
      <c r="CV13" s="31"/>
      <c r="CW13" s="31"/>
      <c r="CX13" s="31"/>
      <c r="CY13" s="35" t="s">
        <v>100</v>
      </c>
      <c r="CZ13" s="31"/>
      <c r="DA13" s="35" t="s">
        <v>100</v>
      </c>
      <c r="DB13" s="31"/>
      <c r="DC13" s="30" t="s">
        <v>102</v>
      </c>
      <c r="DD13" s="31"/>
      <c r="DE13" s="31"/>
      <c r="DF13" s="31"/>
      <c r="DG13" s="31"/>
      <c r="DH13" s="31"/>
      <c r="DI13" s="31"/>
      <c r="DJ13" s="28"/>
      <c r="DK13" s="63"/>
    </row>
    <row r="14" spans="1:115" x14ac:dyDescent="0.3">
      <c r="A14" s="22"/>
      <c r="B14" s="5"/>
      <c r="C14" s="5"/>
      <c r="D14" s="18">
        <v>29</v>
      </c>
      <c r="E14" s="2"/>
      <c r="F14" s="6"/>
      <c r="G14" s="2"/>
      <c r="H14" s="8"/>
      <c r="I14" s="5"/>
      <c r="J14" s="9"/>
      <c r="K14" s="2"/>
      <c r="L14" s="8"/>
      <c r="M14" s="9"/>
      <c r="N14" s="5"/>
      <c r="O14" s="2"/>
      <c r="P14" s="8"/>
      <c r="Q14" s="9"/>
      <c r="R14" s="5"/>
      <c r="S14" s="2"/>
      <c r="T14" s="8"/>
      <c r="U14" s="14"/>
      <c r="V14" s="71" t="s">
        <v>111</v>
      </c>
      <c r="W14" s="76"/>
      <c r="X14" s="44" t="s">
        <v>44</v>
      </c>
      <c r="Y14" s="47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L14">
        <v>11</v>
      </c>
      <c r="BM14" s="10">
        <v>20</v>
      </c>
      <c r="BN14" s="14"/>
      <c r="BO14" s="20"/>
      <c r="BP14" s="16"/>
      <c r="BQ14" s="15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5" t="s">
        <v>100</v>
      </c>
      <c r="CF14" s="35" t="s">
        <v>100</v>
      </c>
      <c r="CG14" s="31"/>
      <c r="CH14" s="31"/>
      <c r="CI14" s="31"/>
      <c r="CJ14" s="31"/>
      <c r="CK14" s="31"/>
      <c r="CL14" s="31"/>
      <c r="CM14" s="35" t="s">
        <v>100</v>
      </c>
      <c r="CN14" s="35" t="s">
        <v>100</v>
      </c>
      <c r="CO14" s="35" t="s">
        <v>100</v>
      </c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5" t="s">
        <v>100</v>
      </c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63"/>
    </row>
    <row r="15" spans="1:115" x14ac:dyDescent="0.3">
      <c r="A15" s="22"/>
      <c r="B15" s="5"/>
      <c r="C15" s="5"/>
      <c r="D15" s="18">
        <v>30</v>
      </c>
      <c r="E15" s="2"/>
      <c r="F15" s="6"/>
      <c r="G15" s="2"/>
      <c r="H15" s="8"/>
      <c r="I15" s="5"/>
      <c r="J15" s="9"/>
      <c r="K15" s="2"/>
      <c r="L15" s="8"/>
      <c r="M15" s="9"/>
      <c r="N15" s="5"/>
      <c r="O15" s="2"/>
      <c r="P15" s="8"/>
      <c r="Q15" s="5"/>
      <c r="R15" s="9"/>
      <c r="S15" s="7"/>
      <c r="T15" s="8"/>
      <c r="U15" s="14"/>
      <c r="V15" s="71" t="s">
        <v>112</v>
      </c>
      <c r="W15" s="76"/>
      <c r="X15" s="44" t="s">
        <v>45</v>
      </c>
      <c r="Y15" s="47"/>
      <c r="Z15" s="31"/>
      <c r="AA15" s="31"/>
      <c r="AB15" s="31"/>
      <c r="AC15" s="31"/>
      <c r="AD15" s="31"/>
      <c r="AE15" s="31"/>
      <c r="AF15" s="35"/>
      <c r="AG15" s="30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5"/>
      <c r="AT15" s="31"/>
      <c r="AU15" s="31"/>
      <c r="AV15" s="31"/>
      <c r="AW15" s="31"/>
      <c r="AX15" s="31"/>
      <c r="AY15" s="31"/>
      <c r="AZ15" s="31"/>
      <c r="BA15" s="35"/>
      <c r="BB15" s="31"/>
      <c r="BC15" s="31"/>
      <c r="BD15" s="31"/>
      <c r="BE15" s="31"/>
      <c r="BF15" s="35"/>
      <c r="BG15" s="31"/>
      <c r="BH15" s="36"/>
      <c r="BI15" s="36"/>
      <c r="BL15">
        <v>12</v>
      </c>
      <c r="BM15" s="10">
        <v>22</v>
      </c>
      <c r="BN15" s="20"/>
      <c r="BO15" s="14"/>
      <c r="BP15" s="16"/>
      <c r="BQ15" s="15"/>
      <c r="BR15" s="28"/>
      <c r="BS15" s="28"/>
      <c r="BT15" s="28"/>
      <c r="BU15" s="28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5" t="s">
        <v>100</v>
      </c>
      <c r="CK15" s="31"/>
      <c r="CL15" s="31"/>
      <c r="CM15" s="31"/>
      <c r="CN15" s="31"/>
      <c r="CO15" s="31"/>
      <c r="CP15" s="31"/>
      <c r="CQ15" s="28"/>
      <c r="CR15" s="31"/>
      <c r="CS15" s="31"/>
      <c r="CT15" s="31"/>
      <c r="CU15" s="35" t="s">
        <v>100</v>
      </c>
      <c r="CV15" s="35" t="s">
        <v>100</v>
      </c>
      <c r="CW15" s="31"/>
      <c r="CX15" s="31"/>
      <c r="CY15" s="31"/>
      <c r="CZ15" s="31"/>
      <c r="DA15" s="31"/>
      <c r="DB15" s="35" t="s">
        <v>100</v>
      </c>
      <c r="DC15" s="35" t="s">
        <v>100</v>
      </c>
      <c r="DD15" s="31"/>
      <c r="DE15" s="31"/>
      <c r="DF15" s="31"/>
      <c r="DG15" s="31"/>
      <c r="DH15" s="31"/>
      <c r="DI15" s="31"/>
      <c r="DJ15" s="31"/>
      <c r="DK15" s="63"/>
    </row>
    <row r="16" spans="1:115" x14ac:dyDescent="0.3">
      <c r="A16" s="22"/>
      <c r="B16" s="5"/>
      <c r="C16" s="5"/>
      <c r="D16" s="18">
        <v>31</v>
      </c>
      <c r="E16" s="2"/>
      <c r="F16" s="6"/>
      <c r="G16" s="2"/>
      <c r="H16" s="9"/>
      <c r="I16" s="2"/>
      <c r="J16" s="9"/>
      <c r="K16" s="2"/>
      <c r="L16" s="9"/>
      <c r="M16" s="7"/>
      <c r="N16" s="5"/>
      <c r="O16" s="2"/>
      <c r="P16" s="9"/>
      <c r="Q16" s="2"/>
      <c r="R16" s="9"/>
      <c r="S16" s="2"/>
      <c r="T16" s="8"/>
      <c r="U16" s="14"/>
      <c r="V16" s="71" t="s">
        <v>113</v>
      </c>
      <c r="W16" s="76"/>
      <c r="X16" s="44" t="s">
        <v>52</v>
      </c>
      <c r="Y16" s="47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5"/>
      <c r="AX16" s="35"/>
      <c r="AY16" s="31"/>
      <c r="AZ16" s="31"/>
      <c r="BA16" s="31"/>
      <c r="BB16" s="31"/>
      <c r="BC16" s="35"/>
      <c r="BD16" s="31"/>
      <c r="BE16" s="31"/>
      <c r="BF16" s="31"/>
      <c r="BG16" s="31"/>
      <c r="BH16" s="31"/>
      <c r="BI16" s="31"/>
      <c r="BL16">
        <v>13</v>
      </c>
      <c r="BM16" s="10">
        <v>23</v>
      </c>
      <c r="BN16" s="20"/>
      <c r="BO16" s="14"/>
      <c r="BP16" s="16"/>
      <c r="BQ16" s="15"/>
      <c r="BR16" s="28"/>
      <c r="BS16" s="28"/>
      <c r="BT16" s="28"/>
      <c r="BU16" s="28"/>
      <c r="BV16" s="31"/>
      <c r="BW16" s="31"/>
      <c r="BX16" s="31"/>
      <c r="BY16" s="35" t="s">
        <v>100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5" t="s">
        <v>100</v>
      </c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5" t="s">
        <v>100</v>
      </c>
      <c r="CV16" s="35" t="s">
        <v>100</v>
      </c>
      <c r="CW16" s="31"/>
      <c r="CX16" s="31"/>
      <c r="CY16" s="31"/>
      <c r="CZ16" s="31"/>
      <c r="DA16" s="31"/>
      <c r="DB16" s="35" t="s">
        <v>100</v>
      </c>
      <c r="DC16" s="35" t="s">
        <v>100</v>
      </c>
      <c r="DD16" s="31"/>
      <c r="DE16" s="31"/>
      <c r="DF16" s="31"/>
      <c r="DG16" s="31"/>
      <c r="DH16" s="31"/>
      <c r="DI16" s="31"/>
      <c r="DJ16" s="35" t="s">
        <v>100</v>
      </c>
      <c r="DK16" s="63"/>
    </row>
    <row r="17" spans="1:115" x14ac:dyDescent="0.3">
      <c r="A17" s="5"/>
      <c r="B17" s="22"/>
      <c r="C17" s="22"/>
      <c r="D17" s="18">
        <v>6</v>
      </c>
      <c r="E17" s="4"/>
      <c r="F17" s="5"/>
      <c r="G17" s="7"/>
      <c r="H17" s="5"/>
      <c r="I17" s="2"/>
      <c r="J17" s="9"/>
      <c r="K17" s="7"/>
      <c r="L17" s="5"/>
      <c r="M17" s="2"/>
      <c r="N17" s="9"/>
      <c r="O17" s="2"/>
      <c r="P17" s="9"/>
      <c r="Q17" s="2"/>
      <c r="R17" s="5"/>
      <c r="S17" s="7"/>
      <c r="T17" s="3"/>
      <c r="U17" s="14"/>
      <c r="V17" s="71" t="s">
        <v>114</v>
      </c>
      <c r="W17" s="75"/>
      <c r="X17" s="43" t="s">
        <v>33</v>
      </c>
      <c r="Y17" s="48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L17">
        <v>14</v>
      </c>
      <c r="BM17" s="10">
        <v>24</v>
      </c>
      <c r="BN17" s="20"/>
      <c r="BO17" s="14"/>
      <c r="BP17" s="16"/>
      <c r="BQ17" s="15"/>
      <c r="BR17" s="28"/>
      <c r="BS17" s="28"/>
      <c r="BT17" s="28"/>
      <c r="BU17" s="28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5" t="s">
        <v>100</v>
      </c>
      <c r="CJ17" s="31"/>
      <c r="CK17" s="31"/>
      <c r="CL17" s="35" t="s">
        <v>100</v>
      </c>
      <c r="CM17" s="31"/>
      <c r="CN17" s="31"/>
      <c r="CO17" s="31"/>
      <c r="CP17" s="31"/>
      <c r="CQ17" s="31"/>
      <c r="CR17" s="31"/>
      <c r="CS17" s="35" t="s">
        <v>100</v>
      </c>
      <c r="CT17" s="31"/>
      <c r="CU17" s="35" t="s">
        <v>100</v>
      </c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63"/>
    </row>
    <row r="18" spans="1:115" x14ac:dyDescent="0.3">
      <c r="A18" s="5"/>
      <c r="B18" s="22"/>
      <c r="C18" s="22"/>
      <c r="D18" s="18">
        <v>7</v>
      </c>
      <c r="E18" s="4"/>
      <c r="F18" s="5"/>
      <c r="G18" s="7"/>
      <c r="H18" s="3"/>
      <c r="I18" s="5"/>
      <c r="J18" s="9"/>
      <c r="K18" s="7"/>
      <c r="L18" s="3"/>
      <c r="M18" s="9"/>
      <c r="N18" s="5"/>
      <c r="O18" s="7"/>
      <c r="P18" s="3"/>
      <c r="Q18" s="9"/>
      <c r="R18" s="5"/>
      <c r="S18" s="7"/>
      <c r="T18" s="3"/>
      <c r="U18" s="14"/>
      <c r="V18" s="71" t="s">
        <v>115</v>
      </c>
      <c r="W18" s="74" t="s">
        <v>24</v>
      </c>
      <c r="X18" s="44" t="s">
        <v>46</v>
      </c>
      <c r="Y18" s="47"/>
      <c r="Z18" s="31"/>
      <c r="AA18" s="62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5"/>
      <c r="AR18" s="36"/>
      <c r="AS18" s="35"/>
      <c r="AT18" s="31"/>
      <c r="AU18" s="35"/>
      <c r="AV18" s="31"/>
      <c r="AW18" s="31"/>
      <c r="AX18" s="31"/>
      <c r="AY18" s="31"/>
      <c r="AZ18" s="31"/>
      <c r="BA18" s="31"/>
      <c r="BB18" s="35"/>
      <c r="BC18" s="31"/>
      <c r="BD18" s="31"/>
      <c r="BE18" s="35"/>
      <c r="BF18" s="31"/>
      <c r="BG18" s="31"/>
      <c r="BH18" s="31"/>
      <c r="BI18" s="31"/>
      <c r="BL18">
        <v>15</v>
      </c>
      <c r="BM18" s="10">
        <v>30</v>
      </c>
      <c r="BN18" s="20"/>
      <c r="BO18" s="14"/>
      <c r="BP18" s="16"/>
      <c r="BQ18" s="15"/>
      <c r="BR18" s="28"/>
      <c r="BS18" s="28"/>
      <c r="BT18" s="28"/>
      <c r="BU18" s="28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5" t="s">
        <v>100</v>
      </c>
      <c r="CG18" s="31"/>
      <c r="CH18" s="31"/>
      <c r="CI18" s="31"/>
      <c r="CJ18" s="36" t="s">
        <v>101</v>
      </c>
      <c r="CK18" s="31"/>
      <c r="CL18" s="35" t="s">
        <v>100</v>
      </c>
      <c r="CM18" s="31"/>
      <c r="CN18" s="31"/>
      <c r="CO18" s="31"/>
      <c r="CP18" s="31"/>
      <c r="CQ18" s="31"/>
      <c r="CR18" s="31"/>
      <c r="CS18" s="36" t="s">
        <v>101</v>
      </c>
      <c r="CT18" s="36" t="s">
        <v>101</v>
      </c>
      <c r="CU18" s="31"/>
      <c r="CV18" s="31"/>
      <c r="CW18" s="31"/>
      <c r="CX18" s="31"/>
      <c r="CY18" s="31"/>
      <c r="CZ18" s="31"/>
      <c r="DA18" s="31"/>
      <c r="DB18" s="31"/>
      <c r="DC18" s="63"/>
      <c r="DD18" s="31"/>
      <c r="DE18" s="31"/>
      <c r="DF18" s="31"/>
      <c r="DG18" s="31"/>
      <c r="DH18" s="31"/>
      <c r="DI18" s="31"/>
      <c r="DJ18" s="31"/>
      <c r="DK18" s="63"/>
    </row>
    <row r="19" spans="1:115" x14ac:dyDescent="0.3">
      <c r="A19" s="5"/>
      <c r="B19" s="22"/>
      <c r="C19" s="22"/>
      <c r="D19" s="18">
        <v>8</v>
      </c>
      <c r="E19" s="4"/>
      <c r="F19" s="5"/>
      <c r="G19" s="7"/>
      <c r="H19" s="3"/>
      <c r="I19" s="5"/>
      <c r="J19" s="9"/>
      <c r="K19" s="7"/>
      <c r="L19" s="3"/>
      <c r="M19" s="9"/>
      <c r="N19" s="5"/>
      <c r="O19" s="7"/>
      <c r="P19" s="3"/>
      <c r="Q19" s="5"/>
      <c r="R19" s="9"/>
      <c r="S19" s="7"/>
      <c r="T19" s="3"/>
      <c r="U19" s="14"/>
      <c r="V19" s="71" t="s">
        <v>116</v>
      </c>
      <c r="W19" s="76"/>
      <c r="X19" s="44" t="s">
        <v>47</v>
      </c>
      <c r="Y19" s="47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L19">
        <v>16</v>
      </c>
      <c r="BM19" s="10">
        <v>31</v>
      </c>
      <c r="BN19" s="15"/>
      <c r="BO19" s="14"/>
      <c r="BP19" s="16"/>
      <c r="BQ19" s="15"/>
      <c r="BR19" s="28"/>
      <c r="BS19" s="28"/>
      <c r="BT19" s="28"/>
      <c r="BU19" s="28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5" t="s">
        <v>100</v>
      </c>
      <c r="CR19" s="31"/>
      <c r="CS19" s="35" t="s">
        <v>100</v>
      </c>
      <c r="CT19" s="31"/>
      <c r="CU19" s="31"/>
      <c r="CV19" s="31"/>
      <c r="CW19" s="31"/>
      <c r="CX19" s="31"/>
      <c r="CY19" s="31"/>
      <c r="CZ19" s="31"/>
      <c r="DA19" s="31"/>
      <c r="DB19" s="31"/>
      <c r="DC19" s="63"/>
      <c r="DD19" s="31"/>
      <c r="DE19" s="31"/>
      <c r="DF19" s="31"/>
      <c r="DG19" s="31"/>
      <c r="DH19" s="31"/>
      <c r="DI19" s="31"/>
      <c r="DJ19" s="31"/>
      <c r="DK19" s="63"/>
    </row>
    <row r="20" spans="1:115" x14ac:dyDescent="0.3">
      <c r="A20" s="5"/>
      <c r="B20" s="22"/>
      <c r="C20" s="22"/>
      <c r="D20" s="18">
        <v>9</v>
      </c>
      <c r="E20" s="4"/>
      <c r="F20" s="5"/>
      <c r="G20" s="7"/>
      <c r="H20" s="3"/>
      <c r="I20" s="5"/>
      <c r="J20" s="9"/>
      <c r="K20" s="7"/>
      <c r="L20" s="3"/>
      <c r="M20" s="9"/>
      <c r="N20" s="5"/>
      <c r="O20" s="2"/>
      <c r="P20" s="8"/>
      <c r="Q20" s="9"/>
      <c r="R20" s="5"/>
      <c r="S20" s="7"/>
      <c r="T20" s="3"/>
      <c r="U20" s="14"/>
      <c r="V20" s="71" t="s">
        <v>117</v>
      </c>
      <c r="W20" s="76"/>
      <c r="X20" s="44" t="s">
        <v>48</v>
      </c>
      <c r="Y20" s="47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L20">
        <v>17</v>
      </c>
      <c r="BM20" s="10">
        <v>32</v>
      </c>
      <c r="BN20" s="20"/>
      <c r="BO20" s="14"/>
      <c r="BP20" s="16"/>
      <c r="BQ20" s="15"/>
      <c r="BR20" s="31"/>
      <c r="BS20" s="28"/>
      <c r="BT20" s="28"/>
      <c r="BU20" s="28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5" t="s">
        <v>100</v>
      </c>
      <c r="CH20" s="31"/>
      <c r="CI20" s="31"/>
      <c r="CJ20" s="31"/>
      <c r="CK20" s="31"/>
      <c r="CL20" s="31"/>
      <c r="CM20" s="35" t="s">
        <v>100</v>
      </c>
      <c r="CN20" s="31"/>
      <c r="CO20" s="31"/>
      <c r="CP20" s="31"/>
      <c r="CQ20" s="31"/>
      <c r="CR20" s="35" t="s">
        <v>100</v>
      </c>
      <c r="CS20" s="35" t="s">
        <v>100</v>
      </c>
      <c r="CT20" s="31"/>
      <c r="CU20" s="31"/>
      <c r="CV20" s="31"/>
      <c r="CW20" s="31"/>
      <c r="CX20" s="31"/>
      <c r="CY20" s="31"/>
      <c r="CZ20" s="31"/>
      <c r="DA20" s="35" t="s">
        <v>100</v>
      </c>
      <c r="DB20" s="31"/>
      <c r="DC20" s="31"/>
      <c r="DD20" s="31"/>
      <c r="DE20" s="31"/>
      <c r="DF20" s="35" t="s">
        <v>100</v>
      </c>
      <c r="DG20" s="31"/>
      <c r="DH20" s="31"/>
      <c r="DI20" s="31"/>
      <c r="DJ20" s="31"/>
      <c r="DK20" s="63"/>
    </row>
    <row r="21" spans="1:115" x14ac:dyDescent="0.3">
      <c r="A21" s="5"/>
      <c r="B21" s="22"/>
      <c r="C21" s="22"/>
      <c r="D21" s="18">
        <v>10</v>
      </c>
      <c r="E21" s="4"/>
      <c r="F21" s="5"/>
      <c r="G21" s="7"/>
      <c r="H21" s="3"/>
      <c r="I21" s="5"/>
      <c r="J21" s="9"/>
      <c r="K21" s="7"/>
      <c r="L21" s="3"/>
      <c r="M21" s="9"/>
      <c r="N21" s="5"/>
      <c r="O21" s="2"/>
      <c r="P21" s="8"/>
      <c r="Q21" s="5"/>
      <c r="R21" s="9"/>
      <c r="S21" s="7"/>
      <c r="T21" s="3"/>
      <c r="U21" s="14"/>
      <c r="V21" s="71" t="s">
        <v>118</v>
      </c>
      <c r="W21" s="76"/>
      <c r="X21" s="44" t="s">
        <v>49</v>
      </c>
      <c r="Y21" s="47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5"/>
      <c r="AR21" s="35"/>
      <c r="AS21" s="31"/>
      <c r="AT21" s="31"/>
      <c r="AU21" s="31"/>
      <c r="AV21" s="35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L21">
        <v>18</v>
      </c>
      <c r="BM21" s="10">
        <v>33</v>
      </c>
      <c r="BN21" s="20"/>
      <c r="BO21" s="14"/>
      <c r="BP21" s="16"/>
      <c r="BQ21" s="25"/>
      <c r="BR21" s="31"/>
      <c r="BS21" s="28"/>
      <c r="BT21" s="35" t="s">
        <v>100</v>
      </c>
      <c r="BU21" s="28"/>
      <c r="BV21" s="31"/>
      <c r="BW21" s="31"/>
      <c r="BX21" s="31"/>
      <c r="BY21" s="31"/>
      <c r="BZ21" s="31"/>
      <c r="CA21" s="31"/>
      <c r="CB21" s="35" t="s">
        <v>100</v>
      </c>
      <c r="CC21" s="31"/>
      <c r="CD21" s="31"/>
      <c r="CE21" s="35" t="s">
        <v>100</v>
      </c>
      <c r="CF21" s="31"/>
      <c r="CG21" s="31"/>
      <c r="CH21" s="31"/>
      <c r="CI21" s="31"/>
      <c r="CJ21" s="31"/>
      <c r="CK21" s="31"/>
      <c r="CL21" s="35" t="s">
        <v>100</v>
      </c>
      <c r="CM21" s="31"/>
      <c r="CN21" s="35" t="s">
        <v>100</v>
      </c>
      <c r="CO21" s="35" t="s">
        <v>100</v>
      </c>
      <c r="CP21" s="31"/>
      <c r="CQ21" s="35" t="s">
        <v>100</v>
      </c>
      <c r="CR21" s="31"/>
      <c r="CS21" s="31"/>
      <c r="CT21" s="35" t="s">
        <v>100</v>
      </c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63"/>
    </row>
    <row r="22" spans="1:115" x14ac:dyDescent="0.3">
      <c r="A22" s="5"/>
      <c r="B22" s="22"/>
      <c r="C22" s="22"/>
      <c r="D22" s="18">
        <v>11</v>
      </c>
      <c r="E22" s="4"/>
      <c r="F22" s="5"/>
      <c r="G22" s="7"/>
      <c r="H22" s="3"/>
      <c r="I22" s="5"/>
      <c r="J22" s="9"/>
      <c r="K22" s="7"/>
      <c r="L22" s="3"/>
      <c r="M22" s="9"/>
      <c r="N22" s="5"/>
      <c r="O22" s="7"/>
      <c r="P22" s="3"/>
      <c r="Q22" s="9"/>
      <c r="R22" s="5"/>
      <c r="S22" s="7"/>
      <c r="T22" s="3"/>
      <c r="U22" s="14"/>
      <c r="V22" s="71" t="s">
        <v>119</v>
      </c>
      <c r="W22" s="76"/>
      <c r="X22" s="44" t="s">
        <v>50</v>
      </c>
      <c r="Y22" s="47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5"/>
      <c r="AM22" s="31"/>
      <c r="AN22" s="35"/>
      <c r="AO22" s="31"/>
      <c r="AP22" s="31"/>
      <c r="AQ22" s="31"/>
      <c r="AR22" s="31"/>
      <c r="AS22" s="31"/>
      <c r="AT22" s="31"/>
      <c r="AU22" s="31"/>
      <c r="AV22" s="35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L22">
        <v>19</v>
      </c>
      <c r="BM22" s="10">
        <v>34</v>
      </c>
      <c r="BN22" s="20"/>
      <c r="BO22" s="14"/>
      <c r="BP22" s="16"/>
      <c r="BQ22" s="15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5" t="s">
        <v>100</v>
      </c>
      <c r="CC22" s="31"/>
      <c r="CD22" s="31"/>
      <c r="CE22" s="31"/>
      <c r="CF22" s="31"/>
      <c r="CG22" s="35" t="s">
        <v>100</v>
      </c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5" t="s">
        <v>100</v>
      </c>
      <c r="CS22" s="35" t="s">
        <v>100</v>
      </c>
      <c r="CT22" s="31"/>
      <c r="CU22" s="31"/>
      <c r="CV22" s="31"/>
      <c r="CW22" s="31"/>
      <c r="CX22" s="31"/>
      <c r="CY22" s="31"/>
      <c r="CZ22" s="31"/>
      <c r="DA22" s="35" t="s">
        <v>100</v>
      </c>
      <c r="DB22" s="31"/>
      <c r="DC22" s="31"/>
      <c r="DD22" s="31"/>
      <c r="DE22" s="31"/>
      <c r="DF22" s="31"/>
      <c r="DG22" s="31"/>
      <c r="DH22" s="31"/>
      <c r="DI22" s="31"/>
      <c r="DJ22" s="31"/>
      <c r="DK22" s="63"/>
    </row>
    <row r="23" spans="1:115" x14ac:dyDescent="0.3">
      <c r="A23" s="5"/>
      <c r="B23" s="22"/>
      <c r="C23" s="5"/>
      <c r="D23" s="18">
        <v>12</v>
      </c>
      <c r="E23" s="2"/>
      <c r="F23" s="6"/>
      <c r="G23" s="7"/>
      <c r="H23" s="3"/>
      <c r="I23" s="9"/>
      <c r="J23" s="5"/>
      <c r="K23" s="7"/>
      <c r="L23" s="3"/>
      <c r="M23" s="9"/>
      <c r="N23" s="5"/>
      <c r="O23" s="7"/>
      <c r="P23" s="3"/>
      <c r="Q23" s="9"/>
      <c r="R23" s="5"/>
      <c r="S23" s="7"/>
      <c r="T23" s="3"/>
      <c r="U23" s="14"/>
      <c r="V23" s="71" t="s">
        <v>120</v>
      </c>
      <c r="W23" s="76"/>
      <c r="X23" s="44" t="s">
        <v>51</v>
      </c>
      <c r="Y23" s="47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5"/>
      <c r="AP23" s="35"/>
      <c r="AQ23" s="31"/>
      <c r="AR23" s="35"/>
      <c r="AS23" s="31"/>
      <c r="AT23" s="31"/>
      <c r="AU23" s="35"/>
      <c r="AV23" s="31"/>
      <c r="AW23" s="35"/>
      <c r="AX23" s="35"/>
      <c r="AY23" s="35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L23">
        <v>20</v>
      </c>
      <c r="BM23" s="10">
        <v>35</v>
      </c>
      <c r="BN23" s="20"/>
      <c r="BO23" s="14"/>
      <c r="BP23" s="16"/>
      <c r="BQ23" s="15"/>
      <c r="BR23" s="31"/>
      <c r="BS23" s="31"/>
      <c r="BT23" s="31"/>
      <c r="BU23" s="31"/>
      <c r="BV23" s="31"/>
      <c r="BW23" s="35" t="s">
        <v>100</v>
      </c>
      <c r="BX23" s="31"/>
      <c r="BY23" s="31"/>
      <c r="BZ23" s="35" t="s">
        <v>100</v>
      </c>
      <c r="CA23" s="31"/>
      <c r="CB23" s="31"/>
      <c r="CC23" s="31"/>
      <c r="CD23" s="31"/>
      <c r="CE23" s="31"/>
      <c r="CF23" s="31"/>
      <c r="CG23" s="35" t="s">
        <v>100</v>
      </c>
      <c r="CH23" s="31"/>
      <c r="CI23" s="31"/>
      <c r="CJ23" s="35" t="s">
        <v>100</v>
      </c>
      <c r="CK23" s="31"/>
      <c r="CL23" s="31"/>
      <c r="CM23" s="31"/>
      <c r="CN23" s="31"/>
      <c r="CO23" s="31"/>
      <c r="CP23" s="31"/>
      <c r="CQ23" s="31"/>
      <c r="CR23" s="35" t="s">
        <v>100</v>
      </c>
      <c r="CS23" s="35" t="s">
        <v>100</v>
      </c>
      <c r="CT23" s="31"/>
      <c r="CU23" s="35" t="s">
        <v>100</v>
      </c>
      <c r="CV23" s="31"/>
      <c r="CW23" s="35" t="s">
        <v>100</v>
      </c>
      <c r="CX23" s="31"/>
      <c r="CY23" s="31"/>
      <c r="CZ23" s="31"/>
      <c r="DA23" s="31"/>
      <c r="DB23" s="31"/>
      <c r="DC23" s="31"/>
      <c r="DD23" s="31"/>
      <c r="DE23" s="31"/>
      <c r="DF23" s="31"/>
      <c r="DG23" s="35" t="s">
        <v>100</v>
      </c>
      <c r="DH23" s="31"/>
      <c r="DI23" s="31"/>
      <c r="DJ23" s="31"/>
      <c r="DK23" s="63"/>
    </row>
    <row r="24" spans="1:115" x14ac:dyDescent="0.3">
      <c r="A24" s="5"/>
      <c r="B24" s="22"/>
      <c r="C24" s="5"/>
      <c r="D24" s="18">
        <v>13</v>
      </c>
      <c r="E24" s="2"/>
      <c r="F24" s="6"/>
      <c r="G24" s="7"/>
      <c r="H24" s="3"/>
      <c r="I24" s="9"/>
      <c r="J24" s="5"/>
      <c r="K24" s="7"/>
      <c r="L24" s="3"/>
      <c r="M24" s="9"/>
      <c r="N24" s="5"/>
      <c r="O24" s="7"/>
      <c r="P24" s="3"/>
      <c r="Q24" s="9"/>
      <c r="R24" s="5"/>
      <c r="S24" s="2"/>
      <c r="T24" s="8"/>
      <c r="U24" s="14"/>
      <c r="V24" s="71" t="s">
        <v>121</v>
      </c>
      <c r="W24" s="76"/>
      <c r="X24" s="44" t="s">
        <v>54</v>
      </c>
      <c r="Y24" s="47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L24">
        <v>21</v>
      </c>
      <c r="BM24" s="10">
        <v>36</v>
      </c>
      <c r="BN24" s="14"/>
      <c r="BO24" s="14"/>
      <c r="BP24" s="16"/>
      <c r="BQ24" s="15"/>
      <c r="BR24" s="28"/>
      <c r="BS24" s="28"/>
      <c r="BT24" s="28"/>
      <c r="BU24" s="28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0" t="s">
        <v>102</v>
      </c>
      <c r="CK24" s="31"/>
      <c r="CL24" s="31"/>
      <c r="CM24" s="31"/>
      <c r="CN24" s="31"/>
      <c r="CO24" s="31"/>
      <c r="CP24" s="31"/>
      <c r="CQ24" s="35" t="s">
        <v>100</v>
      </c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63"/>
    </row>
    <row r="25" spans="1:115" x14ac:dyDescent="0.3">
      <c r="A25" s="22"/>
      <c r="B25" s="22"/>
      <c r="C25" s="5"/>
      <c r="D25" s="18">
        <v>14</v>
      </c>
      <c r="E25" s="2"/>
      <c r="F25" s="6"/>
      <c r="G25" s="2"/>
      <c r="H25" s="8"/>
      <c r="I25" s="9"/>
      <c r="J25" s="5"/>
      <c r="K25" s="7"/>
      <c r="L25" s="3"/>
      <c r="M25" s="9"/>
      <c r="N25" s="5"/>
      <c r="O25" s="7"/>
      <c r="P25" s="3"/>
      <c r="Q25" s="9"/>
      <c r="R25" s="5"/>
      <c r="S25" s="7"/>
      <c r="T25" s="3"/>
      <c r="U25" s="14"/>
      <c r="V25" s="71" t="s">
        <v>122</v>
      </c>
      <c r="W25" s="76"/>
      <c r="X25" s="44" t="s">
        <v>55</v>
      </c>
      <c r="Y25" s="47"/>
      <c r="Z25" s="31"/>
      <c r="AA25" s="31"/>
      <c r="AB25" s="31"/>
      <c r="AC25" s="31"/>
      <c r="AD25" s="31"/>
      <c r="AE25" s="31"/>
      <c r="AF25" s="31"/>
      <c r="AG25" s="31"/>
      <c r="AH25" s="35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L25">
        <v>22</v>
      </c>
      <c r="BM25" s="10">
        <v>37</v>
      </c>
      <c r="BN25" s="14"/>
      <c r="BO25" s="14"/>
      <c r="BP25" s="16"/>
      <c r="BQ25" s="15"/>
      <c r="BR25" s="28"/>
      <c r="BS25" s="28"/>
      <c r="BT25" s="28"/>
      <c r="BU25" s="28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5" t="s">
        <v>100</v>
      </c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63"/>
    </row>
    <row r="26" spans="1:115" x14ac:dyDescent="0.3">
      <c r="A26" s="22"/>
      <c r="B26" s="22"/>
      <c r="C26" s="5"/>
      <c r="D26" s="18">
        <v>15</v>
      </c>
      <c r="E26" s="2"/>
      <c r="F26" s="6"/>
      <c r="G26" s="2"/>
      <c r="H26" s="8"/>
      <c r="I26" s="9"/>
      <c r="J26" s="5"/>
      <c r="K26" s="7"/>
      <c r="L26" s="3"/>
      <c r="M26" s="9"/>
      <c r="N26" s="5"/>
      <c r="O26" s="7"/>
      <c r="P26" s="3"/>
      <c r="Q26" s="9"/>
      <c r="R26" s="5"/>
      <c r="S26" s="2"/>
      <c r="T26" s="8"/>
      <c r="U26" s="14"/>
      <c r="V26" s="71" t="s">
        <v>123</v>
      </c>
      <c r="W26" s="76"/>
      <c r="X26" s="44" t="s">
        <v>56</v>
      </c>
      <c r="Y26" s="47"/>
      <c r="Z26" s="35"/>
      <c r="AA26" s="31"/>
      <c r="AB26" s="30"/>
      <c r="AC26" s="31"/>
      <c r="AD26" s="31"/>
      <c r="AE26" s="35"/>
      <c r="AF26" s="35"/>
      <c r="AG26" s="30"/>
      <c r="AH26" s="31"/>
      <c r="AI26" s="31"/>
      <c r="AJ26" s="36"/>
      <c r="AK26" s="36"/>
      <c r="AL26" s="36"/>
      <c r="AM26" s="31"/>
      <c r="AN26" s="35"/>
      <c r="AO26" s="31"/>
      <c r="AP26" s="31"/>
      <c r="AQ26" s="31"/>
      <c r="AR26" s="31"/>
      <c r="AS26" s="35"/>
      <c r="AT26" s="31"/>
      <c r="AU26" s="31"/>
      <c r="AV26" s="31"/>
      <c r="AW26" s="31"/>
      <c r="AX26" s="35"/>
      <c r="AY26" s="31"/>
      <c r="AZ26" s="31"/>
      <c r="BA26" s="35"/>
      <c r="BB26" s="31"/>
      <c r="BC26" s="35"/>
      <c r="BD26" s="31"/>
      <c r="BE26" s="31"/>
      <c r="BF26" s="35"/>
      <c r="BG26" s="31"/>
      <c r="BH26" s="36"/>
      <c r="BI26" s="36"/>
      <c r="BM26" s="10">
        <v>38</v>
      </c>
      <c r="BN26" s="14"/>
      <c r="BO26" s="14"/>
      <c r="BP26" s="16"/>
      <c r="BQ26" s="15"/>
      <c r="BR26" s="30" t="s">
        <v>102</v>
      </c>
      <c r="BS26" s="28"/>
      <c r="BT26" s="30" t="s">
        <v>102</v>
      </c>
      <c r="BU26" s="30" t="s">
        <v>102</v>
      </c>
      <c r="BV26" s="30" t="s">
        <v>102</v>
      </c>
      <c r="BW26" s="31"/>
      <c r="BX26" s="31"/>
      <c r="BY26" s="30" t="s">
        <v>102</v>
      </c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0" t="s">
        <v>102</v>
      </c>
      <c r="CK26" s="30" t="s">
        <v>102</v>
      </c>
      <c r="CL26" s="31"/>
      <c r="CM26" s="31"/>
      <c r="CN26" s="35" t="s">
        <v>100</v>
      </c>
      <c r="CO26" s="35" t="s">
        <v>100</v>
      </c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63"/>
    </row>
    <row r="27" spans="1:115" x14ac:dyDescent="0.3">
      <c r="A27" s="22"/>
      <c r="B27" s="22"/>
      <c r="C27" s="5"/>
      <c r="D27" s="18">
        <v>16</v>
      </c>
      <c r="E27" s="2"/>
      <c r="F27" s="6"/>
      <c r="G27" s="2"/>
      <c r="H27" s="8"/>
      <c r="I27" s="9"/>
      <c r="J27" s="5"/>
      <c r="K27" s="7"/>
      <c r="L27" s="3"/>
      <c r="M27" s="9"/>
      <c r="N27" s="5"/>
      <c r="O27" s="7"/>
      <c r="P27" s="3"/>
      <c r="Q27" s="9"/>
      <c r="R27" s="5"/>
      <c r="S27" s="2"/>
      <c r="T27" s="8"/>
      <c r="U27" s="14"/>
      <c r="V27" s="71" t="s">
        <v>124</v>
      </c>
      <c r="W27" s="76"/>
      <c r="X27" s="44" t="s">
        <v>57</v>
      </c>
      <c r="Y27" s="47"/>
      <c r="Z27" s="31"/>
      <c r="AA27" s="31"/>
      <c r="AB27" s="31"/>
      <c r="AC27" s="31"/>
      <c r="AD27" s="31"/>
      <c r="AE27" s="31"/>
      <c r="AF27" s="31"/>
      <c r="AG27" s="30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M27" s="10">
        <v>39</v>
      </c>
      <c r="BN27" s="14"/>
      <c r="BO27" s="14"/>
      <c r="BP27" s="16"/>
      <c r="BQ27" s="15"/>
      <c r="BR27" s="31"/>
      <c r="BS27" s="31"/>
      <c r="BT27" s="31"/>
      <c r="BU27" s="31"/>
      <c r="BV27" s="31"/>
      <c r="BW27" s="31"/>
      <c r="BX27" s="31"/>
      <c r="BY27" s="35" t="s">
        <v>100</v>
      </c>
      <c r="BZ27" s="31"/>
      <c r="CA27" s="31"/>
      <c r="CB27" s="35" t="s">
        <v>100</v>
      </c>
      <c r="CC27" s="31"/>
      <c r="CD27" s="31"/>
      <c r="CE27" s="31"/>
      <c r="CF27" s="31"/>
      <c r="CG27" s="31"/>
      <c r="CH27" s="31"/>
      <c r="CI27" s="31"/>
      <c r="CJ27" s="35" t="s">
        <v>100</v>
      </c>
      <c r="CK27" s="31"/>
      <c r="CL27" s="31"/>
      <c r="CM27" s="31"/>
      <c r="CN27" s="31"/>
      <c r="CO27" s="31"/>
      <c r="CP27" s="31"/>
      <c r="CQ27" s="31"/>
      <c r="CR27" s="31"/>
      <c r="CS27" s="35" t="s">
        <v>100</v>
      </c>
      <c r="CT27" s="31"/>
      <c r="CU27" s="35" t="s">
        <v>100</v>
      </c>
      <c r="CV27" s="31"/>
      <c r="CW27" s="31"/>
      <c r="CX27" s="31"/>
      <c r="CY27" s="31"/>
      <c r="CZ27" s="35" t="s">
        <v>100</v>
      </c>
      <c r="DA27" s="35" t="s">
        <v>100</v>
      </c>
      <c r="DB27" s="31"/>
      <c r="DC27" s="31"/>
      <c r="DD27" s="31"/>
      <c r="DE27" s="31"/>
      <c r="DF27" s="31"/>
      <c r="DG27" s="31"/>
      <c r="DH27" s="31"/>
      <c r="DI27" s="31"/>
      <c r="DJ27" s="31"/>
      <c r="DK27" s="63"/>
    </row>
    <row r="28" spans="1:115" x14ac:dyDescent="0.3">
      <c r="A28" s="22"/>
      <c r="B28" s="22"/>
      <c r="C28" s="5"/>
      <c r="D28" s="18">
        <v>17</v>
      </c>
      <c r="E28" s="2"/>
      <c r="F28" s="6"/>
      <c r="G28" s="2"/>
      <c r="H28" s="8"/>
      <c r="I28" s="5"/>
      <c r="J28" s="9"/>
      <c r="K28" s="7"/>
      <c r="L28" s="3"/>
      <c r="M28" s="9"/>
      <c r="N28" s="5"/>
      <c r="O28" s="7"/>
      <c r="P28" s="3"/>
      <c r="Q28" s="5"/>
      <c r="R28" s="9"/>
      <c r="S28" s="7"/>
      <c r="T28" s="3"/>
      <c r="U28" s="14"/>
      <c r="V28" s="71" t="s">
        <v>125</v>
      </c>
      <c r="W28" s="76"/>
      <c r="X28" s="44" t="s">
        <v>58</v>
      </c>
      <c r="Y28" s="47"/>
      <c r="Z28" s="31"/>
      <c r="AA28" s="31"/>
      <c r="AB28" s="31"/>
      <c r="AC28" s="31"/>
      <c r="AD28" s="31"/>
      <c r="AE28" s="31"/>
      <c r="AF28" s="31"/>
      <c r="AG28" s="31"/>
      <c r="AH28" s="35"/>
      <c r="AI28" s="31"/>
      <c r="AJ28" s="31"/>
      <c r="AK28" s="31"/>
      <c r="AL28" s="35"/>
      <c r="AM28" s="31"/>
      <c r="AN28" s="35"/>
      <c r="AO28" s="31"/>
      <c r="AP28" s="31"/>
      <c r="AQ28" s="35"/>
      <c r="AR28" s="31"/>
      <c r="AS28" s="31"/>
      <c r="AT28" s="31"/>
      <c r="AU28" s="31"/>
      <c r="AV28" s="31"/>
      <c r="AW28" s="31"/>
      <c r="AX28" s="31"/>
      <c r="AY28" s="31"/>
      <c r="AZ28" s="35"/>
      <c r="BA28" s="31"/>
      <c r="BB28" s="31"/>
      <c r="BC28" s="31"/>
      <c r="BD28" s="31"/>
      <c r="BE28" s="31"/>
      <c r="BF28" s="31"/>
      <c r="BG28" s="31"/>
      <c r="BH28" s="31"/>
      <c r="BI28" s="31"/>
      <c r="BM28" s="10">
        <v>40</v>
      </c>
      <c r="BN28" s="14"/>
      <c r="BO28" s="14"/>
      <c r="BP28" s="16"/>
      <c r="BQ28" s="15"/>
      <c r="BR28" s="31"/>
      <c r="BS28" s="31"/>
      <c r="BT28" s="31"/>
      <c r="BU28" s="35" t="s">
        <v>100</v>
      </c>
      <c r="BV28" s="31"/>
      <c r="BW28" s="31"/>
      <c r="BX28" s="31"/>
      <c r="BY28" s="31"/>
      <c r="BZ28" s="31"/>
      <c r="CA28" s="31"/>
      <c r="CB28" s="35" t="s">
        <v>100</v>
      </c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5" t="s">
        <v>100</v>
      </c>
      <c r="CO28" s="35" t="s">
        <v>100</v>
      </c>
      <c r="CP28" s="31"/>
      <c r="CQ28" s="35" t="s">
        <v>100</v>
      </c>
      <c r="CR28" s="31"/>
      <c r="CS28" s="31"/>
      <c r="CT28" s="31"/>
      <c r="CU28" s="31"/>
      <c r="CV28" s="35" t="s">
        <v>100</v>
      </c>
      <c r="CW28" s="31"/>
      <c r="CX28" s="31"/>
      <c r="CY28" s="31"/>
      <c r="CZ28" s="31"/>
      <c r="DA28" s="31"/>
      <c r="DB28" s="31"/>
      <c r="DC28" s="31"/>
      <c r="DD28" s="35" t="s">
        <v>100</v>
      </c>
      <c r="DE28" s="31"/>
      <c r="DF28" s="31"/>
      <c r="DG28" s="31"/>
      <c r="DH28" s="31"/>
      <c r="DI28" s="31"/>
      <c r="DJ28" s="31"/>
      <c r="DK28" s="63"/>
    </row>
    <row r="29" spans="1:115" x14ac:dyDescent="0.3">
      <c r="A29" s="22"/>
      <c r="B29" s="22"/>
      <c r="C29" s="5"/>
      <c r="D29" s="18">
        <v>18</v>
      </c>
      <c r="E29" s="2"/>
      <c r="F29" s="6"/>
      <c r="G29" s="2"/>
      <c r="H29" s="8"/>
      <c r="I29" s="5"/>
      <c r="J29" s="9"/>
      <c r="K29" s="7"/>
      <c r="L29" s="3"/>
      <c r="M29" s="9"/>
      <c r="N29" s="5"/>
      <c r="O29" s="7"/>
      <c r="P29" s="3"/>
      <c r="Q29" s="5"/>
      <c r="R29" s="9"/>
      <c r="S29" s="2"/>
      <c r="T29" s="8"/>
      <c r="U29" s="14"/>
      <c r="V29" s="71" t="s">
        <v>126</v>
      </c>
      <c r="W29" s="75"/>
      <c r="X29" s="44" t="s">
        <v>84</v>
      </c>
      <c r="Y29" s="47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5"/>
      <c r="AK29" s="35"/>
      <c r="AL29" s="31"/>
      <c r="AM29" s="31"/>
      <c r="AN29" s="31"/>
      <c r="AO29" s="31"/>
      <c r="AP29" s="35"/>
      <c r="AQ29" s="31"/>
      <c r="AR29" s="31"/>
      <c r="AS29" s="31"/>
      <c r="AT29" s="35"/>
      <c r="AU29" s="31"/>
      <c r="AV29" s="35"/>
      <c r="AW29" s="35"/>
      <c r="AX29" s="31"/>
      <c r="AY29" s="31"/>
      <c r="AZ29" s="31"/>
      <c r="BA29" s="31"/>
      <c r="BB29" s="31"/>
      <c r="BC29" s="35"/>
      <c r="BD29" s="31"/>
      <c r="BE29" s="31"/>
      <c r="BF29" s="31"/>
      <c r="BG29" s="31"/>
      <c r="BH29" s="31"/>
      <c r="BI29" s="31"/>
      <c r="BM29" s="10">
        <v>41</v>
      </c>
      <c r="BN29" s="14"/>
      <c r="BO29" s="14"/>
      <c r="BP29" s="16"/>
      <c r="BQ29" s="15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5" t="s">
        <v>100</v>
      </c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5" t="s">
        <v>100</v>
      </c>
      <c r="CR29" s="31"/>
      <c r="CS29" s="31"/>
      <c r="CT29" s="31"/>
      <c r="CU29" s="31"/>
      <c r="CV29" s="35" t="s">
        <v>100</v>
      </c>
      <c r="CW29" s="31"/>
      <c r="CX29" s="31"/>
      <c r="CY29" s="31"/>
      <c r="CZ29" s="31"/>
      <c r="DA29" s="31"/>
      <c r="DB29" s="35" t="s">
        <v>100</v>
      </c>
      <c r="DC29" s="31"/>
      <c r="DD29" s="31"/>
      <c r="DE29" s="31"/>
      <c r="DF29" s="31"/>
      <c r="DG29" s="31"/>
      <c r="DH29" s="31"/>
      <c r="DI29" s="31"/>
      <c r="DJ29" s="31"/>
      <c r="DK29" s="63"/>
    </row>
    <row r="30" spans="1:115" x14ac:dyDescent="0.3">
      <c r="A30" s="22"/>
      <c r="B30" s="22"/>
      <c r="C30" s="5"/>
      <c r="D30" s="18">
        <v>19</v>
      </c>
      <c r="E30" s="2"/>
      <c r="F30" s="6"/>
      <c r="G30" s="2"/>
      <c r="H30" s="8"/>
      <c r="I30" s="5"/>
      <c r="J30" s="9"/>
      <c r="K30" s="7"/>
      <c r="L30" s="3"/>
      <c r="M30" s="9"/>
      <c r="N30" s="5"/>
      <c r="O30" s="2"/>
      <c r="P30" s="8"/>
      <c r="Q30" s="9"/>
      <c r="R30" s="5"/>
      <c r="S30" s="2"/>
      <c r="T30" s="8"/>
      <c r="U30" s="14"/>
      <c r="V30" s="71" t="s">
        <v>127</v>
      </c>
      <c r="W30" s="74" t="s">
        <v>25</v>
      </c>
      <c r="X30" s="42" t="s">
        <v>59</v>
      </c>
      <c r="Y30" s="49"/>
      <c r="Z30" s="40"/>
      <c r="AA30" s="40"/>
      <c r="AB30" s="40"/>
      <c r="AC30" s="40"/>
      <c r="AD30" s="40"/>
      <c r="AE30" s="40"/>
      <c r="AF30" s="40"/>
      <c r="AG30" s="51"/>
      <c r="AH30" s="40"/>
      <c r="AI30" s="51"/>
      <c r="AJ30" s="51"/>
      <c r="AK30" s="40"/>
      <c r="AL30" s="40"/>
      <c r="AM30" s="40"/>
      <c r="AN30" s="40"/>
      <c r="AO30" s="40"/>
      <c r="AP30" s="40"/>
      <c r="AQ30" s="51"/>
      <c r="AR30" s="40"/>
      <c r="AS30" s="40"/>
      <c r="AT30" s="51"/>
      <c r="AU30" s="40"/>
      <c r="AV30" s="51"/>
      <c r="AW30" s="40"/>
      <c r="AX30" s="40"/>
      <c r="AY30" s="51"/>
      <c r="AZ30" s="51"/>
      <c r="BA30" s="51"/>
      <c r="BB30" s="51"/>
      <c r="BC30" s="51"/>
      <c r="BD30" s="40"/>
      <c r="BE30" s="40"/>
      <c r="BF30" s="40"/>
      <c r="BG30" s="40"/>
      <c r="BH30" s="40"/>
      <c r="BI30" s="40"/>
      <c r="BM30" s="10">
        <v>42</v>
      </c>
      <c r="BN30" s="14"/>
      <c r="BO30" s="14"/>
      <c r="BP30" s="16"/>
      <c r="BQ30" s="15"/>
      <c r="BR30" s="31"/>
      <c r="BS30" s="31"/>
      <c r="BT30" s="31"/>
      <c r="BU30" s="31"/>
      <c r="BV30" s="31"/>
      <c r="BW30" s="31"/>
      <c r="BX30" s="31"/>
      <c r="BY30" s="36" t="s">
        <v>101</v>
      </c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6" t="s">
        <v>101</v>
      </c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6" t="s">
        <v>101</v>
      </c>
      <c r="CV30" s="31"/>
      <c r="CW30" s="31"/>
      <c r="CX30" s="31"/>
      <c r="CY30" s="31"/>
      <c r="CZ30" s="31"/>
      <c r="DA30" s="31"/>
      <c r="DB30" s="31"/>
      <c r="DC30" s="63"/>
      <c r="DD30" s="31"/>
      <c r="DE30" s="31"/>
      <c r="DF30" s="31"/>
      <c r="DG30" s="31"/>
      <c r="DH30" s="31"/>
      <c r="DI30" s="31"/>
      <c r="DJ30" s="31"/>
      <c r="DK30" s="63"/>
    </row>
    <row r="31" spans="1:115" x14ac:dyDescent="0.3">
      <c r="A31" s="22"/>
      <c r="B31" s="22"/>
      <c r="C31" s="5"/>
      <c r="D31" s="18">
        <v>20</v>
      </c>
      <c r="E31" s="2"/>
      <c r="F31" s="6"/>
      <c r="G31" s="2"/>
      <c r="H31" s="8"/>
      <c r="I31" s="5"/>
      <c r="J31" s="9"/>
      <c r="K31" s="7"/>
      <c r="L31" s="3"/>
      <c r="M31" s="9"/>
      <c r="N31" s="5"/>
      <c r="O31" s="2"/>
      <c r="P31" s="8"/>
      <c r="Q31" s="5"/>
      <c r="R31" s="9"/>
      <c r="S31" s="7"/>
      <c r="T31" s="3"/>
      <c r="U31" s="14"/>
      <c r="V31" s="71" t="s">
        <v>128</v>
      </c>
      <c r="W31" s="76"/>
      <c r="X31" s="45" t="s">
        <v>60</v>
      </c>
      <c r="Y31" s="66"/>
      <c r="Z31" s="31"/>
      <c r="AA31" s="31"/>
      <c r="AB31" s="31"/>
      <c r="AC31" s="31"/>
      <c r="AD31" s="31"/>
      <c r="AE31" s="31"/>
      <c r="AF31" s="31"/>
      <c r="AG31" s="35"/>
      <c r="AH31" s="31"/>
      <c r="AI31" s="35"/>
      <c r="AJ31" s="35"/>
      <c r="AK31" s="31"/>
      <c r="AL31" s="31"/>
      <c r="AM31" s="31"/>
      <c r="AN31" s="31"/>
      <c r="AO31" s="31"/>
      <c r="AP31" s="31"/>
      <c r="AQ31" s="35"/>
      <c r="AR31" s="31"/>
      <c r="AS31" s="31"/>
      <c r="AT31" s="35"/>
      <c r="AU31" s="31"/>
      <c r="AV31" s="35"/>
      <c r="AW31" s="31"/>
      <c r="AX31" s="31"/>
      <c r="AY31" s="35"/>
      <c r="AZ31" s="35"/>
      <c r="BA31" s="35"/>
      <c r="BB31" s="35"/>
      <c r="BC31" s="35"/>
      <c r="BD31" s="31"/>
      <c r="BE31" s="31"/>
      <c r="BF31" s="31"/>
      <c r="BG31" s="31"/>
      <c r="BH31" s="31"/>
      <c r="BI31" s="31"/>
      <c r="BM31" s="10">
        <v>43</v>
      </c>
      <c r="BN31" s="20"/>
      <c r="BO31" s="20"/>
      <c r="BP31" s="16"/>
      <c r="BQ31" s="16"/>
      <c r="BR31" s="28"/>
      <c r="BS31" s="28"/>
      <c r="BT31" s="58"/>
      <c r="BU31" s="58"/>
      <c r="BV31" s="31"/>
      <c r="BW31" s="31"/>
      <c r="BX31" s="31"/>
      <c r="BY31" s="31"/>
      <c r="BZ31" s="31"/>
      <c r="CA31" s="31"/>
      <c r="CB31" s="69" t="s">
        <v>100</v>
      </c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5" t="s">
        <v>100</v>
      </c>
      <c r="CQ31" s="31"/>
      <c r="CR31" s="31"/>
      <c r="CS31" s="35" t="s">
        <v>100</v>
      </c>
      <c r="CT31" s="31"/>
      <c r="CU31" s="31"/>
      <c r="CV31" s="31"/>
      <c r="CW31" s="31"/>
      <c r="CX31" s="31"/>
      <c r="CY31" s="31"/>
      <c r="CZ31" s="31"/>
      <c r="DA31" s="31"/>
      <c r="DB31" s="31"/>
      <c r="DC31" s="30"/>
      <c r="DD31" s="31"/>
      <c r="DE31" s="31"/>
      <c r="DF31" s="31"/>
      <c r="DG31" s="31"/>
      <c r="DH31" s="31"/>
      <c r="DI31" s="31"/>
      <c r="DJ31" s="28"/>
      <c r="DK31" s="63"/>
    </row>
    <row r="32" spans="1:115" x14ac:dyDescent="0.3">
      <c r="A32" s="22"/>
      <c r="B32" s="22"/>
      <c r="C32" s="5"/>
      <c r="D32" s="18">
        <v>21</v>
      </c>
      <c r="E32" s="2"/>
      <c r="F32" s="6"/>
      <c r="G32" s="2"/>
      <c r="H32" s="8"/>
      <c r="I32" s="5"/>
      <c r="J32" s="9"/>
      <c r="K32" s="7"/>
      <c r="L32" s="3"/>
      <c r="M32" s="9"/>
      <c r="N32" s="5"/>
      <c r="O32" s="2"/>
      <c r="P32" s="8"/>
      <c r="Q32" s="5"/>
      <c r="R32" s="9"/>
      <c r="S32" s="2"/>
      <c r="T32" s="8"/>
      <c r="U32" s="14"/>
      <c r="V32" s="71" t="s">
        <v>129</v>
      </c>
      <c r="W32" s="76"/>
      <c r="X32" s="44" t="s">
        <v>83</v>
      </c>
      <c r="Y32" s="47"/>
      <c r="Z32" s="31"/>
      <c r="AA32" s="35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M32" s="10">
        <v>45</v>
      </c>
      <c r="BN32" s="20"/>
      <c r="BO32" s="20"/>
      <c r="BP32" s="16"/>
      <c r="BQ32" s="16"/>
      <c r="BR32" s="28"/>
      <c r="BS32" s="28"/>
      <c r="BT32" s="28"/>
      <c r="BU32" s="28"/>
      <c r="BV32" s="31"/>
      <c r="BW32" s="35" t="s">
        <v>152</v>
      </c>
      <c r="BX32" s="31"/>
      <c r="BY32" s="31"/>
      <c r="BZ32" s="31"/>
      <c r="CA32" s="31"/>
      <c r="CB32" s="31"/>
      <c r="CC32" s="31"/>
      <c r="CD32" s="31"/>
      <c r="CE32" s="31"/>
      <c r="CF32" s="35" t="s">
        <v>100</v>
      </c>
      <c r="CG32" s="31"/>
      <c r="CH32" s="31"/>
      <c r="CI32" s="31"/>
      <c r="CJ32" s="35" t="s">
        <v>100</v>
      </c>
      <c r="CK32" s="31"/>
      <c r="CL32" s="35" t="s">
        <v>100</v>
      </c>
      <c r="CM32" s="31"/>
      <c r="CN32" s="31"/>
      <c r="CO32" s="31"/>
      <c r="CP32" s="31"/>
      <c r="CQ32" s="31"/>
      <c r="CR32" s="31"/>
      <c r="CS32" s="31"/>
      <c r="CT32" s="31"/>
      <c r="CU32" s="31"/>
      <c r="CV32" s="35" t="s">
        <v>100</v>
      </c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63"/>
    </row>
    <row r="33" spans="1:165" x14ac:dyDescent="0.3">
      <c r="A33" s="22"/>
      <c r="B33" s="22"/>
      <c r="C33" s="5"/>
      <c r="D33" s="18">
        <v>22</v>
      </c>
      <c r="E33" s="2"/>
      <c r="F33" s="6"/>
      <c r="G33" s="2"/>
      <c r="H33" s="8"/>
      <c r="I33" s="5"/>
      <c r="J33" s="9"/>
      <c r="K33" s="7"/>
      <c r="L33" s="3"/>
      <c r="M33" s="5"/>
      <c r="N33" s="9"/>
      <c r="O33" s="2"/>
      <c r="P33" s="8"/>
      <c r="Q33" s="5"/>
      <c r="R33" s="5"/>
      <c r="S33" s="7"/>
      <c r="T33" s="3"/>
      <c r="U33" s="14"/>
      <c r="V33" s="71" t="s">
        <v>130</v>
      </c>
      <c r="W33" s="76"/>
      <c r="X33" s="46" t="s">
        <v>61</v>
      </c>
      <c r="Y33" s="67"/>
      <c r="Z33" s="31"/>
      <c r="AA33" s="31"/>
      <c r="AB33" s="35"/>
      <c r="AC33" s="35"/>
      <c r="AD33" s="35"/>
      <c r="AE33" s="28"/>
      <c r="AF33" s="31"/>
      <c r="AG33" s="31"/>
      <c r="AH33" s="31"/>
      <c r="AI33" s="31"/>
      <c r="AJ33" s="31"/>
      <c r="AK33" s="31"/>
      <c r="AL33" s="31"/>
      <c r="AM33" s="35"/>
      <c r="AN33" s="31"/>
      <c r="AO33" s="31"/>
      <c r="AP33" s="31"/>
      <c r="AQ33" s="35"/>
      <c r="AR33" s="36"/>
      <c r="AS33" s="31"/>
      <c r="AT33" s="31"/>
      <c r="AU33" s="31"/>
      <c r="AV33" s="31"/>
      <c r="AW33" s="31"/>
      <c r="AX33" s="31"/>
      <c r="AY33" s="31"/>
      <c r="AZ33" s="35"/>
      <c r="BA33" s="31"/>
      <c r="BB33" s="35"/>
      <c r="BC33" s="36"/>
      <c r="BD33" s="31"/>
      <c r="BE33" s="35"/>
      <c r="BF33" s="31"/>
      <c r="BG33" s="31"/>
      <c r="BH33" s="31"/>
      <c r="BI33" s="31"/>
      <c r="BM33" s="10">
        <v>46</v>
      </c>
      <c r="BN33" s="20"/>
      <c r="BO33" s="20"/>
      <c r="BP33" s="16"/>
      <c r="BQ33" s="16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5" t="s">
        <v>100</v>
      </c>
      <c r="CN33" s="35" t="s">
        <v>100</v>
      </c>
      <c r="CO33" s="35" t="s">
        <v>100</v>
      </c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5" t="s">
        <v>100</v>
      </c>
      <c r="DC33" s="35" t="s">
        <v>100</v>
      </c>
      <c r="DD33" s="31"/>
      <c r="DE33" s="31"/>
      <c r="DF33" s="31"/>
      <c r="DG33" s="31"/>
      <c r="DH33" s="31"/>
      <c r="DI33" s="31"/>
      <c r="DJ33" s="31"/>
      <c r="DK33" s="63"/>
    </row>
    <row r="34" spans="1:165" x14ac:dyDescent="0.3">
      <c r="A34" s="22"/>
      <c r="B34" s="22"/>
      <c r="C34" s="5"/>
      <c r="D34" s="18">
        <v>23</v>
      </c>
      <c r="E34" s="2"/>
      <c r="F34" s="6"/>
      <c r="G34" s="2"/>
      <c r="H34" s="8"/>
      <c r="I34" s="5"/>
      <c r="J34" s="9"/>
      <c r="K34" s="7"/>
      <c r="L34" s="3"/>
      <c r="M34" s="5"/>
      <c r="N34" s="9"/>
      <c r="O34" s="2"/>
      <c r="P34" s="8"/>
      <c r="Q34" s="5"/>
      <c r="R34" s="5"/>
      <c r="S34" s="2"/>
      <c r="T34" s="8"/>
      <c r="U34" s="14"/>
      <c r="V34" s="71" t="s">
        <v>131</v>
      </c>
      <c r="W34" s="76"/>
      <c r="X34" s="46" t="s">
        <v>81</v>
      </c>
      <c r="Y34" s="67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5"/>
      <c r="AP34" s="35"/>
      <c r="AQ34" s="31"/>
      <c r="AR34" s="31"/>
      <c r="AS34" s="31"/>
      <c r="AT34" s="31"/>
      <c r="AU34" s="35"/>
      <c r="AV34" s="31"/>
      <c r="AW34" s="31"/>
      <c r="AX34" s="35"/>
      <c r="AY34" s="35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M34" s="10">
        <v>47</v>
      </c>
      <c r="BN34" s="20"/>
      <c r="BO34" s="20"/>
      <c r="BP34" s="16"/>
      <c r="BQ34" s="16"/>
      <c r="BR34" s="31"/>
      <c r="BS34" s="31"/>
      <c r="BT34" s="35" t="s">
        <v>100</v>
      </c>
      <c r="BU34" s="31"/>
      <c r="BV34" s="31"/>
      <c r="BW34" s="31"/>
      <c r="BX34" s="31"/>
      <c r="BY34" s="31"/>
      <c r="BZ34" s="35" t="s">
        <v>100</v>
      </c>
      <c r="CA34" s="31"/>
      <c r="CB34" s="31"/>
      <c r="CC34" s="31"/>
      <c r="CD34" s="31"/>
      <c r="CE34" s="31"/>
      <c r="CF34" s="31"/>
      <c r="CG34" s="35" t="s">
        <v>100</v>
      </c>
      <c r="CH34" s="31"/>
      <c r="CI34" s="31"/>
      <c r="CJ34" s="31"/>
      <c r="CK34" s="31"/>
      <c r="CL34" s="31"/>
      <c r="CM34" s="35" t="s">
        <v>100</v>
      </c>
      <c r="CN34" s="31"/>
      <c r="CO34" s="31"/>
      <c r="CP34" s="31"/>
      <c r="CQ34" s="31"/>
      <c r="CR34" s="31"/>
      <c r="CS34" s="35" t="s">
        <v>100</v>
      </c>
      <c r="CT34" s="31"/>
      <c r="CU34" s="31"/>
      <c r="CV34" s="31"/>
      <c r="CW34" s="31"/>
      <c r="CX34" s="31"/>
      <c r="CY34" s="31"/>
      <c r="CZ34" s="31"/>
      <c r="DA34" s="35" t="s">
        <v>100</v>
      </c>
      <c r="DB34" s="31"/>
      <c r="DC34" s="31"/>
      <c r="DD34" s="31"/>
      <c r="DE34" s="31"/>
      <c r="DF34" s="31"/>
      <c r="DG34" s="31"/>
      <c r="DH34" s="31"/>
      <c r="DI34" s="31"/>
      <c r="DJ34" s="31"/>
      <c r="DK34" s="63"/>
    </row>
    <row r="35" spans="1:165" x14ac:dyDescent="0.3">
      <c r="U35" s="21"/>
      <c r="V35" s="71" t="s">
        <v>132</v>
      </c>
      <c r="W35" s="76"/>
      <c r="X35" s="46" t="s">
        <v>82</v>
      </c>
      <c r="Y35" s="67"/>
      <c r="Z35" s="31"/>
      <c r="AA35" s="35"/>
      <c r="AB35" s="31"/>
      <c r="AC35" s="31"/>
      <c r="AD35" s="35"/>
      <c r="AE35" s="31"/>
      <c r="AF35" s="31"/>
      <c r="AG35" s="31"/>
      <c r="AH35" s="35"/>
      <c r="AI35" s="31"/>
      <c r="AJ35" s="31"/>
      <c r="AK35" s="31"/>
      <c r="AL35" s="36"/>
      <c r="AM35" s="35"/>
      <c r="AN35" s="31"/>
      <c r="AO35" s="35"/>
      <c r="AP35" s="35"/>
      <c r="AQ35" s="31"/>
      <c r="AR35" s="35"/>
      <c r="AS35" s="35"/>
      <c r="AT35" s="31"/>
      <c r="AU35" s="35"/>
      <c r="AV35" s="31"/>
      <c r="AW35" s="35"/>
      <c r="AX35" s="35"/>
      <c r="AY35" s="35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M35" s="10">
        <v>48</v>
      </c>
      <c r="BN35" s="64"/>
      <c r="BO35" s="20"/>
      <c r="BP35" s="16"/>
      <c r="BQ35" s="16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5" t="s">
        <v>100</v>
      </c>
      <c r="CH35" s="31"/>
      <c r="CI35" s="31"/>
      <c r="CJ35" s="31"/>
      <c r="CK35" s="31"/>
      <c r="CL35" s="31"/>
      <c r="CM35" s="31"/>
      <c r="CN35" s="35" t="s">
        <v>100</v>
      </c>
      <c r="CO35" s="35" t="s">
        <v>100</v>
      </c>
      <c r="CP35" s="31"/>
      <c r="CQ35" s="31"/>
      <c r="CR35" s="35" t="s">
        <v>100</v>
      </c>
      <c r="CS35" s="35" t="s">
        <v>100</v>
      </c>
      <c r="CT35" s="31"/>
      <c r="CU35" s="31"/>
      <c r="CV35" s="36" t="s">
        <v>101</v>
      </c>
      <c r="CW35" s="31"/>
      <c r="CX35" s="31"/>
      <c r="CY35" s="31"/>
      <c r="CZ35" s="31"/>
      <c r="DA35" s="36" t="s">
        <v>101</v>
      </c>
      <c r="DB35" s="35" t="s">
        <v>100</v>
      </c>
      <c r="DC35" s="31"/>
      <c r="DD35" s="31"/>
      <c r="DE35" s="31"/>
      <c r="DF35" s="31"/>
      <c r="DG35" s="31"/>
      <c r="DH35" s="31"/>
      <c r="DI35" s="31"/>
      <c r="DJ35" s="31"/>
      <c r="DK35" s="63"/>
    </row>
    <row r="36" spans="1:165" x14ac:dyDescent="0.3">
      <c r="U36" s="21"/>
      <c r="V36" s="71" t="s">
        <v>133</v>
      </c>
      <c r="W36" s="76"/>
      <c r="X36" s="46" t="s">
        <v>62</v>
      </c>
      <c r="Y36" s="67"/>
      <c r="Z36" s="31"/>
      <c r="AA36" s="31"/>
      <c r="AB36" s="31"/>
      <c r="AC36" s="31"/>
      <c r="AD36" s="31"/>
      <c r="AE36" s="31"/>
      <c r="AF36" s="31"/>
      <c r="AG36" s="31"/>
      <c r="AH36" s="31"/>
      <c r="AI36" s="35"/>
      <c r="AJ36" s="31"/>
      <c r="AK36" s="36"/>
      <c r="AL36" s="36"/>
      <c r="AM36" s="31"/>
      <c r="AN36" s="31"/>
      <c r="AO36" s="31"/>
      <c r="AP36" s="31"/>
      <c r="AQ36" s="35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M36" s="10">
        <v>49</v>
      </c>
      <c r="BN36" s="14"/>
      <c r="BO36" s="20"/>
      <c r="BP36" s="16"/>
      <c r="BQ36" s="16"/>
      <c r="BR36" s="31"/>
      <c r="BS36" s="31"/>
      <c r="BT36" s="31"/>
      <c r="BU36" s="31"/>
      <c r="BV36" s="31"/>
      <c r="BW36" s="31"/>
      <c r="BX36" s="31"/>
      <c r="BY36" s="36" t="s">
        <v>101</v>
      </c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6" t="s">
        <v>101</v>
      </c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6" t="s">
        <v>101</v>
      </c>
      <c r="CV36" s="31"/>
      <c r="CW36" s="31"/>
      <c r="CX36" s="31"/>
      <c r="CY36" s="31"/>
      <c r="CZ36" s="35" t="s">
        <v>100</v>
      </c>
      <c r="DA36" s="31"/>
      <c r="DB36" s="31"/>
      <c r="DC36" s="63"/>
      <c r="DD36" s="31"/>
      <c r="DE36" s="31"/>
      <c r="DF36" s="31"/>
      <c r="DG36" s="31"/>
      <c r="DH36" s="31"/>
      <c r="DI36" s="31"/>
      <c r="DJ36" s="31"/>
      <c r="DK36" s="63"/>
    </row>
    <row r="37" spans="1:165" x14ac:dyDescent="0.3">
      <c r="V37" s="71" t="s">
        <v>134</v>
      </c>
      <c r="W37" s="76"/>
      <c r="X37" s="44" t="s">
        <v>63</v>
      </c>
      <c r="Y37" s="47"/>
      <c r="Z37" s="35"/>
      <c r="AA37" s="31"/>
      <c r="AB37" s="31"/>
      <c r="AC37" s="31"/>
      <c r="AD37" s="31"/>
      <c r="AE37" s="35"/>
      <c r="AF37" s="35"/>
      <c r="AG37" s="31"/>
      <c r="AH37" s="35"/>
      <c r="AI37" s="35"/>
      <c r="AJ37" s="36"/>
      <c r="AK37" s="31"/>
      <c r="AL37" s="31"/>
      <c r="AM37" s="31"/>
      <c r="AN37" s="31"/>
      <c r="AO37" s="31"/>
      <c r="AP37" s="31"/>
      <c r="AQ37" s="31"/>
      <c r="AR37" s="31"/>
      <c r="AS37" s="35"/>
      <c r="AT37" s="31"/>
      <c r="AU37" s="31"/>
      <c r="AV37" s="31"/>
      <c r="AW37" s="31"/>
      <c r="AX37" s="35"/>
      <c r="AY37" s="31"/>
      <c r="AZ37" s="35"/>
      <c r="BA37" s="35"/>
      <c r="BB37" s="31"/>
      <c r="BC37" s="31"/>
      <c r="BD37" s="31"/>
      <c r="BE37" s="31"/>
      <c r="BF37" s="31"/>
      <c r="BG37" s="31"/>
      <c r="BH37" s="36"/>
      <c r="BI37" s="36"/>
      <c r="BM37" s="10">
        <v>50</v>
      </c>
      <c r="BN37" s="20"/>
      <c r="BO37" s="14"/>
      <c r="BP37" s="16"/>
      <c r="BQ37" s="16"/>
      <c r="BR37" s="28"/>
      <c r="BS37" s="28"/>
      <c r="BT37" s="28"/>
      <c r="BU37" s="28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5" t="s">
        <v>100</v>
      </c>
      <c r="CR37" s="31"/>
      <c r="CS37" s="35" t="s">
        <v>100</v>
      </c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</row>
    <row r="38" spans="1:165" x14ac:dyDescent="0.3">
      <c r="V38" s="71" t="s">
        <v>135</v>
      </c>
      <c r="W38" s="76"/>
      <c r="X38" s="44" t="s">
        <v>64</v>
      </c>
      <c r="Y38" s="47"/>
      <c r="Z38" s="31"/>
      <c r="AA38" s="31"/>
      <c r="AB38" s="31"/>
      <c r="AC38" s="31"/>
      <c r="AD38" s="31"/>
      <c r="AE38" s="35"/>
      <c r="AF38" s="35"/>
      <c r="AG38" s="31"/>
      <c r="AH38" s="31"/>
      <c r="AI38" s="31"/>
      <c r="AJ38" s="31"/>
      <c r="AK38" s="31"/>
      <c r="AL38" s="31"/>
      <c r="AM38" s="31"/>
      <c r="AN38" s="35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6"/>
      <c r="AZ38" s="35"/>
      <c r="BA38" s="31"/>
      <c r="BB38" s="35"/>
      <c r="BC38" s="31"/>
      <c r="BD38" s="31"/>
      <c r="BE38" s="35"/>
      <c r="BF38" s="31"/>
      <c r="BG38" s="31"/>
      <c r="BH38" s="31"/>
      <c r="BI38" s="31"/>
      <c r="BM38" s="10">
        <v>51</v>
      </c>
      <c r="BN38" s="20"/>
      <c r="BO38" s="14"/>
      <c r="BP38" s="16"/>
      <c r="BQ38" s="16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5" t="s">
        <v>100</v>
      </c>
      <c r="CM38" s="31"/>
      <c r="CN38" s="35" t="s">
        <v>100</v>
      </c>
      <c r="CO38" s="35" t="s">
        <v>100</v>
      </c>
      <c r="CP38" s="31"/>
      <c r="CQ38" s="35" t="s">
        <v>100</v>
      </c>
      <c r="CR38" s="31"/>
      <c r="CS38" s="31"/>
      <c r="CT38" s="31"/>
      <c r="CU38" s="35" t="s">
        <v>100</v>
      </c>
      <c r="CV38" s="35" t="s">
        <v>100</v>
      </c>
      <c r="CW38" s="31"/>
      <c r="CX38" s="31"/>
      <c r="CY38" s="31"/>
      <c r="CZ38" s="31"/>
      <c r="DA38" s="31"/>
      <c r="DB38" s="35" t="s">
        <v>100</v>
      </c>
      <c r="DC38" s="31"/>
      <c r="DD38" s="31"/>
      <c r="DE38" s="31"/>
      <c r="DF38" s="31"/>
      <c r="DG38" s="31"/>
      <c r="DH38" s="31"/>
      <c r="DI38" s="31"/>
      <c r="DJ38" s="31"/>
      <c r="DK38" s="63"/>
    </row>
    <row r="39" spans="1:165" x14ac:dyDescent="0.3">
      <c r="V39" s="71" t="s">
        <v>136</v>
      </c>
      <c r="W39" s="75"/>
      <c r="X39" s="43" t="s">
        <v>65</v>
      </c>
      <c r="Y39" s="48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52"/>
      <c r="AY39" s="34"/>
      <c r="AZ39" s="34"/>
      <c r="BA39" s="52"/>
      <c r="BB39" s="34"/>
      <c r="BC39" s="34"/>
      <c r="BD39" s="34"/>
      <c r="BE39" s="34"/>
      <c r="BF39" s="34"/>
      <c r="BG39" s="34"/>
      <c r="BH39" s="34"/>
      <c r="BI39" s="34"/>
      <c r="BM39" s="10">
        <v>52</v>
      </c>
      <c r="BN39" s="20"/>
      <c r="BO39" s="14"/>
      <c r="BP39" s="16"/>
      <c r="BQ39" s="16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5" t="s">
        <v>100</v>
      </c>
      <c r="DA39" s="31"/>
      <c r="DB39" s="31"/>
      <c r="DC39" s="63"/>
      <c r="DD39" s="31"/>
      <c r="DE39" s="31"/>
      <c r="DF39" s="31"/>
      <c r="DG39" s="31"/>
      <c r="DH39" s="31"/>
      <c r="DI39" s="31"/>
      <c r="DJ39" s="31"/>
      <c r="DK39" s="63"/>
    </row>
    <row r="40" spans="1:165" x14ac:dyDescent="0.3">
      <c r="V40" s="71" t="s">
        <v>138</v>
      </c>
      <c r="W40" s="74" t="s">
        <v>26</v>
      </c>
      <c r="X40" s="44" t="s">
        <v>66</v>
      </c>
      <c r="Y40" s="47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DO40" s="71" t="s">
        <v>106</v>
      </c>
      <c r="DP40" s="71" t="s">
        <v>107</v>
      </c>
      <c r="DQ40" s="71" t="s">
        <v>108</v>
      </c>
      <c r="DR40" s="71" t="s">
        <v>137</v>
      </c>
      <c r="DS40" s="71" t="s">
        <v>109</v>
      </c>
      <c r="DT40" s="71" t="s">
        <v>110</v>
      </c>
      <c r="DU40" s="71" t="s">
        <v>111</v>
      </c>
      <c r="DV40" s="71" t="s">
        <v>112</v>
      </c>
      <c r="DW40" s="71" t="s">
        <v>113</v>
      </c>
      <c r="DX40" s="71" t="s">
        <v>114</v>
      </c>
      <c r="DY40" s="71" t="s">
        <v>115</v>
      </c>
      <c r="DZ40" s="71" t="s">
        <v>116</v>
      </c>
      <c r="EA40" s="71" t="s">
        <v>117</v>
      </c>
      <c r="EB40" s="71" t="s">
        <v>118</v>
      </c>
      <c r="EC40" s="71" t="s">
        <v>119</v>
      </c>
      <c r="ED40" s="71" t="s">
        <v>120</v>
      </c>
      <c r="EE40" s="71" t="s">
        <v>121</v>
      </c>
      <c r="EF40" s="71" t="s">
        <v>122</v>
      </c>
      <c r="EG40" s="71" t="s">
        <v>123</v>
      </c>
      <c r="EH40" s="71" t="s">
        <v>124</v>
      </c>
      <c r="EI40" s="71" t="s">
        <v>125</v>
      </c>
      <c r="EJ40" s="71" t="s">
        <v>126</v>
      </c>
      <c r="EK40" s="71" t="s">
        <v>127</v>
      </c>
      <c r="EL40" s="71" t="s">
        <v>128</v>
      </c>
      <c r="EM40" s="71" t="s">
        <v>129</v>
      </c>
      <c r="EN40" s="71" t="s">
        <v>130</v>
      </c>
      <c r="EO40" s="71" t="s">
        <v>131</v>
      </c>
      <c r="EP40" s="71" t="s">
        <v>132</v>
      </c>
      <c r="EQ40" s="71" t="s">
        <v>133</v>
      </c>
      <c r="ER40" s="71" t="s">
        <v>134</v>
      </c>
      <c r="ES40" s="71" t="s">
        <v>135</v>
      </c>
      <c r="ET40" s="71" t="s">
        <v>136</v>
      </c>
      <c r="EU40" s="71" t="s">
        <v>138</v>
      </c>
      <c r="EV40" s="71" t="s">
        <v>139</v>
      </c>
      <c r="EW40" s="71" t="s">
        <v>140</v>
      </c>
      <c r="EX40" s="71" t="s">
        <v>141</v>
      </c>
      <c r="EY40" s="71" t="s">
        <v>142</v>
      </c>
      <c r="EZ40" s="71" t="s">
        <v>143</v>
      </c>
      <c r="FA40" s="71" t="s">
        <v>144</v>
      </c>
      <c r="FB40" s="71" t="s">
        <v>145</v>
      </c>
      <c r="FC40" s="71" t="s">
        <v>146</v>
      </c>
      <c r="FD40" s="71" t="s">
        <v>147</v>
      </c>
      <c r="FE40" s="71" t="s">
        <v>148</v>
      </c>
      <c r="FF40" s="71" t="s">
        <v>149</v>
      </c>
      <c r="FG40" s="71" t="s">
        <v>150</v>
      </c>
      <c r="FH40" s="71" t="s">
        <v>151</v>
      </c>
    </row>
    <row r="41" spans="1:165" x14ac:dyDescent="0.3">
      <c r="V41" s="71" t="s">
        <v>139</v>
      </c>
      <c r="W41" s="76"/>
      <c r="X41" s="44" t="s">
        <v>67</v>
      </c>
      <c r="Y41" s="47"/>
      <c r="Z41" s="35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N41" t="s">
        <v>96</v>
      </c>
      <c r="BR41">
        <f>COUNTIF(BR$4:BR$21,"a")+COUNTIF(BR$4:BR$21,"b")+COUNTIF(BR$4:BR$21,"c")</f>
        <v>0</v>
      </c>
      <c r="BS41">
        <f t="shared" ref="BS41:DK41" si="0">COUNTIF(BS$4:BS$21,"a")+COUNTIF(BS$4:BS$21,"b")+COUNTIF(BS$4:BS$21,"c")</f>
        <v>0</v>
      </c>
      <c r="BT41">
        <f t="shared" si="0"/>
        <v>2</v>
      </c>
      <c r="BU41">
        <f t="shared" si="0"/>
        <v>0</v>
      </c>
      <c r="BV41">
        <f t="shared" si="0"/>
        <v>0</v>
      </c>
      <c r="BW41">
        <f t="shared" si="0"/>
        <v>2</v>
      </c>
      <c r="BX41">
        <f t="shared" si="0"/>
        <v>0</v>
      </c>
      <c r="BY41">
        <f t="shared" si="0"/>
        <v>3</v>
      </c>
      <c r="BZ41">
        <f t="shared" si="0"/>
        <v>1</v>
      </c>
      <c r="CA41">
        <f t="shared" si="0"/>
        <v>0</v>
      </c>
      <c r="CB41">
        <f t="shared" si="0"/>
        <v>2</v>
      </c>
      <c r="CC41">
        <f t="shared" si="0"/>
        <v>0</v>
      </c>
      <c r="CD41">
        <f t="shared" si="0"/>
        <v>0</v>
      </c>
      <c r="CE41">
        <f t="shared" si="0"/>
        <v>3</v>
      </c>
      <c r="CF41">
        <f t="shared" si="0"/>
        <v>2</v>
      </c>
      <c r="CG41">
        <f>COUNTIF(CG$4:CG$21,"a")+COUNTIF(CG$4:CG$21,"b")+COUNTIF(CG$4:CG$21,"c")</f>
        <v>3</v>
      </c>
      <c r="CH41">
        <f t="shared" si="0"/>
        <v>0</v>
      </c>
      <c r="CI41">
        <f t="shared" si="0"/>
        <v>1</v>
      </c>
      <c r="CJ41">
        <f t="shared" si="0"/>
        <v>9</v>
      </c>
      <c r="CK41">
        <f t="shared" si="0"/>
        <v>0</v>
      </c>
      <c r="CL41">
        <f t="shared" si="0"/>
        <v>3</v>
      </c>
      <c r="CM41">
        <f t="shared" si="0"/>
        <v>5</v>
      </c>
      <c r="CN41">
        <f t="shared" si="0"/>
        <v>6</v>
      </c>
      <c r="CO41">
        <f t="shared" si="0"/>
        <v>6</v>
      </c>
      <c r="CP41">
        <f t="shared" si="0"/>
        <v>0</v>
      </c>
      <c r="CQ41">
        <f t="shared" si="0"/>
        <v>4</v>
      </c>
      <c r="CR41">
        <f t="shared" si="0"/>
        <v>2</v>
      </c>
      <c r="CS41">
        <f t="shared" si="0"/>
        <v>6</v>
      </c>
      <c r="CT41">
        <f t="shared" si="0"/>
        <v>4</v>
      </c>
      <c r="CU41">
        <f t="shared" si="0"/>
        <v>7</v>
      </c>
      <c r="CV41">
        <f t="shared" si="0"/>
        <v>2</v>
      </c>
      <c r="CW41">
        <f t="shared" si="0"/>
        <v>1</v>
      </c>
      <c r="CX41">
        <f t="shared" si="0"/>
        <v>0</v>
      </c>
      <c r="CY41">
        <f t="shared" si="0"/>
        <v>1</v>
      </c>
      <c r="CZ41">
        <f t="shared" si="0"/>
        <v>1</v>
      </c>
      <c r="DA41">
        <f t="shared" si="0"/>
        <v>5</v>
      </c>
      <c r="DB41">
        <f t="shared" si="0"/>
        <v>3</v>
      </c>
      <c r="DC41">
        <f t="shared" si="0"/>
        <v>4</v>
      </c>
      <c r="DD41">
        <f t="shared" si="0"/>
        <v>0</v>
      </c>
      <c r="DE41">
        <f t="shared" si="0"/>
        <v>0</v>
      </c>
      <c r="DF41">
        <f t="shared" si="0"/>
        <v>2</v>
      </c>
      <c r="DG41">
        <f t="shared" si="0"/>
        <v>0</v>
      </c>
      <c r="DH41">
        <f t="shared" si="0"/>
        <v>0</v>
      </c>
      <c r="DI41">
        <f t="shared" si="0"/>
        <v>0</v>
      </c>
      <c r="DJ41">
        <f t="shared" si="0"/>
        <v>1</v>
      </c>
      <c r="DK41">
        <f t="shared" si="0"/>
        <v>0</v>
      </c>
      <c r="DM41">
        <v>21</v>
      </c>
      <c r="DN41" t="s">
        <v>96</v>
      </c>
      <c r="DO41">
        <v>0</v>
      </c>
      <c r="DP41">
        <v>0</v>
      </c>
      <c r="DQ41">
        <v>3</v>
      </c>
      <c r="DR41">
        <v>0</v>
      </c>
      <c r="DS41">
        <v>0</v>
      </c>
      <c r="DT41">
        <v>2</v>
      </c>
      <c r="DU41">
        <v>0</v>
      </c>
      <c r="DV41">
        <v>1</v>
      </c>
      <c r="DW41">
        <v>2</v>
      </c>
      <c r="DX41">
        <v>0</v>
      </c>
      <c r="DY41">
        <v>4</v>
      </c>
      <c r="DZ41">
        <v>0</v>
      </c>
      <c r="EA41">
        <v>0</v>
      </c>
      <c r="EB41">
        <v>2</v>
      </c>
      <c r="EC41">
        <v>2</v>
      </c>
      <c r="ED41">
        <v>7</v>
      </c>
      <c r="EE41">
        <v>0</v>
      </c>
      <c r="EF41">
        <v>1</v>
      </c>
      <c r="EG41">
        <v>5</v>
      </c>
      <c r="EH41">
        <v>0</v>
      </c>
      <c r="EI41">
        <v>4</v>
      </c>
      <c r="EJ41">
        <v>3</v>
      </c>
      <c r="EK41">
        <v>4</v>
      </c>
      <c r="EL41">
        <v>4</v>
      </c>
      <c r="EM41">
        <v>1</v>
      </c>
      <c r="EN41">
        <v>4</v>
      </c>
      <c r="EO41">
        <v>5</v>
      </c>
      <c r="EP41">
        <v>12</v>
      </c>
      <c r="EQ41">
        <v>3</v>
      </c>
      <c r="ER41">
        <v>5</v>
      </c>
      <c r="ES41">
        <v>4</v>
      </c>
      <c r="ET41">
        <v>1</v>
      </c>
      <c r="EU41">
        <v>0</v>
      </c>
      <c r="EV41">
        <v>0</v>
      </c>
      <c r="EW41">
        <v>0</v>
      </c>
      <c r="EX41">
        <v>6</v>
      </c>
      <c r="EY41">
        <v>5</v>
      </c>
      <c r="EZ41">
        <v>3</v>
      </c>
      <c r="FA41">
        <v>0</v>
      </c>
      <c r="FB41">
        <v>0</v>
      </c>
      <c r="FC41">
        <v>2</v>
      </c>
      <c r="FD41">
        <v>1</v>
      </c>
      <c r="FE41">
        <v>0</v>
      </c>
      <c r="FF41">
        <v>0</v>
      </c>
      <c r="FG41">
        <v>1</v>
      </c>
      <c r="FH41">
        <v>0</v>
      </c>
      <c r="FI41">
        <f>SUM(DO41:FH41)</f>
        <v>97</v>
      </c>
    </row>
    <row r="42" spans="1:165" x14ac:dyDescent="0.3">
      <c r="V42" s="71" t="s">
        <v>140</v>
      </c>
      <c r="W42" s="76"/>
      <c r="X42" s="44" t="s">
        <v>68</v>
      </c>
      <c r="Y42" s="47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5"/>
      <c r="AT42" s="31"/>
      <c r="AU42" s="31"/>
      <c r="AV42" s="35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5"/>
      <c r="BH42" s="35"/>
      <c r="BI42" s="31"/>
      <c r="BN42" t="s">
        <v>97</v>
      </c>
      <c r="BR42" s="70">
        <f>COUNTIF(BR$4:BR$18,"a")+COUNTIF(BR$4:BR$18,"b")+COUNTIF(BR$4:BR$18,"c")</f>
        <v>0</v>
      </c>
      <c r="BS42" s="70">
        <f t="shared" ref="BS42:DK42" si="1">COUNTIF(BS$4:BS$18,"a")+COUNTIF(BS$4:BS$18,"b")+COUNTIF(BS$4:BS$18,"c")</f>
        <v>0</v>
      </c>
      <c r="BT42" s="70">
        <f t="shared" si="1"/>
        <v>1</v>
      </c>
      <c r="BU42" s="70">
        <f t="shared" si="1"/>
        <v>0</v>
      </c>
      <c r="BV42" s="70">
        <f t="shared" si="1"/>
        <v>0</v>
      </c>
      <c r="BW42" s="70">
        <f t="shared" si="1"/>
        <v>2</v>
      </c>
      <c r="BX42" s="70">
        <f t="shared" si="1"/>
        <v>0</v>
      </c>
      <c r="BY42" s="70">
        <f t="shared" si="1"/>
        <v>3</v>
      </c>
      <c r="BZ42" s="70">
        <f t="shared" si="1"/>
        <v>1</v>
      </c>
      <c r="CA42" s="70">
        <f t="shared" si="1"/>
        <v>0</v>
      </c>
      <c r="CB42" s="70">
        <f t="shared" si="1"/>
        <v>1</v>
      </c>
      <c r="CC42" s="70">
        <f t="shared" si="1"/>
        <v>0</v>
      </c>
      <c r="CD42" s="70">
        <f t="shared" si="1"/>
        <v>0</v>
      </c>
      <c r="CE42" s="70">
        <f t="shared" si="1"/>
        <v>2</v>
      </c>
      <c r="CF42" s="70">
        <f t="shared" si="1"/>
        <v>2</v>
      </c>
      <c r="CG42" s="70">
        <f t="shared" si="1"/>
        <v>2</v>
      </c>
      <c r="CH42" s="70">
        <f t="shared" si="1"/>
        <v>0</v>
      </c>
      <c r="CI42" s="70">
        <f t="shared" si="1"/>
        <v>1</v>
      </c>
      <c r="CJ42" s="70">
        <f t="shared" si="1"/>
        <v>9</v>
      </c>
      <c r="CK42" s="70">
        <f t="shared" si="1"/>
        <v>0</v>
      </c>
      <c r="CL42" s="70">
        <f t="shared" si="1"/>
        <v>2</v>
      </c>
      <c r="CM42" s="70">
        <f t="shared" si="1"/>
        <v>4</v>
      </c>
      <c r="CN42" s="70">
        <f t="shared" si="1"/>
        <v>5</v>
      </c>
      <c r="CO42" s="70">
        <f t="shared" si="1"/>
        <v>5</v>
      </c>
      <c r="CP42" s="70">
        <f t="shared" si="1"/>
        <v>0</v>
      </c>
      <c r="CQ42" s="70">
        <f t="shared" si="1"/>
        <v>2</v>
      </c>
      <c r="CR42" s="70">
        <f t="shared" si="1"/>
        <v>1</v>
      </c>
      <c r="CS42" s="70">
        <f t="shared" si="1"/>
        <v>4</v>
      </c>
      <c r="CT42" s="70">
        <f t="shared" si="1"/>
        <v>3</v>
      </c>
      <c r="CU42" s="70">
        <f t="shared" si="1"/>
        <v>7</v>
      </c>
      <c r="CV42" s="70">
        <f t="shared" si="1"/>
        <v>2</v>
      </c>
      <c r="CW42" s="70">
        <f t="shared" si="1"/>
        <v>1</v>
      </c>
      <c r="CX42" s="70">
        <f t="shared" si="1"/>
        <v>0</v>
      </c>
      <c r="CY42" s="70">
        <f t="shared" si="1"/>
        <v>1</v>
      </c>
      <c r="CZ42" s="70">
        <f t="shared" si="1"/>
        <v>1</v>
      </c>
      <c r="DA42" s="70">
        <f t="shared" si="1"/>
        <v>4</v>
      </c>
      <c r="DB42" s="70">
        <f t="shared" si="1"/>
        <v>3</v>
      </c>
      <c r="DC42" s="70">
        <f t="shared" si="1"/>
        <v>4</v>
      </c>
      <c r="DD42" s="70">
        <f t="shared" si="1"/>
        <v>0</v>
      </c>
      <c r="DE42" s="70">
        <f t="shared" si="1"/>
        <v>0</v>
      </c>
      <c r="DF42" s="70">
        <f t="shared" si="1"/>
        <v>1</v>
      </c>
      <c r="DG42" s="70">
        <f t="shared" si="1"/>
        <v>0</v>
      </c>
      <c r="DH42" s="70">
        <f t="shared" si="1"/>
        <v>0</v>
      </c>
      <c r="DI42" s="70">
        <f t="shared" si="1"/>
        <v>0</v>
      </c>
      <c r="DJ42" s="70">
        <f t="shared" si="1"/>
        <v>1</v>
      </c>
      <c r="DK42" s="70">
        <f t="shared" si="1"/>
        <v>0</v>
      </c>
      <c r="DL42" s="26"/>
      <c r="DM42" s="26">
        <v>15</v>
      </c>
      <c r="DN42" s="26" t="s">
        <v>97</v>
      </c>
      <c r="DO42" s="26">
        <v>0</v>
      </c>
      <c r="DP42">
        <v>0</v>
      </c>
      <c r="DQ42">
        <v>2</v>
      </c>
      <c r="DR42">
        <v>0</v>
      </c>
      <c r="DS42">
        <v>0</v>
      </c>
      <c r="DT42">
        <v>2</v>
      </c>
      <c r="DU42">
        <v>0</v>
      </c>
      <c r="DV42">
        <v>2</v>
      </c>
      <c r="DW42">
        <v>2</v>
      </c>
      <c r="DX42">
        <v>0</v>
      </c>
      <c r="DY42">
        <v>2</v>
      </c>
      <c r="DZ42">
        <v>0</v>
      </c>
      <c r="EA42">
        <v>0</v>
      </c>
      <c r="EB42">
        <v>2</v>
      </c>
      <c r="EC42">
        <v>2</v>
      </c>
      <c r="ED42">
        <v>4</v>
      </c>
      <c r="EE42">
        <v>0</v>
      </c>
      <c r="EF42">
        <v>0</v>
      </c>
      <c r="EG42">
        <v>6</v>
      </c>
      <c r="EH42">
        <v>0</v>
      </c>
      <c r="EI42">
        <v>1</v>
      </c>
      <c r="EJ42">
        <v>5</v>
      </c>
      <c r="EK42">
        <v>7</v>
      </c>
      <c r="EL42">
        <v>7</v>
      </c>
      <c r="EM42">
        <v>1</v>
      </c>
      <c r="EN42">
        <v>2</v>
      </c>
      <c r="EO42">
        <v>2</v>
      </c>
      <c r="EP42">
        <v>5</v>
      </c>
      <c r="EQ42">
        <v>1</v>
      </c>
      <c r="ER42">
        <v>5</v>
      </c>
      <c r="ES42">
        <v>2</v>
      </c>
      <c r="ET42">
        <v>1</v>
      </c>
      <c r="EU42">
        <v>0</v>
      </c>
      <c r="EV42">
        <v>1</v>
      </c>
      <c r="EW42">
        <v>2</v>
      </c>
      <c r="EX42">
        <v>6</v>
      </c>
      <c r="EY42">
        <v>3</v>
      </c>
      <c r="EZ42">
        <v>3</v>
      </c>
      <c r="FA42">
        <v>0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f t="shared" ref="FI41:FI46" si="2">SUM(DO42:FH42)</f>
        <v>79</v>
      </c>
    </row>
    <row r="43" spans="1:165" x14ac:dyDescent="0.3">
      <c r="V43" s="71" t="s">
        <v>141</v>
      </c>
      <c r="W43" s="76"/>
      <c r="X43" s="44" t="s">
        <v>69</v>
      </c>
      <c r="Y43" s="47"/>
      <c r="Z43" s="35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5"/>
      <c r="AP43" s="35"/>
      <c r="AQ43" s="31"/>
      <c r="AR43" s="35"/>
      <c r="AS43" s="35"/>
      <c r="AT43" s="31"/>
      <c r="AU43" s="35"/>
      <c r="AV43" s="31"/>
      <c r="AW43" s="35"/>
      <c r="AX43" s="31"/>
      <c r="AY43" s="36"/>
      <c r="AZ43" s="31"/>
      <c r="BA43" s="31"/>
      <c r="BB43" s="31"/>
      <c r="BC43" s="31"/>
      <c r="BD43" s="35"/>
      <c r="BE43" s="31"/>
      <c r="BF43" s="31"/>
      <c r="BG43" s="31"/>
      <c r="BH43" s="31"/>
      <c r="BI43" s="31"/>
      <c r="BN43" t="s">
        <v>98</v>
      </c>
      <c r="BR43">
        <f>COUNTIF(BR$4:BR$9,"a")+COUNTIF(BR$4:BR$9,"b")+COUNTIF(BR4:BR9,"c")</f>
        <v>0</v>
      </c>
      <c r="BS43">
        <f t="shared" ref="BR43:DK43" si="3">COUNTIF(BS$4:BS$9,"a")+COUNTIF(BS$4:BS$9,"b")+COUNTIF(BS4:BS9,"c")</f>
        <v>0</v>
      </c>
      <c r="BT43">
        <f t="shared" si="3"/>
        <v>0</v>
      </c>
      <c r="BU43">
        <f>COUNTIF(BU$4:BU$9,"a")+COUNTIF(BU$4:BU$9,"b")+COUNTIF(BU4:BU9,"c")</f>
        <v>0</v>
      </c>
      <c r="BV43">
        <f t="shared" si="3"/>
        <v>0</v>
      </c>
      <c r="BW43">
        <f t="shared" si="3"/>
        <v>1</v>
      </c>
      <c r="BX43">
        <f t="shared" si="3"/>
        <v>0</v>
      </c>
      <c r="BY43">
        <f t="shared" si="3"/>
        <v>2</v>
      </c>
      <c r="BZ43">
        <f t="shared" si="3"/>
        <v>1</v>
      </c>
      <c r="CA43">
        <f t="shared" si="3"/>
        <v>0</v>
      </c>
      <c r="CB43">
        <f t="shared" si="3"/>
        <v>0</v>
      </c>
      <c r="CC43">
        <f t="shared" si="3"/>
        <v>0</v>
      </c>
      <c r="CD43">
        <f t="shared" si="3"/>
        <v>0</v>
      </c>
      <c r="CE43">
        <f t="shared" si="3"/>
        <v>0</v>
      </c>
      <c r="CF43">
        <f t="shared" si="3"/>
        <v>0</v>
      </c>
      <c r="CG43">
        <f t="shared" si="3"/>
        <v>0</v>
      </c>
      <c r="CH43">
        <f t="shared" si="3"/>
        <v>0</v>
      </c>
      <c r="CI43">
        <f t="shared" si="3"/>
        <v>0</v>
      </c>
      <c r="CJ43">
        <f t="shared" si="3"/>
        <v>5</v>
      </c>
      <c r="CK43">
        <f t="shared" si="3"/>
        <v>0</v>
      </c>
      <c r="CL43">
        <f t="shared" si="3"/>
        <v>0</v>
      </c>
      <c r="CM43">
        <f t="shared" si="3"/>
        <v>3</v>
      </c>
      <c r="CN43">
        <f t="shared" si="3"/>
        <v>3</v>
      </c>
      <c r="CO43">
        <f t="shared" si="3"/>
        <v>3</v>
      </c>
      <c r="CP43">
        <f t="shared" si="3"/>
        <v>0</v>
      </c>
      <c r="CQ43">
        <f t="shared" si="3"/>
        <v>1</v>
      </c>
      <c r="CR43">
        <f t="shared" si="3"/>
        <v>0</v>
      </c>
      <c r="CS43">
        <f t="shared" si="3"/>
        <v>0</v>
      </c>
      <c r="CT43">
        <f t="shared" si="3"/>
        <v>1</v>
      </c>
      <c r="CU43">
        <f t="shared" si="3"/>
        <v>2</v>
      </c>
      <c r="CV43">
        <f t="shared" si="3"/>
        <v>0</v>
      </c>
      <c r="CW43">
        <f t="shared" si="3"/>
        <v>1</v>
      </c>
      <c r="CX43">
        <f t="shared" si="3"/>
        <v>0</v>
      </c>
      <c r="CY43">
        <f t="shared" si="3"/>
        <v>0</v>
      </c>
      <c r="CZ43">
        <f t="shared" si="3"/>
        <v>0</v>
      </c>
      <c r="DA43">
        <f t="shared" si="3"/>
        <v>1</v>
      </c>
      <c r="DB43">
        <f t="shared" si="3"/>
        <v>0</v>
      </c>
      <c r="DC43">
        <f t="shared" si="3"/>
        <v>1</v>
      </c>
      <c r="DD43">
        <f t="shared" si="3"/>
        <v>0</v>
      </c>
      <c r="DE43">
        <f t="shared" si="3"/>
        <v>0</v>
      </c>
      <c r="DF43">
        <f t="shared" si="3"/>
        <v>0</v>
      </c>
      <c r="DG43">
        <f t="shared" si="3"/>
        <v>0</v>
      </c>
      <c r="DH43">
        <f t="shared" si="3"/>
        <v>0</v>
      </c>
      <c r="DI43">
        <f t="shared" si="3"/>
        <v>0</v>
      </c>
      <c r="DJ43">
        <f t="shared" si="3"/>
        <v>0</v>
      </c>
      <c r="DK43">
        <f t="shared" si="3"/>
        <v>0</v>
      </c>
      <c r="DM43">
        <v>6</v>
      </c>
      <c r="DN43" t="s">
        <v>98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2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5</v>
      </c>
      <c r="EH43">
        <v>0</v>
      </c>
      <c r="EI43">
        <v>0</v>
      </c>
      <c r="EJ43">
        <v>3</v>
      </c>
      <c r="EK43">
        <v>3</v>
      </c>
      <c r="EL43">
        <v>3</v>
      </c>
      <c r="EM43">
        <v>0</v>
      </c>
      <c r="EN43">
        <v>1</v>
      </c>
      <c r="EO43">
        <v>0</v>
      </c>
      <c r="EP43">
        <v>0</v>
      </c>
      <c r="EQ43">
        <v>1</v>
      </c>
      <c r="ER43">
        <v>2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f t="shared" si="2"/>
        <v>25</v>
      </c>
    </row>
    <row r="44" spans="1:165" x14ac:dyDescent="0.3">
      <c r="V44" s="71" t="s">
        <v>142</v>
      </c>
      <c r="W44" s="76"/>
      <c r="X44" s="44" t="s">
        <v>70</v>
      </c>
      <c r="Y44" s="47"/>
      <c r="Z44" s="31"/>
      <c r="AA44" s="31"/>
      <c r="AB44" s="31"/>
      <c r="AC44" s="31"/>
      <c r="AD44" s="31"/>
      <c r="AE44" s="35"/>
      <c r="AF44" s="35"/>
      <c r="AG44" s="31"/>
      <c r="AH44" s="31"/>
      <c r="AI44" s="31"/>
      <c r="AJ44" s="31"/>
      <c r="AK44" s="31"/>
      <c r="AL44" s="31"/>
      <c r="AM44" s="31"/>
      <c r="AN44" s="31"/>
      <c r="AO44" s="35"/>
      <c r="AP44" s="31"/>
      <c r="AQ44" s="31"/>
      <c r="AR44" s="31"/>
      <c r="AS44" s="31"/>
      <c r="AT44" s="35"/>
      <c r="AU44" s="31"/>
      <c r="AV44" s="31"/>
      <c r="AW44" s="31"/>
      <c r="AX44" s="31"/>
      <c r="AY44" s="35"/>
      <c r="AZ44" s="35"/>
      <c r="BA44" s="31"/>
      <c r="BB44" s="31"/>
      <c r="BC44" s="31"/>
      <c r="BD44" s="31"/>
      <c r="BE44" s="35"/>
      <c r="BF44" s="31"/>
      <c r="BG44" s="31"/>
      <c r="BH44" s="31"/>
      <c r="BI44" s="31"/>
      <c r="BN44" t="s">
        <v>99</v>
      </c>
      <c r="BR44" s="70">
        <f>COUNTIF(BR4:BR26,"a")+COUNTIF(BR4:BR26,"b")+COUNTIF(BR4:BR26,"c")</f>
        <v>1</v>
      </c>
      <c r="BS44" s="70">
        <f t="shared" ref="BS44:DK44" si="4">COUNTIF(BS4:BS26,"a")+COUNTIF(BS4:BS26,"b")+COUNTIF(BS4:BS26,"c")</f>
        <v>0</v>
      </c>
      <c r="BT44" s="70">
        <f t="shared" si="4"/>
        <v>3</v>
      </c>
      <c r="BU44" s="70">
        <f t="shared" si="4"/>
        <v>1</v>
      </c>
      <c r="BV44" s="70">
        <f t="shared" si="4"/>
        <v>1</v>
      </c>
      <c r="BW44" s="70">
        <f t="shared" si="4"/>
        <v>3</v>
      </c>
      <c r="BX44" s="70">
        <f t="shared" si="4"/>
        <v>0</v>
      </c>
      <c r="BY44" s="70">
        <f t="shared" si="4"/>
        <v>4</v>
      </c>
      <c r="BZ44" s="70">
        <f t="shared" si="4"/>
        <v>2</v>
      </c>
      <c r="CA44" s="70">
        <f t="shared" si="4"/>
        <v>0</v>
      </c>
      <c r="CB44" s="70">
        <f t="shared" si="4"/>
        <v>3</v>
      </c>
      <c r="CC44" s="70">
        <f t="shared" si="4"/>
        <v>0</v>
      </c>
      <c r="CD44" s="70">
        <f t="shared" si="4"/>
        <v>0</v>
      </c>
      <c r="CE44" s="70">
        <f t="shared" si="4"/>
        <v>3</v>
      </c>
      <c r="CF44" s="70">
        <f t="shared" si="4"/>
        <v>2</v>
      </c>
      <c r="CG44" s="70">
        <f t="shared" si="4"/>
        <v>5</v>
      </c>
      <c r="CH44" s="70">
        <f t="shared" si="4"/>
        <v>0</v>
      </c>
      <c r="CI44" s="70">
        <f t="shared" si="4"/>
        <v>1</v>
      </c>
      <c r="CJ44" s="70">
        <f t="shared" si="4"/>
        <v>12</v>
      </c>
      <c r="CK44" s="70">
        <f t="shared" si="4"/>
        <v>1</v>
      </c>
      <c r="CL44" s="70">
        <f t="shared" si="4"/>
        <v>3</v>
      </c>
      <c r="CM44" s="70">
        <f t="shared" si="4"/>
        <v>5</v>
      </c>
      <c r="CN44" s="70">
        <f t="shared" si="4"/>
        <v>7</v>
      </c>
      <c r="CO44" s="70">
        <f t="shared" si="4"/>
        <v>7</v>
      </c>
      <c r="CP44" s="70">
        <f t="shared" si="4"/>
        <v>0</v>
      </c>
      <c r="CQ44" s="70">
        <f t="shared" si="4"/>
        <v>6</v>
      </c>
      <c r="CR44" s="70">
        <f t="shared" si="4"/>
        <v>4</v>
      </c>
      <c r="CS44" s="70">
        <f t="shared" si="4"/>
        <v>8</v>
      </c>
      <c r="CT44" s="70">
        <f t="shared" si="4"/>
        <v>4</v>
      </c>
      <c r="CU44" s="70">
        <f t="shared" si="4"/>
        <v>8</v>
      </c>
      <c r="CV44" s="70">
        <f t="shared" si="4"/>
        <v>2</v>
      </c>
      <c r="CW44" s="70">
        <f t="shared" si="4"/>
        <v>2</v>
      </c>
      <c r="CX44" s="70">
        <f t="shared" si="4"/>
        <v>0</v>
      </c>
      <c r="CY44" s="70">
        <f t="shared" si="4"/>
        <v>1</v>
      </c>
      <c r="CZ44" s="70">
        <f t="shared" si="4"/>
        <v>1</v>
      </c>
      <c r="DA44" s="70">
        <f t="shared" si="4"/>
        <v>6</v>
      </c>
      <c r="DB44" s="70">
        <f t="shared" si="4"/>
        <v>3</v>
      </c>
      <c r="DC44" s="70">
        <f t="shared" si="4"/>
        <v>4</v>
      </c>
      <c r="DD44" s="70">
        <f t="shared" si="4"/>
        <v>0</v>
      </c>
      <c r="DE44" s="70">
        <f t="shared" si="4"/>
        <v>0</v>
      </c>
      <c r="DF44" s="70">
        <f t="shared" si="4"/>
        <v>2</v>
      </c>
      <c r="DG44" s="70">
        <f t="shared" si="4"/>
        <v>1</v>
      </c>
      <c r="DH44" s="70">
        <f t="shared" si="4"/>
        <v>0</v>
      </c>
      <c r="DI44" s="70">
        <f t="shared" si="4"/>
        <v>0</v>
      </c>
      <c r="DJ44" s="70">
        <f t="shared" si="4"/>
        <v>1</v>
      </c>
      <c r="DK44" s="70">
        <f t="shared" si="4"/>
        <v>0</v>
      </c>
      <c r="DM44">
        <v>23</v>
      </c>
      <c r="DN44" t="s">
        <v>99</v>
      </c>
      <c r="DO44">
        <v>1</v>
      </c>
      <c r="DP44">
        <v>0</v>
      </c>
      <c r="DQ44">
        <v>3</v>
      </c>
      <c r="DR44">
        <v>2</v>
      </c>
      <c r="DS44">
        <v>1</v>
      </c>
      <c r="DT44">
        <v>2</v>
      </c>
      <c r="DU44">
        <v>0</v>
      </c>
      <c r="DV44">
        <v>5</v>
      </c>
      <c r="DW44">
        <v>1</v>
      </c>
      <c r="DX44">
        <v>0</v>
      </c>
      <c r="DY44">
        <v>6</v>
      </c>
      <c r="DZ44">
        <v>0</v>
      </c>
      <c r="EA44">
        <v>0</v>
      </c>
      <c r="EB44">
        <v>3</v>
      </c>
      <c r="EC44">
        <v>2</v>
      </c>
      <c r="ED44">
        <v>5</v>
      </c>
      <c r="EE44">
        <v>0</v>
      </c>
      <c r="EF44">
        <v>1</v>
      </c>
      <c r="EG44">
        <v>11</v>
      </c>
      <c r="EH44">
        <v>1</v>
      </c>
      <c r="EI44">
        <v>3</v>
      </c>
      <c r="EJ44">
        <v>3</v>
      </c>
      <c r="EK44">
        <v>5</v>
      </c>
      <c r="EL44">
        <v>5</v>
      </c>
      <c r="EM44">
        <v>0</v>
      </c>
      <c r="EN44">
        <v>7</v>
      </c>
      <c r="EO44">
        <v>4</v>
      </c>
      <c r="EP44">
        <v>9</v>
      </c>
      <c r="EQ44">
        <v>4</v>
      </c>
      <c r="ER44">
        <v>8</v>
      </c>
      <c r="ES44">
        <v>4</v>
      </c>
      <c r="ET44">
        <v>1</v>
      </c>
      <c r="EU44">
        <v>0</v>
      </c>
      <c r="EV44">
        <v>1</v>
      </c>
      <c r="EW44">
        <v>2</v>
      </c>
      <c r="EX44">
        <v>6</v>
      </c>
      <c r="EY44">
        <v>4</v>
      </c>
      <c r="EZ44">
        <v>3</v>
      </c>
      <c r="FA44">
        <v>1</v>
      </c>
      <c r="FB44">
        <v>0</v>
      </c>
      <c r="FC44">
        <v>2</v>
      </c>
      <c r="FD44">
        <v>1</v>
      </c>
      <c r="FE44">
        <v>0</v>
      </c>
      <c r="FF44">
        <v>0</v>
      </c>
      <c r="FG44">
        <v>1</v>
      </c>
      <c r="FH44">
        <v>0</v>
      </c>
      <c r="FI44">
        <f>SUM(DO44:FH44)</f>
        <v>118</v>
      </c>
    </row>
    <row r="45" spans="1:165" x14ac:dyDescent="0.3">
      <c r="V45" s="71" t="s">
        <v>143</v>
      </c>
      <c r="W45" s="76"/>
      <c r="X45" s="44" t="s">
        <v>79</v>
      </c>
      <c r="Y45" s="47"/>
      <c r="Z45" s="30"/>
      <c r="AA45" s="30"/>
      <c r="AB45" s="31"/>
      <c r="AC45" s="31"/>
      <c r="AD45" s="31"/>
      <c r="AE45" s="35"/>
      <c r="AF45" s="35"/>
      <c r="AG45" s="31"/>
      <c r="AH45" s="31"/>
      <c r="AI45" s="31"/>
      <c r="AJ45" s="31"/>
      <c r="AK45" s="31"/>
      <c r="AL45" s="63"/>
      <c r="AM45" s="63"/>
      <c r="AN45" s="31"/>
      <c r="AO45" s="31"/>
      <c r="AP45" s="31"/>
      <c r="AQ45" s="31"/>
      <c r="AR45" s="31"/>
      <c r="AS45" s="31"/>
      <c r="AT45" s="35"/>
      <c r="AU45" s="31"/>
      <c r="AV45" s="31"/>
      <c r="AW45" s="31"/>
      <c r="AX45" s="31"/>
      <c r="AY45" s="31"/>
      <c r="AZ45" s="31"/>
      <c r="BA45" s="31"/>
      <c r="BB45" s="31"/>
      <c r="BC45" s="31"/>
      <c r="BD45" s="35"/>
      <c r="BE45" s="31"/>
      <c r="BF45" s="63"/>
      <c r="BG45" s="63"/>
      <c r="BH45" s="63"/>
      <c r="BI45" s="63"/>
    </row>
    <row r="46" spans="1:165" x14ac:dyDescent="0.3">
      <c r="V46" s="71" t="s">
        <v>144</v>
      </c>
      <c r="W46" s="76"/>
      <c r="X46" s="44" t="s">
        <v>71</v>
      </c>
      <c r="Y46" s="47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5"/>
      <c r="BC46" s="31"/>
      <c r="BD46" s="31"/>
      <c r="BE46" s="31"/>
      <c r="BF46" s="31"/>
      <c r="BG46" s="31"/>
      <c r="BH46" s="31"/>
      <c r="BI46" s="31"/>
      <c r="DO46" s="71" t="s">
        <v>106</v>
      </c>
      <c r="DP46" s="71" t="s">
        <v>107</v>
      </c>
      <c r="DQ46" s="71" t="s">
        <v>108</v>
      </c>
      <c r="DR46" s="71" t="s">
        <v>137</v>
      </c>
      <c r="DS46" s="71" t="s">
        <v>109</v>
      </c>
      <c r="DT46" s="71" t="s">
        <v>110</v>
      </c>
      <c r="DU46" s="71" t="s">
        <v>111</v>
      </c>
      <c r="DV46" s="71" t="s">
        <v>112</v>
      </c>
      <c r="DW46" s="71" t="s">
        <v>113</v>
      </c>
      <c r="DX46" s="71" t="s">
        <v>114</v>
      </c>
      <c r="DY46" s="71" t="s">
        <v>115</v>
      </c>
      <c r="DZ46" s="71" t="s">
        <v>116</v>
      </c>
      <c r="EA46" s="71" t="s">
        <v>117</v>
      </c>
      <c r="EB46" s="71" t="s">
        <v>118</v>
      </c>
      <c r="EC46" s="71" t="s">
        <v>119</v>
      </c>
      <c r="ED46" s="71" t="s">
        <v>120</v>
      </c>
      <c r="EE46" s="71" t="s">
        <v>121</v>
      </c>
      <c r="EF46" s="71" t="s">
        <v>122</v>
      </c>
      <c r="EG46" s="71" t="s">
        <v>123</v>
      </c>
      <c r="EH46" s="71" t="s">
        <v>124</v>
      </c>
      <c r="EI46" s="71" t="s">
        <v>125</v>
      </c>
      <c r="EJ46" s="71" t="s">
        <v>126</v>
      </c>
      <c r="EK46" s="71" t="s">
        <v>127</v>
      </c>
      <c r="EL46" s="71" t="s">
        <v>128</v>
      </c>
      <c r="EM46" s="71" t="s">
        <v>129</v>
      </c>
      <c r="EN46" s="71" t="s">
        <v>130</v>
      </c>
      <c r="EO46" s="71" t="s">
        <v>131</v>
      </c>
      <c r="EP46" s="71" t="s">
        <v>132</v>
      </c>
      <c r="EQ46" s="71" t="s">
        <v>133</v>
      </c>
      <c r="ER46" s="71" t="s">
        <v>134</v>
      </c>
      <c r="ES46" s="71" t="s">
        <v>135</v>
      </c>
      <c r="ET46" s="71" t="s">
        <v>136</v>
      </c>
      <c r="EU46" s="71" t="s">
        <v>138</v>
      </c>
      <c r="EV46" s="71" t="s">
        <v>139</v>
      </c>
      <c r="EW46" s="71" t="s">
        <v>140</v>
      </c>
      <c r="EX46" s="71" t="s">
        <v>141</v>
      </c>
      <c r="EY46" s="71" t="s">
        <v>142</v>
      </c>
      <c r="EZ46" s="71" t="s">
        <v>143</v>
      </c>
      <c r="FA46" s="71" t="s">
        <v>144</v>
      </c>
      <c r="FB46" s="71" t="s">
        <v>145</v>
      </c>
      <c r="FC46" s="71" t="s">
        <v>146</v>
      </c>
      <c r="FD46" s="71" t="s">
        <v>147</v>
      </c>
      <c r="FE46" s="71" t="s">
        <v>148</v>
      </c>
      <c r="FF46" s="71" t="s">
        <v>149</v>
      </c>
      <c r="FG46" s="71" t="s">
        <v>150</v>
      </c>
      <c r="FH46" s="71" t="s">
        <v>151</v>
      </c>
    </row>
    <row r="47" spans="1:165" x14ac:dyDescent="0.3">
      <c r="V47" s="71" t="s">
        <v>145</v>
      </c>
      <c r="W47" s="76"/>
      <c r="X47" s="44" t="s">
        <v>72</v>
      </c>
      <c r="Y47" s="47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DN47" t="s">
        <v>96</v>
      </c>
      <c r="DO47">
        <f>DO41/$DM41</f>
        <v>0</v>
      </c>
      <c r="DP47">
        <f t="shared" ref="DP47:FH47" si="5">DP41/$DM41</f>
        <v>0</v>
      </c>
      <c r="DQ47">
        <f t="shared" si="5"/>
        <v>0.14285714285714285</v>
      </c>
      <c r="DR47">
        <f t="shared" si="5"/>
        <v>0</v>
      </c>
      <c r="DS47">
        <f t="shared" si="5"/>
        <v>0</v>
      </c>
      <c r="DT47">
        <f t="shared" si="5"/>
        <v>9.5238095238095233E-2</v>
      </c>
      <c r="DU47">
        <f t="shared" si="5"/>
        <v>0</v>
      </c>
      <c r="DV47">
        <f t="shared" si="5"/>
        <v>4.7619047619047616E-2</v>
      </c>
      <c r="DW47">
        <f t="shared" si="5"/>
        <v>9.5238095238095233E-2</v>
      </c>
      <c r="DX47">
        <f t="shared" si="5"/>
        <v>0</v>
      </c>
      <c r="DY47">
        <f t="shared" si="5"/>
        <v>0.19047619047619047</v>
      </c>
      <c r="DZ47">
        <f t="shared" si="5"/>
        <v>0</v>
      </c>
      <c r="EA47">
        <f t="shared" si="5"/>
        <v>0</v>
      </c>
      <c r="EB47">
        <f t="shared" si="5"/>
        <v>9.5238095238095233E-2</v>
      </c>
      <c r="EC47">
        <f t="shared" si="5"/>
        <v>9.5238095238095233E-2</v>
      </c>
      <c r="ED47">
        <f t="shared" si="5"/>
        <v>0.33333333333333331</v>
      </c>
      <c r="EE47">
        <f t="shared" si="5"/>
        <v>0</v>
      </c>
      <c r="EF47">
        <f t="shared" si="5"/>
        <v>4.7619047619047616E-2</v>
      </c>
      <c r="EG47">
        <f t="shared" si="5"/>
        <v>0.23809523809523808</v>
      </c>
      <c r="EH47">
        <f t="shared" si="5"/>
        <v>0</v>
      </c>
      <c r="EI47">
        <f t="shared" si="5"/>
        <v>0.19047619047619047</v>
      </c>
      <c r="EJ47">
        <f t="shared" si="5"/>
        <v>0.14285714285714285</v>
      </c>
      <c r="EK47">
        <f t="shared" si="5"/>
        <v>0.19047619047619047</v>
      </c>
      <c r="EL47">
        <f t="shared" si="5"/>
        <v>0.19047619047619047</v>
      </c>
      <c r="EM47">
        <f t="shared" si="5"/>
        <v>4.7619047619047616E-2</v>
      </c>
      <c r="EN47">
        <f t="shared" si="5"/>
        <v>0.19047619047619047</v>
      </c>
      <c r="EO47">
        <f t="shared" si="5"/>
        <v>0.23809523809523808</v>
      </c>
      <c r="EP47">
        <f t="shared" si="5"/>
        <v>0.5714285714285714</v>
      </c>
      <c r="EQ47">
        <f t="shared" si="5"/>
        <v>0.14285714285714285</v>
      </c>
      <c r="ER47">
        <f t="shared" si="5"/>
        <v>0.23809523809523808</v>
      </c>
      <c r="ES47">
        <f t="shared" si="5"/>
        <v>0.19047619047619047</v>
      </c>
      <c r="ET47">
        <f t="shared" si="5"/>
        <v>4.7619047619047616E-2</v>
      </c>
      <c r="EU47">
        <f t="shared" si="5"/>
        <v>0</v>
      </c>
      <c r="EV47">
        <f t="shared" si="5"/>
        <v>0</v>
      </c>
      <c r="EW47">
        <f t="shared" si="5"/>
        <v>0</v>
      </c>
      <c r="EX47">
        <f t="shared" si="5"/>
        <v>0.2857142857142857</v>
      </c>
      <c r="EY47">
        <f t="shared" si="5"/>
        <v>0.23809523809523808</v>
      </c>
      <c r="EZ47">
        <f t="shared" si="5"/>
        <v>0.14285714285714285</v>
      </c>
      <c r="FA47">
        <f t="shared" si="5"/>
        <v>0</v>
      </c>
      <c r="FB47">
        <f t="shared" si="5"/>
        <v>0</v>
      </c>
      <c r="FC47">
        <f t="shared" si="5"/>
        <v>9.5238095238095233E-2</v>
      </c>
      <c r="FD47">
        <f t="shared" si="5"/>
        <v>4.7619047619047616E-2</v>
      </c>
      <c r="FE47">
        <f t="shared" si="5"/>
        <v>0</v>
      </c>
      <c r="FF47">
        <f t="shared" si="5"/>
        <v>0</v>
      </c>
      <c r="FG47">
        <f t="shared" si="5"/>
        <v>4.7619047619047616E-2</v>
      </c>
      <c r="FH47">
        <f t="shared" si="5"/>
        <v>0</v>
      </c>
      <c r="FI47">
        <f>SUM(DO47:FH47)</f>
        <v>4.6190476190476177</v>
      </c>
    </row>
    <row r="48" spans="1:165" x14ac:dyDescent="0.3">
      <c r="V48" s="71" t="s">
        <v>146</v>
      </c>
      <c r="W48" s="76"/>
      <c r="X48" s="44" t="s">
        <v>73</v>
      </c>
      <c r="Y48" s="47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5"/>
      <c r="AP48" s="35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O48" t="s">
        <v>103</v>
      </c>
      <c r="BP48" t="s">
        <v>104</v>
      </c>
      <c r="BQ48" t="s">
        <v>105</v>
      </c>
      <c r="DN48" s="26" t="s">
        <v>97</v>
      </c>
      <c r="DO48">
        <f t="shared" ref="DO48:FH48" si="6">DO42/$DM42</f>
        <v>0</v>
      </c>
      <c r="DP48">
        <f t="shared" si="6"/>
        <v>0</v>
      </c>
      <c r="DQ48">
        <f t="shared" si="6"/>
        <v>0.13333333333333333</v>
      </c>
      <c r="DR48">
        <f t="shared" si="6"/>
        <v>0</v>
      </c>
      <c r="DS48">
        <f t="shared" si="6"/>
        <v>0</v>
      </c>
      <c r="DT48">
        <f t="shared" si="6"/>
        <v>0.13333333333333333</v>
      </c>
      <c r="DU48">
        <f t="shared" si="6"/>
        <v>0</v>
      </c>
      <c r="DV48">
        <f t="shared" si="6"/>
        <v>0.13333333333333333</v>
      </c>
      <c r="DW48">
        <f t="shared" si="6"/>
        <v>0.13333333333333333</v>
      </c>
      <c r="DX48">
        <f t="shared" si="6"/>
        <v>0</v>
      </c>
      <c r="DY48">
        <f t="shared" si="6"/>
        <v>0.13333333333333333</v>
      </c>
      <c r="DZ48">
        <f t="shared" si="6"/>
        <v>0</v>
      </c>
      <c r="EA48">
        <f t="shared" si="6"/>
        <v>0</v>
      </c>
      <c r="EB48">
        <f t="shared" si="6"/>
        <v>0.13333333333333333</v>
      </c>
      <c r="EC48">
        <f t="shared" si="6"/>
        <v>0.13333333333333333</v>
      </c>
      <c r="ED48">
        <f t="shared" si="6"/>
        <v>0.26666666666666666</v>
      </c>
      <c r="EE48">
        <f t="shared" si="6"/>
        <v>0</v>
      </c>
      <c r="EF48">
        <f t="shared" si="6"/>
        <v>0</v>
      </c>
      <c r="EG48">
        <f t="shared" si="6"/>
        <v>0.4</v>
      </c>
      <c r="EH48">
        <f t="shared" si="6"/>
        <v>0</v>
      </c>
      <c r="EI48">
        <f t="shared" si="6"/>
        <v>6.6666666666666666E-2</v>
      </c>
      <c r="EJ48">
        <f t="shared" si="6"/>
        <v>0.33333333333333331</v>
      </c>
      <c r="EK48">
        <f t="shared" si="6"/>
        <v>0.46666666666666667</v>
      </c>
      <c r="EL48">
        <f t="shared" si="6"/>
        <v>0.46666666666666667</v>
      </c>
      <c r="EM48">
        <f t="shared" si="6"/>
        <v>6.6666666666666666E-2</v>
      </c>
      <c r="EN48">
        <f t="shared" si="6"/>
        <v>0.13333333333333333</v>
      </c>
      <c r="EO48">
        <f t="shared" si="6"/>
        <v>0.13333333333333333</v>
      </c>
      <c r="EP48">
        <f t="shared" si="6"/>
        <v>0.33333333333333331</v>
      </c>
      <c r="EQ48">
        <f t="shared" si="6"/>
        <v>6.6666666666666666E-2</v>
      </c>
      <c r="ER48">
        <f t="shared" si="6"/>
        <v>0.33333333333333331</v>
      </c>
      <c r="ES48">
        <f t="shared" si="6"/>
        <v>0.13333333333333333</v>
      </c>
      <c r="ET48">
        <f t="shared" si="6"/>
        <v>6.6666666666666666E-2</v>
      </c>
      <c r="EU48">
        <f t="shared" si="6"/>
        <v>0</v>
      </c>
      <c r="EV48">
        <f t="shared" si="6"/>
        <v>6.6666666666666666E-2</v>
      </c>
      <c r="EW48">
        <f t="shared" si="6"/>
        <v>0.13333333333333333</v>
      </c>
      <c r="EX48">
        <f t="shared" si="6"/>
        <v>0.4</v>
      </c>
      <c r="EY48">
        <f t="shared" si="6"/>
        <v>0.2</v>
      </c>
      <c r="EZ48">
        <f t="shared" si="6"/>
        <v>0.2</v>
      </c>
      <c r="FA48">
        <f t="shared" si="6"/>
        <v>0</v>
      </c>
      <c r="FB48">
        <f t="shared" si="6"/>
        <v>0</v>
      </c>
      <c r="FC48">
        <f t="shared" si="6"/>
        <v>6.6666666666666666E-2</v>
      </c>
      <c r="FD48">
        <f t="shared" si="6"/>
        <v>0</v>
      </c>
      <c r="FE48">
        <f t="shared" si="6"/>
        <v>0</v>
      </c>
      <c r="FF48">
        <f t="shared" si="6"/>
        <v>0</v>
      </c>
      <c r="FG48">
        <f t="shared" si="6"/>
        <v>0</v>
      </c>
      <c r="FH48">
        <f t="shared" si="6"/>
        <v>0</v>
      </c>
      <c r="FI48">
        <f t="shared" ref="FI48:FI50" si="7">SUM(DO48:FH48)</f>
        <v>5.2666666666666684</v>
      </c>
    </row>
    <row r="49" spans="22:165" x14ac:dyDescent="0.3">
      <c r="V49" s="71" t="s">
        <v>147</v>
      </c>
      <c r="W49" s="75"/>
      <c r="X49" s="44" t="s">
        <v>74</v>
      </c>
      <c r="Y49" s="47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5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N49" t="s">
        <v>87</v>
      </c>
      <c r="BO49">
        <f>COUNTIF($BN$4:$DK$15,$BO$48)</f>
        <v>49</v>
      </c>
      <c r="BP49">
        <f>COUNTIF($BN$4:$DK$15,$BP$48)</f>
        <v>9</v>
      </c>
      <c r="BQ49">
        <f>COUNTIF($BN$4:$DK$15,$BQ$48)</f>
        <v>1</v>
      </c>
      <c r="DN49" t="s">
        <v>98</v>
      </c>
      <c r="DO49">
        <f t="shared" ref="DO49:FH49" si="8">DO43/$DM43</f>
        <v>0</v>
      </c>
      <c r="DP49">
        <f t="shared" si="8"/>
        <v>0</v>
      </c>
      <c r="DQ49">
        <f t="shared" si="8"/>
        <v>0</v>
      </c>
      <c r="DR49">
        <f t="shared" si="8"/>
        <v>0</v>
      </c>
      <c r="DS49">
        <f t="shared" si="8"/>
        <v>0</v>
      </c>
      <c r="DT49">
        <f t="shared" si="8"/>
        <v>0.16666666666666666</v>
      </c>
      <c r="DU49">
        <f t="shared" si="8"/>
        <v>0</v>
      </c>
      <c r="DV49">
        <f t="shared" si="8"/>
        <v>0.33333333333333331</v>
      </c>
      <c r="DW49">
        <f t="shared" si="8"/>
        <v>0.16666666666666666</v>
      </c>
      <c r="DX49">
        <f t="shared" si="8"/>
        <v>0</v>
      </c>
      <c r="DY49">
        <f t="shared" si="8"/>
        <v>0</v>
      </c>
      <c r="DZ49">
        <f t="shared" si="8"/>
        <v>0</v>
      </c>
      <c r="EA49">
        <f t="shared" si="8"/>
        <v>0</v>
      </c>
      <c r="EB49">
        <f t="shared" si="8"/>
        <v>0</v>
      </c>
      <c r="EC49">
        <f t="shared" si="8"/>
        <v>0</v>
      </c>
      <c r="ED49">
        <f t="shared" si="8"/>
        <v>0</v>
      </c>
      <c r="EE49">
        <f t="shared" si="8"/>
        <v>0</v>
      </c>
      <c r="EF49">
        <f t="shared" si="8"/>
        <v>0</v>
      </c>
      <c r="EG49">
        <f t="shared" si="8"/>
        <v>0.83333333333333337</v>
      </c>
      <c r="EH49">
        <f t="shared" si="8"/>
        <v>0</v>
      </c>
      <c r="EI49">
        <f t="shared" si="8"/>
        <v>0</v>
      </c>
      <c r="EJ49">
        <f t="shared" si="8"/>
        <v>0.5</v>
      </c>
      <c r="EK49">
        <f t="shared" si="8"/>
        <v>0.5</v>
      </c>
      <c r="EL49">
        <f t="shared" si="8"/>
        <v>0.5</v>
      </c>
      <c r="EM49">
        <f t="shared" si="8"/>
        <v>0</v>
      </c>
      <c r="EN49">
        <f t="shared" si="8"/>
        <v>0.16666666666666666</v>
      </c>
      <c r="EO49">
        <f t="shared" si="8"/>
        <v>0</v>
      </c>
      <c r="EP49">
        <f t="shared" si="8"/>
        <v>0</v>
      </c>
      <c r="EQ49">
        <f t="shared" si="8"/>
        <v>0.16666666666666666</v>
      </c>
      <c r="ER49">
        <f t="shared" si="8"/>
        <v>0.33333333333333331</v>
      </c>
      <c r="ES49">
        <f t="shared" si="8"/>
        <v>0</v>
      </c>
      <c r="ET49">
        <f t="shared" si="8"/>
        <v>0.16666666666666666</v>
      </c>
      <c r="EU49">
        <f t="shared" si="8"/>
        <v>0</v>
      </c>
      <c r="EV49">
        <f t="shared" si="8"/>
        <v>0</v>
      </c>
      <c r="EW49">
        <f t="shared" si="8"/>
        <v>0</v>
      </c>
      <c r="EX49">
        <f t="shared" si="8"/>
        <v>0.16666666666666666</v>
      </c>
      <c r="EY49">
        <f t="shared" si="8"/>
        <v>0</v>
      </c>
      <c r="EZ49">
        <f t="shared" si="8"/>
        <v>0.16666666666666666</v>
      </c>
      <c r="FA49">
        <f t="shared" si="8"/>
        <v>0</v>
      </c>
      <c r="FB49">
        <f t="shared" si="8"/>
        <v>0</v>
      </c>
      <c r="FC49">
        <f t="shared" si="8"/>
        <v>0</v>
      </c>
      <c r="FD49">
        <f t="shared" si="8"/>
        <v>0</v>
      </c>
      <c r="FE49">
        <f t="shared" si="8"/>
        <v>0</v>
      </c>
      <c r="FF49">
        <f t="shared" si="8"/>
        <v>0</v>
      </c>
      <c r="FG49">
        <f t="shared" si="8"/>
        <v>0</v>
      </c>
      <c r="FH49">
        <f t="shared" si="8"/>
        <v>0</v>
      </c>
      <c r="FI49">
        <f t="shared" si="7"/>
        <v>4.1666666666666661</v>
      </c>
    </row>
    <row r="50" spans="22:165" x14ac:dyDescent="0.3">
      <c r="V50" s="71" t="s">
        <v>148</v>
      </c>
      <c r="W50" s="74" t="s">
        <v>27</v>
      </c>
      <c r="X50" s="42" t="s">
        <v>75</v>
      </c>
      <c r="Y50" s="49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N50" t="s">
        <v>88</v>
      </c>
      <c r="BO50">
        <f>COUNTIF($BN$4:$DK$9,$BO$48)</f>
        <v>20</v>
      </c>
      <c r="BP50">
        <f>COUNTIF($BN$4:$DK$9,$BP$48)</f>
        <v>5</v>
      </c>
      <c r="BQ50">
        <f>COUNTIF($BN$4:$DK$9,$BQ$48)</f>
        <v>0</v>
      </c>
      <c r="DN50" t="s">
        <v>99</v>
      </c>
      <c r="DO50">
        <f t="shared" ref="DO50:FH50" si="9">DO44/$DM44</f>
        <v>4.3478260869565216E-2</v>
      </c>
      <c r="DP50">
        <f t="shared" si="9"/>
        <v>0</v>
      </c>
      <c r="DQ50">
        <f t="shared" si="9"/>
        <v>0.13043478260869565</v>
      </c>
      <c r="DR50">
        <f t="shared" si="9"/>
        <v>8.6956521739130432E-2</v>
      </c>
      <c r="DS50">
        <f t="shared" si="9"/>
        <v>4.3478260869565216E-2</v>
      </c>
      <c r="DT50">
        <f t="shared" si="9"/>
        <v>8.6956521739130432E-2</v>
      </c>
      <c r="DU50">
        <f t="shared" si="9"/>
        <v>0</v>
      </c>
      <c r="DV50">
        <f t="shared" si="9"/>
        <v>0.21739130434782608</v>
      </c>
      <c r="DW50">
        <f t="shared" si="9"/>
        <v>4.3478260869565216E-2</v>
      </c>
      <c r="DX50">
        <f t="shared" si="9"/>
        <v>0</v>
      </c>
      <c r="DY50">
        <f t="shared" si="9"/>
        <v>0.2608695652173913</v>
      </c>
      <c r="DZ50">
        <f t="shared" si="9"/>
        <v>0</v>
      </c>
      <c r="EA50">
        <f t="shared" si="9"/>
        <v>0</v>
      </c>
      <c r="EB50">
        <f t="shared" si="9"/>
        <v>0.13043478260869565</v>
      </c>
      <c r="EC50">
        <f t="shared" si="9"/>
        <v>8.6956521739130432E-2</v>
      </c>
      <c r="ED50">
        <f t="shared" si="9"/>
        <v>0.21739130434782608</v>
      </c>
      <c r="EE50">
        <f t="shared" si="9"/>
        <v>0</v>
      </c>
      <c r="EF50">
        <f t="shared" si="9"/>
        <v>4.3478260869565216E-2</v>
      </c>
      <c r="EG50">
        <f t="shared" si="9"/>
        <v>0.47826086956521741</v>
      </c>
      <c r="EH50">
        <f t="shared" si="9"/>
        <v>4.3478260869565216E-2</v>
      </c>
      <c r="EI50">
        <f t="shared" si="9"/>
        <v>0.13043478260869565</v>
      </c>
      <c r="EJ50">
        <f t="shared" si="9"/>
        <v>0.13043478260869565</v>
      </c>
      <c r="EK50">
        <f t="shared" si="9"/>
        <v>0.21739130434782608</v>
      </c>
      <c r="EL50">
        <f t="shared" si="9"/>
        <v>0.21739130434782608</v>
      </c>
      <c r="EM50">
        <f t="shared" si="9"/>
        <v>0</v>
      </c>
      <c r="EN50">
        <f t="shared" si="9"/>
        <v>0.30434782608695654</v>
      </c>
      <c r="EO50">
        <f t="shared" si="9"/>
        <v>0.17391304347826086</v>
      </c>
      <c r="EP50">
        <f t="shared" si="9"/>
        <v>0.39130434782608697</v>
      </c>
      <c r="EQ50">
        <f t="shared" si="9"/>
        <v>0.17391304347826086</v>
      </c>
      <c r="ER50">
        <f t="shared" si="9"/>
        <v>0.34782608695652173</v>
      </c>
      <c r="ES50">
        <f t="shared" si="9"/>
        <v>0.17391304347826086</v>
      </c>
      <c r="ET50">
        <f t="shared" si="9"/>
        <v>4.3478260869565216E-2</v>
      </c>
      <c r="EU50">
        <f t="shared" si="9"/>
        <v>0</v>
      </c>
      <c r="EV50">
        <f t="shared" si="9"/>
        <v>4.3478260869565216E-2</v>
      </c>
      <c r="EW50">
        <f t="shared" si="9"/>
        <v>8.6956521739130432E-2</v>
      </c>
      <c r="EX50">
        <f t="shared" si="9"/>
        <v>0.2608695652173913</v>
      </c>
      <c r="EY50">
        <f t="shared" si="9"/>
        <v>0.17391304347826086</v>
      </c>
      <c r="EZ50">
        <f t="shared" si="9"/>
        <v>0.13043478260869565</v>
      </c>
      <c r="FA50">
        <f t="shared" si="9"/>
        <v>4.3478260869565216E-2</v>
      </c>
      <c r="FB50">
        <f t="shared" si="9"/>
        <v>0</v>
      </c>
      <c r="FC50">
        <f t="shared" si="9"/>
        <v>8.6956521739130432E-2</v>
      </c>
      <c r="FD50">
        <f t="shared" si="9"/>
        <v>4.3478260869565216E-2</v>
      </c>
      <c r="FE50">
        <f t="shared" si="9"/>
        <v>0</v>
      </c>
      <c r="FF50">
        <f t="shared" si="9"/>
        <v>0</v>
      </c>
      <c r="FG50">
        <f t="shared" si="9"/>
        <v>4.3478260869565216E-2</v>
      </c>
      <c r="FH50">
        <f t="shared" si="9"/>
        <v>0</v>
      </c>
      <c r="FI50">
        <f t="shared" si="7"/>
        <v>5.1304347826086971</v>
      </c>
    </row>
    <row r="51" spans="22:165" x14ac:dyDescent="0.3">
      <c r="V51" s="71" t="s">
        <v>149</v>
      </c>
      <c r="W51" s="75"/>
      <c r="X51" s="43" t="s">
        <v>76</v>
      </c>
      <c r="Y51" s="48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N51" t="s">
        <v>89</v>
      </c>
      <c r="BO51">
        <f>COUNTIF(BO16:DK31,$BO48)</f>
        <v>68</v>
      </c>
      <c r="BP51">
        <f>COUNTIF(BP16:DL31,BP48)</f>
        <v>6</v>
      </c>
      <c r="BQ51">
        <f>COUNTIF(BQ16:DO31,BQ48)</f>
        <v>8</v>
      </c>
    </row>
    <row r="52" spans="22:165" x14ac:dyDescent="0.3">
      <c r="V52" s="71" t="s">
        <v>150</v>
      </c>
      <c r="W52" s="74" t="s">
        <v>28</v>
      </c>
      <c r="X52" s="44" t="s">
        <v>77</v>
      </c>
      <c r="Y52" s="47"/>
      <c r="Z52" s="28"/>
      <c r="AA52" s="28"/>
      <c r="AB52" s="31"/>
      <c r="AC52" s="31"/>
      <c r="AD52" s="31"/>
      <c r="AE52" s="31"/>
      <c r="AF52" s="35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N52" t="s">
        <v>90</v>
      </c>
      <c r="BO52">
        <f>COUNTIF(BP10:DK10,BO$48)</f>
        <v>4</v>
      </c>
      <c r="BP52">
        <f>COUNTIF(BQ10:DL10,BP$48)</f>
        <v>0</v>
      </c>
      <c r="BQ52">
        <f>COUNTIF(BR10:DO10,BQ$48)</f>
        <v>0</v>
      </c>
    </row>
    <row r="53" spans="22:165" x14ac:dyDescent="0.3">
      <c r="V53" s="71" t="s">
        <v>151</v>
      </c>
      <c r="W53" s="75"/>
      <c r="X53" s="43" t="s">
        <v>78</v>
      </c>
      <c r="Y53" s="48"/>
      <c r="Z53" s="53"/>
      <c r="AA53" s="53"/>
      <c r="AB53" s="53"/>
      <c r="AC53" s="53"/>
      <c r="AD53" s="34"/>
      <c r="AE53" s="53"/>
      <c r="AF53" s="53"/>
      <c r="AG53" s="53"/>
      <c r="AH53" s="53"/>
      <c r="AI53" s="54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N53" t="s">
        <v>91</v>
      </c>
      <c r="BO53">
        <f>COUNTIF(BP16:DK19,BO$48)</f>
        <v>15</v>
      </c>
      <c r="BP53">
        <f>COUNTIF(BQ16:DL19,BP$48)</f>
        <v>3</v>
      </c>
      <c r="BQ53">
        <f>COUNTIF(BR16:DO19,BQ$48)</f>
        <v>0</v>
      </c>
    </row>
    <row r="54" spans="22:165" x14ac:dyDescent="0.3">
      <c r="BN54" t="s">
        <v>92</v>
      </c>
      <c r="BO54">
        <f>COUNTIF(BR32:DK32,BO$48)</f>
        <v>4</v>
      </c>
      <c r="BP54">
        <f>COUNTIF(BS32:DL32,BP$48)</f>
        <v>0</v>
      </c>
      <c r="BQ54">
        <f>COUNTIF(BT32:DO32,BQ$48)</f>
        <v>0</v>
      </c>
    </row>
    <row r="55" spans="22:165" x14ac:dyDescent="0.3">
      <c r="BN55" t="s">
        <v>93</v>
      </c>
      <c r="BO55">
        <f>COUNTIF(BR10:DK11,BO$48)</f>
        <v>10</v>
      </c>
      <c r="BP55">
        <f>COUNTIF(BS10:DL11,BP$48)</f>
        <v>0</v>
      </c>
      <c r="BQ55">
        <f>COUNTIF(BT10:DO11,BQ$48)</f>
        <v>0</v>
      </c>
    </row>
    <row r="56" spans="22:165" x14ac:dyDescent="0.3">
      <c r="BN56" t="s">
        <v>94</v>
      </c>
      <c r="BO56">
        <f>COUNTIF($BN$4:$DK$15,$BO$48)</f>
        <v>49</v>
      </c>
      <c r="BP56">
        <f>COUNTIF($BN$4:$DK$15,$BP$48)</f>
        <v>9</v>
      </c>
      <c r="BQ56">
        <f>COUNTIF($BN$4:$DK$15,$BQ$48)</f>
        <v>1</v>
      </c>
    </row>
    <row r="57" spans="22:165" x14ac:dyDescent="0.3">
      <c r="BN57" t="s">
        <v>95</v>
      </c>
      <c r="BO57">
        <f>COUNTIF($BN$4:$DK$15,$BO$48)</f>
        <v>49</v>
      </c>
      <c r="BP57">
        <f>COUNTIF($BN$4:$DK$15,$BP$48)</f>
        <v>9</v>
      </c>
      <c r="BQ57">
        <f>COUNTIF($BN$4:$DK$15,$BQ$48)</f>
        <v>1</v>
      </c>
    </row>
  </sheetData>
  <sortState ref="BN4:DK39">
    <sortCondition descending="1" sortBy="cellColor" ref="BP4:BP39" dxfId="1"/>
  </sortState>
  <mergeCells count="9">
    <mergeCell ref="I1:J1"/>
    <mergeCell ref="W40:W49"/>
    <mergeCell ref="W50:W51"/>
    <mergeCell ref="W52:W53"/>
    <mergeCell ref="W8:W9"/>
    <mergeCell ref="W10:W11"/>
    <mergeCell ref="W12:W17"/>
    <mergeCell ref="W18:W29"/>
    <mergeCell ref="W30:W39"/>
  </mergeCells>
  <phoneticPr fontId="1"/>
  <pageMargins left="0.7" right="0.7" top="0.75" bottom="0.75" header="0.3" footer="0.3"/>
  <pageSetup paperSize="9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32" sqref="F32"/>
    </sheetView>
  </sheetViews>
  <sheetFormatPr baseColWidth="12" defaultRowHeight="20" x14ac:dyDescent="0.3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欠陥による分類</vt:lpstr>
      <vt:lpstr>プロセスによる分類</vt:lpstr>
      <vt:lpstr>集計ver2</vt:lpstr>
      <vt:lpstr>集計(ごちゃごちゃ)</vt:lpstr>
      <vt:lpstr>結果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2017-09-12T07:15:17Z</cp:lastPrinted>
  <dcterms:created xsi:type="dcterms:W3CDTF">2017-09-02T10:39:21Z</dcterms:created>
  <dcterms:modified xsi:type="dcterms:W3CDTF">2017-09-14T11:18:43Z</dcterms:modified>
</cp:coreProperties>
</file>