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E:\下载\临时\"/>
    </mc:Choice>
  </mc:AlternateContent>
  <xr:revisionPtr revIDLastSave="0" documentId="13_ncr:1_{5063A254-B1CD-4F9D-8BD5-053BF32DDE9E}" xr6:coauthVersionLast="47" xr6:coauthVersionMax="47" xr10:uidLastSave="{00000000-0000-0000-0000-000000000000}"/>
  <bookViews>
    <workbookView xWindow="2952" yWindow="1404" windowWidth="17280" windowHeight="10752" activeTab="7" xr2:uid="{00000000-000D-0000-FFFF-FFFF00000000}"/>
  </bookViews>
  <sheets>
    <sheet name="棉花品质对比" sheetId="1" r:id="rId1"/>
    <sheet name="棉花品种汇总" sheetId="2" r:id="rId2"/>
    <sheet name="中棉113" sheetId="3" r:id="rId3"/>
    <sheet name="H33-1-4" sheetId="4" r:id="rId4"/>
    <sheet name="惠远720" sheetId="5" r:id="rId5"/>
    <sheet name="新陆早80号" sheetId="6" r:id="rId6"/>
    <sheet name="示范品种" sheetId="7" r:id="rId7"/>
    <sheet name="展示品种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" i="8" l="1"/>
  <c r="J40" i="8"/>
  <c r="I40" i="8"/>
  <c r="H40" i="8"/>
  <c r="E40" i="8"/>
  <c r="D40" i="8"/>
  <c r="C40" i="8"/>
  <c r="K22" i="8"/>
  <c r="J22" i="8"/>
  <c r="I22" i="8"/>
  <c r="H22" i="8"/>
  <c r="E22" i="8"/>
  <c r="D22" i="8"/>
  <c r="C22" i="8"/>
  <c r="J24" i="7"/>
  <c r="I24" i="7"/>
  <c r="H24" i="7"/>
  <c r="G24" i="7"/>
  <c r="F24" i="7"/>
  <c r="E24" i="7"/>
  <c r="D24" i="7"/>
  <c r="J17" i="7"/>
  <c r="I17" i="7"/>
  <c r="H17" i="7"/>
  <c r="G17" i="7"/>
  <c r="F17" i="7"/>
  <c r="E17" i="7"/>
  <c r="D17" i="7"/>
  <c r="J14" i="7"/>
  <c r="I14" i="7"/>
  <c r="H14" i="7"/>
  <c r="G14" i="7"/>
  <c r="F14" i="7"/>
  <c r="E14" i="7"/>
  <c r="D14" i="7"/>
  <c r="J6" i="7"/>
  <c r="I6" i="7"/>
  <c r="H6" i="7"/>
  <c r="G6" i="7"/>
  <c r="F6" i="7"/>
  <c r="E6" i="7"/>
  <c r="D6" i="7"/>
  <c r="J7" i="6"/>
  <c r="I7" i="6"/>
  <c r="H7" i="6"/>
  <c r="G7" i="6"/>
  <c r="F7" i="6"/>
  <c r="E7" i="6"/>
  <c r="D7" i="6"/>
  <c r="J15" i="5"/>
  <c r="I15" i="5"/>
  <c r="H15" i="5"/>
  <c r="G15" i="5"/>
  <c r="F15" i="5"/>
  <c r="E15" i="5"/>
  <c r="D15" i="5"/>
  <c r="I21" i="4"/>
  <c r="H21" i="4"/>
  <c r="G21" i="4"/>
  <c r="F21" i="4"/>
  <c r="E21" i="4"/>
  <c r="D21" i="4"/>
  <c r="J51" i="3"/>
  <c r="I51" i="3"/>
  <c r="H51" i="3"/>
  <c r="G51" i="3"/>
  <c r="F51" i="3"/>
  <c r="E51" i="3"/>
  <c r="D51" i="3"/>
  <c r="G14" i="1"/>
  <c r="F14" i="1"/>
  <c r="E14" i="1"/>
  <c r="D14" i="1"/>
  <c r="C14" i="1"/>
  <c r="G11" i="1"/>
  <c r="F11" i="1"/>
  <c r="E11" i="1"/>
  <c r="D11" i="1"/>
  <c r="C11" i="1"/>
  <c r="G8" i="1"/>
  <c r="F8" i="1"/>
  <c r="E8" i="1"/>
  <c r="D8" i="1"/>
  <c r="C8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<sst xmlns="http://schemas.openxmlformats.org/spreadsheetml/2006/main" count="287" uniqueCount="144">
  <si>
    <t>六师棉花主栽品种品质对比</t>
  </si>
  <si>
    <t>棉花品种</t>
  </si>
  <si>
    <t>对比年份</t>
  </si>
  <si>
    <t>衣分(%)</t>
  </si>
  <si>
    <t>单铃重(g)</t>
  </si>
  <si>
    <t>长度（mm）</t>
  </si>
  <si>
    <t>断裂比强度(gf／tex)</t>
  </si>
  <si>
    <t>马克隆值</t>
  </si>
  <si>
    <t>成熟度</t>
  </si>
  <si>
    <t>颜色等级</t>
  </si>
  <si>
    <t>中棉113</t>
  </si>
  <si>
    <t>2023年</t>
  </si>
  <si>
    <t>2024年</t>
  </si>
  <si>
    <t>对比差值</t>
  </si>
  <si>
    <t>H33-1-4</t>
  </si>
  <si>
    <t>惠远720</t>
  </si>
  <si>
    <t>新陆早80号</t>
  </si>
  <si>
    <t>2024年六师棉花其它品种汇总表</t>
  </si>
  <si>
    <t>序号</t>
  </si>
  <si>
    <t>棉花来源</t>
  </si>
  <si>
    <t>衣份（%）</t>
  </si>
  <si>
    <t>单铃重（g）</t>
  </si>
  <si>
    <t>F015-05</t>
  </si>
  <si>
    <t>惠远1615</t>
  </si>
  <si>
    <t>新石K35</t>
  </si>
  <si>
    <t>庄稼汉701</t>
  </si>
  <si>
    <t>中7700</t>
  </si>
  <si>
    <t>2024年六师棉花中棉113样品质量检测表</t>
  </si>
  <si>
    <t>衣份(%)</t>
  </si>
  <si>
    <t>长度(mm)</t>
  </si>
  <si>
    <t>断裂比强度(gf/tex)</t>
  </si>
  <si>
    <t>中棉113（48份）</t>
  </si>
  <si>
    <t>102团6连</t>
  </si>
  <si>
    <t>103团3连</t>
  </si>
  <si>
    <t>共青团7连1-3</t>
  </si>
  <si>
    <t>101团3连4斗6</t>
  </si>
  <si>
    <t>六运湖2连水塔南</t>
  </si>
  <si>
    <t>共青团6连1-5北</t>
  </si>
  <si>
    <t>5连9斗4</t>
  </si>
  <si>
    <t>105团3连1-19</t>
  </si>
  <si>
    <t>六运湖4连7队2斗1</t>
  </si>
  <si>
    <t>5连6斗4</t>
  </si>
  <si>
    <t>102团4连</t>
  </si>
  <si>
    <t>101团3连1斗3</t>
  </si>
  <si>
    <t>土墩子2灌区</t>
  </si>
  <si>
    <t>共青团7连2-3</t>
  </si>
  <si>
    <t>105团6连6斗2</t>
  </si>
  <si>
    <t>新湖17连</t>
  </si>
  <si>
    <t>103团2连11</t>
  </si>
  <si>
    <t>芳草湖21连庄东</t>
  </si>
  <si>
    <t>102团6连9-36</t>
  </si>
  <si>
    <t>106团1连403</t>
  </si>
  <si>
    <t>土墩子4灌区</t>
  </si>
  <si>
    <t>102团4连水土开发</t>
  </si>
  <si>
    <t>芳草湖20连</t>
  </si>
  <si>
    <t>101团4连3斗6</t>
  </si>
  <si>
    <t>土墩子3灌区</t>
  </si>
  <si>
    <t>106团4连</t>
  </si>
  <si>
    <t>土墩子1灌区</t>
  </si>
  <si>
    <t>105团2连2-16</t>
  </si>
  <si>
    <t>土墩子9灌区</t>
  </si>
  <si>
    <t>六运湖4连3斗</t>
  </si>
  <si>
    <t>105团4连</t>
  </si>
  <si>
    <t>101团3连3斗3</t>
  </si>
  <si>
    <t>106团1连</t>
  </si>
  <si>
    <t>103团5连2斗6</t>
  </si>
  <si>
    <t>103团5连2斗2</t>
  </si>
  <si>
    <t>105团10连</t>
  </si>
  <si>
    <t>均值</t>
  </si>
  <si>
    <t>取样方法：采取人工取样，要求取样人员采用两点取样法进行田间取样，每个点连续取50个铃，合计100个铃，取样株均匀分布在中行和边行，样点取样只取吐絮棉铃。皮棉轧花方式：皮辊机子轧花。</t>
  </si>
  <si>
    <t>2024年六师棉花H33-1-4样品质量检测表</t>
  </si>
  <si>
    <t>H33-1-4（18份）</t>
  </si>
  <si>
    <t>新湖</t>
  </si>
  <si>
    <t>芳草湖</t>
  </si>
  <si>
    <t>新湖监区</t>
  </si>
  <si>
    <t>106团1连405</t>
  </si>
  <si>
    <t>105团12连</t>
  </si>
  <si>
    <t>105团11连5-2</t>
  </si>
  <si>
    <t>106团 6连</t>
  </si>
  <si>
    <t>106团</t>
  </si>
  <si>
    <t>芳草湖30连</t>
  </si>
  <si>
    <t>105团</t>
  </si>
  <si>
    <t>2024年六师棉花惠远720样品质量检测表</t>
  </si>
  <si>
    <t>惠远720（12份）</t>
  </si>
  <si>
    <t>芳草湖4连</t>
  </si>
  <si>
    <t>芳草湖2连</t>
  </si>
  <si>
    <t>106团306西</t>
  </si>
  <si>
    <t>芳草湖29连</t>
  </si>
  <si>
    <t>新湖1连</t>
  </si>
  <si>
    <t>2024年六师棉花新陆早80号样品质量检测表</t>
  </si>
  <si>
    <t>新陆早80号（4份）</t>
  </si>
  <si>
    <t>芳草湖5连</t>
  </si>
  <si>
    <t>新湖29连</t>
  </si>
  <si>
    <t>芳草湖4连1斗</t>
  </si>
  <si>
    <t>新湖29连9号</t>
  </si>
  <si>
    <t>2024年六师棉花示范品种样品质量检测表</t>
  </si>
  <si>
    <t>新湖26连6-9</t>
  </si>
  <si>
    <t>新湖1连1斗</t>
  </si>
  <si>
    <t>芳草湖人工</t>
  </si>
  <si>
    <t>新湖25连5斗</t>
  </si>
  <si>
    <t>共青团7连2-5</t>
  </si>
  <si>
    <t>芳草湖4连2斗</t>
  </si>
  <si>
    <t>106团6连</t>
  </si>
  <si>
    <t>2024年六师棉花展示品种样品质量检测表</t>
  </si>
  <si>
    <t>第六师种子管理站</t>
  </si>
  <si>
    <t>取样人：孙柘、陈恩哲、光显荣、彭达</t>
  </si>
  <si>
    <t>编码人：孙柘、陈恩哲     送样人：彭达、光显荣  数据整理：孙柘  数据校准：彭达</t>
  </si>
  <si>
    <t>实收亩产（kg）</t>
  </si>
  <si>
    <t>单铃重排名</t>
  </si>
  <si>
    <t>亩产排名</t>
  </si>
  <si>
    <t>芳草湖1</t>
  </si>
  <si>
    <t>芳草湖2</t>
  </si>
  <si>
    <t>芳草湖3</t>
  </si>
  <si>
    <t>芳草湖4</t>
  </si>
  <si>
    <t>芳草湖5</t>
  </si>
  <si>
    <t>芳草湖6</t>
  </si>
  <si>
    <t>芳草湖7</t>
  </si>
  <si>
    <t>芳草湖8</t>
  </si>
  <si>
    <t>芳草湖9</t>
  </si>
  <si>
    <t>芳草湖10</t>
  </si>
  <si>
    <t>芳草湖11</t>
  </si>
  <si>
    <t>芳草湖12</t>
  </si>
  <si>
    <t>芳草湖13</t>
  </si>
  <si>
    <t>芳草湖14</t>
  </si>
  <si>
    <t>芳草湖15</t>
  </si>
  <si>
    <t>芳草湖16</t>
  </si>
  <si>
    <t>芳草湖17</t>
  </si>
  <si>
    <t>新湖1</t>
  </si>
  <si>
    <t>新湖2</t>
  </si>
  <si>
    <t>新湖3</t>
  </si>
  <si>
    <t>新湖4</t>
  </si>
  <si>
    <t>新湖5</t>
  </si>
  <si>
    <t>新湖6</t>
  </si>
  <si>
    <t>新湖7</t>
  </si>
  <si>
    <t>新湖8</t>
  </si>
  <si>
    <t>新湖9</t>
  </si>
  <si>
    <t>新湖10</t>
  </si>
  <si>
    <t>新湖11</t>
  </si>
  <si>
    <t>新湖12</t>
  </si>
  <si>
    <t>新湖13</t>
  </si>
  <si>
    <t>新湖14</t>
  </si>
  <si>
    <t>新湖15</t>
  </si>
  <si>
    <t>新湖16</t>
  </si>
  <si>
    <t>新湖17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</si>
</sst>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);[Red]\(0.00\)"/>
    <numFmt numFmtId="177" formatCode="0.0_ "/>
    <numFmt numFmtId="178" formatCode="0_);[Red]\(0\)"/>
    <numFmt numFmtId="179" formatCode="0.00_ "/>
    <numFmt numFmtId="180" formatCode="0.0_);[Red]\(0.0\)"/>
    <numFmt numFmtId="181" formatCode="0.0"/>
    <numFmt numFmtId="182" formatCode="0_ "/>
  </numFmts>
  <fonts count="17">
    <font>
      <sz val="11"/>
      <color theme="1"/>
      <name val="等线"/>
      <charset val="134"/>
      <scheme val="minor"/>
    </font>
    <font>
      <sz val="22"/>
      <color rgb="FF000000"/>
      <name val="方正小标宋简体"/>
      <charset val="134"/>
    </font>
    <font>
      <sz val="16"/>
      <color rgb="FF000000"/>
      <name val="方正小标宋简体"/>
      <charset val="134"/>
    </font>
    <font>
      <sz val="12"/>
      <color rgb="FF000000"/>
      <name val="方正仿宋简体"/>
      <charset val="134"/>
    </font>
    <font>
      <sz val="14"/>
      <color rgb="FF000000"/>
      <name val="Times New Roman"/>
      <family val="1"/>
    </font>
    <font>
      <sz val="10"/>
      <color theme="1"/>
      <name val="Times New Roman"/>
      <family val="1"/>
    </font>
    <font>
      <sz val="14"/>
      <color rgb="FF000000"/>
      <name val="方正仿宋简体"/>
      <charset val="134"/>
    </font>
    <font>
      <sz val="12"/>
      <color theme="1"/>
      <name val="方正仿宋简体"/>
      <charset val="134"/>
    </font>
    <font>
      <sz val="14"/>
      <color theme="1"/>
      <name val="Times New Roman"/>
      <family val="1"/>
    </font>
    <font>
      <sz val="20"/>
      <color theme="1"/>
      <name val="等线"/>
      <family val="3"/>
      <charset val="134"/>
      <scheme val="minor"/>
    </font>
    <font>
      <sz val="22"/>
      <color theme="1"/>
      <name val="方正小标宋简体"/>
      <charset val="134"/>
    </font>
    <font>
      <sz val="12"/>
      <name val="方正仿宋简体"/>
      <charset val="134"/>
    </font>
    <font>
      <sz val="12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方正仿宋简体"/>
      <family val="4"/>
      <charset val="134"/>
    </font>
    <font>
      <sz val="22"/>
      <color rgb="FF000000"/>
      <name val="方正小标宋简体"/>
      <family val="4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3" fillId="0" borderId="0">
      <alignment vertical="center"/>
    </xf>
  </cellStyleXfs>
  <cellXfs count="83">
    <xf numFmtId="0" fontId="0" fillId="0" borderId="0" xfId="0"/>
    <xf numFmtId="176" fontId="0" fillId="0" borderId="0" xfId="0" applyNumberForma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 wrapText="1"/>
    </xf>
    <xf numFmtId="177" fontId="4" fillId="0" borderId="5" xfId="0" applyNumberFormat="1" applyFont="1" applyBorder="1" applyAlignment="1">
      <alignment horizontal="center" vertical="center" wrapText="1"/>
    </xf>
    <xf numFmtId="178" fontId="4" fillId="0" borderId="5" xfId="0" applyNumberFormat="1" applyFont="1" applyBorder="1" applyAlignment="1">
      <alignment horizontal="center" vertical="center" wrapText="1"/>
    </xf>
    <xf numFmtId="179" fontId="4" fillId="0" borderId="5" xfId="0" applyNumberFormat="1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10" fontId="4" fillId="2" borderId="6" xfId="0" applyNumberFormat="1" applyFont="1" applyFill="1" applyBorder="1" applyAlignment="1">
      <alignment horizontal="center" vertical="center" wrapText="1"/>
    </xf>
    <xf numFmtId="180" fontId="4" fillId="0" borderId="5" xfId="0" applyNumberFormat="1" applyFont="1" applyBorder="1" applyAlignment="1">
      <alignment horizontal="center" vertical="center" wrapText="1"/>
    </xf>
    <xf numFmtId="176" fontId="4" fillId="0" borderId="5" xfId="0" applyNumberFormat="1" applyFont="1" applyBorder="1" applyAlignment="1">
      <alignment horizontal="center" vertical="center" wrapText="1"/>
    </xf>
    <xf numFmtId="180" fontId="3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1" applyNumberFormat="1" applyFont="1" applyAlignment="1"/>
    <xf numFmtId="0" fontId="3" fillId="0" borderId="5" xfId="1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181" fontId="4" fillId="2" borderId="5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1" fontId="6" fillId="2" borderId="5" xfId="0" applyNumberFormat="1" applyFont="1" applyFill="1" applyBorder="1" applyAlignment="1">
      <alignment horizontal="center" vertical="center" wrapText="1"/>
    </xf>
    <xf numFmtId="176" fontId="8" fillId="0" borderId="5" xfId="0" applyNumberFormat="1" applyFont="1" applyBorder="1" applyAlignment="1">
      <alignment horizontal="center" vertical="center" wrapText="1"/>
    </xf>
    <xf numFmtId="180" fontId="8" fillId="0" borderId="5" xfId="0" applyNumberFormat="1" applyFont="1" applyBorder="1" applyAlignment="1">
      <alignment horizontal="center" vertical="center" wrapText="1"/>
    </xf>
    <xf numFmtId="178" fontId="8" fillId="0" borderId="5" xfId="0" applyNumberFormat="1" applyFont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 wrapText="1"/>
    </xf>
    <xf numFmtId="181" fontId="8" fillId="0" borderId="5" xfId="0" applyNumberFormat="1" applyFont="1" applyBorder="1" applyAlignment="1">
      <alignment horizontal="center" vertical="center" wrapText="1"/>
    </xf>
    <xf numFmtId="182" fontId="8" fillId="0" borderId="5" xfId="0" applyNumberFormat="1" applyFont="1" applyBorder="1" applyAlignment="1">
      <alignment horizontal="center" vertical="center" wrapText="1"/>
    </xf>
    <xf numFmtId="176" fontId="4" fillId="0" borderId="5" xfId="1" applyNumberFormat="1" applyFont="1" applyBorder="1" applyAlignment="1">
      <alignment horizontal="center" vertical="center" wrapText="1"/>
    </xf>
    <xf numFmtId="180" fontId="4" fillId="0" borderId="5" xfId="1" applyNumberFormat="1" applyFont="1" applyBorder="1" applyAlignment="1">
      <alignment horizontal="center" vertical="center" wrapText="1"/>
    </xf>
    <xf numFmtId="1" fontId="4" fillId="0" borderId="5" xfId="1" applyNumberFormat="1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79" fontId="4" fillId="0" borderId="5" xfId="0" applyNumberFormat="1" applyFont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9" fontId="4" fillId="0" borderId="5" xfId="1" applyNumberFormat="1" applyFont="1" applyBorder="1" applyAlignment="1">
      <alignment horizontal="center" vertical="center" wrapText="1"/>
    </xf>
    <xf numFmtId="177" fontId="4" fillId="0" borderId="5" xfId="1" applyNumberFormat="1" applyFont="1" applyBorder="1" applyAlignment="1">
      <alignment horizontal="center" vertical="center" wrapText="1"/>
    </xf>
    <xf numFmtId="179" fontId="8" fillId="0" borderId="5" xfId="0" applyNumberFormat="1" applyFont="1" applyBorder="1" applyAlignment="1">
      <alignment horizontal="center" vertical="center"/>
    </xf>
    <xf numFmtId="177" fontId="8" fillId="0" borderId="5" xfId="0" applyNumberFormat="1" applyFont="1" applyBorder="1" applyAlignment="1">
      <alignment horizontal="center" vertical="center"/>
    </xf>
    <xf numFmtId="179" fontId="8" fillId="0" borderId="5" xfId="0" applyNumberFormat="1" applyFont="1" applyBorder="1" applyAlignment="1">
      <alignment horizontal="center" vertical="center" wrapText="1"/>
    </xf>
    <xf numFmtId="177" fontId="8" fillId="0" borderId="5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/>
    </xf>
    <xf numFmtId="2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0" fontId="7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0" borderId="1" xfId="0" applyBorder="1"/>
    <xf numFmtId="0" fontId="1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1" applyNumberFormat="1" applyFont="1" applyAlignment="1"/>
    <xf numFmtId="176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I6" sqref="I6"/>
    </sheetView>
  </sheetViews>
  <sheetFormatPr defaultColWidth="9" defaultRowHeight="13.8"/>
  <cols>
    <col min="1" max="2" width="16.44140625" style="49" customWidth="1"/>
    <col min="3" max="9" width="13.6640625" customWidth="1"/>
  </cols>
  <sheetData>
    <row r="1" spans="1:9" s="49" customFormat="1" ht="51" customHeight="1">
      <c r="A1" s="69" t="s">
        <v>0</v>
      </c>
      <c r="B1" s="70"/>
      <c r="C1" s="70"/>
      <c r="D1" s="70"/>
      <c r="E1" s="70"/>
      <c r="F1" s="70"/>
      <c r="G1" s="70"/>
      <c r="H1" s="70"/>
      <c r="I1" s="70"/>
    </row>
    <row r="2" spans="1:9" s="50" customFormat="1" ht="54" customHeight="1">
      <c r="A2" s="51" t="s">
        <v>1</v>
      </c>
      <c r="B2" s="51" t="s">
        <v>2</v>
      </c>
      <c r="C2" s="51" t="s">
        <v>3</v>
      </c>
      <c r="D2" s="51" t="s">
        <v>4</v>
      </c>
      <c r="E2" s="35" t="s">
        <v>5</v>
      </c>
      <c r="F2" s="9" t="s">
        <v>6</v>
      </c>
      <c r="G2" s="35" t="s">
        <v>7</v>
      </c>
      <c r="H2" s="35" t="s">
        <v>8</v>
      </c>
      <c r="I2" s="35" t="s">
        <v>9</v>
      </c>
    </row>
    <row r="3" spans="1:9" ht="27.9" customHeight="1">
      <c r="A3" s="68" t="s">
        <v>10</v>
      </c>
      <c r="B3" s="52" t="s">
        <v>11</v>
      </c>
      <c r="C3" s="53">
        <v>46.441290756679507</v>
      </c>
      <c r="D3" s="54">
        <v>4.606526233804634</v>
      </c>
      <c r="E3" s="55">
        <v>32.970837194267311</v>
      </c>
      <c r="F3" s="55">
        <v>29.424158574698719</v>
      </c>
      <c r="G3" s="55">
        <v>5.2532035133373496</v>
      </c>
      <c r="H3" s="55">
        <v>0.88606564641523211</v>
      </c>
      <c r="I3" s="54">
        <v>41.616352778293781</v>
      </c>
    </row>
    <row r="4" spans="1:9" ht="27.9" customHeight="1">
      <c r="A4" s="66"/>
      <c r="B4" s="52" t="s">
        <v>12</v>
      </c>
      <c r="C4" s="56">
        <v>45.326988950106802</v>
      </c>
      <c r="D4" s="57">
        <v>5.2745616989414934</v>
      </c>
      <c r="E4" s="45">
        <v>27.42001275368666</v>
      </c>
      <c r="F4" s="45">
        <v>31.56502721043891</v>
      </c>
      <c r="G4" s="45">
        <v>5.0261186462998877</v>
      </c>
      <c r="H4" s="45">
        <v>0.80159031008470805</v>
      </c>
      <c r="I4" s="47">
        <v>44.56165449156282</v>
      </c>
    </row>
    <row r="5" spans="1:9" ht="27.9" customHeight="1">
      <c r="A5" s="67"/>
      <c r="B5" s="52" t="s">
        <v>13</v>
      </c>
      <c r="C5" s="58">
        <f>C4-C3</f>
        <v>-1.1143018065727048</v>
      </c>
      <c r="D5" s="59">
        <f>D4-D3</f>
        <v>0.66803546513685941</v>
      </c>
      <c r="E5" s="58">
        <f>E4-E3</f>
        <v>-5.5508244405806515</v>
      </c>
      <c r="F5" s="58">
        <f>F4-F3</f>
        <v>2.1408686357401905</v>
      </c>
      <c r="G5" s="58">
        <f>G4-G3</f>
        <v>-0.22708486703746189</v>
      </c>
      <c r="H5" s="58"/>
      <c r="I5" s="59"/>
    </row>
    <row r="6" spans="1:9" ht="27.9" customHeight="1">
      <c r="A6" s="68" t="s">
        <v>14</v>
      </c>
      <c r="B6" s="52" t="s">
        <v>11</v>
      </c>
      <c r="C6" s="53">
        <v>48.36817301275989</v>
      </c>
      <c r="D6" s="54">
        <v>5.5632742858425734</v>
      </c>
      <c r="E6" s="55">
        <v>30.083296893582531</v>
      </c>
      <c r="F6" s="55">
        <v>31.955947905308481</v>
      </c>
      <c r="G6" s="55">
        <v>5.0903058458007484</v>
      </c>
      <c r="H6" s="55">
        <v>0.81205037212508968</v>
      </c>
      <c r="I6" s="54">
        <v>41</v>
      </c>
    </row>
    <row r="7" spans="1:9" ht="27.9" customHeight="1">
      <c r="A7" s="66"/>
      <c r="B7" s="52" t="s">
        <v>12</v>
      </c>
      <c r="C7" s="60">
        <v>42.923499805137048</v>
      </c>
      <c r="D7" s="61">
        <v>5.6589087386418084</v>
      </c>
      <c r="E7" s="40">
        <v>31.747204186244769</v>
      </c>
      <c r="F7" s="40">
        <v>28.416139059253869</v>
      </c>
      <c r="G7" s="40">
        <v>5.0511240436648466</v>
      </c>
      <c r="H7" s="40">
        <v>0.91956131867036806</v>
      </c>
      <c r="I7" s="39">
        <v>41</v>
      </c>
    </row>
    <row r="8" spans="1:9" ht="27.9" customHeight="1">
      <c r="A8" s="67"/>
      <c r="B8" s="52" t="s">
        <v>13</v>
      </c>
      <c r="C8" s="58">
        <f>C7-C6</f>
        <v>-5.4446732076228415</v>
      </c>
      <c r="D8" s="59">
        <f>D7-D6</f>
        <v>9.5634452799234992E-2</v>
      </c>
      <c r="E8" s="58">
        <f>E7-E6</f>
        <v>1.6639072926622376</v>
      </c>
      <c r="F8" s="58">
        <f>F7-F6</f>
        <v>-3.539808846054612</v>
      </c>
      <c r="G8" s="58">
        <f>G7-G6</f>
        <v>-3.9181802135901833E-2</v>
      </c>
      <c r="H8" s="58"/>
      <c r="I8" s="59"/>
    </row>
    <row r="9" spans="1:9" ht="27.9" customHeight="1">
      <c r="A9" s="68" t="s">
        <v>15</v>
      </c>
      <c r="B9" s="52" t="s">
        <v>11</v>
      </c>
      <c r="C9" s="53">
        <v>47.883971985291019</v>
      </c>
      <c r="D9" s="54">
        <v>5.616655143592773</v>
      </c>
      <c r="E9" s="55">
        <v>27.629440701057529</v>
      </c>
      <c r="F9" s="55">
        <v>28.945708437210161</v>
      </c>
      <c r="G9" s="55">
        <v>4.4875498959057234</v>
      </c>
      <c r="H9" s="55">
        <v>0.92578026614076747</v>
      </c>
      <c r="I9" s="54">
        <v>37.989089211204607</v>
      </c>
    </row>
    <row r="10" spans="1:9" ht="27.9" customHeight="1">
      <c r="A10" s="66"/>
      <c r="B10" s="52" t="s">
        <v>12</v>
      </c>
      <c r="C10" s="60">
        <v>46.743909538037109</v>
      </c>
      <c r="D10" s="61">
        <v>4.7936207089897263</v>
      </c>
      <c r="E10" s="40">
        <v>26.699429874306212</v>
      </c>
      <c r="F10" s="40">
        <v>32.239698710658971</v>
      </c>
      <c r="G10" s="40">
        <v>4.9023150944525007</v>
      </c>
      <c r="H10" s="40">
        <v>0.96148201188316651</v>
      </c>
      <c r="I10" s="42">
        <v>41</v>
      </c>
    </row>
    <row r="11" spans="1:9" ht="27.9" customHeight="1">
      <c r="A11" s="67"/>
      <c r="B11" s="52" t="s">
        <v>13</v>
      </c>
      <c r="C11" s="58">
        <f>C10-C9</f>
        <v>-1.1400624472539107</v>
      </c>
      <c r="D11" s="59">
        <f>D10-D9</f>
        <v>-0.82303443460304671</v>
      </c>
      <c r="E11" s="58">
        <f>E10-E9</f>
        <v>-0.93001082675131741</v>
      </c>
      <c r="F11" s="58">
        <f>F10-F9</f>
        <v>3.2939902734488093</v>
      </c>
      <c r="G11" s="58">
        <f>G10-G9</f>
        <v>0.41476519854677729</v>
      </c>
      <c r="H11" s="62"/>
      <c r="I11" s="62"/>
    </row>
    <row r="12" spans="1:9" ht="27.9" customHeight="1">
      <c r="A12" s="65" t="s">
        <v>16</v>
      </c>
      <c r="B12" s="52" t="s">
        <v>11</v>
      </c>
      <c r="C12" s="58">
        <v>45.281146866698784</v>
      </c>
      <c r="D12" s="59">
        <v>5.1465760277688632</v>
      </c>
      <c r="E12" s="58">
        <v>28.58725773667825</v>
      </c>
      <c r="F12" s="58">
        <v>28.83552600147658</v>
      </c>
      <c r="G12" s="58">
        <v>4.5844059020419152</v>
      </c>
      <c r="H12" s="63">
        <v>0.88367465722736249</v>
      </c>
      <c r="I12" s="64">
        <v>41</v>
      </c>
    </row>
    <row r="13" spans="1:9" ht="27.9" customHeight="1">
      <c r="A13" s="66"/>
      <c r="B13" s="52" t="s">
        <v>12</v>
      </c>
      <c r="C13" s="58">
        <v>49.725984656081778</v>
      </c>
      <c r="D13" s="59">
        <v>5.0391407715522663</v>
      </c>
      <c r="E13" s="58">
        <v>31.49286113624537</v>
      </c>
      <c r="F13" s="58">
        <v>34.285179546916588</v>
      </c>
      <c r="G13" s="58">
        <v>4.637380620224163</v>
      </c>
      <c r="H13" s="64">
        <v>0.96480251725608823</v>
      </c>
      <c r="I13" s="64">
        <v>36</v>
      </c>
    </row>
    <row r="14" spans="1:9" ht="27.9" customHeight="1">
      <c r="A14" s="67"/>
      <c r="B14" s="52" t="s">
        <v>13</v>
      </c>
      <c r="C14" s="58">
        <f>C13-C12</f>
        <v>4.4448377893829942</v>
      </c>
      <c r="D14" s="58">
        <f>D13-D12</f>
        <v>-0.107435256216597</v>
      </c>
      <c r="E14" s="58">
        <f>E13-E12</f>
        <v>2.90560339956712</v>
      </c>
      <c r="F14" s="58">
        <f>F13-F12</f>
        <v>5.4496535454400075</v>
      </c>
      <c r="G14" s="58">
        <f>G13-G12</f>
        <v>5.2974718182247749E-2</v>
      </c>
      <c r="H14" s="62"/>
      <c r="I14" s="62"/>
    </row>
  </sheetData>
  <mergeCells count="5">
    <mergeCell ref="A12:A14"/>
    <mergeCell ref="A3:A5"/>
    <mergeCell ref="A1:I1"/>
    <mergeCell ref="A6:A8"/>
    <mergeCell ref="A9:A11"/>
  </mergeCells>
  <phoneticPr fontId="14" type="noConversion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workbookViewId="0">
      <pane ySplit="2" topLeftCell="A3" activePane="bottomLeft" state="frozen"/>
      <selection pane="bottomLeft" activeCell="Q10" sqref="Q10"/>
    </sheetView>
  </sheetViews>
  <sheetFormatPr defaultColWidth="9" defaultRowHeight="13.8"/>
  <cols>
    <col min="1" max="1" width="7.88671875" customWidth="1"/>
    <col min="2" max="2" width="17" customWidth="1"/>
    <col min="3" max="4" width="12.6640625" style="1" customWidth="1"/>
    <col min="5" max="5" width="12.6640625" customWidth="1"/>
    <col min="6" max="6" width="21.21875" customWidth="1"/>
    <col min="7" max="8" width="12.6640625" style="1" customWidth="1"/>
    <col min="9" max="9" width="12.6640625" customWidth="1"/>
  </cols>
  <sheetData>
    <row r="1" spans="1:10" ht="37.5" customHeight="1">
      <c r="A1" s="71" t="s">
        <v>17</v>
      </c>
      <c r="B1" s="70"/>
      <c r="C1" s="70"/>
      <c r="D1" s="70"/>
      <c r="E1" s="70"/>
      <c r="F1" s="70"/>
      <c r="G1" s="70"/>
      <c r="H1" s="70"/>
      <c r="I1" s="70"/>
      <c r="J1" s="20"/>
    </row>
    <row r="2" spans="1:10" ht="60" customHeight="1">
      <c r="A2" s="9" t="s">
        <v>18</v>
      </c>
      <c r="B2" s="9" t="s">
        <v>19</v>
      </c>
      <c r="C2" s="48" t="s">
        <v>20</v>
      </c>
      <c r="D2" s="27" t="s">
        <v>21</v>
      </c>
      <c r="E2" s="9" t="s">
        <v>5</v>
      </c>
      <c r="F2" s="9" t="s">
        <v>6</v>
      </c>
      <c r="G2" s="27" t="s">
        <v>7</v>
      </c>
      <c r="H2" s="27" t="s">
        <v>8</v>
      </c>
      <c r="I2" s="9" t="s">
        <v>9</v>
      </c>
      <c r="J2" s="20"/>
    </row>
    <row r="3" spans="1:10" ht="30" customHeight="1">
      <c r="A3" s="9">
        <v>1</v>
      </c>
      <c r="B3" s="15" t="s">
        <v>10</v>
      </c>
      <c r="C3" s="45">
        <v>45.699266979409273</v>
      </c>
      <c r="D3" s="46">
        <v>5.327297828188847</v>
      </c>
      <c r="E3" s="45">
        <v>31.97839140510613</v>
      </c>
      <c r="F3" s="45">
        <v>32.378733629435629</v>
      </c>
      <c r="G3" s="45">
        <v>4.6368280920099219</v>
      </c>
      <c r="H3" s="45">
        <v>0.9631171989482844</v>
      </c>
      <c r="I3" s="47">
        <v>38.097376280410678</v>
      </c>
      <c r="J3" s="20"/>
    </row>
    <row r="4" spans="1:10" ht="30" customHeight="1">
      <c r="A4" s="9">
        <v>2</v>
      </c>
      <c r="B4" s="15" t="s">
        <v>14</v>
      </c>
      <c r="C4" s="40">
        <v>44.065564522127083</v>
      </c>
      <c r="D4" s="43">
        <v>4.9351656580538581</v>
      </c>
      <c r="E4" s="40">
        <v>31.792803962669939</v>
      </c>
      <c r="F4" s="40">
        <v>28.68554948050711</v>
      </c>
      <c r="G4" s="40">
        <v>4.6114150172901711</v>
      </c>
      <c r="H4" s="40">
        <v>0.93812577896225791</v>
      </c>
      <c r="I4" s="44">
        <v>41</v>
      </c>
      <c r="J4" s="20"/>
    </row>
    <row r="5" spans="1:10" ht="30" customHeight="1">
      <c r="A5" s="9">
        <v>3</v>
      </c>
      <c r="B5" s="15" t="s">
        <v>15</v>
      </c>
      <c r="C5" s="40">
        <v>42.58891707859464</v>
      </c>
      <c r="D5" s="38">
        <v>5.5589658893333151</v>
      </c>
      <c r="E5" s="40">
        <v>29.867371629967259</v>
      </c>
      <c r="F5" s="40">
        <v>32.793954614075012</v>
      </c>
      <c r="G5" s="40">
        <v>5.0126279025416398</v>
      </c>
      <c r="H5" s="40">
        <v>0.8349110727493172</v>
      </c>
      <c r="I5" s="42">
        <v>41</v>
      </c>
      <c r="J5" s="20"/>
    </row>
    <row r="6" spans="1:10" ht="30" customHeight="1">
      <c r="A6" s="9">
        <v>4</v>
      </c>
      <c r="B6" s="15" t="s">
        <v>16</v>
      </c>
      <c r="C6" s="40">
        <v>41.699923596273123</v>
      </c>
      <c r="D6" s="38">
        <v>5.6758843957633074</v>
      </c>
      <c r="E6" s="40">
        <v>30.8784917716576</v>
      </c>
      <c r="F6" s="40">
        <v>33.41796581792093</v>
      </c>
      <c r="G6" s="40">
        <v>4.5805309337530096</v>
      </c>
      <c r="H6" s="40">
        <v>0.8843856399526302</v>
      </c>
      <c r="I6" s="42">
        <v>36</v>
      </c>
      <c r="J6" s="20"/>
    </row>
    <row r="7" spans="1:10" ht="30" customHeight="1">
      <c r="A7" s="9">
        <v>5</v>
      </c>
      <c r="B7" s="28" t="s">
        <v>22</v>
      </c>
      <c r="C7" s="40">
        <v>39.08360251332283</v>
      </c>
      <c r="D7" s="38">
        <v>7.0159500161999704</v>
      </c>
      <c r="E7" s="40">
        <v>32.599071035503712</v>
      </c>
      <c r="F7" s="40">
        <v>37.151132002983218</v>
      </c>
      <c r="G7" s="40">
        <v>4.8975828733081057</v>
      </c>
      <c r="H7" s="40">
        <v>0.83756991436899186</v>
      </c>
      <c r="I7" s="42">
        <v>41</v>
      </c>
      <c r="J7" s="20"/>
    </row>
    <row r="8" spans="1:10" ht="30" customHeight="1">
      <c r="A8" s="9">
        <v>6</v>
      </c>
      <c r="B8" s="28" t="s">
        <v>23</v>
      </c>
      <c r="C8" s="40">
        <v>41.391485043004437</v>
      </c>
      <c r="D8" s="38">
        <v>4.8586950746634834</v>
      </c>
      <c r="E8" s="40">
        <v>30.389594398250171</v>
      </c>
      <c r="F8" s="40">
        <v>30.378578988503431</v>
      </c>
      <c r="G8" s="40">
        <v>5.3030638911830721</v>
      </c>
      <c r="H8" s="40">
        <v>0.90554510713915781</v>
      </c>
      <c r="I8" s="42">
        <v>41.379949018653491</v>
      </c>
      <c r="J8" s="20"/>
    </row>
    <row r="9" spans="1:10" ht="30" customHeight="1">
      <c r="A9" s="9">
        <v>7</v>
      </c>
      <c r="B9" s="28" t="s">
        <v>24</v>
      </c>
      <c r="C9" s="40">
        <v>52.186587650202107</v>
      </c>
      <c r="D9" s="38">
        <v>5.2376541332706203</v>
      </c>
      <c r="E9" s="40">
        <v>32.539808020836752</v>
      </c>
      <c r="F9" s="40">
        <v>30.086710407385748</v>
      </c>
      <c r="G9" s="40">
        <v>5.5135115261130787</v>
      </c>
      <c r="H9" s="40">
        <v>0.82550120399767624</v>
      </c>
      <c r="I9" s="42">
        <v>41</v>
      </c>
      <c r="J9" s="20"/>
    </row>
    <row r="10" spans="1:10" ht="30" customHeight="1">
      <c r="A10" s="9">
        <v>8</v>
      </c>
      <c r="B10" s="28" t="s">
        <v>25</v>
      </c>
      <c r="C10" s="40">
        <v>44.184125428243938</v>
      </c>
      <c r="D10" s="38">
        <v>5.1925260913830673</v>
      </c>
      <c r="E10" s="40">
        <v>33.396516114905957</v>
      </c>
      <c r="F10" s="40">
        <v>31.492290223192828</v>
      </c>
      <c r="G10" s="40">
        <v>4.7001250740034131</v>
      </c>
      <c r="H10" s="40">
        <v>0.96256494696371431</v>
      </c>
      <c r="I10" s="42">
        <v>41</v>
      </c>
      <c r="J10" s="20"/>
    </row>
    <row r="11" spans="1:10" ht="30" customHeight="1">
      <c r="A11" s="9">
        <v>9</v>
      </c>
      <c r="B11" s="28" t="s">
        <v>26</v>
      </c>
      <c r="C11" s="40">
        <v>48.665418083715991</v>
      </c>
      <c r="D11" s="38">
        <v>5.7772909298327679</v>
      </c>
      <c r="E11" s="40">
        <v>27.294057728276812</v>
      </c>
      <c r="F11" s="40">
        <v>29.800558045265301</v>
      </c>
      <c r="G11" s="40">
        <v>4.922861206509098</v>
      </c>
      <c r="H11" s="40">
        <v>0.82653818299171466</v>
      </c>
      <c r="I11" s="42">
        <v>41</v>
      </c>
      <c r="J11" s="20"/>
    </row>
  </sheetData>
  <mergeCells count="1">
    <mergeCell ref="A1:I1"/>
  </mergeCells>
  <phoneticPr fontId="14" type="noConversion"/>
  <pageMargins left="0.7" right="0.7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4"/>
  <sheetViews>
    <sheetView workbookViewId="0">
      <pane ySplit="2" topLeftCell="A48" activePane="bottomLeft" state="frozen"/>
      <selection pane="bottomLeft" activeCell="P12" sqref="P12"/>
    </sheetView>
  </sheetViews>
  <sheetFormatPr defaultColWidth="9" defaultRowHeight="13.8"/>
  <cols>
    <col min="1" max="1" width="6.6640625" customWidth="1"/>
    <col min="2" max="2" width="10.6640625" customWidth="1"/>
    <col min="3" max="3" width="23" style="24" customWidth="1"/>
    <col min="4" max="4" width="10.6640625" style="25" customWidth="1"/>
    <col min="5" max="5" width="10.6640625" style="1" customWidth="1"/>
    <col min="6" max="6" width="10.6640625" customWidth="1"/>
    <col min="7" max="7" width="12.6640625" customWidth="1"/>
    <col min="8" max="8" width="10.6640625" customWidth="1"/>
    <col min="9" max="9" width="9.44140625" customWidth="1"/>
    <col min="10" max="10" width="6" customWidth="1"/>
  </cols>
  <sheetData>
    <row r="1" spans="1:10" ht="43.5" customHeight="1">
      <c r="A1" s="77" t="s">
        <v>27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ht="32.25" customHeight="1">
      <c r="A2" s="9" t="s">
        <v>18</v>
      </c>
      <c r="B2" s="9" t="s">
        <v>1</v>
      </c>
      <c r="C2" s="9" t="s">
        <v>19</v>
      </c>
      <c r="D2" s="26" t="s">
        <v>28</v>
      </c>
      <c r="E2" s="27" t="s">
        <v>4</v>
      </c>
      <c r="F2" s="9" t="s">
        <v>29</v>
      </c>
      <c r="G2" s="9" t="s">
        <v>30</v>
      </c>
      <c r="H2" s="27" t="s">
        <v>7</v>
      </c>
      <c r="I2" s="27" t="s">
        <v>8</v>
      </c>
      <c r="J2" s="9" t="s">
        <v>9</v>
      </c>
    </row>
    <row r="3" spans="1:10" ht="29.1" customHeight="1">
      <c r="A3" s="9">
        <v>1</v>
      </c>
      <c r="B3" s="78" t="s">
        <v>31</v>
      </c>
      <c r="C3" s="28" t="s">
        <v>32</v>
      </c>
      <c r="D3" s="29">
        <v>51.883566206132812</v>
      </c>
      <c r="E3" s="30">
        <v>4.5003789390806466</v>
      </c>
      <c r="F3" s="31">
        <v>29</v>
      </c>
      <c r="G3" s="31">
        <v>27.258725200196601</v>
      </c>
      <c r="H3" s="31">
        <v>4.9328261729879106</v>
      </c>
      <c r="I3" s="41">
        <v>0.82220342900370402</v>
      </c>
      <c r="J3" s="22">
        <v>41</v>
      </c>
    </row>
    <row r="4" spans="1:10" ht="29.1" customHeight="1">
      <c r="A4" s="9">
        <v>2</v>
      </c>
      <c r="B4" s="66"/>
      <c r="C4" s="28" t="s">
        <v>33</v>
      </c>
      <c r="D4" s="29">
        <v>44.479141434513437</v>
      </c>
      <c r="E4" s="30">
        <v>6.1436346334725718</v>
      </c>
      <c r="F4" s="31">
        <v>28.575123978352512</v>
      </c>
      <c r="G4" s="31">
        <v>31.281479468733831</v>
      </c>
      <c r="H4" s="31">
        <v>5.2678306115595177</v>
      </c>
      <c r="I4" s="41">
        <v>0.9318223212348471</v>
      </c>
      <c r="J4" s="22">
        <v>41</v>
      </c>
    </row>
    <row r="5" spans="1:10" ht="29.1" customHeight="1">
      <c r="A5" s="9">
        <v>3</v>
      </c>
      <c r="B5" s="66"/>
      <c r="C5" s="28" t="s">
        <v>34</v>
      </c>
      <c r="D5" s="29">
        <v>48.014891052314788</v>
      </c>
      <c r="E5" s="30">
        <v>5.3476952379466498</v>
      </c>
      <c r="F5" s="31">
        <v>28.54881623760977</v>
      </c>
      <c r="G5" s="31">
        <v>29.78268554162689</v>
      </c>
      <c r="H5" s="31">
        <v>4.9459348965390841</v>
      </c>
      <c r="I5" s="41">
        <v>0.91932977862484944</v>
      </c>
      <c r="J5" s="22">
        <v>41</v>
      </c>
    </row>
    <row r="6" spans="1:10" ht="29.1" customHeight="1">
      <c r="A6" s="9">
        <v>4</v>
      </c>
      <c r="B6" s="66"/>
      <c r="C6" s="28" t="s">
        <v>35</v>
      </c>
      <c r="D6" s="29">
        <v>52.017401284217883</v>
      </c>
      <c r="E6" s="30">
        <v>5.0198519688591459</v>
      </c>
      <c r="F6" s="31">
        <v>27.05118575908012</v>
      </c>
      <c r="G6" s="31">
        <v>29.723725866299141</v>
      </c>
      <c r="H6" s="31">
        <v>4.2894362940487376</v>
      </c>
      <c r="I6" s="41">
        <v>0.88789247603419519</v>
      </c>
      <c r="J6" s="22">
        <v>41</v>
      </c>
    </row>
    <row r="7" spans="1:10" ht="29.1" customHeight="1">
      <c r="A7" s="9">
        <v>5</v>
      </c>
      <c r="B7" s="66"/>
      <c r="C7" s="28" t="s">
        <v>36</v>
      </c>
      <c r="D7" s="29">
        <v>44.31341003854763</v>
      </c>
      <c r="E7" s="30">
        <v>5.5432053043727851</v>
      </c>
      <c r="F7" s="31">
        <v>30.806136113909741</v>
      </c>
      <c r="G7" s="31">
        <v>31.792042207625371</v>
      </c>
      <c r="H7" s="31">
        <v>5.3121192246182751</v>
      </c>
      <c r="I7" s="41">
        <v>0.94678972299960362</v>
      </c>
      <c r="J7" s="22">
        <v>41</v>
      </c>
    </row>
    <row r="8" spans="1:10" ht="29.1" customHeight="1">
      <c r="A8" s="9">
        <v>6</v>
      </c>
      <c r="B8" s="66"/>
      <c r="C8" s="28" t="s">
        <v>37</v>
      </c>
      <c r="D8" s="29">
        <v>46.494486420094439</v>
      </c>
      <c r="E8" s="30">
        <v>5.4290477676703537</v>
      </c>
      <c r="F8" s="31">
        <v>33.915024757953567</v>
      </c>
      <c r="G8" s="31">
        <v>31.354189812203369</v>
      </c>
      <c r="H8" s="31">
        <v>4.9148118876672049</v>
      </c>
      <c r="I8" s="41">
        <v>0.93458410168569972</v>
      </c>
      <c r="J8" s="22">
        <v>41</v>
      </c>
    </row>
    <row r="9" spans="1:10" ht="29.1" customHeight="1">
      <c r="A9" s="9">
        <v>7</v>
      </c>
      <c r="B9" s="66"/>
      <c r="C9" s="28" t="s">
        <v>38</v>
      </c>
      <c r="D9" s="29">
        <v>49.693402431984737</v>
      </c>
      <c r="E9" s="30">
        <v>5.6178198683478762</v>
      </c>
      <c r="F9" s="31">
        <v>30.05972901772985</v>
      </c>
      <c r="G9" s="31">
        <v>33.155874756414661</v>
      </c>
      <c r="H9" s="31">
        <v>5.145309214013543</v>
      </c>
      <c r="I9" s="41">
        <v>0.98339219652918164</v>
      </c>
      <c r="J9" s="22">
        <v>41</v>
      </c>
    </row>
    <row r="10" spans="1:10" ht="29.1" customHeight="1">
      <c r="A10" s="9">
        <v>8</v>
      </c>
      <c r="B10" s="66"/>
      <c r="C10" s="28" t="s">
        <v>39</v>
      </c>
      <c r="D10" s="29">
        <v>47.619455510769541</v>
      </c>
      <c r="E10" s="30"/>
      <c r="F10" s="31">
        <v>29.82704645592937</v>
      </c>
      <c r="G10" s="31">
        <v>31.69363932474236</v>
      </c>
      <c r="H10" s="31">
        <v>5.0940745044000941</v>
      </c>
      <c r="I10" s="41">
        <v>0.95564812381777231</v>
      </c>
      <c r="J10" s="22">
        <v>41</v>
      </c>
    </row>
    <row r="11" spans="1:10" ht="29.1" customHeight="1">
      <c r="A11" s="9">
        <v>9</v>
      </c>
      <c r="B11" s="66"/>
      <c r="C11" s="28" t="s">
        <v>40</v>
      </c>
      <c r="D11" s="29">
        <v>50.869478293477819</v>
      </c>
      <c r="E11" s="30">
        <v>4.2455104779093933</v>
      </c>
      <c r="F11" s="31">
        <v>33.520815880007198</v>
      </c>
      <c r="G11" s="31">
        <v>32.292153948771762</v>
      </c>
      <c r="H11" s="31">
        <v>4.8555730767733802</v>
      </c>
      <c r="I11" s="41">
        <v>0.88285041869634129</v>
      </c>
      <c r="J11" s="22">
        <v>41</v>
      </c>
    </row>
    <row r="12" spans="1:10" ht="29.1" customHeight="1">
      <c r="A12" s="9">
        <v>10</v>
      </c>
      <c r="B12" s="66"/>
      <c r="C12" s="28" t="s">
        <v>41</v>
      </c>
      <c r="D12" s="29">
        <v>48.608109863281364</v>
      </c>
      <c r="E12" s="30"/>
      <c r="F12" s="31">
        <v>32.574491952926827</v>
      </c>
      <c r="G12" s="31">
        <v>30.076207020651871</v>
      </c>
      <c r="H12" s="31">
        <v>5.3709465048675353</v>
      </c>
      <c r="I12" s="41">
        <v>0.79765178213919308</v>
      </c>
      <c r="J12" s="22">
        <v>41</v>
      </c>
    </row>
    <row r="13" spans="1:10" ht="29.1" customHeight="1">
      <c r="A13" s="9">
        <v>11</v>
      </c>
      <c r="B13" s="66"/>
      <c r="C13" s="28" t="s">
        <v>42</v>
      </c>
      <c r="D13" s="29">
        <v>52.012815014673862</v>
      </c>
      <c r="E13" s="30">
        <v>4.875207850919236</v>
      </c>
      <c r="F13" s="31">
        <v>31.128899588202589</v>
      </c>
      <c r="G13" s="31">
        <v>34.113066589096427</v>
      </c>
      <c r="H13" s="31">
        <v>4.5407098225814027</v>
      </c>
      <c r="I13" s="41">
        <v>0.86961194328612634</v>
      </c>
      <c r="J13" s="22">
        <v>41</v>
      </c>
    </row>
    <row r="14" spans="1:10" ht="29.1" customHeight="1">
      <c r="A14" s="9">
        <v>12</v>
      </c>
      <c r="B14" s="66"/>
      <c r="C14" s="28" t="s">
        <v>43</v>
      </c>
      <c r="D14" s="29">
        <v>49.669098083961977</v>
      </c>
      <c r="E14" s="30">
        <v>5.0287924335821206</v>
      </c>
      <c r="F14" s="31">
        <v>30.391427117507291</v>
      </c>
      <c r="G14" s="31">
        <v>32.484238118241073</v>
      </c>
      <c r="H14" s="31">
        <v>4.8839076551262082</v>
      </c>
      <c r="I14" s="41">
        <v>0.81398547649850683</v>
      </c>
      <c r="J14" s="22">
        <v>41</v>
      </c>
    </row>
    <row r="15" spans="1:10" ht="29.1" customHeight="1">
      <c r="A15" s="9">
        <v>13</v>
      </c>
      <c r="B15" s="66"/>
      <c r="C15" s="28" t="s">
        <v>44</v>
      </c>
      <c r="D15" s="29">
        <v>46.17470591065387</v>
      </c>
      <c r="E15" s="30">
        <v>5.420622795280436</v>
      </c>
      <c r="F15" s="31">
        <v>29.893850067380239</v>
      </c>
      <c r="G15" s="31">
        <v>37.23295469131746</v>
      </c>
      <c r="H15" s="31">
        <v>4.4649465620213791</v>
      </c>
      <c r="I15" s="41">
        <v>0.81135222432388354</v>
      </c>
      <c r="J15" s="22">
        <v>41</v>
      </c>
    </row>
    <row r="16" spans="1:10" ht="29.1" customHeight="1">
      <c r="A16" s="9">
        <v>14</v>
      </c>
      <c r="B16" s="66"/>
      <c r="C16" s="28" t="s">
        <v>45</v>
      </c>
      <c r="D16" s="29">
        <v>48.606764571211087</v>
      </c>
      <c r="E16" s="30">
        <v>5.436620368960174</v>
      </c>
      <c r="F16" s="31">
        <v>30.743675144384831</v>
      </c>
      <c r="G16" s="31">
        <v>34.810366514473671</v>
      </c>
      <c r="H16" s="31">
        <v>4.6680108344743259</v>
      </c>
      <c r="I16" s="41">
        <v>0.95478000088765658</v>
      </c>
      <c r="J16" s="22">
        <v>41</v>
      </c>
    </row>
    <row r="17" spans="1:10" ht="29.1" customHeight="1">
      <c r="A17" s="9">
        <v>15</v>
      </c>
      <c r="B17" s="66"/>
      <c r="C17" s="28" t="s">
        <v>46</v>
      </c>
      <c r="D17" s="29">
        <v>47.080742037250509</v>
      </c>
      <c r="E17" s="30">
        <v>5.6889710604964456</v>
      </c>
      <c r="F17" s="31">
        <v>33.409045241692283</v>
      </c>
      <c r="G17" s="31">
        <v>36.261086373865908</v>
      </c>
      <c r="H17" s="31">
        <v>5.3703021176683796</v>
      </c>
      <c r="I17" s="41">
        <v>0.89290357587087255</v>
      </c>
      <c r="J17" s="22">
        <v>41</v>
      </c>
    </row>
    <row r="18" spans="1:10" ht="29.1" customHeight="1">
      <c r="A18" s="9">
        <v>16</v>
      </c>
      <c r="B18" s="66"/>
      <c r="C18" s="28" t="s">
        <v>47</v>
      </c>
      <c r="D18" s="29">
        <v>47.730902278004528</v>
      </c>
      <c r="E18" s="30">
        <v>4.7977657759936774</v>
      </c>
      <c r="F18" s="31">
        <v>31.81767023686427</v>
      </c>
      <c r="G18" s="31">
        <v>30.8510497183997</v>
      </c>
      <c r="H18" s="31">
        <v>4.976770722737359</v>
      </c>
      <c r="I18" s="41">
        <v>0.88103696399028786</v>
      </c>
      <c r="J18" s="22">
        <v>41</v>
      </c>
    </row>
    <row r="19" spans="1:10" ht="29.1" customHeight="1">
      <c r="A19" s="9">
        <v>17</v>
      </c>
      <c r="B19" s="66"/>
      <c r="C19" s="28" t="s">
        <v>48</v>
      </c>
      <c r="D19" s="29">
        <v>50.442675610378068</v>
      </c>
      <c r="E19" s="30">
        <v>5.1893884292253709</v>
      </c>
      <c r="F19" s="31">
        <v>27.8295382841874</v>
      </c>
      <c r="G19" s="31">
        <v>30.54660046112712</v>
      </c>
      <c r="H19" s="31">
        <v>5.1658121642992807</v>
      </c>
      <c r="I19" s="41">
        <v>0.85659826155347163</v>
      </c>
      <c r="J19" s="22">
        <v>31</v>
      </c>
    </row>
    <row r="20" spans="1:10" ht="29.1" customHeight="1">
      <c r="A20" s="9">
        <v>18</v>
      </c>
      <c r="B20" s="66"/>
      <c r="C20" s="28" t="s">
        <v>49</v>
      </c>
      <c r="D20" s="29">
        <v>46.100412269114422</v>
      </c>
      <c r="E20" s="30">
        <v>5.9818458985873706</v>
      </c>
      <c r="F20" s="31">
        <v>28.034013478928401</v>
      </c>
      <c r="G20" s="31">
        <v>32.410121126660059</v>
      </c>
      <c r="H20" s="31">
        <v>5.2804971420974844</v>
      </c>
      <c r="I20" s="41">
        <v>0.85830868316747277</v>
      </c>
      <c r="J20" s="22">
        <v>41</v>
      </c>
    </row>
    <row r="21" spans="1:10" ht="29.1" customHeight="1">
      <c r="A21" s="9">
        <v>19</v>
      </c>
      <c r="B21" s="66"/>
      <c r="C21" s="28" t="s">
        <v>50</v>
      </c>
      <c r="D21" s="29">
        <v>49.654284289208931</v>
      </c>
      <c r="E21" s="30">
        <v>5.5846540440666912</v>
      </c>
      <c r="F21" s="31">
        <v>33.907596791267963</v>
      </c>
      <c r="G21" s="31">
        <v>33.567939739518621</v>
      </c>
      <c r="H21" s="31">
        <v>4.5254302747011046</v>
      </c>
      <c r="I21" s="41">
        <v>0.90805984910955195</v>
      </c>
      <c r="J21" s="22">
        <v>41</v>
      </c>
    </row>
    <row r="22" spans="1:10" ht="29.1" customHeight="1">
      <c r="A22" s="9">
        <v>20</v>
      </c>
      <c r="B22" s="66"/>
      <c r="C22" s="28" t="s">
        <v>51</v>
      </c>
      <c r="D22" s="29">
        <v>45.542154477562619</v>
      </c>
      <c r="E22" s="30">
        <v>4.9128219232479911</v>
      </c>
      <c r="F22" s="31">
        <v>25.53413516971592</v>
      </c>
      <c r="G22" s="31">
        <v>24.59417442303403</v>
      </c>
      <c r="H22" s="31">
        <v>5.01741067895904</v>
      </c>
      <c r="I22" s="41">
        <v>0.89289703039988988</v>
      </c>
      <c r="J22" s="22">
        <v>41</v>
      </c>
    </row>
    <row r="23" spans="1:10" ht="29.1" customHeight="1">
      <c r="A23" s="9">
        <v>21</v>
      </c>
      <c r="B23" s="66"/>
      <c r="C23" s="28" t="s">
        <v>52</v>
      </c>
      <c r="D23" s="29">
        <v>43.991768023623067</v>
      </c>
      <c r="E23" s="30">
        <v>5.9212272747582739</v>
      </c>
      <c r="F23" s="31">
        <v>31.300510679401349</v>
      </c>
      <c r="G23" s="31">
        <v>32.899299857311782</v>
      </c>
      <c r="H23" s="31">
        <v>5.0625880657416573</v>
      </c>
      <c r="I23" s="41">
        <v>0.91894181815933573</v>
      </c>
      <c r="J23" s="22">
        <v>41</v>
      </c>
    </row>
    <row r="24" spans="1:10" ht="29.1" customHeight="1">
      <c r="A24" s="9">
        <v>22</v>
      </c>
      <c r="B24" s="66"/>
      <c r="C24" s="28" t="s">
        <v>53</v>
      </c>
      <c r="D24" s="29">
        <v>43.325671442020457</v>
      </c>
      <c r="E24" s="30">
        <v>5.4526651667017134</v>
      </c>
      <c r="F24" s="31">
        <v>29.429605494672291</v>
      </c>
      <c r="G24" s="31">
        <v>33.808215495664001</v>
      </c>
      <c r="H24" s="31">
        <v>4.4660640989319456</v>
      </c>
      <c r="I24" s="41">
        <v>0.86970867696920329</v>
      </c>
      <c r="J24" s="22">
        <v>41</v>
      </c>
    </row>
    <row r="25" spans="1:10" ht="29.1" customHeight="1">
      <c r="A25" s="9">
        <v>23</v>
      </c>
      <c r="B25" s="66"/>
      <c r="C25" s="28" t="s">
        <v>54</v>
      </c>
      <c r="D25" s="29">
        <v>41.864870005337103</v>
      </c>
      <c r="E25" s="30">
        <v>4.3783884078627029</v>
      </c>
      <c r="F25" s="31">
        <v>30.474735964768591</v>
      </c>
      <c r="G25" s="31">
        <v>27.393615870734919</v>
      </c>
      <c r="H25" s="31">
        <v>5.0839650605553981</v>
      </c>
      <c r="I25" s="41">
        <v>0.82121663136942469</v>
      </c>
      <c r="J25" s="22">
        <v>41</v>
      </c>
    </row>
    <row r="26" spans="1:10" ht="29.1" customHeight="1">
      <c r="A26" s="9">
        <v>24</v>
      </c>
      <c r="B26" s="66"/>
      <c r="C26" s="28" t="s">
        <v>55</v>
      </c>
      <c r="D26" s="29">
        <v>44.530932293356869</v>
      </c>
      <c r="E26" s="30">
        <v>4.7312318564813749</v>
      </c>
      <c r="F26" s="31">
        <v>29.69343889902219</v>
      </c>
      <c r="G26" s="31">
        <v>33.348809694381529</v>
      </c>
      <c r="H26" s="31">
        <v>3.7103274960740111</v>
      </c>
      <c r="I26" s="41">
        <v>0.86345650862551548</v>
      </c>
      <c r="J26" s="22">
        <v>41</v>
      </c>
    </row>
    <row r="27" spans="1:10" ht="29.1" customHeight="1">
      <c r="A27" s="9">
        <v>25</v>
      </c>
      <c r="B27" s="66"/>
      <c r="C27" s="28" t="s">
        <v>33</v>
      </c>
      <c r="D27" s="29">
        <v>47.917518919466303</v>
      </c>
      <c r="E27" s="30">
        <v>5.2064682488736231</v>
      </c>
      <c r="F27" s="31">
        <v>27.020522260783832</v>
      </c>
      <c r="G27" s="31">
        <v>32.352480307143757</v>
      </c>
      <c r="H27" s="31">
        <v>5.1589470933059101</v>
      </c>
      <c r="I27" s="41">
        <v>0.86941220552564458</v>
      </c>
      <c r="J27" s="22">
        <v>41</v>
      </c>
    </row>
    <row r="28" spans="1:10" ht="29.1" customHeight="1">
      <c r="A28" s="9">
        <v>26</v>
      </c>
      <c r="B28" s="66"/>
      <c r="C28" s="28" t="s">
        <v>54</v>
      </c>
      <c r="D28" s="29">
        <v>43.817015423890133</v>
      </c>
      <c r="E28" s="30">
        <v>4.6967579265846338</v>
      </c>
      <c r="F28" s="31">
        <v>30.383857093788439</v>
      </c>
      <c r="G28" s="31">
        <v>31.24064314992901</v>
      </c>
      <c r="H28" s="31">
        <v>5.0847957550444836</v>
      </c>
      <c r="I28" s="41">
        <v>0.80056479397144364</v>
      </c>
      <c r="J28" s="22">
        <v>41</v>
      </c>
    </row>
    <row r="29" spans="1:10" ht="29.1" customHeight="1">
      <c r="A29" s="9">
        <v>27</v>
      </c>
      <c r="B29" s="66"/>
      <c r="C29" s="28" t="s">
        <v>56</v>
      </c>
      <c r="D29" s="29">
        <v>50.053209033953088</v>
      </c>
      <c r="E29" s="30">
        <v>5.8089077755726226</v>
      </c>
      <c r="F29" s="31">
        <v>31.937213814520359</v>
      </c>
      <c r="G29" s="31">
        <v>34.878482339949279</v>
      </c>
      <c r="H29" s="31">
        <v>5.315920748326155</v>
      </c>
      <c r="I29" s="41">
        <v>0.91059847189168974</v>
      </c>
      <c r="J29" s="22">
        <v>41</v>
      </c>
    </row>
    <row r="30" spans="1:10" ht="29.1" customHeight="1">
      <c r="A30" s="9">
        <v>28</v>
      </c>
      <c r="B30" s="66"/>
      <c r="C30" s="28" t="s">
        <v>57</v>
      </c>
      <c r="D30" s="29">
        <v>44.207377179381659</v>
      </c>
      <c r="E30" s="30">
        <v>5.202028602809059</v>
      </c>
      <c r="F30" s="31">
        <v>27.74142782653869</v>
      </c>
      <c r="G30" s="31">
        <v>29.785195073663701</v>
      </c>
      <c r="H30" s="31">
        <v>4.6869571571690418</v>
      </c>
      <c r="I30" s="41">
        <v>0.82489151840395425</v>
      </c>
      <c r="J30" s="22">
        <v>41</v>
      </c>
    </row>
    <row r="31" spans="1:10" ht="29.1" customHeight="1">
      <c r="A31" s="9">
        <v>29</v>
      </c>
      <c r="B31" s="66"/>
      <c r="C31" s="28" t="s">
        <v>48</v>
      </c>
      <c r="D31" s="29">
        <v>44.19632870677961</v>
      </c>
      <c r="E31" s="30">
        <v>4.7735330348538954</v>
      </c>
      <c r="F31" s="31">
        <v>29.522691347102231</v>
      </c>
      <c r="G31" s="31">
        <v>28.602659609897891</v>
      </c>
      <c r="H31" s="31">
        <v>4.7850174726300754</v>
      </c>
      <c r="I31" s="41">
        <v>0.89931028501173704</v>
      </c>
      <c r="J31" s="22">
        <v>41</v>
      </c>
    </row>
    <row r="32" spans="1:10" ht="29.1" customHeight="1">
      <c r="A32" s="9">
        <v>30</v>
      </c>
      <c r="B32" s="66"/>
      <c r="C32" s="28" t="s">
        <v>58</v>
      </c>
      <c r="D32" s="29">
        <v>48.495273720509097</v>
      </c>
      <c r="E32" s="30">
        <v>5.5194991986331656</v>
      </c>
      <c r="F32" s="31">
        <v>33.210435831952509</v>
      </c>
      <c r="G32" s="31">
        <v>32.801659059441022</v>
      </c>
      <c r="H32" s="31">
        <v>5.3004221332660233</v>
      </c>
      <c r="I32" s="41">
        <v>0.89839176039167035</v>
      </c>
      <c r="J32" s="22">
        <v>41</v>
      </c>
    </row>
    <row r="33" spans="1:10" ht="29.1" customHeight="1">
      <c r="A33" s="9">
        <v>31</v>
      </c>
      <c r="B33" s="66"/>
      <c r="C33" s="28" t="s">
        <v>53</v>
      </c>
      <c r="D33" s="29">
        <v>50.413898896925033</v>
      </c>
      <c r="E33" s="30">
        <v>5.445907346962211</v>
      </c>
      <c r="F33" s="31">
        <v>34.289113406905287</v>
      </c>
      <c r="G33" s="31">
        <v>34.718471892231733</v>
      </c>
      <c r="H33" s="31">
        <v>5.1345547057214187</v>
      </c>
      <c r="I33" s="41">
        <v>0.81048115378887453</v>
      </c>
      <c r="J33" s="22">
        <v>41</v>
      </c>
    </row>
    <row r="34" spans="1:10" ht="29.1" customHeight="1">
      <c r="A34" s="9">
        <v>32</v>
      </c>
      <c r="B34" s="66"/>
      <c r="C34" s="28" t="s">
        <v>59</v>
      </c>
      <c r="D34" s="29">
        <v>41.870928988446153</v>
      </c>
      <c r="E34" s="30"/>
      <c r="F34" s="31">
        <v>29.828859437257261</v>
      </c>
      <c r="G34" s="31">
        <v>35.39341398521335</v>
      </c>
      <c r="H34" s="31">
        <v>5.2423986831740601</v>
      </c>
      <c r="I34" s="41">
        <v>0.92021554094427493</v>
      </c>
      <c r="J34" s="22">
        <v>41</v>
      </c>
    </row>
    <row r="35" spans="1:10" ht="29.1" customHeight="1">
      <c r="A35" s="9">
        <v>33</v>
      </c>
      <c r="B35" s="66"/>
      <c r="C35" s="28" t="s">
        <v>60</v>
      </c>
      <c r="D35" s="29">
        <v>50.624219435727071</v>
      </c>
      <c r="E35" s="30">
        <v>5.3041566054401974</v>
      </c>
      <c r="F35" s="31">
        <v>34.820241205660423</v>
      </c>
      <c r="G35" s="31">
        <v>33.824659420399662</v>
      </c>
      <c r="H35" s="31">
        <v>4.8373298371772151</v>
      </c>
      <c r="I35" s="41">
        <v>0.9267185442516902</v>
      </c>
      <c r="J35" s="22">
        <v>41</v>
      </c>
    </row>
    <row r="36" spans="1:10" ht="29.1" customHeight="1">
      <c r="A36" s="9">
        <v>34</v>
      </c>
      <c r="B36" s="66"/>
      <c r="C36" s="28" t="s">
        <v>61</v>
      </c>
      <c r="D36" s="29">
        <v>45.590017922921348</v>
      </c>
      <c r="E36" s="30">
        <v>5.1130312475331419</v>
      </c>
      <c r="F36" s="31">
        <v>31.453215604809589</v>
      </c>
      <c r="G36" s="31">
        <v>35.478345410906812</v>
      </c>
      <c r="H36" s="31">
        <v>4.2385113267121177</v>
      </c>
      <c r="I36" s="41">
        <v>0.79882891623132735</v>
      </c>
      <c r="J36" s="22">
        <v>41</v>
      </c>
    </row>
    <row r="37" spans="1:10" ht="29.1" customHeight="1">
      <c r="A37" s="9">
        <v>35</v>
      </c>
      <c r="B37" s="66"/>
      <c r="C37" s="28" t="s">
        <v>62</v>
      </c>
      <c r="D37" s="29">
        <v>50.086275874057478</v>
      </c>
      <c r="E37" s="30">
        <v>5.067152136096376</v>
      </c>
      <c r="F37" s="31">
        <v>31.317588669234951</v>
      </c>
      <c r="G37" s="31">
        <v>28.229654932465529</v>
      </c>
      <c r="H37" s="31">
        <v>4.8826905815268526</v>
      </c>
      <c r="I37" s="41">
        <v>0.81938009977615289</v>
      </c>
      <c r="J37" s="22">
        <v>41</v>
      </c>
    </row>
    <row r="38" spans="1:10" ht="29.1" customHeight="1">
      <c r="A38" s="9">
        <v>36</v>
      </c>
      <c r="B38" s="66"/>
      <c r="C38" s="28" t="s">
        <v>47</v>
      </c>
      <c r="D38" s="29">
        <v>50.47645021903201</v>
      </c>
      <c r="E38" s="30">
        <v>4.4556457999335572</v>
      </c>
      <c r="F38" s="31">
        <v>28.49428583684108</v>
      </c>
      <c r="G38" s="31">
        <v>32.779805609700198</v>
      </c>
      <c r="H38" s="31">
        <v>5.0448612337618179</v>
      </c>
      <c r="I38" s="41">
        <v>0.88450753574734997</v>
      </c>
      <c r="J38" s="22">
        <v>41</v>
      </c>
    </row>
    <row r="39" spans="1:10" ht="29.1" customHeight="1">
      <c r="A39" s="9">
        <v>37</v>
      </c>
      <c r="B39" s="66"/>
      <c r="C39" s="28" t="s">
        <v>54</v>
      </c>
      <c r="D39" s="29">
        <v>41.408890977678674</v>
      </c>
      <c r="E39" s="30">
        <v>4.6073907884017391</v>
      </c>
      <c r="F39" s="31">
        <v>29.18734410801034</v>
      </c>
      <c r="G39" s="31">
        <v>27.50367171411197</v>
      </c>
      <c r="H39" s="31">
        <v>5.1950747745980026</v>
      </c>
      <c r="I39" s="41">
        <v>0.80908015532595778</v>
      </c>
      <c r="J39" s="22">
        <v>41</v>
      </c>
    </row>
    <row r="40" spans="1:10" ht="29.1" customHeight="1">
      <c r="A40" s="9">
        <v>38</v>
      </c>
      <c r="B40" s="66"/>
      <c r="C40" s="28" t="s">
        <v>44</v>
      </c>
      <c r="D40" s="29">
        <v>45.639206791648661</v>
      </c>
      <c r="E40" s="30">
        <v>5.6614518077762064</v>
      </c>
      <c r="F40" s="31">
        <v>28.615296598333021</v>
      </c>
      <c r="G40" s="31">
        <v>29.612592112277941</v>
      </c>
      <c r="H40" s="31">
        <v>4.8852342455548312</v>
      </c>
      <c r="I40" s="41">
        <v>0.86469988728550307</v>
      </c>
      <c r="J40" s="22">
        <v>41</v>
      </c>
    </row>
    <row r="41" spans="1:10" ht="29.1" customHeight="1">
      <c r="A41" s="9">
        <v>39</v>
      </c>
      <c r="B41" s="66"/>
      <c r="C41" s="28" t="s">
        <v>42</v>
      </c>
      <c r="D41" s="29">
        <v>46.3201789752761</v>
      </c>
      <c r="E41" s="30">
        <v>4.7557187456651482</v>
      </c>
      <c r="F41" s="31">
        <v>32.324464365315748</v>
      </c>
      <c r="G41" s="31">
        <v>32.804049991899042</v>
      </c>
      <c r="H41" s="31">
        <v>4.5049243530832559</v>
      </c>
      <c r="I41" s="41">
        <v>0.77537165343269976</v>
      </c>
      <c r="J41" s="22">
        <v>41</v>
      </c>
    </row>
    <row r="42" spans="1:10" ht="29.1" customHeight="1">
      <c r="A42" s="9">
        <v>40</v>
      </c>
      <c r="B42" s="66"/>
      <c r="C42" s="28" t="s">
        <v>63</v>
      </c>
      <c r="D42" s="29">
        <v>49.764003666663413</v>
      </c>
      <c r="E42" s="30">
        <v>4.266735183936369</v>
      </c>
      <c r="F42" s="31">
        <v>30.741593453724821</v>
      </c>
      <c r="G42" s="31">
        <v>31.192002549843721</v>
      </c>
      <c r="H42" s="31">
        <v>5.3267577501636172</v>
      </c>
      <c r="I42" s="41">
        <v>0.8089169203007639</v>
      </c>
      <c r="J42" s="22">
        <v>41</v>
      </c>
    </row>
    <row r="43" spans="1:10" ht="29.1" customHeight="1">
      <c r="A43" s="9">
        <v>41</v>
      </c>
      <c r="B43" s="66"/>
      <c r="C43" s="35" t="s">
        <v>47</v>
      </c>
      <c r="D43" s="29">
        <v>43.819765906921731</v>
      </c>
      <c r="E43" s="30">
        <v>4.871599949188969</v>
      </c>
      <c r="F43" s="31">
        <v>29.58705808229827</v>
      </c>
      <c r="G43" s="31">
        <v>27.0377392486552</v>
      </c>
      <c r="H43" s="41">
        <v>4.7122724708542236</v>
      </c>
      <c r="I43" s="22">
        <v>0.8373038994248958</v>
      </c>
      <c r="J43" s="22">
        <v>41</v>
      </c>
    </row>
    <row r="44" spans="1:10" ht="29.1" customHeight="1">
      <c r="A44" s="9">
        <v>42</v>
      </c>
      <c r="B44" s="66"/>
      <c r="C44" s="35" t="s">
        <v>64</v>
      </c>
      <c r="D44" s="29">
        <v>46.362825257810663</v>
      </c>
      <c r="E44" s="30">
        <v>6.0691178288214864</v>
      </c>
      <c r="F44" s="31">
        <v>29.130540324750559</v>
      </c>
      <c r="G44" s="31">
        <v>38.229387846823172</v>
      </c>
      <c r="H44" s="41">
        <v>5.5228869888690681</v>
      </c>
      <c r="I44" s="22">
        <v>0.82396762561899284</v>
      </c>
      <c r="J44" s="22">
        <v>41</v>
      </c>
    </row>
    <row r="45" spans="1:10" ht="29.1" customHeight="1">
      <c r="A45" s="9">
        <v>43</v>
      </c>
      <c r="B45" s="66"/>
      <c r="C45" s="35" t="s">
        <v>47</v>
      </c>
      <c r="D45" s="29">
        <v>52.154157399496192</v>
      </c>
      <c r="E45" s="30">
        <v>4.3042852902485134</v>
      </c>
      <c r="F45" s="31">
        <v>28.573816029346979</v>
      </c>
      <c r="G45" s="31">
        <v>26.64433614287509</v>
      </c>
      <c r="H45" s="41">
        <v>5.8376841703638993</v>
      </c>
      <c r="I45" s="22">
        <v>0.96885568586986404</v>
      </c>
      <c r="J45" s="22">
        <v>41</v>
      </c>
    </row>
    <row r="46" spans="1:10" ht="29.1" customHeight="1">
      <c r="A46" s="9">
        <v>44</v>
      </c>
      <c r="B46" s="66"/>
      <c r="C46" s="35" t="s">
        <v>64</v>
      </c>
      <c r="D46" s="29">
        <v>49.150463413836533</v>
      </c>
      <c r="E46" s="30">
        <v>5.5147089777501854</v>
      </c>
      <c r="F46" s="31">
        <v>26.835072417494441</v>
      </c>
      <c r="G46" s="31">
        <v>25.789568027095441</v>
      </c>
      <c r="H46" s="41">
        <v>4.4802441645537883</v>
      </c>
      <c r="I46" s="22">
        <v>0.86330511241124341</v>
      </c>
      <c r="J46" s="22">
        <v>41</v>
      </c>
    </row>
    <row r="47" spans="1:10" ht="29.1" customHeight="1">
      <c r="A47" s="9">
        <v>45</v>
      </c>
      <c r="B47" s="66"/>
      <c r="C47" s="35" t="s">
        <v>65</v>
      </c>
      <c r="D47" s="29">
        <v>48.594198875830926</v>
      </c>
      <c r="E47" s="30">
        <v>4.6180064387457254</v>
      </c>
      <c r="F47" s="31">
        <v>30.13808000770933</v>
      </c>
      <c r="G47" s="31">
        <v>37.197944349051973</v>
      </c>
      <c r="H47" s="41">
        <v>4.9577092075029956</v>
      </c>
      <c r="I47" s="22">
        <v>0.79195706187869586</v>
      </c>
      <c r="J47" s="22">
        <v>41</v>
      </c>
    </row>
    <row r="48" spans="1:10" ht="29.1" customHeight="1">
      <c r="A48" s="9">
        <v>46</v>
      </c>
      <c r="B48" s="66"/>
      <c r="C48" s="35" t="s">
        <v>66</v>
      </c>
      <c r="D48" s="29">
        <v>50.370069225855246</v>
      </c>
      <c r="E48" s="30">
        <v>4.3601036058333067</v>
      </c>
      <c r="F48" s="31">
        <v>30.03430999332522</v>
      </c>
      <c r="G48" s="31">
        <v>34.914870386258421</v>
      </c>
      <c r="H48" s="41">
        <v>4.886712496619638</v>
      </c>
      <c r="I48" s="22">
        <v>0.91906104495826968</v>
      </c>
      <c r="J48" s="22">
        <v>41</v>
      </c>
    </row>
    <row r="49" spans="1:10" ht="29.1" customHeight="1">
      <c r="A49" s="9">
        <v>47</v>
      </c>
      <c r="B49" s="66"/>
      <c r="C49" s="35" t="s">
        <v>67</v>
      </c>
      <c r="D49" s="29">
        <v>42.143751661188467</v>
      </c>
      <c r="E49" s="30">
        <v>5.0504422004560494</v>
      </c>
      <c r="F49" s="31">
        <v>27.954713998788289</v>
      </c>
      <c r="G49" s="31">
        <v>25.918956814055701</v>
      </c>
      <c r="H49" s="41">
        <v>5.5242255057572978</v>
      </c>
      <c r="I49" s="22">
        <v>0.85111831165252472</v>
      </c>
      <c r="J49" s="22">
        <v>51</v>
      </c>
    </row>
    <row r="50" spans="1:10" ht="29.1" customHeight="1">
      <c r="A50" s="9">
        <v>48</v>
      </c>
      <c r="B50" s="66"/>
      <c r="C50" s="35" t="s">
        <v>67</v>
      </c>
      <c r="D50" s="29">
        <v>42.418003238661093</v>
      </c>
      <c r="E50" s="30">
        <v>5.6584985652026338</v>
      </c>
      <c r="F50" s="31">
        <v>30.417404782245629</v>
      </c>
      <c r="G50" s="31">
        <v>30.09012035750759</v>
      </c>
      <c r="H50" s="41">
        <v>5.2179278636306563</v>
      </c>
      <c r="I50" s="22">
        <v>0.87381511453254279</v>
      </c>
      <c r="J50" s="22">
        <v>41</v>
      </c>
    </row>
    <row r="51" spans="1:10" ht="29.1" customHeight="1">
      <c r="A51" s="9"/>
      <c r="B51" s="67"/>
      <c r="C51" s="35" t="s">
        <v>68</v>
      </c>
      <c r="D51" s="45">
        <f t="shared" ref="D51:I51" si="0">AVERAGE(D3:D50)</f>
        <v>47.22114934486769</v>
      </c>
      <c r="E51" s="46">
        <f t="shared" si="0"/>
        <v>5.1461887730920406</v>
      </c>
      <c r="F51" s="45">
        <f t="shared" si="0"/>
        <v>30.229701225171507</v>
      </c>
      <c r="G51" s="45">
        <f t="shared" si="0"/>
        <v>31.66152025317686</v>
      </c>
      <c r="H51" s="45">
        <f t="shared" si="0"/>
        <v>4.9606180375585565</v>
      </c>
      <c r="I51" s="45">
        <f t="shared" si="0"/>
        <v>0.87137031861675729</v>
      </c>
      <c r="J51" s="47">
        <f>AVERAGE(J3:J42)</f>
        <v>40.75</v>
      </c>
    </row>
    <row r="52" spans="1:10" ht="18" customHeight="1">
      <c r="A52" s="72" t="s">
        <v>69</v>
      </c>
      <c r="B52" s="73"/>
      <c r="C52" s="74"/>
      <c r="D52" s="75"/>
      <c r="E52" s="76"/>
      <c r="F52" s="73"/>
      <c r="G52" s="73"/>
      <c r="H52" s="73"/>
      <c r="I52" s="73"/>
      <c r="J52" s="73"/>
    </row>
    <row r="53" spans="1:10" ht="14.25" customHeight="1">
      <c r="A53" s="73"/>
      <c r="B53" s="73"/>
      <c r="C53" s="74"/>
      <c r="D53" s="75"/>
      <c r="E53" s="76"/>
      <c r="F53" s="73"/>
      <c r="G53" s="73"/>
      <c r="H53" s="73"/>
      <c r="I53" s="73"/>
      <c r="J53" s="73"/>
    </row>
    <row r="54" spans="1:10" ht="14.25" customHeight="1">
      <c r="A54" s="73"/>
      <c r="B54" s="73"/>
      <c r="C54" s="74"/>
      <c r="D54" s="75"/>
      <c r="E54" s="76"/>
      <c r="F54" s="73"/>
      <c r="G54" s="73"/>
      <c r="H54" s="73"/>
      <c r="I54" s="73"/>
      <c r="J54" s="73"/>
    </row>
  </sheetData>
  <mergeCells count="3">
    <mergeCell ref="A52:J54"/>
    <mergeCell ref="A1:J1"/>
    <mergeCell ref="B3:B51"/>
  </mergeCells>
  <phoneticPr fontId="14" type="noConversion"/>
  <pageMargins left="0.7" right="0.7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workbookViewId="0">
      <pane ySplit="2" topLeftCell="A15" activePane="bottomLeft" state="frozen"/>
      <selection pane="bottomLeft" activeCell="I4" sqref="I4"/>
    </sheetView>
  </sheetViews>
  <sheetFormatPr defaultColWidth="9" defaultRowHeight="13.8"/>
  <cols>
    <col min="1" max="1" width="6.6640625" customWidth="1"/>
    <col min="2" max="2" width="10.6640625" customWidth="1"/>
    <col min="3" max="3" width="23" style="24" customWidth="1"/>
    <col min="4" max="4" width="10.6640625" style="25" customWidth="1"/>
    <col min="5" max="5" width="10.6640625" style="1" customWidth="1"/>
    <col min="6" max="6" width="10.6640625" customWidth="1"/>
    <col min="7" max="7" width="12.6640625" customWidth="1"/>
    <col min="8" max="8" width="10.6640625" customWidth="1"/>
    <col min="9" max="9" width="9.44140625" customWidth="1"/>
    <col min="10" max="10" width="6" customWidth="1"/>
  </cols>
  <sheetData>
    <row r="1" spans="1:10" ht="39.75" customHeight="1">
      <c r="A1" s="71" t="s">
        <v>70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ht="29.25" customHeight="1">
      <c r="A2" s="9" t="s">
        <v>18</v>
      </c>
      <c r="B2" s="9" t="s">
        <v>1</v>
      </c>
      <c r="C2" s="9" t="s">
        <v>19</v>
      </c>
      <c r="D2" s="26" t="s">
        <v>28</v>
      </c>
      <c r="E2" s="27" t="s">
        <v>4</v>
      </c>
      <c r="F2" s="9" t="s">
        <v>29</v>
      </c>
      <c r="G2" s="9" t="s">
        <v>30</v>
      </c>
      <c r="H2" s="27" t="s">
        <v>7</v>
      </c>
      <c r="I2" s="27" t="s">
        <v>8</v>
      </c>
      <c r="J2" s="9" t="s">
        <v>9</v>
      </c>
    </row>
    <row r="3" spans="1:10" ht="21.75" customHeight="1">
      <c r="A3" s="9">
        <v>1</v>
      </c>
      <c r="B3" s="68" t="s">
        <v>71</v>
      </c>
      <c r="C3" s="32" t="s">
        <v>72</v>
      </c>
      <c r="D3" s="29">
        <v>42.091114534683307</v>
      </c>
      <c r="E3" s="30">
        <v>5.1219678746191057</v>
      </c>
      <c r="F3" s="31">
        <v>31.854992473232201</v>
      </c>
      <c r="G3" s="31">
        <v>31.858778192627181</v>
      </c>
      <c r="H3" s="31">
        <v>4.8291708044144341</v>
      </c>
      <c r="I3" s="41">
        <v>0.82128733293887679</v>
      </c>
      <c r="J3" s="22">
        <v>41</v>
      </c>
    </row>
    <row r="4" spans="1:10" ht="21.75" customHeight="1">
      <c r="A4" s="9">
        <v>2</v>
      </c>
      <c r="B4" s="66"/>
      <c r="C4" s="32" t="s">
        <v>73</v>
      </c>
      <c r="D4" s="29">
        <v>46.324928995832927</v>
      </c>
      <c r="E4" s="30">
        <v>3.96810280474058</v>
      </c>
      <c r="F4" s="31">
        <v>31.440746291617589</v>
      </c>
      <c r="G4" s="31">
        <v>34.842015204400823</v>
      </c>
      <c r="H4" s="31">
        <v>4.2608257169309294</v>
      </c>
      <c r="I4" s="41">
        <v>0.92925855823596426</v>
      </c>
      <c r="J4" s="22">
        <v>41</v>
      </c>
    </row>
    <row r="5" spans="1:10" ht="21.75" customHeight="1">
      <c r="A5" s="9">
        <v>3</v>
      </c>
      <c r="B5" s="66"/>
      <c r="C5" s="32" t="s">
        <v>73</v>
      </c>
      <c r="D5" s="29">
        <v>45.022881657293603</v>
      </c>
      <c r="E5" s="30">
        <v>5.4131928825357818</v>
      </c>
      <c r="F5" s="31">
        <v>26.284005881877182</v>
      </c>
      <c r="G5" s="31">
        <v>30.463536738078819</v>
      </c>
      <c r="H5" s="31">
        <v>4.4909987707881198</v>
      </c>
      <c r="I5" s="41">
        <v>0.88727526037861448</v>
      </c>
      <c r="J5" s="22">
        <v>41</v>
      </c>
    </row>
    <row r="6" spans="1:10" ht="21.75" customHeight="1">
      <c r="A6" s="9">
        <v>4</v>
      </c>
      <c r="B6" s="66"/>
      <c r="C6" s="32" t="s">
        <v>74</v>
      </c>
      <c r="D6" s="29">
        <v>46.206102944656188</v>
      </c>
      <c r="E6" s="30">
        <v>5.162089135160234</v>
      </c>
      <c r="F6" s="31">
        <v>31.789346496214211</v>
      </c>
      <c r="G6" s="31">
        <v>32.45511284752164</v>
      </c>
      <c r="H6" s="31">
        <v>4.1259938468234134</v>
      </c>
      <c r="I6" s="41">
        <v>0.79963109016422185</v>
      </c>
      <c r="J6" s="22">
        <v>41</v>
      </c>
    </row>
    <row r="7" spans="1:10" ht="21.75" customHeight="1">
      <c r="A7" s="9">
        <v>5</v>
      </c>
      <c r="B7" s="66"/>
      <c r="C7" s="32" t="s">
        <v>75</v>
      </c>
      <c r="D7" s="29">
        <v>45.121911493753927</v>
      </c>
      <c r="E7" s="30"/>
      <c r="F7" s="31">
        <v>26.46797542555877</v>
      </c>
      <c r="G7" s="31">
        <v>30.154724428495101</v>
      </c>
      <c r="H7" s="31">
        <v>5.4708068098214628</v>
      </c>
      <c r="I7" s="41">
        <v>0.81756552219651035</v>
      </c>
      <c r="J7" s="22">
        <v>41</v>
      </c>
    </row>
    <row r="8" spans="1:10" ht="21.75" customHeight="1">
      <c r="A8" s="9">
        <v>6</v>
      </c>
      <c r="B8" s="66"/>
      <c r="C8" s="32" t="s">
        <v>73</v>
      </c>
      <c r="D8" s="29">
        <v>48.222781737659183</v>
      </c>
      <c r="E8" s="30">
        <v>5.2521336719799336</v>
      </c>
      <c r="F8" s="31">
        <v>33.234400850067424</v>
      </c>
      <c r="G8" s="31">
        <v>30.768240056898961</v>
      </c>
      <c r="H8" s="31">
        <v>5.1216282972124851</v>
      </c>
      <c r="I8" s="41">
        <v>0.96204697384196591</v>
      </c>
      <c r="J8" s="22">
        <v>41</v>
      </c>
    </row>
    <row r="9" spans="1:10" ht="21.75" customHeight="1">
      <c r="A9" s="9">
        <v>7</v>
      </c>
      <c r="B9" s="66"/>
      <c r="C9" s="32" t="s">
        <v>76</v>
      </c>
      <c r="D9" s="29">
        <v>47.684556947538887</v>
      </c>
      <c r="E9" s="30">
        <v>4.7920064463821959</v>
      </c>
      <c r="F9" s="31">
        <v>30</v>
      </c>
      <c r="G9" s="31">
        <v>27.22198062021527</v>
      </c>
      <c r="H9" s="31">
        <v>4.3301296448903779</v>
      </c>
      <c r="I9" s="41">
        <v>0.8064969665709979</v>
      </c>
      <c r="J9" s="22">
        <v>31</v>
      </c>
    </row>
    <row r="10" spans="1:10" ht="21.75" customHeight="1">
      <c r="A10" s="9">
        <v>8</v>
      </c>
      <c r="B10" s="66"/>
      <c r="C10" s="32" t="s">
        <v>77</v>
      </c>
      <c r="D10" s="29">
        <v>45.1440307990405</v>
      </c>
      <c r="E10" s="30">
        <v>6.0006660546746859</v>
      </c>
      <c r="F10" s="31">
        <v>30.841953860389239</v>
      </c>
      <c r="G10" s="31">
        <v>26.27279874699212</v>
      </c>
      <c r="H10" s="31">
        <v>5.2198725047119634</v>
      </c>
      <c r="I10" s="41">
        <v>0.92871976132843481</v>
      </c>
      <c r="J10" s="22">
        <v>41</v>
      </c>
    </row>
    <row r="11" spans="1:10" ht="21.75" customHeight="1">
      <c r="A11" s="9">
        <v>9</v>
      </c>
      <c r="B11" s="66"/>
      <c r="C11" s="32" t="s">
        <v>73</v>
      </c>
      <c r="D11" s="29">
        <v>43.464915185289676</v>
      </c>
      <c r="E11" s="30">
        <v>6.0106972918013568</v>
      </c>
      <c r="F11" s="31">
        <v>28.852124516002419</v>
      </c>
      <c r="G11" s="31">
        <v>33.20583071291793</v>
      </c>
      <c r="H11" s="31">
        <v>4.2947724838014887</v>
      </c>
      <c r="I11" s="41">
        <v>0.91465230877273807</v>
      </c>
      <c r="J11" s="22">
        <v>41</v>
      </c>
    </row>
    <row r="12" spans="1:10" ht="21.75" customHeight="1">
      <c r="A12" s="9">
        <v>10</v>
      </c>
      <c r="B12" s="66"/>
      <c r="C12" s="32" t="s">
        <v>78</v>
      </c>
      <c r="D12" s="29">
        <v>46.617644347545507</v>
      </c>
      <c r="E12" s="30"/>
      <c r="F12" s="31">
        <v>32.46583780840681</v>
      </c>
      <c r="G12" s="31">
        <v>33.256003994676163</v>
      </c>
      <c r="H12" s="31">
        <v>5.3269864356834251</v>
      </c>
      <c r="I12" s="41">
        <v>0.84688325219733596</v>
      </c>
      <c r="J12" s="22">
        <v>41</v>
      </c>
    </row>
    <row r="13" spans="1:10" ht="21.75" customHeight="1">
      <c r="A13" s="9">
        <v>11</v>
      </c>
      <c r="B13" s="66"/>
      <c r="C13" s="35" t="s">
        <v>79</v>
      </c>
      <c r="D13" s="29">
        <v>42.286997626607253</v>
      </c>
      <c r="E13" s="30">
        <v>4.9869741873277427</v>
      </c>
      <c r="F13" s="31">
        <v>25.567924404458019</v>
      </c>
      <c r="G13" s="31">
        <v>26.648439479108792</v>
      </c>
      <c r="H13" s="31">
        <v>4.8920399781102981</v>
      </c>
      <c r="I13" s="41">
        <v>0.86685501953386312</v>
      </c>
      <c r="J13" s="22">
        <v>41</v>
      </c>
    </row>
    <row r="14" spans="1:10" ht="21.75" customHeight="1">
      <c r="A14" s="9">
        <v>12</v>
      </c>
      <c r="B14" s="66"/>
      <c r="C14" s="35" t="s">
        <v>80</v>
      </c>
      <c r="D14" s="29">
        <v>42.463785424173949</v>
      </c>
      <c r="E14" s="30">
        <v>5.5419096373326253</v>
      </c>
      <c r="F14" s="31">
        <v>31.404773773929211</v>
      </c>
      <c r="G14" s="31">
        <v>28.176311093902349</v>
      </c>
      <c r="H14" s="31">
        <v>5.4104048217824134</v>
      </c>
      <c r="I14" s="41">
        <v>0.85024489802718728</v>
      </c>
      <c r="J14" s="22">
        <v>41</v>
      </c>
    </row>
    <row r="15" spans="1:10" ht="21.75" customHeight="1">
      <c r="A15" s="9">
        <v>13</v>
      </c>
      <c r="B15" s="66"/>
      <c r="C15" s="35" t="s">
        <v>72</v>
      </c>
      <c r="D15" s="29">
        <v>42.108760229463201</v>
      </c>
      <c r="E15" s="30">
        <v>4.2618149110545893</v>
      </c>
      <c r="F15" s="31">
        <v>30.684538148518069</v>
      </c>
      <c r="G15" s="31">
        <v>34.04965459398619</v>
      </c>
      <c r="H15" s="31">
        <v>4.3548962365768809</v>
      </c>
      <c r="I15" s="41">
        <v>0.90827599779723178</v>
      </c>
      <c r="J15" s="22">
        <v>51</v>
      </c>
    </row>
    <row r="16" spans="1:10" ht="21.75" customHeight="1">
      <c r="A16" s="9">
        <v>14</v>
      </c>
      <c r="B16" s="66"/>
      <c r="C16" s="35" t="s">
        <v>67</v>
      </c>
      <c r="D16" s="29">
        <v>45.268828729332249</v>
      </c>
      <c r="E16" s="30">
        <v>4.9777020760448334</v>
      </c>
      <c r="F16" s="31">
        <v>30.786860392826298</v>
      </c>
      <c r="G16" s="31">
        <v>29.630923809107589</v>
      </c>
      <c r="H16" s="31">
        <v>5.0725636236364853</v>
      </c>
      <c r="I16" s="41">
        <v>0.8447785152294216</v>
      </c>
      <c r="J16" s="22">
        <v>41</v>
      </c>
    </row>
    <row r="17" spans="1:10" ht="21.75" customHeight="1">
      <c r="A17" s="9">
        <v>15</v>
      </c>
      <c r="B17" s="66"/>
      <c r="C17" s="35" t="s">
        <v>81</v>
      </c>
      <c r="D17" s="29">
        <v>46.695234466216398</v>
      </c>
      <c r="E17" s="30">
        <v>5.4114457215591516</v>
      </c>
      <c r="F17" s="31">
        <v>31.682206378436479</v>
      </c>
      <c r="G17" s="31">
        <v>36.071925485217363</v>
      </c>
      <c r="H17" s="31">
        <v>5.3421188155001182</v>
      </c>
      <c r="I17" s="41">
        <v>0.81038040101906372</v>
      </c>
      <c r="J17" s="22">
        <v>41</v>
      </c>
    </row>
    <row r="18" spans="1:10" ht="21.75" customHeight="1">
      <c r="A18" s="9">
        <v>16</v>
      </c>
      <c r="B18" s="66"/>
      <c r="C18" s="35" t="s">
        <v>64</v>
      </c>
      <c r="D18" s="29">
        <v>48.258218824588027</v>
      </c>
      <c r="E18" s="30">
        <v>5.3550214358237804</v>
      </c>
      <c r="F18" s="31">
        <v>24.403401812353319</v>
      </c>
      <c r="G18" s="31">
        <v>27.757011849777751</v>
      </c>
      <c r="H18" s="31">
        <v>5.3695370312992763</v>
      </c>
      <c r="I18" s="41">
        <v>0.80204032709597373</v>
      </c>
      <c r="J18" s="22">
        <v>41</v>
      </c>
    </row>
    <row r="19" spans="1:10" ht="21.75" customHeight="1">
      <c r="A19" s="9">
        <v>17</v>
      </c>
      <c r="B19" s="66"/>
      <c r="C19" s="35" t="s">
        <v>72</v>
      </c>
      <c r="D19" s="29">
        <v>43.108751175219687</v>
      </c>
      <c r="E19" s="30">
        <v>5.3388915323644586</v>
      </c>
      <c r="F19" s="31">
        <v>30.02999325723788</v>
      </c>
      <c r="G19" s="31">
        <v>27.12837927356118</v>
      </c>
      <c r="H19" s="31">
        <v>5.0814073985519146</v>
      </c>
      <c r="I19" s="41">
        <v>0.90742854957256891</v>
      </c>
      <c r="J19" s="22">
        <v>41</v>
      </c>
    </row>
    <row r="20" spans="1:10" ht="21.75" customHeight="1">
      <c r="A20" s="9">
        <v>18</v>
      </c>
      <c r="B20" s="66"/>
      <c r="C20" s="35" t="s">
        <v>80</v>
      </c>
      <c r="D20" s="29">
        <v>45.444730247006738</v>
      </c>
      <c r="E20" s="30">
        <v>4.7125924448284664</v>
      </c>
      <c r="F20" s="31">
        <v>32.336607394960318</v>
      </c>
      <c r="G20" s="31">
        <v>31.114275554083779</v>
      </c>
      <c r="H20" s="31">
        <v>4.6953036430296811</v>
      </c>
      <c r="I20" s="41">
        <v>0.92216492190721988</v>
      </c>
      <c r="J20" s="22">
        <v>41</v>
      </c>
    </row>
    <row r="21" spans="1:10" ht="21.75" customHeight="1">
      <c r="A21" s="9"/>
      <c r="B21" s="67"/>
      <c r="C21" s="35" t="s">
        <v>68</v>
      </c>
      <c r="D21" s="40">
        <f t="shared" ref="D21:I21" si="0">AVERAGE(D3:D20)</f>
        <v>45.085343075883401</v>
      </c>
      <c r="E21" s="43">
        <f t="shared" si="0"/>
        <v>5.1442005067643457</v>
      </c>
      <c r="F21" s="40">
        <f t="shared" si="0"/>
        <v>30.007093842560309</v>
      </c>
      <c r="G21" s="40">
        <f t="shared" si="0"/>
        <v>30.615330148976057</v>
      </c>
      <c r="H21" s="40">
        <f t="shared" si="0"/>
        <v>4.8716364924202864</v>
      </c>
      <c r="I21" s="40">
        <f t="shared" si="0"/>
        <v>0.8681103142671216</v>
      </c>
      <c r="J21" s="44">
        <v>41</v>
      </c>
    </row>
    <row r="22" spans="1:10" ht="12.9" customHeight="1">
      <c r="A22" s="72" t="s">
        <v>69</v>
      </c>
      <c r="B22" s="73"/>
      <c r="C22" s="74"/>
      <c r="D22" s="75"/>
      <c r="E22" s="76"/>
      <c r="F22" s="73"/>
      <c r="G22" s="73"/>
      <c r="H22" s="73"/>
      <c r="I22" s="73"/>
      <c r="J22" s="73"/>
    </row>
    <row r="23" spans="1:10" ht="12.9" customHeight="1">
      <c r="A23" s="73"/>
      <c r="B23" s="73"/>
      <c r="C23" s="74"/>
      <c r="D23" s="75"/>
      <c r="E23" s="76"/>
      <c r="F23" s="73"/>
      <c r="G23" s="73"/>
      <c r="H23" s="73"/>
      <c r="I23" s="73"/>
      <c r="J23" s="73"/>
    </row>
    <row r="24" spans="1:10" ht="12.9" customHeight="1">
      <c r="A24" s="73"/>
      <c r="B24" s="73"/>
      <c r="C24" s="74"/>
      <c r="D24" s="75"/>
      <c r="E24" s="76"/>
      <c r="F24" s="73"/>
      <c r="G24" s="73"/>
      <c r="H24" s="73"/>
      <c r="I24" s="73"/>
      <c r="J24" s="73"/>
    </row>
  </sheetData>
  <mergeCells count="3">
    <mergeCell ref="A22:J24"/>
    <mergeCell ref="A1:J1"/>
    <mergeCell ref="B3:B21"/>
  </mergeCells>
  <phoneticPr fontId="14" type="noConversion"/>
  <pageMargins left="0.7" right="0.7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"/>
  <sheetViews>
    <sheetView workbookViewId="0">
      <pane ySplit="2" topLeftCell="A12" activePane="bottomLeft" state="frozen"/>
      <selection pane="bottomLeft" activeCell="P15" sqref="P15"/>
    </sheetView>
  </sheetViews>
  <sheetFormatPr defaultColWidth="9" defaultRowHeight="13.8"/>
  <cols>
    <col min="1" max="1" width="6.6640625" customWidth="1"/>
    <col min="2" max="2" width="10.6640625" customWidth="1"/>
    <col min="3" max="3" width="23" style="24" customWidth="1"/>
    <col min="4" max="4" width="10.6640625" style="25" customWidth="1"/>
    <col min="5" max="5" width="10.6640625" style="1" customWidth="1"/>
    <col min="6" max="6" width="10.6640625" customWidth="1"/>
    <col min="7" max="7" width="12.6640625" customWidth="1"/>
    <col min="8" max="8" width="10.6640625" customWidth="1"/>
    <col min="9" max="9" width="9.44140625" customWidth="1"/>
    <col min="10" max="10" width="6" customWidth="1"/>
  </cols>
  <sheetData>
    <row r="1" spans="1:10" ht="43.5" customHeight="1">
      <c r="A1" s="71" t="s">
        <v>82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ht="32.25" customHeight="1">
      <c r="A2" s="9" t="s">
        <v>18</v>
      </c>
      <c r="B2" s="9" t="s">
        <v>1</v>
      </c>
      <c r="C2" s="9" t="s">
        <v>19</v>
      </c>
      <c r="D2" s="26" t="s">
        <v>28</v>
      </c>
      <c r="E2" s="27" t="s">
        <v>4</v>
      </c>
      <c r="F2" s="9" t="s">
        <v>29</v>
      </c>
      <c r="G2" s="9" t="s">
        <v>30</v>
      </c>
      <c r="H2" s="27" t="s">
        <v>7</v>
      </c>
      <c r="I2" s="27" t="s">
        <v>8</v>
      </c>
      <c r="J2" s="9" t="s">
        <v>9</v>
      </c>
    </row>
    <row r="3" spans="1:10" ht="30" customHeight="1">
      <c r="A3" s="9">
        <v>1</v>
      </c>
      <c r="B3" s="68" t="s">
        <v>83</v>
      </c>
      <c r="C3" s="32" t="s">
        <v>72</v>
      </c>
      <c r="D3" s="29">
        <v>43.062650066379213</v>
      </c>
      <c r="E3" s="30">
        <v>4.9402156109873614</v>
      </c>
      <c r="F3" s="31">
        <v>30.881885405384061</v>
      </c>
      <c r="G3" s="31">
        <v>26.45625449959639</v>
      </c>
      <c r="H3" s="31">
        <v>5.3150342756948543</v>
      </c>
      <c r="I3" s="41">
        <v>0.97213512107593691</v>
      </c>
      <c r="J3" s="22">
        <v>41</v>
      </c>
    </row>
    <row r="4" spans="1:10" ht="30" customHeight="1">
      <c r="A4" s="9">
        <v>2</v>
      </c>
      <c r="B4" s="66"/>
      <c r="C4" s="32" t="s">
        <v>84</v>
      </c>
      <c r="D4" s="29">
        <v>47.522110988563632</v>
      </c>
      <c r="E4" s="30">
        <v>5.1461802739847702</v>
      </c>
      <c r="F4" s="31">
        <v>33.237665801280443</v>
      </c>
      <c r="G4" s="31">
        <v>32.670090434861692</v>
      </c>
      <c r="H4" s="31">
        <v>4.5638647633453857</v>
      </c>
      <c r="I4" s="41">
        <v>0.83982331417038469</v>
      </c>
      <c r="J4" s="22">
        <v>41</v>
      </c>
    </row>
    <row r="5" spans="1:10" ht="30" customHeight="1">
      <c r="A5" s="9">
        <v>3</v>
      </c>
      <c r="B5" s="66"/>
      <c r="C5" s="32" t="s">
        <v>72</v>
      </c>
      <c r="D5" s="29">
        <v>42.337241921347072</v>
      </c>
      <c r="E5" s="30">
        <v>4.3880759659995698</v>
      </c>
      <c r="F5" s="31">
        <v>31.743352759689191</v>
      </c>
      <c r="G5" s="31">
        <v>34.94648797960722</v>
      </c>
      <c r="H5" s="31">
        <v>4.9174927005102207</v>
      </c>
      <c r="I5" s="41">
        <v>0.97457544672830609</v>
      </c>
      <c r="J5" s="22">
        <v>41</v>
      </c>
    </row>
    <row r="6" spans="1:10" ht="30" customHeight="1">
      <c r="A6" s="9">
        <v>4</v>
      </c>
      <c r="B6" s="66"/>
      <c r="C6" s="32" t="s">
        <v>85</v>
      </c>
      <c r="D6" s="29">
        <v>48.878163062129033</v>
      </c>
      <c r="E6" s="30">
        <v>5.1205847597123801</v>
      </c>
      <c r="F6" s="31">
        <v>31.623239264969499</v>
      </c>
      <c r="G6" s="31">
        <v>28.330808197654889</v>
      </c>
      <c r="H6" s="31">
        <v>5.1537383959580838</v>
      </c>
      <c r="I6" s="41">
        <v>0.81460986049282802</v>
      </c>
      <c r="J6" s="22">
        <v>41</v>
      </c>
    </row>
    <row r="7" spans="1:10" ht="30" customHeight="1">
      <c r="A7" s="9">
        <v>5</v>
      </c>
      <c r="B7" s="66"/>
      <c r="C7" s="32" t="s">
        <v>57</v>
      </c>
      <c r="D7" s="29">
        <v>41.639632323747151</v>
      </c>
      <c r="E7" s="30"/>
      <c r="F7" s="31">
        <v>30.3011690232102</v>
      </c>
      <c r="G7" s="31">
        <v>32.587086917262397</v>
      </c>
      <c r="H7" s="31">
        <v>5.5225959496051562</v>
      </c>
      <c r="I7" s="41">
        <v>0.90493771134997669</v>
      </c>
      <c r="J7" s="22">
        <v>41</v>
      </c>
    </row>
    <row r="8" spans="1:10" ht="30" customHeight="1">
      <c r="A8" s="9">
        <v>6</v>
      </c>
      <c r="B8" s="66"/>
      <c r="C8" s="32" t="s">
        <v>85</v>
      </c>
      <c r="D8" s="29">
        <v>46.224360411321733</v>
      </c>
      <c r="E8" s="30">
        <v>5.2488450248209118</v>
      </c>
      <c r="F8" s="31">
        <v>30.855571030824571</v>
      </c>
      <c r="G8" s="31">
        <v>33.047259076030372</v>
      </c>
      <c r="H8" s="31">
        <v>5.1916598617806162</v>
      </c>
      <c r="I8" s="41">
        <v>0.85560664754552807</v>
      </c>
      <c r="J8" s="22">
        <v>41</v>
      </c>
    </row>
    <row r="9" spans="1:10" ht="30" customHeight="1">
      <c r="A9" s="9">
        <v>7</v>
      </c>
      <c r="B9" s="66"/>
      <c r="C9" s="32" t="s">
        <v>84</v>
      </c>
      <c r="D9" s="29">
        <v>41.449199050834856</v>
      </c>
      <c r="E9" s="30">
        <v>5.6701268891607297</v>
      </c>
      <c r="F9" s="31">
        <v>26.089907380579781</v>
      </c>
      <c r="G9" s="31">
        <v>26.981379568144149</v>
      </c>
      <c r="H9" s="31">
        <v>4.6302251324161308</v>
      </c>
      <c r="I9" s="41">
        <v>0.9345630875344062</v>
      </c>
      <c r="J9" s="22">
        <v>41</v>
      </c>
    </row>
    <row r="10" spans="1:10" ht="30" customHeight="1">
      <c r="A10" s="9">
        <v>8</v>
      </c>
      <c r="B10" s="66"/>
      <c r="C10" s="32" t="s">
        <v>86</v>
      </c>
      <c r="D10" s="29">
        <v>44.580981545297767</v>
      </c>
      <c r="E10" s="30">
        <v>5.2672499054042756</v>
      </c>
      <c r="F10" s="31">
        <v>26.889444949627428</v>
      </c>
      <c r="G10" s="31">
        <v>35.901390137694463</v>
      </c>
      <c r="H10" s="31">
        <v>5.2583945172590347</v>
      </c>
      <c r="I10" s="41">
        <v>0.87942618524904914</v>
      </c>
      <c r="J10" s="22">
        <v>41</v>
      </c>
    </row>
    <row r="11" spans="1:10" ht="30" customHeight="1">
      <c r="A11" s="9">
        <v>9</v>
      </c>
      <c r="B11" s="66"/>
      <c r="C11" s="35" t="s">
        <v>87</v>
      </c>
      <c r="D11" s="29">
        <v>46.825674392065153</v>
      </c>
      <c r="E11" s="30">
        <v>6.0912224471593159</v>
      </c>
      <c r="F11" s="31">
        <v>27.97898961725879</v>
      </c>
      <c r="G11" s="31">
        <v>23.808604405537249</v>
      </c>
      <c r="H11" s="31">
        <v>5.7524514024034401</v>
      </c>
      <c r="I11" s="41">
        <v>0.81035737858620072</v>
      </c>
      <c r="J11" s="22">
        <v>41</v>
      </c>
    </row>
    <row r="12" spans="1:10" ht="30" customHeight="1">
      <c r="A12" s="9">
        <v>10</v>
      </c>
      <c r="B12" s="66"/>
      <c r="C12" s="35" t="s">
        <v>88</v>
      </c>
      <c r="D12" s="29">
        <v>44.180554126740013</v>
      </c>
      <c r="E12" s="30">
        <v>5.1962757740623449</v>
      </c>
      <c r="F12" s="31">
        <v>26.841662824441379</v>
      </c>
      <c r="G12" s="31">
        <v>32.552364722022077</v>
      </c>
      <c r="H12" s="31">
        <v>5.5292899856882141</v>
      </c>
      <c r="I12" s="41">
        <v>0.9008111463126427</v>
      </c>
      <c r="J12" s="22">
        <v>41</v>
      </c>
    </row>
    <row r="13" spans="1:10" ht="30" customHeight="1">
      <c r="A13" s="9">
        <v>11</v>
      </c>
      <c r="B13" s="66"/>
      <c r="C13" s="35" t="s">
        <v>87</v>
      </c>
      <c r="D13" s="29">
        <v>50.560364575588707</v>
      </c>
      <c r="E13" s="30">
        <v>5.4051414979368193</v>
      </c>
      <c r="F13" s="31">
        <v>28.098943912401939</v>
      </c>
      <c r="G13" s="31">
        <v>32.066410236832454</v>
      </c>
      <c r="H13" s="31">
        <v>4.1740508096236626</v>
      </c>
      <c r="I13" s="41">
        <v>0.78133486310240119</v>
      </c>
      <c r="J13" s="22">
        <v>41</v>
      </c>
    </row>
    <row r="14" spans="1:10" ht="30" customHeight="1">
      <c r="A14" s="9">
        <v>12</v>
      </c>
      <c r="B14" s="66"/>
      <c r="C14" s="35" t="s">
        <v>88</v>
      </c>
      <c r="D14" s="29">
        <v>40.983157227092363</v>
      </c>
      <c r="E14" s="30">
        <v>4.9312171724698866</v>
      </c>
      <c r="F14" s="31">
        <v>29.901777466895251</v>
      </c>
      <c r="G14" s="31">
        <v>33.919073247360473</v>
      </c>
      <c r="H14" s="31">
        <v>5.0927589256615091</v>
      </c>
      <c r="I14" s="41">
        <v>0.82980386641176174</v>
      </c>
      <c r="J14" s="22">
        <v>41</v>
      </c>
    </row>
    <row r="15" spans="1:10" ht="30" customHeight="1">
      <c r="A15" s="9"/>
      <c r="B15" s="67"/>
      <c r="C15" s="35" t="s">
        <v>68</v>
      </c>
      <c r="D15" s="40">
        <f t="shared" ref="D15:I15" si="0">AVERAGE(D3:D14)</f>
        <v>44.853674140925555</v>
      </c>
      <c r="E15" s="38">
        <f t="shared" si="0"/>
        <v>5.2186486656089421</v>
      </c>
      <c r="F15" s="40">
        <f t="shared" si="0"/>
        <v>29.53696745304687</v>
      </c>
      <c r="G15" s="40">
        <f t="shared" si="0"/>
        <v>31.105600785216982</v>
      </c>
      <c r="H15" s="40">
        <f t="shared" si="0"/>
        <v>5.0917963933288588</v>
      </c>
      <c r="I15" s="40">
        <f t="shared" si="0"/>
        <v>0.87483205237995187</v>
      </c>
      <c r="J15" s="42">
        <f>AVERAGE(J3:J10)</f>
        <v>41</v>
      </c>
    </row>
    <row r="16" spans="1:10">
      <c r="A16" s="72" t="s">
        <v>69</v>
      </c>
      <c r="B16" s="73"/>
      <c r="C16" s="74"/>
      <c r="D16" s="75"/>
      <c r="E16" s="76"/>
      <c r="F16" s="73"/>
      <c r="G16" s="73"/>
      <c r="H16" s="73"/>
      <c r="I16" s="73"/>
      <c r="J16" s="73"/>
    </row>
    <row r="17" spans="1:10">
      <c r="A17" s="73"/>
      <c r="B17" s="73"/>
      <c r="C17" s="74"/>
      <c r="D17" s="75"/>
      <c r="E17" s="76"/>
      <c r="F17" s="73"/>
      <c r="G17" s="73"/>
      <c r="H17" s="73"/>
      <c r="I17" s="73"/>
      <c r="J17" s="73"/>
    </row>
    <row r="18" spans="1:10">
      <c r="A18" s="73"/>
      <c r="B18" s="73"/>
      <c r="C18" s="74"/>
      <c r="D18" s="75"/>
      <c r="E18" s="76"/>
      <c r="F18" s="73"/>
      <c r="G18" s="73"/>
      <c r="H18" s="73"/>
      <c r="I18" s="73"/>
      <c r="J18" s="73"/>
    </row>
  </sheetData>
  <mergeCells count="3">
    <mergeCell ref="A1:J1"/>
    <mergeCell ref="B3:B15"/>
    <mergeCell ref="A16:J18"/>
  </mergeCells>
  <phoneticPr fontId="14" type="noConversion"/>
  <pageMargins left="0.7" right="0.7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"/>
  <sheetViews>
    <sheetView workbookViewId="0">
      <pane ySplit="2" topLeftCell="A3" activePane="bottomLeft" state="frozen"/>
      <selection pane="bottomLeft" activeCell="G17" sqref="G17"/>
    </sheetView>
  </sheetViews>
  <sheetFormatPr defaultColWidth="9" defaultRowHeight="13.8"/>
  <cols>
    <col min="1" max="1" width="6.6640625" customWidth="1"/>
    <col min="2" max="2" width="10.6640625" customWidth="1"/>
    <col min="3" max="3" width="23" style="24" customWidth="1"/>
    <col min="4" max="4" width="10.6640625" style="25" customWidth="1"/>
    <col min="5" max="5" width="10.6640625" style="1" customWidth="1"/>
    <col min="6" max="6" width="10.6640625" customWidth="1"/>
    <col min="7" max="7" width="12.6640625" customWidth="1"/>
    <col min="8" max="8" width="10.6640625" customWidth="1"/>
    <col min="9" max="9" width="9.44140625" customWidth="1"/>
    <col min="10" max="10" width="6" customWidth="1"/>
  </cols>
  <sheetData>
    <row r="1" spans="1:10" ht="43.5" customHeight="1">
      <c r="A1" s="71" t="s">
        <v>89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ht="32.25" customHeight="1">
      <c r="A2" s="9" t="s">
        <v>18</v>
      </c>
      <c r="B2" s="9" t="s">
        <v>1</v>
      </c>
      <c r="C2" s="9" t="s">
        <v>19</v>
      </c>
      <c r="D2" s="26" t="s">
        <v>28</v>
      </c>
      <c r="E2" s="27" t="s">
        <v>4</v>
      </c>
      <c r="F2" s="9" t="s">
        <v>29</v>
      </c>
      <c r="G2" s="9" t="s">
        <v>30</v>
      </c>
      <c r="H2" s="27" t="s">
        <v>7</v>
      </c>
      <c r="I2" s="27" t="s">
        <v>8</v>
      </c>
      <c r="J2" s="9" t="s">
        <v>9</v>
      </c>
    </row>
    <row r="3" spans="1:10" ht="30" customHeight="1">
      <c r="A3" s="9">
        <v>1</v>
      </c>
      <c r="B3" s="68" t="s">
        <v>90</v>
      </c>
      <c r="C3" s="32" t="s">
        <v>91</v>
      </c>
      <c r="D3" s="29">
        <v>46.087424041914652</v>
      </c>
      <c r="E3" s="30"/>
      <c r="F3" s="22">
        <v>29.935511554590171</v>
      </c>
      <c r="G3" s="22">
        <v>33.969469559296698</v>
      </c>
      <c r="H3" s="22">
        <v>4.619624335336133</v>
      </c>
      <c r="I3" s="33">
        <v>0.88172087272380584</v>
      </c>
      <c r="J3" s="22">
        <v>41</v>
      </c>
    </row>
    <row r="4" spans="1:10" ht="30" customHeight="1">
      <c r="A4" s="9">
        <v>2</v>
      </c>
      <c r="B4" s="66"/>
      <c r="C4" s="32" t="s">
        <v>92</v>
      </c>
      <c r="D4" s="29">
        <v>45.03498241190271</v>
      </c>
      <c r="E4" s="30">
        <v>4.9413673833392879</v>
      </c>
      <c r="F4" s="22">
        <v>30.354576406810089</v>
      </c>
      <c r="G4" s="22">
        <v>30.911559246366789</v>
      </c>
      <c r="H4" s="22">
        <v>4.1994398882523871</v>
      </c>
      <c r="I4" s="33">
        <v>0.89268041452744118</v>
      </c>
      <c r="J4" s="22">
        <v>31</v>
      </c>
    </row>
    <row r="5" spans="1:10" ht="30" customHeight="1">
      <c r="A5" s="9">
        <v>3</v>
      </c>
      <c r="B5" s="66"/>
      <c r="C5" s="36" t="s">
        <v>93</v>
      </c>
      <c r="D5" s="29">
        <v>50.292636604211587</v>
      </c>
      <c r="E5" s="30">
        <v>5.7707830270815634</v>
      </c>
      <c r="F5" s="22">
        <v>28.423934995948009</v>
      </c>
      <c r="G5" s="22">
        <v>31.039923376797351</v>
      </c>
      <c r="H5" s="22">
        <v>4.3521549196145717</v>
      </c>
      <c r="I5" s="33">
        <v>0.81380661661726339</v>
      </c>
      <c r="J5" s="22">
        <v>31</v>
      </c>
    </row>
    <row r="6" spans="1:10" ht="30" customHeight="1">
      <c r="A6" s="9">
        <v>4</v>
      </c>
      <c r="B6" s="66"/>
      <c r="C6" s="32" t="s">
        <v>94</v>
      </c>
      <c r="D6" s="29">
        <v>46.77239059505353</v>
      </c>
      <c r="E6" s="30">
        <v>5.3549319606823351</v>
      </c>
      <c r="F6" s="22">
        <v>31.552698331767111</v>
      </c>
      <c r="G6" s="22">
        <v>30.24424255889214</v>
      </c>
      <c r="H6" s="22">
        <v>5.3227704659040116</v>
      </c>
      <c r="I6" s="33">
        <v>0.81145364136719789</v>
      </c>
      <c r="J6" s="22">
        <v>41</v>
      </c>
    </row>
    <row r="7" spans="1:10" ht="30" customHeight="1">
      <c r="A7" s="9"/>
      <c r="B7" s="67"/>
      <c r="C7" s="35" t="s">
        <v>68</v>
      </c>
      <c r="D7" s="37">
        <f>AVERAGE(D3:D6)</f>
        <v>47.04685841327062</v>
      </c>
      <c r="E7" s="38">
        <f>AVERAGE(E4:E6)</f>
        <v>5.3556941237010625</v>
      </c>
      <c r="F7" s="37">
        <f>AVERAGE(F3:F6)</f>
        <v>30.066680322278849</v>
      </c>
      <c r="G7" s="37">
        <f>AVERAGE(G3:G6)</f>
        <v>31.541298685338244</v>
      </c>
      <c r="H7" s="37">
        <f>AVERAGE(H3:H6)</f>
        <v>4.6234974022767759</v>
      </c>
      <c r="I7" s="37">
        <f>AVERAGE(I3:I6)</f>
        <v>0.84991538630892705</v>
      </c>
      <c r="J7" s="39">
        <f>AVERAGE(J3:J6)</f>
        <v>36</v>
      </c>
    </row>
    <row r="8" spans="1:10">
      <c r="A8" s="72" t="s">
        <v>69</v>
      </c>
      <c r="B8" s="73"/>
      <c r="C8" s="74"/>
      <c r="D8" s="75"/>
      <c r="E8" s="76"/>
      <c r="F8" s="73"/>
      <c r="G8" s="73"/>
      <c r="H8" s="73"/>
      <c r="I8" s="73"/>
      <c r="J8" s="73"/>
    </row>
    <row r="9" spans="1:10">
      <c r="A9" s="73"/>
      <c r="B9" s="73"/>
      <c r="C9" s="74"/>
      <c r="D9" s="75"/>
      <c r="E9" s="76"/>
      <c r="F9" s="73"/>
      <c r="G9" s="73"/>
      <c r="H9" s="73"/>
      <c r="I9" s="73"/>
      <c r="J9" s="73"/>
    </row>
    <row r="10" spans="1:10">
      <c r="A10" s="73"/>
      <c r="B10" s="73"/>
      <c r="C10" s="74"/>
      <c r="D10" s="75"/>
      <c r="E10" s="76"/>
      <c r="F10" s="73"/>
      <c r="G10" s="73"/>
      <c r="H10" s="73"/>
      <c r="I10" s="73"/>
      <c r="J10" s="73"/>
    </row>
  </sheetData>
  <mergeCells count="3">
    <mergeCell ref="A1:J1"/>
    <mergeCell ref="A8:J10"/>
    <mergeCell ref="B3:B7"/>
  </mergeCells>
  <phoneticPr fontId="14" type="noConversion"/>
  <pageMargins left="0.7" right="0.7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7"/>
  <sheetViews>
    <sheetView workbookViewId="0">
      <pane ySplit="2" topLeftCell="A15" activePane="bottomLeft" state="frozen"/>
      <selection pane="bottomLeft" activeCell="N12" sqref="N12"/>
    </sheetView>
  </sheetViews>
  <sheetFormatPr defaultColWidth="9" defaultRowHeight="13.8"/>
  <cols>
    <col min="1" max="1" width="6.6640625" customWidth="1"/>
    <col min="2" max="2" width="10.6640625" customWidth="1"/>
    <col min="3" max="3" width="23" style="24" customWidth="1"/>
    <col min="4" max="4" width="10.6640625" style="25" customWidth="1"/>
    <col min="5" max="5" width="10.6640625" style="1" customWidth="1"/>
    <col min="6" max="6" width="10.6640625" customWidth="1"/>
    <col min="7" max="7" width="12.6640625" customWidth="1"/>
    <col min="8" max="8" width="10.6640625" customWidth="1"/>
    <col min="9" max="9" width="9.44140625" customWidth="1"/>
    <col min="10" max="10" width="6" customWidth="1"/>
  </cols>
  <sheetData>
    <row r="1" spans="1:10" ht="43.5" customHeight="1">
      <c r="A1" s="71" t="s">
        <v>95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ht="32.25" customHeight="1">
      <c r="A2" s="9" t="s">
        <v>18</v>
      </c>
      <c r="B2" s="9" t="s">
        <v>1</v>
      </c>
      <c r="C2" s="9" t="s">
        <v>19</v>
      </c>
      <c r="D2" s="26" t="s">
        <v>28</v>
      </c>
      <c r="E2" s="27" t="s">
        <v>4</v>
      </c>
      <c r="F2" s="9" t="s">
        <v>29</v>
      </c>
      <c r="G2" s="9" t="s">
        <v>30</v>
      </c>
      <c r="H2" s="27" t="s">
        <v>7</v>
      </c>
      <c r="I2" s="27" t="s">
        <v>8</v>
      </c>
      <c r="J2" s="9" t="s">
        <v>9</v>
      </c>
    </row>
    <row r="3" spans="1:10" ht="30" customHeight="1">
      <c r="A3" s="9">
        <v>1</v>
      </c>
      <c r="B3" s="28" t="s">
        <v>22</v>
      </c>
      <c r="C3" s="28" t="s">
        <v>73</v>
      </c>
      <c r="D3" s="29">
        <v>45.104307922871357</v>
      </c>
      <c r="E3" s="30">
        <v>7.6381301576974447</v>
      </c>
      <c r="F3" s="22">
        <v>32.043838065334683</v>
      </c>
      <c r="G3" s="22">
        <v>33.752294424305489</v>
      </c>
      <c r="H3" s="22">
        <v>4.1738445406852733</v>
      </c>
      <c r="I3" s="33">
        <v>0.80469810302724565</v>
      </c>
      <c r="J3" s="22">
        <v>41</v>
      </c>
    </row>
    <row r="4" spans="1:10" ht="30" customHeight="1">
      <c r="A4" s="9">
        <v>2</v>
      </c>
      <c r="B4" s="28" t="s">
        <v>22</v>
      </c>
      <c r="C4" s="28" t="s">
        <v>96</v>
      </c>
      <c r="D4" s="29">
        <v>37.406643394985409</v>
      </c>
      <c r="E4" s="30">
        <v>6.9085683146519168</v>
      </c>
      <c r="F4" s="22">
        <v>29.490526520907</v>
      </c>
      <c r="G4" s="22">
        <v>33.848438719090503</v>
      </c>
      <c r="H4" s="22">
        <v>4.8366756825023627</v>
      </c>
      <c r="I4" s="33">
        <v>0.8863063038440866</v>
      </c>
      <c r="J4" s="22">
        <v>41</v>
      </c>
    </row>
    <row r="5" spans="1:10" ht="30" customHeight="1">
      <c r="A5" s="9">
        <v>3</v>
      </c>
      <c r="B5" s="28" t="s">
        <v>22</v>
      </c>
      <c r="C5" s="28" t="s">
        <v>96</v>
      </c>
      <c r="D5" s="29">
        <v>31.149688696049289</v>
      </c>
      <c r="E5" s="30">
        <v>6.5969299478228889</v>
      </c>
      <c r="F5" s="22">
        <v>31.69098429765301</v>
      </c>
      <c r="G5" s="22">
        <v>35.496551169272458</v>
      </c>
      <c r="H5" s="22">
        <v>4.657624089749155</v>
      </c>
      <c r="I5" s="33">
        <v>0.86546840982778783</v>
      </c>
      <c r="J5" s="22">
        <v>41</v>
      </c>
    </row>
    <row r="6" spans="1:10" ht="30" customHeight="1">
      <c r="A6" s="9"/>
      <c r="B6" s="28" t="s">
        <v>68</v>
      </c>
      <c r="C6" s="28"/>
      <c r="D6" s="29">
        <f t="shared" ref="D6:J6" si="0">AVERAGE(D3:D5)</f>
        <v>37.886880004635351</v>
      </c>
      <c r="E6" s="30">
        <f t="shared" si="0"/>
        <v>7.0478761400574177</v>
      </c>
      <c r="F6" s="29">
        <f t="shared" si="0"/>
        <v>31.075116294631567</v>
      </c>
      <c r="G6" s="29">
        <f t="shared" si="0"/>
        <v>34.365761437556152</v>
      </c>
      <c r="H6" s="29">
        <f t="shared" si="0"/>
        <v>4.5560481043122643</v>
      </c>
      <c r="I6" s="29">
        <f t="shared" si="0"/>
        <v>0.85215760556637343</v>
      </c>
      <c r="J6" s="34">
        <f t="shared" si="0"/>
        <v>41</v>
      </c>
    </row>
    <row r="7" spans="1:10" ht="30" customHeight="1">
      <c r="A7" s="9">
        <v>4</v>
      </c>
      <c r="B7" s="28" t="s">
        <v>23</v>
      </c>
      <c r="C7" s="28" t="s">
        <v>73</v>
      </c>
      <c r="D7" s="29">
        <v>48.973906913957521</v>
      </c>
      <c r="E7" s="30">
        <v>5.1901384315700287</v>
      </c>
      <c r="F7" s="22">
        <v>28.67117063815596</v>
      </c>
      <c r="G7" s="22">
        <v>29.670585363922228</v>
      </c>
      <c r="H7" s="22">
        <v>5.1657947753273623</v>
      </c>
      <c r="I7" s="33">
        <v>0.95536713802322715</v>
      </c>
      <c r="J7" s="22">
        <v>41</v>
      </c>
    </row>
    <row r="8" spans="1:10" ht="30" customHeight="1">
      <c r="A8" s="9">
        <v>5</v>
      </c>
      <c r="B8" s="28" t="s">
        <v>23</v>
      </c>
      <c r="C8" s="28" t="s">
        <v>97</v>
      </c>
      <c r="D8" s="29">
        <v>49.924187060121788</v>
      </c>
      <c r="E8" s="30">
        <v>5.1536174777585799</v>
      </c>
      <c r="F8" s="22">
        <v>30.388699218803389</v>
      </c>
      <c r="G8" s="22">
        <v>31.62076649134266</v>
      </c>
      <c r="H8" s="31">
        <v>5.1428238635384549</v>
      </c>
      <c r="I8" s="33">
        <v>0.88252434361258925</v>
      </c>
      <c r="J8" s="22">
        <v>51</v>
      </c>
    </row>
    <row r="9" spans="1:10" ht="30" customHeight="1">
      <c r="A9" s="9">
        <v>6</v>
      </c>
      <c r="B9" s="28" t="s">
        <v>23</v>
      </c>
      <c r="C9" s="28" t="s">
        <v>88</v>
      </c>
      <c r="D9" s="29">
        <v>45.28513012135793</v>
      </c>
      <c r="E9" s="30">
        <v>5.1328046835059844</v>
      </c>
      <c r="F9" s="22">
        <v>29.351687044875721</v>
      </c>
      <c r="G9" s="22">
        <v>30.493551617205721</v>
      </c>
      <c r="H9" s="22">
        <v>4.8011163680332984</v>
      </c>
      <c r="I9" s="33">
        <v>0.80581545947353683</v>
      </c>
      <c r="J9" s="22">
        <v>41</v>
      </c>
    </row>
    <row r="10" spans="1:10" ht="30" customHeight="1">
      <c r="A10" s="9">
        <v>7</v>
      </c>
      <c r="B10" s="28" t="s">
        <v>23</v>
      </c>
      <c r="C10" s="28" t="s">
        <v>85</v>
      </c>
      <c r="D10" s="29">
        <v>36.192497755571452</v>
      </c>
      <c r="E10" s="30">
        <v>5.1394982658370649</v>
      </c>
      <c r="F10" s="22">
        <v>28.952221726023129</v>
      </c>
      <c r="G10" s="22">
        <v>30.190855156458419</v>
      </c>
      <c r="H10" s="22">
        <v>5.2779717611637187</v>
      </c>
      <c r="I10" s="33">
        <v>0.93354375475622775</v>
      </c>
      <c r="J10" s="22">
        <v>41</v>
      </c>
    </row>
    <row r="11" spans="1:10" ht="30" customHeight="1">
      <c r="A11" s="9">
        <v>8</v>
      </c>
      <c r="B11" s="28" t="s">
        <v>23</v>
      </c>
      <c r="C11" s="28" t="s">
        <v>98</v>
      </c>
      <c r="D11" s="29">
        <v>52.337209691878989</v>
      </c>
      <c r="E11" s="30">
        <v>4.8334743598765213</v>
      </c>
      <c r="F11" s="22">
        <v>31.75495958339242</v>
      </c>
      <c r="G11" s="22">
        <v>27.338934587381811</v>
      </c>
      <c r="H11" s="22">
        <v>4.8230947361204626</v>
      </c>
      <c r="I11" s="33">
        <v>0.86952343484443451</v>
      </c>
      <c r="J11" s="22">
        <v>41</v>
      </c>
    </row>
    <row r="12" spans="1:10" ht="30" customHeight="1">
      <c r="A12" s="9">
        <v>9</v>
      </c>
      <c r="B12" s="28" t="s">
        <v>23</v>
      </c>
      <c r="C12" s="28" t="s">
        <v>85</v>
      </c>
      <c r="D12" s="29">
        <v>46.362518707260733</v>
      </c>
      <c r="E12" s="30">
        <v>4.7668800229206116</v>
      </c>
      <c r="F12" s="22">
        <v>29.322079493954689</v>
      </c>
      <c r="G12" s="22">
        <v>27.018583925476641</v>
      </c>
      <c r="H12" s="22">
        <v>5.2934746692117516</v>
      </c>
      <c r="I12" s="33">
        <v>0.81069248256059812</v>
      </c>
      <c r="J12" s="22">
        <v>41</v>
      </c>
    </row>
    <row r="13" spans="1:10" ht="30" customHeight="1">
      <c r="A13" s="9">
        <v>10</v>
      </c>
      <c r="B13" s="28" t="s">
        <v>23</v>
      </c>
      <c r="C13" s="28" t="s">
        <v>99</v>
      </c>
      <c r="D13" s="29">
        <v>50.438462460407713</v>
      </c>
      <c r="E13" s="30">
        <v>4.8495499185530919</v>
      </c>
      <c r="F13" s="22">
        <v>31.791624890162389</v>
      </c>
      <c r="G13" s="22">
        <v>27.717547531683</v>
      </c>
      <c r="H13" s="22">
        <v>5.2879556357915511</v>
      </c>
      <c r="I13" s="33">
        <v>0.93499678119356622</v>
      </c>
      <c r="J13" s="22">
        <v>41</v>
      </c>
    </row>
    <row r="14" spans="1:10" ht="30" customHeight="1">
      <c r="A14" s="9"/>
      <c r="B14" s="28" t="s">
        <v>68</v>
      </c>
      <c r="C14" s="28"/>
      <c r="D14" s="29">
        <f t="shared" ref="D14:J14" si="1">AVERAGE(D7:D13)</f>
        <v>47.073416101508016</v>
      </c>
      <c r="E14" s="30">
        <f t="shared" si="1"/>
        <v>5.0094233085745552</v>
      </c>
      <c r="F14" s="29">
        <f t="shared" si="1"/>
        <v>30.033206085052523</v>
      </c>
      <c r="G14" s="29">
        <f t="shared" si="1"/>
        <v>29.150117810495782</v>
      </c>
      <c r="H14" s="29">
        <f t="shared" si="1"/>
        <v>5.1131759727409429</v>
      </c>
      <c r="I14" s="29">
        <f t="shared" si="1"/>
        <v>0.88463762778059718</v>
      </c>
      <c r="J14" s="34">
        <f t="shared" si="1"/>
        <v>42.428571428571431</v>
      </c>
    </row>
    <row r="15" spans="1:10" ht="30" customHeight="1">
      <c r="A15" s="9">
        <v>11</v>
      </c>
      <c r="B15" s="28" t="s">
        <v>24</v>
      </c>
      <c r="C15" s="28" t="s">
        <v>33</v>
      </c>
      <c r="D15" s="29">
        <v>44.324910063426657</v>
      </c>
      <c r="E15" s="30">
        <v>5.5913209463429334</v>
      </c>
      <c r="F15" s="22">
        <v>31.996080157582821</v>
      </c>
      <c r="G15" s="22">
        <v>28.2576805841728</v>
      </c>
      <c r="H15" s="22">
        <v>4.6757375171112301</v>
      </c>
      <c r="I15" s="33">
        <v>0.96476434544620426</v>
      </c>
      <c r="J15" s="22">
        <v>41</v>
      </c>
    </row>
    <row r="16" spans="1:10" ht="30" customHeight="1">
      <c r="A16" s="9">
        <v>12</v>
      </c>
      <c r="B16" s="28" t="s">
        <v>24</v>
      </c>
      <c r="C16" s="28" t="s">
        <v>100</v>
      </c>
      <c r="D16" s="29">
        <v>43.936136860779442</v>
      </c>
      <c r="E16" s="30">
        <v>6.1922093425225766</v>
      </c>
      <c r="F16" s="22">
        <v>28.969066800696069</v>
      </c>
      <c r="G16" s="22">
        <v>32.560110117514981</v>
      </c>
      <c r="H16" s="31">
        <v>5.6428736218549176</v>
      </c>
      <c r="I16" s="33">
        <v>0.90476066365078012</v>
      </c>
      <c r="J16" s="22">
        <v>41</v>
      </c>
    </row>
    <row r="17" spans="1:10" ht="30" customHeight="1">
      <c r="A17" s="9"/>
      <c r="B17" s="28" t="s">
        <v>68</v>
      </c>
      <c r="C17" s="28"/>
      <c r="D17" s="29">
        <f t="shared" ref="D17:J17" si="2">AVERAGE(D15:D16)</f>
        <v>44.130523462103049</v>
      </c>
      <c r="E17" s="30">
        <f t="shared" si="2"/>
        <v>5.891765144432755</v>
      </c>
      <c r="F17" s="29">
        <f t="shared" si="2"/>
        <v>30.482573479139447</v>
      </c>
      <c r="G17" s="29">
        <f t="shared" si="2"/>
        <v>30.408895350843892</v>
      </c>
      <c r="H17" s="29">
        <f t="shared" si="2"/>
        <v>5.1593055694830738</v>
      </c>
      <c r="I17" s="29">
        <f t="shared" si="2"/>
        <v>0.93476250454849219</v>
      </c>
      <c r="J17" s="34">
        <f t="shared" si="2"/>
        <v>41</v>
      </c>
    </row>
    <row r="18" spans="1:10" ht="30" customHeight="1">
      <c r="A18" s="9">
        <v>13</v>
      </c>
      <c r="B18" s="28" t="s">
        <v>25</v>
      </c>
      <c r="C18" s="28" t="s">
        <v>101</v>
      </c>
      <c r="D18" s="29">
        <v>46.212068389461592</v>
      </c>
      <c r="E18" s="30">
        <v>5.776762959928913</v>
      </c>
      <c r="F18" s="22">
        <v>32.06482760442816</v>
      </c>
      <c r="G18" s="22">
        <v>31.221788291211141</v>
      </c>
      <c r="H18" s="31">
        <v>4.7276873879830079</v>
      </c>
      <c r="I18" s="33">
        <v>0.93634281280303677</v>
      </c>
      <c r="J18" s="22">
        <v>41</v>
      </c>
    </row>
    <row r="19" spans="1:10" ht="30" customHeight="1">
      <c r="A19" s="9">
        <v>14</v>
      </c>
      <c r="B19" s="28" t="s">
        <v>26</v>
      </c>
      <c r="C19" s="28" t="s">
        <v>73</v>
      </c>
      <c r="D19" s="29">
        <v>44.678660674868688</v>
      </c>
      <c r="E19" s="30">
        <v>4.5436839243151157</v>
      </c>
      <c r="F19" s="22">
        <v>31.584220182491361</v>
      </c>
      <c r="G19" s="22">
        <v>28.212754248686981</v>
      </c>
      <c r="H19" s="22">
        <v>4.6331470048733889</v>
      </c>
      <c r="I19" s="33">
        <v>0.83889800080950716</v>
      </c>
      <c r="J19" s="22">
        <v>41</v>
      </c>
    </row>
    <row r="20" spans="1:10" ht="30" customHeight="1">
      <c r="A20" s="9">
        <v>15</v>
      </c>
      <c r="B20" s="28" t="s">
        <v>26</v>
      </c>
      <c r="C20" s="28" t="s">
        <v>73</v>
      </c>
      <c r="D20" s="29">
        <v>48.456933741764743</v>
      </c>
      <c r="E20" s="30">
        <v>5.8428022283367236</v>
      </c>
      <c r="F20" s="22">
        <v>34.349041322103588</v>
      </c>
      <c r="G20" s="31">
        <v>34.211490720471772</v>
      </c>
      <c r="H20" s="31">
        <v>4.6576205922158813</v>
      </c>
      <c r="I20" s="33">
        <v>0.85917286783434499</v>
      </c>
      <c r="J20" s="22">
        <v>41</v>
      </c>
    </row>
    <row r="21" spans="1:10" ht="30" customHeight="1">
      <c r="A21" s="9">
        <v>16</v>
      </c>
      <c r="B21" s="28" t="s">
        <v>26</v>
      </c>
      <c r="C21" s="28" t="s">
        <v>102</v>
      </c>
      <c r="D21" s="29">
        <v>44.816994891765312</v>
      </c>
      <c r="E21" s="30"/>
      <c r="F21" s="22">
        <v>33.731036232442612</v>
      </c>
      <c r="G21" s="22">
        <v>28.217930029099481</v>
      </c>
      <c r="H21" s="22">
        <v>5.3138325778633142</v>
      </c>
      <c r="I21" s="33">
        <v>0.95548334089856057</v>
      </c>
      <c r="J21" s="22">
        <v>41</v>
      </c>
    </row>
    <row r="22" spans="1:10" ht="30" customHeight="1">
      <c r="A22" s="9">
        <v>17</v>
      </c>
      <c r="B22" s="28" t="s">
        <v>26</v>
      </c>
      <c r="C22" s="28" t="s">
        <v>73</v>
      </c>
      <c r="D22" s="29">
        <v>39.833292283992201</v>
      </c>
      <c r="E22" s="30">
        <v>5.3356218576247132</v>
      </c>
      <c r="F22" s="31">
        <v>25.296880125789659</v>
      </c>
      <c r="G22" s="22">
        <v>27.30235752392754</v>
      </c>
      <c r="H22" s="22">
        <v>5.0246752269711017</v>
      </c>
      <c r="I22" s="33">
        <v>0.80822590084073054</v>
      </c>
      <c r="J22" s="22">
        <v>41</v>
      </c>
    </row>
    <row r="23" spans="1:10" ht="30" customHeight="1">
      <c r="A23" s="9">
        <v>18</v>
      </c>
      <c r="B23" s="28" t="s">
        <v>26</v>
      </c>
      <c r="C23" s="28" t="s">
        <v>73</v>
      </c>
      <c r="D23" s="29">
        <v>49.237744710319213</v>
      </c>
      <c r="E23" s="30">
        <v>5.6924587725417579</v>
      </c>
      <c r="F23" s="31">
        <v>29.907751697087029</v>
      </c>
      <c r="G23" s="22">
        <v>33.925010267842332</v>
      </c>
      <c r="H23" s="22">
        <v>5.3127661164114448</v>
      </c>
      <c r="I23" s="33">
        <v>0.92682608321430859</v>
      </c>
      <c r="J23" s="22">
        <v>41</v>
      </c>
    </row>
    <row r="24" spans="1:10" ht="30" customHeight="1">
      <c r="A24" s="9"/>
      <c r="B24" s="32" t="s">
        <v>68</v>
      </c>
      <c r="C24" s="28"/>
      <c r="D24" s="29">
        <f>AVERAGE(D19:D23)</f>
        <v>45.404725260542037</v>
      </c>
      <c r="E24" s="30">
        <f>AVERAGE(E19,E20,E22,E23)</f>
        <v>5.353641695704578</v>
      </c>
      <c r="F24" s="29">
        <f>AVERAGE(F19:F23)</f>
        <v>30.973785911982851</v>
      </c>
      <c r="G24" s="29">
        <f>AVERAGE(G19:G23)</f>
        <v>30.373908558005621</v>
      </c>
      <c r="H24" s="29">
        <f>AVERAGE(H19:H23)</f>
        <v>4.9884083036670264</v>
      </c>
      <c r="I24" s="29">
        <f>AVERAGE(I19:I23)</f>
        <v>0.87772123871949037</v>
      </c>
      <c r="J24" s="34">
        <f>AVERAGE(J19:J23)</f>
        <v>41</v>
      </c>
    </row>
    <row r="25" spans="1:10">
      <c r="A25" s="72" t="s">
        <v>69</v>
      </c>
      <c r="B25" s="73"/>
      <c r="C25" s="74"/>
      <c r="D25" s="75"/>
      <c r="E25" s="76"/>
      <c r="F25" s="73"/>
      <c r="G25" s="73"/>
      <c r="H25" s="73"/>
      <c r="I25" s="73"/>
      <c r="J25" s="73"/>
    </row>
    <row r="26" spans="1:10">
      <c r="A26" s="73"/>
      <c r="B26" s="73"/>
      <c r="C26" s="74"/>
      <c r="D26" s="75"/>
      <c r="E26" s="76"/>
      <c r="F26" s="73"/>
      <c r="G26" s="73"/>
      <c r="H26" s="73"/>
      <c r="I26" s="73"/>
      <c r="J26" s="73"/>
    </row>
    <row r="27" spans="1:10">
      <c r="A27" s="73"/>
      <c r="B27" s="73"/>
      <c r="C27" s="74"/>
      <c r="D27" s="75"/>
      <c r="E27" s="76"/>
      <c r="F27" s="73"/>
      <c r="G27" s="73"/>
      <c r="H27" s="73"/>
      <c r="I27" s="73"/>
      <c r="J27" s="73"/>
    </row>
  </sheetData>
  <mergeCells count="2">
    <mergeCell ref="A1:J1"/>
    <mergeCell ref="A25:J27"/>
  </mergeCells>
  <phoneticPr fontId="14" type="noConversion"/>
  <pageMargins left="0.7" right="0.7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0"/>
  <sheetViews>
    <sheetView tabSelected="1" zoomScale="90" zoomScaleNormal="90" workbookViewId="0">
      <pane ySplit="4" topLeftCell="A29" activePane="bottomLeft" state="frozen"/>
      <selection pane="bottomLeft" activeCell="I32" sqref="I32"/>
    </sheetView>
  </sheetViews>
  <sheetFormatPr defaultColWidth="9" defaultRowHeight="13.8"/>
  <cols>
    <col min="1" max="1" width="7.88671875" customWidth="1"/>
    <col min="2" max="2" width="10.77734375" customWidth="1"/>
    <col min="3" max="3" width="11.21875" customWidth="1"/>
    <col min="4" max="4" width="9.77734375" style="1" customWidth="1"/>
    <col min="5" max="5" width="10.88671875" style="1" customWidth="1"/>
    <col min="6" max="7" width="7" style="1" customWidth="1"/>
    <col min="8" max="8" width="10.88671875" customWidth="1"/>
    <col min="9" max="9" width="16.109375" customWidth="1"/>
    <col min="10" max="11" width="11.77734375" style="1" customWidth="1"/>
    <col min="12" max="12" width="11.77734375" customWidth="1"/>
  </cols>
  <sheetData>
    <row r="1" spans="1:15" ht="37.5" customHeight="1">
      <c r="A1" s="80" t="s">
        <v>103</v>
      </c>
      <c r="B1" s="73"/>
      <c r="C1" s="73"/>
      <c r="D1" s="76"/>
      <c r="E1" s="76"/>
      <c r="F1" s="76"/>
      <c r="G1" s="76"/>
      <c r="H1" s="73"/>
      <c r="I1" s="73"/>
      <c r="J1" s="76"/>
      <c r="K1" s="76"/>
      <c r="L1" s="73"/>
      <c r="M1" s="20"/>
    </row>
    <row r="2" spans="1:15" ht="32.25" customHeight="1">
      <c r="A2" s="81" t="s">
        <v>104</v>
      </c>
      <c r="B2" s="73"/>
      <c r="C2" s="73"/>
      <c r="D2" s="76"/>
      <c r="E2" s="2"/>
      <c r="F2" s="2"/>
      <c r="G2" s="3"/>
      <c r="H2" s="3"/>
      <c r="I2" s="82" t="s">
        <v>105</v>
      </c>
      <c r="J2" s="76"/>
      <c r="K2" s="76"/>
      <c r="L2" s="73"/>
      <c r="M2" s="21"/>
      <c r="N2" s="21"/>
      <c r="O2" s="21"/>
    </row>
    <row r="3" spans="1:15" ht="30" customHeight="1">
      <c r="A3" s="79" t="s">
        <v>106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21"/>
      <c r="N3" s="21"/>
      <c r="O3" s="21"/>
    </row>
    <row r="4" spans="1:15" ht="38.1" customHeight="1">
      <c r="A4" s="4" t="s">
        <v>18</v>
      </c>
      <c r="B4" s="5" t="s">
        <v>19</v>
      </c>
      <c r="C4" s="6" t="s">
        <v>20</v>
      </c>
      <c r="D4" s="7" t="s">
        <v>21</v>
      </c>
      <c r="E4" s="8" t="s">
        <v>107</v>
      </c>
      <c r="F4" s="8" t="s">
        <v>108</v>
      </c>
      <c r="G4" s="8" t="s">
        <v>109</v>
      </c>
      <c r="H4" s="5" t="s">
        <v>5</v>
      </c>
      <c r="I4" s="5" t="s">
        <v>6</v>
      </c>
      <c r="J4" s="7" t="s">
        <v>7</v>
      </c>
      <c r="K4" s="7" t="s">
        <v>8</v>
      </c>
      <c r="L4" s="8" t="s">
        <v>9</v>
      </c>
      <c r="M4" s="20"/>
    </row>
    <row r="5" spans="1:15" ht="21.9" customHeight="1">
      <c r="A5" s="9">
        <v>1</v>
      </c>
      <c r="B5" s="10" t="s">
        <v>110</v>
      </c>
      <c r="C5" s="11">
        <v>0.4783671224354536</v>
      </c>
      <c r="D5" s="12">
        <v>4.5410216140430499</v>
      </c>
      <c r="E5" s="13">
        <v>446</v>
      </c>
      <c r="F5" s="13">
        <v>14</v>
      </c>
      <c r="G5" s="13">
        <v>3</v>
      </c>
      <c r="H5" s="14">
        <v>28.4085279970888</v>
      </c>
      <c r="I5" s="14">
        <v>29.04532735326876</v>
      </c>
      <c r="J5" s="14">
        <v>5.0240628898857604</v>
      </c>
      <c r="K5" s="14">
        <v>0.80949715869256467</v>
      </c>
      <c r="L5" s="22">
        <v>41</v>
      </c>
      <c r="M5" s="20"/>
    </row>
    <row r="6" spans="1:15" ht="21.9" customHeight="1">
      <c r="A6" s="9">
        <v>2</v>
      </c>
      <c r="B6" s="10" t="s">
        <v>111</v>
      </c>
      <c r="C6" s="11">
        <v>0.51268576651780617</v>
      </c>
      <c r="D6" s="12">
        <v>4.5331217759533544</v>
      </c>
      <c r="E6" s="13">
        <v>445</v>
      </c>
      <c r="F6" s="13">
        <v>14</v>
      </c>
      <c r="G6" s="13">
        <v>4</v>
      </c>
      <c r="H6" s="14">
        <v>32.369572274906027</v>
      </c>
      <c r="I6" s="14">
        <v>28.64388798927067</v>
      </c>
      <c r="J6" s="14">
        <v>4.5666112938314134</v>
      </c>
      <c r="K6" s="14">
        <v>0.91540928410582934</v>
      </c>
      <c r="L6" s="22">
        <v>41</v>
      </c>
      <c r="M6" s="20"/>
    </row>
    <row r="7" spans="1:15" ht="21.9" customHeight="1">
      <c r="A7" s="9">
        <v>3</v>
      </c>
      <c r="B7" s="10" t="s">
        <v>112</v>
      </c>
      <c r="C7" s="11">
        <v>0.4356298197585301</v>
      </c>
      <c r="D7" s="12">
        <v>4.9538047257849316</v>
      </c>
      <c r="E7" s="13">
        <v>405</v>
      </c>
      <c r="F7" s="13">
        <v>10</v>
      </c>
      <c r="G7" s="13">
        <v>13</v>
      </c>
      <c r="H7" s="14">
        <v>28.36296573269539</v>
      </c>
      <c r="I7" s="14">
        <v>27.714628902863289</v>
      </c>
      <c r="J7" s="14">
        <v>4.1009105274369988</v>
      </c>
      <c r="K7" s="14">
        <v>0.78692854408180724</v>
      </c>
      <c r="L7" s="22">
        <v>41</v>
      </c>
      <c r="M7" s="20"/>
    </row>
    <row r="8" spans="1:15" ht="21.9" customHeight="1">
      <c r="A8" s="9">
        <v>4</v>
      </c>
      <c r="B8" s="10" t="s">
        <v>113</v>
      </c>
      <c r="C8" s="11">
        <v>0.447887593099421</v>
      </c>
      <c r="D8" s="12">
        <v>5.2385801989719871</v>
      </c>
      <c r="E8" s="13">
        <v>472</v>
      </c>
      <c r="F8" s="13">
        <v>8</v>
      </c>
      <c r="G8" s="13">
        <v>2</v>
      </c>
      <c r="H8" s="14">
        <v>29.90622763274683</v>
      </c>
      <c r="I8" s="14">
        <v>30.265087260042609</v>
      </c>
      <c r="J8" s="14">
        <v>4.0204982051799929</v>
      </c>
      <c r="K8" s="14">
        <v>0.80955748103930614</v>
      </c>
      <c r="L8" s="22">
        <v>31</v>
      </c>
      <c r="M8" s="20"/>
    </row>
    <row r="9" spans="1:15" ht="21.9" customHeight="1">
      <c r="A9" s="9">
        <v>5</v>
      </c>
      <c r="B9" s="10" t="s">
        <v>114</v>
      </c>
      <c r="C9" s="11">
        <v>0.48553151204008682</v>
      </c>
      <c r="D9" s="12">
        <v>4.5468325699163774</v>
      </c>
      <c r="E9" s="13">
        <v>404</v>
      </c>
      <c r="F9" s="13">
        <v>14</v>
      </c>
      <c r="G9" s="13">
        <v>14</v>
      </c>
      <c r="H9" s="14">
        <v>30.20570980739641</v>
      </c>
      <c r="I9" s="14">
        <v>29.8775413124092</v>
      </c>
      <c r="J9" s="14">
        <v>4.3405377012190396</v>
      </c>
      <c r="K9" s="14">
        <v>0.84111510825625124</v>
      </c>
      <c r="L9" s="22">
        <v>31</v>
      </c>
      <c r="M9" s="20"/>
    </row>
    <row r="10" spans="1:15" ht="21.9" customHeight="1">
      <c r="A10" s="9">
        <v>6</v>
      </c>
      <c r="B10" s="10" t="s">
        <v>115</v>
      </c>
      <c r="C10" s="11">
        <v>0.41853393600494332</v>
      </c>
      <c r="D10" s="12">
        <v>4.2869203557295812</v>
      </c>
      <c r="E10" s="13">
        <v>404.71410386872412</v>
      </c>
      <c r="F10" s="13">
        <v>15</v>
      </c>
      <c r="G10" s="13">
        <v>13</v>
      </c>
      <c r="H10" s="14">
        <v>33.478810429458633</v>
      </c>
      <c r="I10" s="14">
        <v>34.213236971318487</v>
      </c>
      <c r="J10" s="14">
        <v>3.356344763848595</v>
      </c>
      <c r="K10" s="14">
        <v>0.77825760098022767</v>
      </c>
      <c r="L10" s="22">
        <v>41</v>
      </c>
      <c r="M10" s="20"/>
    </row>
    <row r="11" spans="1:15" ht="21.9" customHeight="1">
      <c r="A11" s="9">
        <v>7</v>
      </c>
      <c r="B11" s="10" t="s">
        <v>116</v>
      </c>
      <c r="C11" s="11">
        <v>0.46924745568249382</v>
      </c>
      <c r="D11" s="12">
        <v>5.0170620737671658</v>
      </c>
      <c r="E11" s="13">
        <v>358</v>
      </c>
      <c r="F11" s="13">
        <v>10</v>
      </c>
      <c r="G11" s="13">
        <v>27</v>
      </c>
      <c r="H11" s="14">
        <v>27.715113942546591</v>
      </c>
      <c r="I11" s="14">
        <v>29.19290147125276</v>
      </c>
      <c r="J11" s="14">
        <v>4.0916142629716159</v>
      </c>
      <c r="K11" s="14">
        <v>0.82592901273430974</v>
      </c>
      <c r="L11" s="22">
        <v>31</v>
      </c>
      <c r="M11" s="20"/>
    </row>
    <row r="12" spans="1:15" ht="21.9" customHeight="1">
      <c r="A12" s="9">
        <v>8</v>
      </c>
      <c r="B12" s="10" t="s">
        <v>117</v>
      </c>
      <c r="C12" s="11">
        <v>0.5004503034867378</v>
      </c>
      <c r="D12" s="12">
        <v>5.4084628383409701</v>
      </c>
      <c r="E12" s="13">
        <v>394</v>
      </c>
      <c r="F12" s="13">
        <v>6</v>
      </c>
      <c r="G12" s="13">
        <v>19</v>
      </c>
      <c r="H12" s="14">
        <v>32.802501806186207</v>
      </c>
      <c r="I12" s="14">
        <v>36.368010473278652</v>
      </c>
      <c r="J12" s="14">
        <v>4.1893190101993261</v>
      </c>
      <c r="K12" s="14">
        <v>0.90047585276254916</v>
      </c>
      <c r="L12" s="22">
        <v>31</v>
      </c>
      <c r="M12" s="20"/>
    </row>
    <row r="13" spans="1:15" ht="21.9" customHeight="1">
      <c r="A13" s="9">
        <v>9</v>
      </c>
      <c r="B13" s="10" t="s">
        <v>118</v>
      </c>
      <c r="C13" s="11">
        <v>0.48548572668301571</v>
      </c>
      <c r="D13" s="12">
        <v>4.7088448120005859</v>
      </c>
      <c r="E13" s="13">
        <v>396.39547584631248</v>
      </c>
      <c r="F13" s="13">
        <v>12</v>
      </c>
      <c r="G13" s="13">
        <v>17</v>
      </c>
      <c r="H13" s="14">
        <v>29.830240941810171</v>
      </c>
      <c r="I13" s="14">
        <v>33.000954059925448</v>
      </c>
      <c r="J13" s="14">
        <v>4.8560896566589369</v>
      </c>
      <c r="K13" s="14">
        <v>0.88549718814664524</v>
      </c>
      <c r="L13" s="22">
        <v>41</v>
      </c>
      <c r="M13" s="20"/>
    </row>
    <row r="14" spans="1:15" ht="21.9" customHeight="1">
      <c r="A14" s="9">
        <v>10</v>
      </c>
      <c r="B14" s="10" t="s">
        <v>119</v>
      </c>
      <c r="C14" s="11">
        <v>0.47080015758510579</v>
      </c>
      <c r="D14" s="12">
        <v>6.5930528343522941</v>
      </c>
      <c r="E14" s="13">
        <v>402.93682813842031</v>
      </c>
      <c r="F14" s="13">
        <v>1</v>
      </c>
      <c r="G14" s="13">
        <v>15</v>
      </c>
      <c r="H14" s="14">
        <v>32.308087766711573</v>
      </c>
      <c r="I14" s="14">
        <v>32.85373965653087</v>
      </c>
      <c r="J14" s="14">
        <v>4.4226112534678466</v>
      </c>
      <c r="K14" s="14">
        <v>0.87287045809273822</v>
      </c>
      <c r="L14" s="22">
        <v>31</v>
      </c>
      <c r="M14" s="20"/>
    </row>
    <row r="15" spans="1:15" ht="21.9" customHeight="1">
      <c r="A15" s="9">
        <v>11</v>
      </c>
      <c r="B15" s="10" t="s">
        <v>120</v>
      </c>
      <c r="C15" s="11">
        <v>0.47629757790786909</v>
      </c>
      <c r="D15" s="12">
        <v>5.3625805529133128</v>
      </c>
      <c r="E15" s="13">
        <v>406.06494921419682</v>
      </c>
      <c r="F15" s="13">
        <v>6</v>
      </c>
      <c r="G15" s="13">
        <v>12</v>
      </c>
      <c r="H15" s="14">
        <v>28.884870702556249</v>
      </c>
      <c r="I15" s="14">
        <v>33.394634108138661</v>
      </c>
      <c r="J15" s="14">
        <v>4.7880082858762307</v>
      </c>
      <c r="K15" s="14">
        <v>0.85936946165892403</v>
      </c>
      <c r="L15" s="22">
        <v>41</v>
      </c>
      <c r="M15" s="20"/>
    </row>
    <row r="16" spans="1:15" ht="21.9" customHeight="1">
      <c r="A16" s="9">
        <v>12</v>
      </c>
      <c r="B16" s="10" t="s">
        <v>121</v>
      </c>
      <c r="C16" s="11">
        <v>0.46049545519061158</v>
      </c>
      <c r="D16" s="12">
        <v>4.1235538768532267</v>
      </c>
      <c r="E16" s="13">
        <v>395</v>
      </c>
      <c r="F16" s="13">
        <v>16</v>
      </c>
      <c r="G16" s="13">
        <v>18</v>
      </c>
      <c r="H16" s="14">
        <v>29.387576434834202</v>
      </c>
      <c r="I16" s="14">
        <v>29.489061577889391</v>
      </c>
      <c r="J16" s="14">
        <v>3.4311057418321429</v>
      </c>
      <c r="K16" s="14">
        <v>0.89691383661731383</v>
      </c>
      <c r="L16" s="22">
        <v>31</v>
      </c>
      <c r="M16" s="20"/>
    </row>
    <row r="17" spans="1:13" ht="21.9" customHeight="1">
      <c r="A17" s="9">
        <v>13</v>
      </c>
      <c r="B17" s="10" t="s">
        <v>122</v>
      </c>
      <c r="C17" s="11">
        <v>0.4401389899423564</v>
      </c>
      <c r="D17" s="12">
        <v>5.7164950000052759</v>
      </c>
      <c r="E17" s="13">
        <v>437</v>
      </c>
      <c r="F17" s="13">
        <v>4</v>
      </c>
      <c r="G17" s="13">
        <v>6</v>
      </c>
      <c r="H17" s="14">
        <v>28.93271913141562</v>
      </c>
      <c r="I17" s="14">
        <v>29.269480770306341</v>
      </c>
      <c r="J17" s="14">
        <v>4.6880564636122664</v>
      </c>
      <c r="K17" s="14">
        <v>0.92933825881315013</v>
      </c>
      <c r="L17" s="22">
        <v>31</v>
      </c>
      <c r="M17" s="20"/>
    </row>
    <row r="18" spans="1:13" ht="21.9" customHeight="1">
      <c r="A18" s="9">
        <v>14</v>
      </c>
      <c r="B18" s="10" t="s">
        <v>123</v>
      </c>
      <c r="C18" s="11">
        <v>0.45544426427718232</v>
      </c>
      <c r="D18" s="12">
        <v>5.1474095410018696</v>
      </c>
      <c r="E18" s="13">
        <v>489.39076666867402</v>
      </c>
      <c r="F18" s="13">
        <v>9</v>
      </c>
      <c r="G18" s="13">
        <v>1</v>
      </c>
      <c r="H18" s="14">
        <v>32.603650680921959</v>
      </c>
      <c r="I18" s="14">
        <v>31.731671141317271</v>
      </c>
      <c r="J18" s="14">
        <v>4.6107596781796154</v>
      </c>
      <c r="K18" s="14">
        <v>0.78380132390552393</v>
      </c>
      <c r="L18" s="22">
        <v>31</v>
      </c>
      <c r="M18" s="20"/>
    </row>
    <row r="19" spans="1:13" ht="21.9" customHeight="1">
      <c r="A19" s="9">
        <v>15</v>
      </c>
      <c r="B19" s="10" t="s">
        <v>124</v>
      </c>
      <c r="C19" s="11">
        <v>0.42295057824352622</v>
      </c>
      <c r="D19" s="12">
        <v>4.671278244760031</v>
      </c>
      <c r="E19" s="13">
        <v>425</v>
      </c>
      <c r="F19" s="13">
        <v>12</v>
      </c>
      <c r="G19" s="13">
        <v>7</v>
      </c>
      <c r="H19" s="14">
        <v>29.936899459594891</v>
      </c>
      <c r="I19" s="14">
        <v>29.644082469345491</v>
      </c>
      <c r="J19" s="14">
        <v>4.4196501394943537</v>
      </c>
      <c r="K19" s="14">
        <v>0.9049875470974319</v>
      </c>
      <c r="L19" s="22">
        <v>31</v>
      </c>
      <c r="M19" s="20"/>
    </row>
    <row r="20" spans="1:13" ht="21.9" customHeight="1">
      <c r="A20" s="9">
        <v>16</v>
      </c>
      <c r="B20" s="10" t="s">
        <v>125</v>
      </c>
      <c r="C20" s="11">
        <v>0.43860095040871461</v>
      </c>
      <c r="D20" s="12">
        <v>4.9367693136431088</v>
      </c>
      <c r="E20" s="13">
        <v>422</v>
      </c>
      <c r="F20" s="13">
        <v>11</v>
      </c>
      <c r="G20" s="13">
        <v>9</v>
      </c>
      <c r="H20" s="14">
        <v>29.478687512944031</v>
      </c>
      <c r="I20" s="14">
        <v>30.21617829795677</v>
      </c>
      <c r="J20" s="14">
        <v>4.5483594569589574</v>
      </c>
      <c r="K20" s="14">
        <v>0.82179746131869524</v>
      </c>
      <c r="L20" s="22">
        <v>41</v>
      </c>
      <c r="M20" s="20"/>
    </row>
    <row r="21" spans="1:13" ht="21.9" customHeight="1">
      <c r="A21" s="9">
        <v>17</v>
      </c>
      <c r="B21" s="10" t="s">
        <v>126</v>
      </c>
      <c r="C21" s="11">
        <v>0.51795436307211218</v>
      </c>
      <c r="D21" s="12">
        <v>5.3436088246751758</v>
      </c>
      <c r="E21" s="13">
        <v>424.18749425173507</v>
      </c>
      <c r="F21" s="13">
        <v>7</v>
      </c>
      <c r="G21" s="13">
        <v>8</v>
      </c>
      <c r="H21" s="14">
        <v>29.023536895079211</v>
      </c>
      <c r="I21" s="14">
        <v>28.60080450275936</v>
      </c>
      <c r="J21" s="14">
        <v>4.5577687563102964</v>
      </c>
      <c r="K21" s="14">
        <v>0.90277408364607081</v>
      </c>
      <c r="L21" s="22">
        <v>41</v>
      </c>
      <c r="M21" s="20"/>
    </row>
    <row r="22" spans="1:13" ht="24" customHeight="1">
      <c r="A22" s="9"/>
      <c r="B22" s="15" t="s">
        <v>68</v>
      </c>
      <c r="C22" s="16">
        <f>AVERAGE(C5:C21)</f>
        <v>0.46567656307858618</v>
      </c>
      <c r="D22" s="17">
        <f>AVERAGE(D5:D21)</f>
        <v>5.0076117148654289</v>
      </c>
      <c r="E22" s="13">
        <f>AVERAGE(E5:E21)</f>
        <v>419.21703635223895</v>
      </c>
      <c r="F22" s="17"/>
      <c r="G22" s="17"/>
      <c r="H22" s="18">
        <f>AVERAGE(H5:H21)</f>
        <v>30.213864655817225</v>
      </c>
      <c r="I22" s="18">
        <f>AVERAGE(I5:I21)</f>
        <v>30.795366371639656</v>
      </c>
      <c r="J22" s="18">
        <f>AVERAGE(J5:J21)</f>
        <v>4.3536651815860825</v>
      </c>
      <c r="K22" s="18">
        <f>AVERAGE(K5:K21)</f>
        <v>0.85438350952643161</v>
      </c>
      <c r="L22" s="23"/>
      <c r="M22" s="20"/>
    </row>
    <row r="23" spans="1:13" ht="24.6" customHeight="1">
      <c r="A23" s="9">
        <v>1</v>
      </c>
      <c r="B23" s="15" t="s">
        <v>127</v>
      </c>
      <c r="C23" s="16">
        <v>0.40234313442381492</v>
      </c>
      <c r="D23" s="17">
        <v>4.9630334594423129</v>
      </c>
      <c r="E23" s="13">
        <v>367.36662656828281</v>
      </c>
      <c r="F23" s="13">
        <v>10</v>
      </c>
      <c r="G23" s="13">
        <v>25</v>
      </c>
      <c r="H23" s="14">
        <v>25.949179835852782</v>
      </c>
      <c r="I23" s="14">
        <v>25.602130890049029</v>
      </c>
      <c r="J23" s="14">
        <v>5.3171862143355453</v>
      </c>
      <c r="K23" s="14">
        <v>0.82472286546883411</v>
      </c>
      <c r="L23" s="22">
        <v>41</v>
      </c>
      <c r="M23" s="20"/>
    </row>
    <row r="24" spans="1:13" ht="24.6" customHeight="1">
      <c r="A24" s="9">
        <v>2</v>
      </c>
      <c r="B24" s="15" t="s">
        <v>128</v>
      </c>
      <c r="C24" s="16">
        <v>0.50208432517423618</v>
      </c>
      <c r="D24" s="17">
        <v>5.0834465624962251</v>
      </c>
      <c r="E24" s="13">
        <v>358.47868727675541</v>
      </c>
      <c r="F24" s="13">
        <v>9</v>
      </c>
      <c r="G24" s="13">
        <v>27</v>
      </c>
      <c r="H24" s="14">
        <v>31.4340300137562</v>
      </c>
      <c r="I24" s="14">
        <v>27.19323478579831</v>
      </c>
      <c r="J24" s="14">
        <v>4.5237212168359324</v>
      </c>
      <c r="K24" s="14">
        <v>0.89583336414020631</v>
      </c>
      <c r="L24" s="22">
        <v>41</v>
      </c>
      <c r="M24" s="20"/>
    </row>
    <row r="25" spans="1:13" ht="24.6" customHeight="1">
      <c r="A25" s="9">
        <v>3</v>
      </c>
      <c r="B25" s="15" t="s">
        <v>129</v>
      </c>
      <c r="C25" s="16">
        <v>0.47080033554057971</v>
      </c>
      <c r="D25" s="17">
        <v>5.186425621458377</v>
      </c>
      <c r="E25" s="13">
        <v>390.99138041641731</v>
      </c>
      <c r="F25" s="13">
        <v>8</v>
      </c>
      <c r="G25" s="13">
        <v>21</v>
      </c>
      <c r="H25" s="14">
        <v>26.055626761508741</v>
      </c>
      <c r="I25" s="14">
        <v>32.067238111644727</v>
      </c>
      <c r="J25" s="14">
        <v>5.3615566852307612</v>
      </c>
      <c r="K25" s="14">
        <v>0.91480818965166433</v>
      </c>
      <c r="L25" s="22">
        <v>41</v>
      </c>
      <c r="M25" s="20"/>
    </row>
    <row r="26" spans="1:13" ht="24.6" customHeight="1">
      <c r="A26" s="9">
        <v>4</v>
      </c>
      <c r="B26" s="15" t="s">
        <v>130</v>
      </c>
      <c r="C26" s="16">
        <v>0.46208952104268708</v>
      </c>
      <c r="D26" s="17">
        <v>5.2963116614460937</v>
      </c>
      <c r="E26" s="13">
        <v>424.96146892536558</v>
      </c>
      <c r="F26" s="13">
        <v>7</v>
      </c>
      <c r="G26" s="13">
        <v>7</v>
      </c>
      <c r="H26" s="14">
        <v>30.51304518026717</v>
      </c>
      <c r="I26" s="14">
        <v>33.74333523145944</v>
      </c>
      <c r="J26" s="14">
        <v>4.7240562660207743</v>
      </c>
      <c r="K26" s="14">
        <v>0.85948245662477263</v>
      </c>
      <c r="L26" s="22">
        <v>41</v>
      </c>
      <c r="M26" s="20"/>
    </row>
    <row r="27" spans="1:13" ht="24.6" customHeight="1">
      <c r="A27" s="9">
        <v>5</v>
      </c>
      <c r="B27" s="15" t="s">
        <v>131</v>
      </c>
      <c r="C27" s="16">
        <v>0.46582993259996808</v>
      </c>
      <c r="D27" s="17">
        <v>4.9319311513971984</v>
      </c>
      <c r="E27" s="13">
        <v>409.64330368756958</v>
      </c>
      <c r="F27" s="13">
        <v>11</v>
      </c>
      <c r="G27" s="13">
        <v>11</v>
      </c>
      <c r="H27" s="14">
        <v>30.330168729075549</v>
      </c>
      <c r="I27" s="14">
        <v>31.459731554101769</v>
      </c>
      <c r="J27" s="14">
        <v>4.6306813146906816</v>
      </c>
      <c r="K27" s="14">
        <v>0.84149366902617417</v>
      </c>
      <c r="L27" s="22">
        <v>41</v>
      </c>
      <c r="M27" s="20"/>
    </row>
    <row r="28" spans="1:13" ht="24.6" customHeight="1">
      <c r="A28" s="9">
        <v>6</v>
      </c>
      <c r="B28" s="15" t="s">
        <v>132</v>
      </c>
      <c r="C28" s="16">
        <v>0.46055231356123161</v>
      </c>
      <c r="D28" s="17">
        <v>5.9801380222775116</v>
      </c>
      <c r="E28" s="13">
        <v>364.3424983540537</v>
      </c>
      <c r="F28" s="13">
        <v>2</v>
      </c>
      <c r="G28" s="13">
        <v>26</v>
      </c>
      <c r="H28" s="14">
        <v>33.873058622761377</v>
      </c>
      <c r="I28" s="14">
        <v>37.111700338888063</v>
      </c>
      <c r="J28" s="14">
        <v>3.8924844693318481</v>
      </c>
      <c r="K28" s="14">
        <v>0.87528756533102914</v>
      </c>
      <c r="L28" s="22">
        <v>41</v>
      </c>
      <c r="M28" s="20"/>
    </row>
    <row r="29" spans="1:13" ht="24.6" customHeight="1">
      <c r="A29" s="9">
        <v>7</v>
      </c>
      <c r="B29" s="15" t="s">
        <v>133</v>
      </c>
      <c r="C29" s="16">
        <v>0.42839684538304018</v>
      </c>
      <c r="D29" s="17">
        <v>4.5248551708165046</v>
      </c>
      <c r="E29" s="13">
        <v>358.40564884471428</v>
      </c>
      <c r="F29" s="13">
        <v>14</v>
      </c>
      <c r="G29" s="13">
        <v>27</v>
      </c>
      <c r="H29" s="14">
        <v>26.201586389071789</v>
      </c>
      <c r="I29" s="14">
        <v>33.468451100784243</v>
      </c>
      <c r="J29" s="14">
        <v>4.8041849227468232</v>
      </c>
      <c r="K29" s="14">
        <v>0.79693836810224183</v>
      </c>
      <c r="L29" s="22">
        <v>41</v>
      </c>
      <c r="M29" s="20"/>
    </row>
    <row r="30" spans="1:13" ht="24.6" customHeight="1">
      <c r="A30" s="9">
        <v>8</v>
      </c>
      <c r="B30" s="15" t="s">
        <v>134</v>
      </c>
      <c r="C30" s="16">
        <v>0.43373719771815927</v>
      </c>
      <c r="D30" s="17">
        <v>6.5925785559396806</v>
      </c>
      <c r="E30" s="13">
        <v>371.54750942055341</v>
      </c>
      <c r="F30" s="13">
        <v>1</v>
      </c>
      <c r="G30" s="13">
        <v>24</v>
      </c>
      <c r="H30" s="18">
        <v>8.9799636004920611</v>
      </c>
      <c r="I30" s="18">
        <v>35.21178858805235</v>
      </c>
      <c r="J30" s="18">
        <v>3.823224086370189</v>
      </c>
      <c r="K30" s="18">
        <v>0.77243534153374227</v>
      </c>
      <c r="L30" s="23">
        <v>41</v>
      </c>
      <c r="M30" s="20"/>
    </row>
    <row r="31" spans="1:13" ht="24.6" customHeight="1">
      <c r="A31" s="9">
        <v>9</v>
      </c>
      <c r="B31" s="15" t="s">
        <v>135</v>
      </c>
      <c r="C31" s="16">
        <v>0.45189158261828027</v>
      </c>
      <c r="D31" s="17">
        <v>4.6277191612889492</v>
      </c>
      <c r="E31" s="13">
        <v>404.79371298659709</v>
      </c>
      <c r="F31" s="13">
        <v>13</v>
      </c>
      <c r="G31" s="13">
        <v>13</v>
      </c>
      <c r="H31" s="14">
        <v>30.076272045878721</v>
      </c>
      <c r="I31" s="14">
        <v>24.695293061161259</v>
      </c>
      <c r="J31" s="14">
        <v>4.7370216689003763</v>
      </c>
      <c r="K31" s="14">
        <v>0.76646976315966686</v>
      </c>
      <c r="L31" s="22">
        <v>41</v>
      </c>
      <c r="M31" s="20"/>
    </row>
    <row r="32" spans="1:13" ht="24.6" customHeight="1">
      <c r="A32" s="9">
        <v>10</v>
      </c>
      <c r="B32" s="15" t="s">
        <v>136</v>
      </c>
      <c r="C32" s="16">
        <v>0.44162934268850362</v>
      </c>
      <c r="D32" s="17">
        <v>5.9876515097581411</v>
      </c>
      <c r="E32" s="13">
        <v>390.20504524502849</v>
      </c>
      <c r="F32" s="13">
        <v>2</v>
      </c>
      <c r="G32" s="13">
        <v>22</v>
      </c>
      <c r="H32" s="14">
        <v>29</v>
      </c>
      <c r="I32" s="14">
        <v>30.094500923957359</v>
      </c>
      <c r="J32" s="14">
        <v>4.8710877836211193</v>
      </c>
      <c r="K32" s="14">
        <v>0.8636318135862554</v>
      </c>
      <c r="L32" s="22">
        <v>41</v>
      </c>
      <c r="M32" s="20"/>
    </row>
    <row r="33" spans="1:13" ht="24.6" customHeight="1">
      <c r="A33" s="9">
        <v>11</v>
      </c>
      <c r="B33" s="15" t="s">
        <v>137</v>
      </c>
      <c r="C33" s="16">
        <v>0.40534065414256432</v>
      </c>
      <c r="D33" s="17">
        <v>4.9929049546555664</v>
      </c>
      <c r="E33" s="13">
        <v>378.30410650549049</v>
      </c>
      <c r="F33" s="13">
        <v>10</v>
      </c>
      <c r="G33" s="13">
        <v>23</v>
      </c>
      <c r="H33" s="14">
        <v>29.4755609116926</v>
      </c>
      <c r="I33" s="14">
        <v>31.300041138564438</v>
      </c>
      <c r="J33" s="14">
        <v>4.4236627471701366</v>
      </c>
      <c r="K33" s="14">
        <v>0.76466683317030515</v>
      </c>
      <c r="L33" s="22">
        <v>51</v>
      </c>
      <c r="M33" s="20"/>
    </row>
    <row r="34" spans="1:13" ht="24.6" customHeight="1">
      <c r="A34" s="9">
        <v>12</v>
      </c>
      <c r="B34" s="15" t="s">
        <v>138</v>
      </c>
      <c r="C34" s="16">
        <v>0.39527642726667972</v>
      </c>
      <c r="D34" s="17">
        <v>4.7364539200191356</v>
      </c>
      <c r="E34" s="13">
        <v>392.92480275555351</v>
      </c>
      <c r="F34" s="13">
        <v>12</v>
      </c>
      <c r="G34" s="13">
        <v>20</v>
      </c>
      <c r="H34" s="14">
        <v>28.288119354257901</v>
      </c>
      <c r="I34" s="14">
        <v>36.227012084403682</v>
      </c>
      <c r="J34" s="14">
        <v>4.6745738447790854</v>
      </c>
      <c r="K34" s="14">
        <v>0.76997589199699379</v>
      </c>
      <c r="L34" s="22">
        <v>51</v>
      </c>
      <c r="M34" s="20"/>
    </row>
    <row r="35" spans="1:13" ht="24.6" customHeight="1">
      <c r="A35" s="9">
        <v>13</v>
      </c>
      <c r="B35" s="15" t="s">
        <v>139</v>
      </c>
      <c r="C35" s="16">
        <v>0.45058722367417042</v>
      </c>
      <c r="D35" s="17">
        <v>5.2757751336921856</v>
      </c>
      <c r="E35" s="13">
        <v>439.15845719428893</v>
      </c>
      <c r="F35" s="13">
        <v>7</v>
      </c>
      <c r="G35" s="13">
        <v>5</v>
      </c>
      <c r="H35" s="14"/>
      <c r="I35" s="14"/>
      <c r="J35" s="14"/>
      <c r="K35" s="14"/>
      <c r="L35" s="22"/>
      <c r="M35" s="20"/>
    </row>
    <row r="36" spans="1:13" ht="24.6" customHeight="1">
      <c r="A36" s="9">
        <v>14</v>
      </c>
      <c r="B36" s="15" t="s">
        <v>140</v>
      </c>
      <c r="C36" s="16">
        <v>0.43124372645797709</v>
      </c>
      <c r="D36" s="17">
        <v>5.6341027072743737</v>
      </c>
      <c r="E36" s="13">
        <v>403.20363289629063</v>
      </c>
      <c r="F36" s="13">
        <v>5</v>
      </c>
      <c r="G36" s="13">
        <v>15</v>
      </c>
      <c r="H36" s="14">
        <v>31.616652303939741</v>
      </c>
      <c r="I36" s="14">
        <v>36.250197909311247</v>
      </c>
      <c r="J36" s="14">
        <v>4.8958352129462401</v>
      </c>
      <c r="K36" s="14">
        <v>0.86013195665132414</v>
      </c>
      <c r="L36" s="22">
        <v>41</v>
      </c>
      <c r="M36" s="20"/>
    </row>
    <row r="37" spans="1:13" ht="24.6" customHeight="1">
      <c r="A37" s="9">
        <v>15</v>
      </c>
      <c r="B37" s="15" t="s">
        <v>141</v>
      </c>
      <c r="C37" s="16">
        <v>0.48049824599203561</v>
      </c>
      <c r="D37" s="17">
        <v>5.6888998951128729</v>
      </c>
      <c r="E37" s="13">
        <v>405</v>
      </c>
      <c r="F37" s="13">
        <v>4</v>
      </c>
      <c r="G37" s="13">
        <v>13</v>
      </c>
      <c r="H37" s="14">
        <v>28.43189454505675</v>
      </c>
      <c r="I37" s="14">
        <v>27.832361175349771</v>
      </c>
      <c r="J37" s="14">
        <v>5.4415234212508574</v>
      </c>
      <c r="K37" s="14">
        <v>0.76944520536587202</v>
      </c>
      <c r="L37" s="22">
        <v>41</v>
      </c>
      <c r="M37" s="20"/>
    </row>
    <row r="38" spans="1:13" ht="21" customHeight="1">
      <c r="A38" s="9">
        <v>16</v>
      </c>
      <c r="B38" s="15" t="s">
        <v>142</v>
      </c>
      <c r="C38" s="16">
        <v>0.44542353124607631</v>
      </c>
      <c r="D38" s="17">
        <v>5.8598431013364314</v>
      </c>
      <c r="E38" s="13">
        <v>417.11468615874281</v>
      </c>
      <c r="F38" s="13">
        <v>3</v>
      </c>
      <c r="G38" s="13">
        <v>10</v>
      </c>
      <c r="H38" s="18"/>
      <c r="I38" s="18"/>
      <c r="J38" s="18"/>
      <c r="K38" s="18"/>
      <c r="L38" s="23"/>
      <c r="M38" s="20"/>
    </row>
    <row r="39" spans="1:13" ht="21" customHeight="1">
      <c r="A39" s="9">
        <v>17</v>
      </c>
      <c r="B39" s="15" t="s">
        <v>143</v>
      </c>
      <c r="C39" s="16">
        <v>0.44274251220089178</v>
      </c>
      <c r="D39" s="17">
        <v>6.0495800669815276</v>
      </c>
      <c r="E39" s="13">
        <v>398.33780096578357</v>
      </c>
      <c r="F39" s="13">
        <v>2</v>
      </c>
      <c r="G39" s="13">
        <v>16</v>
      </c>
      <c r="H39" s="14">
        <v>29.141385499134959</v>
      </c>
      <c r="I39" s="14">
        <v>25.05928723033426</v>
      </c>
      <c r="J39" s="14">
        <v>5.1129198889014837</v>
      </c>
      <c r="K39" s="14">
        <v>0.82981795568825623</v>
      </c>
      <c r="L39" s="22">
        <v>41</v>
      </c>
      <c r="M39" s="20"/>
    </row>
    <row r="40" spans="1:13" ht="24" customHeight="1">
      <c r="A40" s="9"/>
      <c r="B40" s="15" t="s">
        <v>68</v>
      </c>
      <c r="C40" s="16">
        <f>AVERAGE(C23:C39)</f>
        <v>0.44532157951358209</v>
      </c>
      <c r="D40" s="17">
        <f>AVERAGE(D23:D39)</f>
        <v>5.3771559209054756</v>
      </c>
      <c r="E40" s="13">
        <f>AVERAGE(E23:E39)</f>
        <v>392.63408048244042</v>
      </c>
      <c r="F40" s="19"/>
      <c r="G40" s="19"/>
      <c r="H40" s="14">
        <f>AVERAGE(H23:H39)</f>
        <v>27.95776958618309</v>
      </c>
      <c r="I40" s="14">
        <f>AVERAGE(I23:I39)</f>
        <v>31.154420274923993</v>
      </c>
      <c r="J40" s="14">
        <f>AVERAGE(J23:J39)</f>
        <v>4.7489146495421242</v>
      </c>
      <c r="K40" s="14">
        <f>AVERAGE(K23:K39)</f>
        <v>0.82700941596648936</v>
      </c>
      <c r="L40" s="22">
        <v>41</v>
      </c>
      <c r="M40" s="20"/>
    </row>
  </sheetData>
  <mergeCells count="4">
    <mergeCell ref="A3:L3"/>
    <mergeCell ref="A1:L1"/>
    <mergeCell ref="A2:D2"/>
    <mergeCell ref="I2:L2"/>
  </mergeCells>
  <phoneticPr fontId="14" type="noConversion"/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棉花品质对比</vt:lpstr>
      <vt:lpstr>棉花品种汇总</vt:lpstr>
      <vt:lpstr>中棉113</vt:lpstr>
      <vt:lpstr>H33-1-4</vt:lpstr>
      <vt:lpstr>惠远720</vt:lpstr>
      <vt:lpstr>新陆早80号</vt:lpstr>
      <vt:lpstr>示范品种</vt:lpstr>
      <vt:lpstr>展示品种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haifeng liu</cp:lastModifiedBy>
  <cp:lastPrinted>2024-12-16T07:39:54Z</cp:lastPrinted>
  <dcterms:created xsi:type="dcterms:W3CDTF">2015-06-05T18:19:00Z</dcterms:created>
  <dcterms:modified xsi:type="dcterms:W3CDTF">2025-10-09T14:50:06Z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500F7443F8C94C7AB1B5F5C4DEFBF824_13</vt:lpwstr>
  </property>
  <property fmtid="{D5CDD505-2E9C-101B-9397-08002B2CF9AE}" pid="3" name="KSOProductBuildVer">
    <vt:lpwstr>2052-12.1.0.17147</vt:lpwstr>
  </property>
</Properties>
</file>