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codeName="ThisWorkbook" hidePivotFieldList="1" defaultThemeVersion="124226"/>
  <mc:AlternateContent xmlns:mc="http://schemas.openxmlformats.org/markup-compatibility/2006">
    <mc:Choice Requires="x15">
      <x15ac:absPath xmlns:x15ac="http://schemas.microsoft.com/office/spreadsheetml/2010/11/ac" url="https://d.docs.live.net/d19edbd9e550eada/Desktop/Data analyst Bootcamp/Projects/Excel/"/>
    </mc:Choice>
  </mc:AlternateContent>
  <xr:revisionPtr revIDLastSave="0" documentId="8_{4F105A81-A877-4F96-8614-6FD527600D28}" xr6:coauthVersionLast="47" xr6:coauthVersionMax="47" xr10:uidLastSave="{00000000-0000-0000-0000-000000000000}"/>
  <bookViews>
    <workbookView xWindow="-108" yWindow="-108" windowWidth="23256" windowHeight="12456" tabRatio="884" xr2:uid="{00000000-000D-0000-FFFF-FFFF00000000}"/>
  </bookViews>
  <sheets>
    <sheet name="APRIL CB" sheetId="56" r:id="rId1"/>
    <sheet name="Prod vs Breakdown" sheetId="55" r:id="rId2"/>
    <sheet name="Rej %" sheetId="57" r:id="rId3"/>
    <sheet name="Defects" sheetId="60" r:id="rId4"/>
    <sheet name="Prod Break" sheetId="61" r:id="rId5"/>
    <sheet name="Eq Maint Break" sheetId="63" r:id="rId6"/>
    <sheet name="Die maint break" sheetId="64" r:id="rId7"/>
    <sheet name="Prod data" sheetId="65" r:id="rId8"/>
    <sheet name="Data" sheetId="53" r:id="rId9"/>
  </sheets>
  <definedNames>
    <definedName name="_xlnm._FilterDatabase" localSheetId="8" hidden="1">Data!$A$1:$BW$23</definedName>
    <definedName name="Data">#REF!</definedName>
    <definedName name="Main">#REF!</definedName>
    <definedName name="Slicer_Date">#N/A</definedName>
  </definedNames>
  <calcPr calcId="191029"/>
  <pivotCaches>
    <pivotCache cacheId="0" r:id="rId10"/>
  </pivotCaches>
  <fileRecoveryPr autoRecover="0"/>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V2" i="53" l="1"/>
  <c r="BW2" i="53" s="1"/>
  <c r="BV3" i="53"/>
  <c r="BW3" i="53" s="1"/>
  <c r="BV4" i="53"/>
  <c r="BW4" i="53" s="1"/>
  <c r="BV5" i="53"/>
  <c r="BW5" i="53" s="1"/>
  <c r="BV6" i="53"/>
  <c r="BW6" i="53" s="1"/>
  <c r="BV7" i="53"/>
  <c r="BW7" i="53" s="1"/>
  <c r="BV8" i="53"/>
  <c r="BW8" i="53" s="1"/>
  <c r="BV9" i="53"/>
  <c r="BW9" i="53" s="1"/>
  <c r="BV10" i="53"/>
  <c r="BW10" i="53" s="1"/>
  <c r="BV11" i="53"/>
  <c r="BW11" i="53" s="1"/>
  <c r="BV12" i="53"/>
  <c r="BW12" i="53" s="1"/>
  <c r="BV13" i="53"/>
  <c r="BW13" i="53" s="1"/>
  <c r="BV14" i="53"/>
  <c r="BW14" i="53" s="1"/>
  <c r="BV15" i="53"/>
  <c r="BW15" i="53" s="1"/>
  <c r="BV16" i="53"/>
  <c r="BW16" i="53" s="1"/>
  <c r="BV17" i="53"/>
  <c r="BW17" i="53" s="1"/>
  <c r="BV18" i="53"/>
  <c r="BW18" i="53" s="1"/>
  <c r="BV19" i="53"/>
  <c r="BW19" i="53" s="1"/>
  <c r="BV20" i="53"/>
  <c r="BW20" i="53" s="1"/>
  <c r="BV21" i="53"/>
  <c r="BW21" i="53" s="1"/>
  <c r="BV22" i="53"/>
  <c r="BW22" i="53" s="1"/>
  <c r="BV23" i="53"/>
  <c r="BW23" i="53" s="1"/>
</calcChain>
</file>

<file path=xl/sharedStrings.xml><?xml version="1.0" encoding="utf-8"?>
<sst xmlns="http://schemas.openxmlformats.org/spreadsheetml/2006/main" count="154" uniqueCount="150">
  <si>
    <t>AVERAGE SPH</t>
  </si>
  <si>
    <t>Wrinkle</t>
  </si>
  <si>
    <t>Water Remainants</t>
  </si>
  <si>
    <t>Crack</t>
  </si>
  <si>
    <t>Dent</t>
  </si>
  <si>
    <t>Chip off</t>
  </si>
  <si>
    <t>Pin brake</t>
  </si>
  <si>
    <t>Jet Cooler</t>
  </si>
  <si>
    <t>Die Limit Switch</t>
  </si>
  <si>
    <t>Other</t>
  </si>
  <si>
    <t>Date</t>
  </si>
  <si>
    <t xml:space="preserve">Pouring ladle Equipment </t>
  </si>
  <si>
    <t>Die not available</t>
  </si>
  <si>
    <t>O.P Time (min)</t>
  </si>
  <si>
    <t>Stop time (min)</t>
  </si>
  <si>
    <t>Good Number (pcs)</t>
  </si>
  <si>
    <t>Preheating shot nos. (pcs)</t>
  </si>
  <si>
    <t>Defect Number (pcs)</t>
  </si>
  <si>
    <t>Cycle Time (sec)</t>
  </si>
  <si>
    <t>Rejection ratio (%) each day</t>
  </si>
  <si>
    <t>Productivity (%)</t>
  </si>
  <si>
    <t>Preheating shot Ratio (%)</t>
  </si>
  <si>
    <t>SPH (each day)</t>
  </si>
  <si>
    <t>AVERAGE Rejection ratio (%)</t>
  </si>
  <si>
    <t>Others</t>
  </si>
  <si>
    <t>Preparation</t>
  </si>
  <si>
    <t>Casting stuck</t>
  </si>
  <si>
    <t>Die Cooling NG</t>
  </si>
  <si>
    <t>Biscuit broken</t>
  </si>
  <si>
    <t>QC cut</t>
  </si>
  <si>
    <t>V. Valve change</t>
  </si>
  <si>
    <t>Spray point set</t>
  </si>
  <si>
    <t xml:space="preserve">Water leakage </t>
  </si>
  <si>
    <t>N2 Charging</t>
  </si>
  <si>
    <t>Injection jaam</t>
  </si>
  <si>
    <t>Die Pin Bend</t>
  </si>
  <si>
    <t>Die Pin broken</t>
  </si>
  <si>
    <t>Water leakage from die</t>
  </si>
  <si>
    <t>Robot Teaching</t>
  </si>
  <si>
    <t>V.Valve Trouble</t>
  </si>
  <si>
    <t>PDI NG</t>
  </si>
  <si>
    <t>T R B</t>
  </si>
  <si>
    <t>U R B</t>
  </si>
  <si>
    <t>Production robot prob</t>
  </si>
  <si>
    <t>Oil leakage</t>
  </si>
  <si>
    <t>Vacuum</t>
  </si>
  <si>
    <t>Die Release Agent Equipment  (DRA)</t>
  </si>
  <si>
    <t xml:space="preserve">Ejector / C&amp;D Plate </t>
  </si>
  <si>
    <t>Scoring / Polishing</t>
  </si>
  <si>
    <t>Chip off Trouble</t>
  </si>
  <si>
    <t>Die Flash Trouble</t>
  </si>
  <si>
    <t>Die change as per plan</t>
  </si>
  <si>
    <t>Die change due to Die trouble</t>
  </si>
  <si>
    <t>Holding furnace cleaning</t>
  </si>
  <si>
    <t>Tip/Sleeve change</t>
  </si>
  <si>
    <t>Process Quality requirement</t>
  </si>
  <si>
    <t>DRA supply shortage</t>
  </si>
  <si>
    <t>Ladle change</t>
  </si>
  <si>
    <t>Scrap trolley Alarm</t>
  </si>
  <si>
    <t>Metal temp. low / Low Metal Level(Melting)</t>
  </si>
  <si>
    <t>2D Marking NG</t>
  </si>
  <si>
    <t>Electrical</t>
  </si>
  <si>
    <t>Hydraulic</t>
  </si>
  <si>
    <t>Water Flow NG / Leakage</t>
  </si>
  <si>
    <t>Lubrication ( Machine / Tip )</t>
  </si>
  <si>
    <t>Door</t>
  </si>
  <si>
    <t>Laser Marking</t>
  </si>
  <si>
    <t>Cutting / Degating machine</t>
  </si>
  <si>
    <t xml:space="preserve">Injection Problem </t>
  </si>
  <si>
    <t>Pin Bend</t>
  </si>
  <si>
    <t>Row Labels</t>
  </si>
  <si>
    <t>Sum of Good Number (pcs)</t>
  </si>
  <si>
    <t>Sum of Productivity (%)</t>
  </si>
  <si>
    <t>Total Breakdowns</t>
  </si>
  <si>
    <t>Breakdown %</t>
  </si>
  <si>
    <t>Sum of Breakdown %</t>
  </si>
  <si>
    <t>Sum of Rejection ratio (%) each day</t>
  </si>
  <si>
    <t>Sum of Wrinkle</t>
  </si>
  <si>
    <t>Sum of Water Remainants</t>
  </si>
  <si>
    <t>Sum of Crack</t>
  </si>
  <si>
    <t>Sum of Dent</t>
  </si>
  <si>
    <t>Sum of Chip off</t>
  </si>
  <si>
    <t>Sum of Pin brake</t>
  </si>
  <si>
    <t>Sum of Pin Bend</t>
  </si>
  <si>
    <t>Sum of QC cut</t>
  </si>
  <si>
    <t>Sum of PDI NG</t>
  </si>
  <si>
    <t>Sum of 2D Marking NG</t>
  </si>
  <si>
    <t>Sum of Other</t>
  </si>
  <si>
    <t>Sum of Preparation</t>
  </si>
  <si>
    <t>Sum of T R B</t>
  </si>
  <si>
    <t>Sum of V. Valve change</t>
  </si>
  <si>
    <t>Sum of U R B</t>
  </si>
  <si>
    <t>Sum of Holding furnace cleaning</t>
  </si>
  <si>
    <t>Sum of Tip/Sleeve change</t>
  </si>
  <si>
    <t>Sum of Process Quality requirement</t>
  </si>
  <si>
    <t>Sum of Spray point set</t>
  </si>
  <si>
    <t>Sum of DRA supply shortage</t>
  </si>
  <si>
    <t>Sum of Biscuit broken</t>
  </si>
  <si>
    <t xml:space="preserve">Sum of Water leakage </t>
  </si>
  <si>
    <t>Sum of Ladle change</t>
  </si>
  <si>
    <t>Sum of Scrap trolley Alarm</t>
  </si>
  <si>
    <t>Sum of Metal temp. low / Low Metal Level(Melting)</t>
  </si>
  <si>
    <t>Sum of N2 Charging</t>
  </si>
  <si>
    <t>Sum of Injection jaam</t>
  </si>
  <si>
    <t>Sum of Robot Teaching</t>
  </si>
  <si>
    <t>Sum of Production robot prob</t>
  </si>
  <si>
    <t>Sum of Die change as per plan</t>
  </si>
  <si>
    <t>Sum of Others</t>
  </si>
  <si>
    <t>Sum of Electrical</t>
  </si>
  <si>
    <t>Sum of Hydraulic</t>
  </si>
  <si>
    <t>Sum of Oil leakage</t>
  </si>
  <si>
    <t>Sum of Water Flow NG / Leakage</t>
  </si>
  <si>
    <t>Sum of Vacuum</t>
  </si>
  <si>
    <t xml:space="preserve">Sum of Pouring ladle Equipment </t>
  </si>
  <si>
    <t>Sum of Die Release Agent Equipment  (DRA)</t>
  </si>
  <si>
    <t>Sum of Jet Cooler</t>
  </si>
  <si>
    <t>Sum of Lubrication ( Machine / Tip )</t>
  </si>
  <si>
    <t xml:space="preserve">Sum of Ejector / C&amp;D Plate </t>
  </si>
  <si>
    <t>Sum of Door</t>
  </si>
  <si>
    <t>Sum of Laser Marking</t>
  </si>
  <si>
    <t>Sum of Cutting / Degating machine</t>
  </si>
  <si>
    <t xml:space="preserve">Sum of Injection Problem </t>
  </si>
  <si>
    <t>Sum of Others2</t>
  </si>
  <si>
    <t>Sum of Scoring / Polishing</t>
  </si>
  <si>
    <t>Sum of Casting stuck</t>
  </si>
  <si>
    <t>Sum of Die Pin Bend</t>
  </si>
  <si>
    <t>Sum of Die Pin broken</t>
  </si>
  <si>
    <t>Sum of Die not available</t>
  </si>
  <si>
    <t>Sum of Water leakage from die</t>
  </si>
  <si>
    <t>Sum of Die Limit Switch</t>
  </si>
  <si>
    <t>Sum of Die Cooling NG</t>
  </si>
  <si>
    <t>Sum of Chip off Trouble</t>
  </si>
  <si>
    <t>Sum of Die Flash Trouble</t>
  </si>
  <si>
    <t>Sum of Die change due to Die trouble</t>
  </si>
  <si>
    <t>Sum of V.Valve Trouble</t>
  </si>
  <si>
    <t>Sum of Other2</t>
  </si>
  <si>
    <t>Sum of Defect Number (pcs)</t>
  </si>
  <si>
    <t>Sum of Preheating shot nos. (pcs)</t>
  </si>
  <si>
    <t>APRIL 2023 CB REPORT DASHBOARD</t>
  </si>
  <si>
    <t>Insights</t>
  </si>
  <si>
    <t>1. Overall highest Rejection in April 2023 was on 29-Apr (12.16%).</t>
  </si>
  <si>
    <t>2. Overall major Defect in April 2023 was QC-Cut section. (283 in numbers)</t>
  </si>
  <si>
    <t>3. Overall highest Breakdown % (37.4%) &amp; lowest productivity % (62%) was on 24-Apr.</t>
  </si>
  <si>
    <t>4. Overall major breakdown in April 2023 was Preparation time (3250 mins)</t>
  </si>
  <si>
    <t>9. On 24-apr, major production breakdown was Preparation time (150 in mins)</t>
  </si>
  <si>
    <t>10. On 24-apr, major Die maintenance breakdown was Cating Stuck (215 in mins)</t>
  </si>
  <si>
    <t>8. On 29-apr, major defect reported was Water Remaints (100 in numbers)</t>
  </si>
  <si>
    <t>5. Overall lowest Rejection % was on 8-Apr (3.55%)</t>
  </si>
  <si>
    <t>6. Overall highest productivity % (82.5%) &amp; lowest breakdown % (14.6%) was on 19-Apr.</t>
  </si>
  <si>
    <t>7. Max Prod. Breakdown: 3250 mins, Max Equip maint Breakdown: 900 mins, Max D/M Breakdown: 1835 mins.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</si>
</sst>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
    <numFmt numFmtId="165" formatCode="0.0"/>
  </numFmts>
  <fonts count="16">
    <font>
      <sz val="11"/>
      <name val="ＭＳ Ｐゴシック"/>
      <family val="3"/>
      <charset val="128"/>
    </font>
    <font>
      <sz val="11"/>
      <color theme="1"/>
      <name val="Calibri"/>
      <family val="2"/>
      <scheme val="minor"/>
    </font>
    <font>
      <sz val="11"/>
      <name val="ＭＳ Ｐゴシック"/>
      <family val="3"/>
      <charset val="128"/>
    </font>
    <font>
      <sz val="14"/>
      <name val="Calibri"/>
      <family val="2"/>
      <scheme val="minor"/>
    </font>
    <font>
      <sz val="10"/>
      <name val="Arial"/>
      <family val="2"/>
    </font>
    <font>
      <sz val="10"/>
      <color indexed="8"/>
      <name val="Arial"/>
      <family val="2"/>
    </font>
    <font>
      <sz val="10"/>
      <name val="Verdana"/>
      <family val="2"/>
    </font>
    <font>
      <sz val="12"/>
      <color indexed="8"/>
      <name val="Calibri"/>
      <family val="2"/>
    </font>
    <font>
      <sz val="14"/>
      <name val="ＭＳ 明朝"/>
      <family val="1"/>
      <charset val="128"/>
    </font>
    <font>
      <b/>
      <sz val="11"/>
      <name val="ＭＳ Ｐゴシック"/>
    </font>
    <font>
      <b/>
      <sz val="28"/>
      <color theme="0"/>
      <name val="Bahnschrift"/>
      <family val="2"/>
    </font>
    <font>
      <sz val="11"/>
      <color theme="1" tint="0.249977111117893"/>
      <name val="ＭＳ Ｐゴシック"/>
      <family val="3"/>
      <charset val="128"/>
    </font>
    <font>
      <sz val="28"/>
      <color theme="0"/>
      <name val="Copperplate Gothic Bold"/>
      <family val="2"/>
    </font>
    <font>
      <sz val="28"/>
      <color theme="1" tint="0.249977111117893"/>
      <name val="Arial Rounded MT Bold"/>
      <family val="2"/>
    </font>
    <font>
      <sz val="11"/>
      <color theme="0"/>
      <name val="ＭＳ Ｐゴシック"/>
      <family val="3"/>
      <charset val="128"/>
    </font>
    <font>
      <sz val="18"/>
      <color theme="0"/>
      <name val="Arial Rounded MT Bold"/>
      <family val="2"/>
    </font>
  </fonts>
  <fills count="7">
    <fill>
      <patternFill patternType="none"/>
    </fill>
    <fill>
      <patternFill patternType="gray125"/>
    </fill>
    <fill>
      <patternFill patternType="solid">
        <fgColor theme="1"/>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medium">
        <color theme="0"/>
      </left>
      <right/>
      <top style="medium">
        <color theme="0"/>
      </top>
      <bottom style="medium">
        <color theme="0"/>
      </bottom>
      <diagonal/>
    </border>
    <border>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thin">
        <color theme="0"/>
      </left>
      <right style="thin">
        <color indexed="64"/>
      </right>
      <top style="thin">
        <color theme="0"/>
      </top>
      <bottom style="thin">
        <color indexed="64"/>
      </bottom>
      <diagonal/>
    </border>
    <border>
      <left style="thin">
        <color indexed="64"/>
      </left>
      <right style="thin">
        <color indexed="64"/>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theme="0"/>
      </bottom>
      <diagonal/>
    </border>
    <border>
      <left style="thin">
        <color indexed="64"/>
      </left>
      <right style="thin">
        <color indexed="64"/>
      </right>
      <top style="thin">
        <color indexed="64"/>
      </top>
      <bottom style="thin">
        <color theme="0"/>
      </bottom>
      <diagonal/>
    </border>
    <border>
      <left style="thin">
        <color indexed="64"/>
      </left>
      <right style="thin">
        <color theme="0"/>
      </right>
      <top style="thin">
        <color indexed="64"/>
      </top>
      <bottom style="thin">
        <color theme="0"/>
      </bottom>
      <diagonal/>
    </border>
  </borders>
  <cellStyleXfs count="22">
    <xf numFmtId="0" fontId="0" fillId="0" borderId="0"/>
    <xf numFmtId="0" fontId="4" fillId="0" borderId="0"/>
    <xf numFmtId="0" fontId="5" fillId="0" borderId="0">
      <alignment vertical="top"/>
    </xf>
    <xf numFmtId="0" fontId="2" fillId="0" borderId="0"/>
    <xf numFmtId="0" fontId="2" fillId="0" borderId="0"/>
    <xf numFmtId="0" fontId="2" fillId="0" borderId="0">
      <alignment vertical="center"/>
    </xf>
    <xf numFmtId="0" fontId="4" fillId="0" borderId="0"/>
    <xf numFmtId="0" fontId="6" fillId="0" borderId="0"/>
    <xf numFmtId="0" fontId="4"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7" fillId="0" borderId="0" applyFont="0" applyFill="0" applyBorder="0" applyAlignment="0" applyProtection="0"/>
    <xf numFmtId="0" fontId="5" fillId="0" borderId="0">
      <alignment vertical="top"/>
    </xf>
    <xf numFmtId="0" fontId="8" fillId="0" borderId="0"/>
    <xf numFmtId="0" fontId="4" fillId="0" borderId="0"/>
    <xf numFmtId="0" fontId="2" fillId="0" borderId="0"/>
    <xf numFmtId="0" fontId="1" fillId="0" borderId="0"/>
    <xf numFmtId="0" fontId="4" fillId="0" borderId="0"/>
  </cellStyleXfs>
  <cellXfs count="40">
    <xf numFmtId="0" fontId="0" fillId="0" borderId="0" xfId="0"/>
    <xf numFmtId="0" fontId="0" fillId="0" borderId="0" xfId="0" pivotButton="1"/>
    <xf numFmtId="0" fontId="9" fillId="0" borderId="1" xfId="0" applyFont="1" applyBorder="1" applyAlignment="1">
      <alignment horizontal="center" vertical="center"/>
    </xf>
    <xf numFmtId="0" fontId="0" fillId="0" borderId="1" xfId="0" applyBorder="1" applyAlignment="1">
      <alignment horizontal="center" vertical="center"/>
    </xf>
    <xf numFmtId="164" fontId="3" fillId="0" borderId="1" xfId="21" applyNumberFormat="1" applyFont="1" applyBorder="1" applyAlignment="1">
      <alignment horizontal="center" vertical="center" shrinkToFit="1"/>
    </xf>
    <xf numFmtId="2" fontId="0" fillId="0" borderId="1" xfId="0" applyNumberFormat="1" applyBorder="1" applyAlignment="1">
      <alignment horizontal="center" vertical="center"/>
    </xf>
    <xf numFmtId="164" fontId="0" fillId="0" borderId="0" xfId="0" applyNumberFormat="1" applyAlignment="1">
      <alignment horizontal="left"/>
    </xf>
    <xf numFmtId="2" fontId="0" fillId="0" borderId="0" xfId="0" applyNumberFormat="1"/>
    <xf numFmtId="0" fontId="9" fillId="0" borderId="1" xfId="0" applyFont="1" applyBorder="1" applyAlignment="1">
      <alignment horizontal="center" vertical="center" wrapText="1"/>
    </xf>
    <xf numFmtId="0" fontId="0" fillId="0" borderId="1" xfId="0" applyBorder="1"/>
    <xf numFmtId="2" fontId="0" fillId="0" borderId="1" xfId="0" applyNumberFormat="1" applyBorder="1"/>
    <xf numFmtId="165" fontId="0" fillId="0" borderId="0" xfId="0" applyNumberFormat="1"/>
    <xf numFmtId="0" fontId="11" fillId="5" borderId="2" xfId="0" applyFont="1" applyFill="1" applyBorder="1"/>
    <xf numFmtId="0" fontId="11" fillId="5" borderId="0" xfId="0" applyFont="1" applyFill="1"/>
    <xf numFmtId="0" fontId="10" fillId="6" borderId="0" xfId="0" applyFont="1" applyFill="1" applyAlignment="1">
      <alignment horizontal="center" vertical="center"/>
    </xf>
    <xf numFmtId="0" fontId="14" fillId="6" borderId="0" xfId="0" applyFont="1" applyFill="1" applyAlignment="1">
      <alignment horizontal="center"/>
    </xf>
    <xf numFmtId="0" fontId="0" fillId="6" borderId="0" xfId="0" applyFill="1"/>
    <xf numFmtId="0" fontId="10" fillId="2" borderId="14" xfId="0" applyFont="1" applyFill="1" applyBorder="1" applyAlignment="1">
      <alignment horizontal="center" vertical="center"/>
    </xf>
    <xf numFmtId="0" fontId="10" fillId="2" borderId="15" xfId="0" applyFont="1" applyFill="1" applyBorder="1" applyAlignment="1">
      <alignment horizontal="center" vertical="center"/>
    </xf>
    <xf numFmtId="0" fontId="10" fillId="2" borderId="16" xfId="0" applyFont="1" applyFill="1" applyBorder="1" applyAlignment="1">
      <alignment horizontal="center" vertical="center"/>
    </xf>
    <xf numFmtId="0" fontId="0" fillId="4" borderId="17" xfId="0" applyFill="1" applyBorder="1" applyAlignment="1">
      <alignment horizontal="center"/>
    </xf>
    <xf numFmtId="0" fontId="0" fillId="4" borderId="1" xfId="0" applyFill="1" applyBorder="1" applyAlignment="1">
      <alignment horizontal="center"/>
    </xf>
    <xf numFmtId="0" fontId="0" fillId="4" borderId="19" xfId="0" applyFill="1" applyBorder="1" applyAlignment="1">
      <alignment horizontal="center"/>
    </xf>
    <xf numFmtId="0" fontId="0" fillId="4" borderId="20" xfId="0" applyFill="1" applyBorder="1" applyAlignment="1">
      <alignment horizontal="center"/>
    </xf>
    <xf numFmtId="0" fontId="14" fillId="3" borderId="1" xfId="0" applyFont="1" applyFill="1" applyBorder="1" applyAlignment="1">
      <alignment horizontal="center"/>
    </xf>
    <xf numFmtId="0" fontId="14" fillId="3" borderId="18" xfId="0" applyFont="1" applyFill="1" applyBorder="1" applyAlignment="1">
      <alignment horizontal="center"/>
    </xf>
    <xf numFmtId="0" fontId="14" fillId="3" borderId="20" xfId="0" applyFont="1" applyFill="1" applyBorder="1" applyAlignment="1">
      <alignment horizontal="center"/>
    </xf>
    <xf numFmtId="0" fontId="14" fillId="3" borderId="21" xfId="0" applyFont="1" applyFill="1" applyBorder="1" applyAlignment="1">
      <alignment horizontal="center"/>
    </xf>
    <xf numFmtId="0" fontId="12" fillId="2" borderId="3" xfId="0" applyFont="1" applyFill="1" applyBorder="1" applyAlignment="1">
      <alignment horizontal="center" vertical="center"/>
    </xf>
    <xf numFmtId="0" fontId="13" fillId="2" borderId="4" xfId="0" applyFont="1" applyFill="1" applyBorder="1" applyAlignment="1">
      <alignment horizontal="center" vertical="center"/>
    </xf>
    <xf numFmtId="0" fontId="13" fillId="2" borderId="5" xfId="0" applyFont="1" applyFill="1" applyBorder="1" applyAlignment="1">
      <alignment horizontal="center" vertical="center"/>
    </xf>
    <xf numFmtId="0" fontId="15" fillId="5" borderId="6" xfId="0" applyFont="1" applyFill="1" applyBorder="1" applyAlignment="1">
      <alignment horizontal="left" vertical="center"/>
    </xf>
    <xf numFmtId="0" fontId="11" fillId="5" borderId="7" xfId="0" applyFont="1" applyFill="1" applyBorder="1" applyAlignment="1">
      <alignment horizontal="left" vertical="center"/>
    </xf>
    <xf numFmtId="0" fontId="11" fillId="5" borderId="8" xfId="0" applyFont="1" applyFill="1" applyBorder="1" applyAlignment="1">
      <alignment horizontal="left" vertical="center"/>
    </xf>
    <xf numFmtId="0" fontId="11" fillId="5" borderId="9" xfId="0" applyFont="1" applyFill="1" applyBorder="1" applyAlignment="1">
      <alignment horizontal="left" vertical="center"/>
    </xf>
    <xf numFmtId="0" fontId="11" fillId="5" borderId="0" xfId="0" applyFont="1" applyFill="1" applyAlignment="1">
      <alignment horizontal="left" vertical="center"/>
    </xf>
    <xf numFmtId="0" fontId="11" fillId="5" borderId="10" xfId="0" applyFont="1" applyFill="1" applyBorder="1" applyAlignment="1">
      <alignment horizontal="left" vertical="center"/>
    </xf>
    <xf numFmtId="0" fontId="11" fillId="5" borderId="11" xfId="0" applyFont="1" applyFill="1" applyBorder="1" applyAlignment="1">
      <alignment horizontal="left" vertical="center"/>
    </xf>
    <xf numFmtId="0" fontId="11" fillId="5" borderId="12" xfId="0" applyFont="1" applyFill="1" applyBorder="1" applyAlignment="1">
      <alignment horizontal="left" vertical="center"/>
    </xf>
    <xf numFmtId="0" fontId="11" fillId="5" borderId="13" xfId="0" applyFont="1" applyFill="1" applyBorder="1" applyAlignment="1">
      <alignment horizontal="left" vertical="center"/>
    </xf>
  </cellXfs>
  <cellStyles count="22">
    <cellStyle name="_x0004_" xfId="1" xr:uid="{00000000-0005-0000-0000-000000000000}"/>
    <cellStyle name="_BREAKDOWN  LIST OCT.11" xfId="2" xr:uid="{00000000-0005-0000-0000-000001000000}"/>
    <cellStyle name="Normal" xfId="0" builtinId="0"/>
    <cellStyle name="Normal 10" xfId="3" xr:uid="{00000000-0005-0000-0000-000003000000}"/>
    <cellStyle name="Normal 11" xfId="4" xr:uid="{00000000-0005-0000-0000-000004000000}"/>
    <cellStyle name="Normal 12" xfId="20" xr:uid="{00000000-0005-0000-0000-000005000000}"/>
    <cellStyle name="Normal 2" xfId="5" xr:uid="{00000000-0005-0000-0000-000006000000}"/>
    <cellStyle name="Normal 2 2" xfId="18" xr:uid="{00000000-0005-0000-0000-000007000000}"/>
    <cellStyle name="Normal 2 4" xfId="21" xr:uid="{00000000-0005-0000-0000-000008000000}"/>
    <cellStyle name="Normal 3" xfId="6" xr:uid="{00000000-0005-0000-0000-000009000000}"/>
    <cellStyle name="Normal 4" xfId="7" xr:uid="{00000000-0005-0000-0000-00000A000000}"/>
    <cellStyle name="Normal 5" xfId="8" xr:uid="{00000000-0005-0000-0000-00000B000000}"/>
    <cellStyle name="Normal 6" xfId="9" xr:uid="{00000000-0005-0000-0000-00000C000000}"/>
    <cellStyle name="Normal 7" xfId="10" xr:uid="{00000000-0005-0000-0000-00000D000000}"/>
    <cellStyle name="Normal 8" xfId="11" xr:uid="{00000000-0005-0000-0000-00000E000000}"/>
    <cellStyle name="Normal 9" xfId="12" xr:uid="{00000000-0005-0000-0000-00000F000000}"/>
    <cellStyle name="Percent 2" xfId="13" xr:uid="{00000000-0005-0000-0000-000011000000}"/>
    <cellStyle name="Percent 2 2" xfId="14" xr:uid="{00000000-0005-0000-0000-000012000000}"/>
    <cellStyle name="Percent 3" xfId="15" xr:uid="{00000000-0005-0000-0000-000013000000}"/>
    <cellStyle name="Style 1" xfId="16" xr:uid="{00000000-0005-0000-0000-000014000000}"/>
    <cellStyle name="未定義" xfId="17" xr:uid="{00000000-0005-0000-0000-000015000000}"/>
    <cellStyle name="標準 4" xfId="19" xr:uid="{00000000-0005-0000-0000-000016000000}"/>
  </cellStyles>
  <dxfs count="3">
    <dxf>
      <numFmt numFmtId="2" formatCode="0.00"/>
    </dxf>
    <dxf>
      <numFmt numFmtId="165" formatCode="0.0"/>
    </dxf>
    <dxf>
      <numFmt numFmtId="2" formatCode="0.00"/>
    </dxf>
  </dxfs>
  <tableStyles count="0" defaultTableStyle="TableStyleMedium9" defaultPivotStyle="PivotStyleLight16"/>
  <colors>
    <mruColors>
      <color rgb="FF00CC00"/>
      <color rgb="FFFFCC00"/>
      <color rgb="FF66FF33"/>
      <color rgb="FFFF9900"/>
      <color rgb="FF66CCFF"/>
      <color rgb="FF3399FF"/>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Analysis.xlsx]Prod vs Breakdown!PivotTable3</c:name>
    <c:fmtId val="6"/>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CB APRIL MONTH PRODUCTIVITY VS BREAKDOWN %</a:t>
            </a:r>
          </a:p>
        </c:rich>
      </c:tx>
      <c:layout>
        <c:manualLayout>
          <c:xMode val="edge"/>
          <c:yMode val="edge"/>
          <c:x val="6.1097395451995905E-2"/>
          <c:y val="2.0637576552930886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40000" dist="23000" dir="5400000" rotWithShape="0">
              <a:srgbClr val="000000">
                <a:alpha val="35000"/>
              </a:srgbClr>
            </a:outerShdw>
          </a:effectLst>
        </c:spPr>
        <c:marker>
          <c:symbol val="none"/>
        </c:marker>
        <c:dLbl>
          <c:idx val="0"/>
          <c:layout>
            <c:manualLayout>
              <c:x val="-3.5834778401476322E-2"/>
              <c:y val="-3.0127234662888108E-2"/>
            </c:manualLayout>
          </c:layout>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1814192067753"/>
          <c:y val="0.24537037037037038"/>
          <c:w val="0.74512590478255347"/>
          <c:h val="0.47736913094196559"/>
        </c:manualLayout>
      </c:layout>
      <c:barChart>
        <c:barDir val="col"/>
        <c:grouping val="clustered"/>
        <c:varyColors val="0"/>
        <c:ser>
          <c:idx val="0"/>
          <c:order val="0"/>
          <c:tx>
            <c:strRef>
              <c:f>'Prod vs Breakdown'!$B$3</c:f>
              <c:strCache>
                <c:ptCount val="1"/>
                <c:pt idx="0">
                  <c:v>Sum of Productivity (%)</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vs Breakdown'!$A$4:$A$25</c:f>
              <c:strCache>
                <c:ptCount val="22"/>
                <c:pt idx="0">
                  <c:v>3-Apr</c:v>
                </c:pt>
                <c:pt idx="1">
                  <c:v>4-Apr</c:v>
                </c:pt>
                <c:pt idx="2">
                  <c:v>5-Apr</c:v>
                </c:pt>
                <c:pt idx="3">
                  <c:v>6-Apr</c:v>
                </c:pt>
                <c:pt idx="4">
                  <c:v>7-Apr</c:v>
                </c:pt>
                <c:pt idx="5">
                  <c:v>8-Apr</c:v>
                </c:pt>
                <c:pt idx="6">
                  <c:v>10-Apr</c:v>
                </c:pt>
                <c:pt idx="7">
                  <c:v>11-Apr</c:v>
                </c:pt>
                <c:pt idx="8">
                  <c:v>12-Apr</c:v>
                </c:pt>
                <c:pt idx="9">
                  <c:v>13-Apr</c:v>
                </c:pt>
                <c:pt idx="10">
                  <c:v>16-Apr</c:v>
                </c:pt>
                <c:pt idx="11">
                  <c:v>17-Apr</c:v>
                </c:pt>
                <c:pt idx="12">
                  <c:v>18-Apr</c:v>
                </c:pt>
                <c:pt idx="13">
                  <c:v>19-Apr</c:v>
                </c:pt>
                <c:pt idx="14">
                  <c:v>20-Apr</c:v>
                </c:pt>
                <c:pt idx="15">
                  <c:v>21-Apr</c:v>
                </c:pt>
                <c:pt idx="16">
                  <c:v>24-Apr</c:v>
                </c:pt>
                <c:pt idx="17">
                  <c:v>25-Apr</c:v>
                </c:pt>
                <c:pt idx="18">
                  <c:v>26-Apr</c:v>
                </c:pt>
                <c:pt idx="19">
                  <c:v>27-Apr</c:v>
                </c:pt>
                <c:pt idx="20">
                  <c:v>28-Apr</c:v>
                </c:pt>
                <c:pt idx="21">
                  <c:v>29-Apr</c:v>
                </c:pt>
              </c:strCache>
            </c:strRef>
          </c:cat>
          <c:val>
            <c:numRef>
              <c:f>'Prod vs Breakdown'!$B$4:$B$25</c:f>
              <c:numCache>
                <c:formatCode>0.0</c:formatCode>
                <c:ptCount val="22"/>
                <c:pt idx="0">
                  <c:v>66.811111111111103</c:v>
                </c:pt>
                <c:pt idx="1">
                  <c:v>74.854014598540147</c:v>
                </c:pt>
                <c:pt idx="2">
                  <c:v>68.185185185185176</c:v>
                </c:pt>
                <c:pt idx="3">
                  <c:v>67.580882352941174</c:v>
                </c:pt>
                <c:pt idx="4">
                  <c:v>67.1404255319149</c:v>
                </c:pt>
                <c:pt idx="5">
                  <c:v>78.389705882352928</c:v>
                </c:pt>
                <c:pt idx="6">
                  <c:v>80.422222222222217</c:v>
                </c:pt>
                <c:pt idx="7">
                  <c:v>77.414814814814818</c:v>
                </c:pt>
                <c:pt idx="8">
                  <c:v>78.19259259259259</c:v>
                </c:pt>
                <c:pt idx="9">
                  <c:v>79.356783919597987</c:v>
                </c:pt>
                <c:pt idx="10">
                  <c:v>74.169117647058826</c:v>
                </c:pt>
                <c:pt idx="11">
                  <c:v>76.073529411764696</c:v>
                </c:pt>
                <c:pt idx="12">
                  <c:v>75.044117647058812</c:v>
                </c:pt>
                <c:pt idx="13">
                  <c:v>82.507352941176464</c:v>
                </c:pt>
                <c:pt idx="14">
                  <c:v>76.066666666666677</c:v>
                </c:pt>
                <c:pt idx="15">
                  <c:v>70.712158808933012</c:v>
                </c:pt>
                <c:pt idx="16">
                  <c:v>61.962962962962962</c:v>
                </c:pt>
                <c:pt idx="17">
                  <c:v>76.858942065491192</c:v>
                </c:pt>
                <c:pt idx="18">
                  <c:v>72.007352941176478</c:v>
                </c:pt>
                <c:pt idx="19">
                  <c:v>71.918518518518525</c:v>
                </c:pt>
                <c:pt idx="20">
                  <c:v>69.22794117647058</c:v>
                </c:pt>
                <c:pt idx="21">
                  <c:v>73.248000000000005</c:v>
                </c:pt>
              </c:numCache>
            </c:numRef>
          </c:val>
          <c:extLst>
            <c:ext xmlns:c16="http://schemas.microsoft.com/office/drawing/2014/chart" uri="{C3380CC4-5D6E-409C-BE32-E72D297353CC}">
              <c16:uniqueId val="{00000004-3F9F-4628-B656-9285AF80BC98}"/>
            </c:ext>
          </c:extLst>
        </c:ser>
        <c:dLbls>
          <c:showLegendKey val="0"/>
          <c:showVal val="0"/>
          <c:showCatName val="0"/>
          <c:showSerName val="0"/>
          <c:showPercent val="0"/>
          <c:showBubbleSize val="0"/>
        </c:dLbls>
        <c:gapWidth val="219"/>
        <c:axId val="209109775"/>
        <c:axId val="108131855"/>
      </c:barChart>
      <c:lineChart>
        <c:grouping val="standard"/>
        <c:varyColors val="0"/>
        <c:ser>
          <c:idx val="1"/>
          <c:order val="1"/>
          <c:tx>
            <c:strRef>
              <c:f>'Prod vs Breakdown'!$C$3</c:f>
              <c:strCache>
                <c:ptCount val="1"/>
                <c:pt idx="0">
                  <c:v>Sum of Breakdown %</c:v>
                </c:pt>
              </c:strCache>
            </c:strRef>
          </c:tx>
          <c:spPr>
            <a:ln w="34925" cap="rnd">
              <a:solidFill>
                <a:schemeClr val="accent2"/>
              </a:solidFill>
              <a:round/>
            </a:ln>
            <a:effectLst>
              <a:outerShdw blurRad="40000" dist="23000" dir="5400000" rotWithShape="0">
                <a:srgbClr val="000000">
                  <a:alpha val="35000"/>
                </a:srgbClr>
              </a:outerShdw>
            </a:effectLst>
          </c:spPr>
          <c:marker>
            <c:symbol val="none"/>
          </c:marker>
          <c:dPt>
            <c:idx val="16"/>
            <c:marker>
              <c:symbol val="none"/>
            </c:marker>
            <c:bubble3D val="0"/>
            <c:spPr>
              <a:ln w="34925" cap="rnd">
                <a:solidFill>
                  <a:schemeClr val="accent2"/>
                </a:solidFill>
                <a:round/>
              </a:ln>
              <a:effectLst>
                <a:outerShdw blurRad="40000" dist="23000" dir="5400000" rotWithShape="0">
                  <a:srgbClr val="000000">
                    <a:alpha val="35000"/>
                  </a:srgbClr>
                </a:outerShdw>
              </a:effectLst>
            </c:spPr>
            <c:extLst>
              <c:ext xmlns:c16="http://schemas.microsoft.com/office/drawing/2014/chart" uri="{C3380CC4-5D6E-409C-BE32-E72D297353CC}">
                <c16:uniqueId val="{00000006-3F9F-4628-B656-9285AF80BC98}"/>
              </c:ext>
            </c:extLst>
          </c:dPt>
          <c:dLbls>
            <c:dLbl>
              <c:idx val="16"/>
              <c:layout>
                <c:manualLayout>
                  <c:x val="-3.5834778401476322E-2"/>
                  <c:y val="-3.012723466288810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F9F-4628-B656-9285AF80BC98}"/>
                </c:ext>
              </c:extLst>
            </c:dLbl>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vs Breakdown'!$A$4:$A$25</c:f>
              <c:strCache>
                <c:ptCount val="22"/>
                <c:pt idx="0">
                  <c:v>3-Apr</c:v>
                </c:pt>
                <c:pt idx="1">
                  <c:v>4-Apr</c:v>
                </c:pt>
                <c:pt idx="2">
                  <c:v>5-Apr</c:v>
                </c:pt>
                <c:pt idx="3">
                  <c:v>6-Apr</c:v>
                </c:pt>
                <c:pt idx="4">
                  <c:v>7-Apr</c:v>
                </c:pt>
                <c:pt idx="5">
                  <c:v>8-Apr</c:v>
                </c:pt>
                <c:pt idx="6">
                  <c:v>10-Apr</c:v>
                </c:pt>
                <c:pt idx="7">
                  <c:v>11-Apr</c:v>
                </c:pt>
                <c:pt idx="8">
                  <c:v>12-Apr</c:v>
                </c:pt>
                <c:pt idx="9">
                  <c:v>13-Apr</c:v>
                </c:pt>
                <c:pt idx="10">
                  <c:v>16-Apr</c:v>
                </c:pt>
                <c:pt idx="11">
                  <c:v>17-Apr</c:v>
                </c:pt>
                <c:pt idx="12">
                  <c:v>18-Apr</c:v>
                </c:pt>
                <c:pt idx="13">
                  <c:v>19-Apr</c:v>
                </c:pt>
                <c:pt idx="14">
                  <c:v>20-Apr</c:v>
                </c:pt>
                <c:pt idx="15">
                  <c:v>21-Apr</c:v>
                </c:pt>
                <c:pt idx="16">
                  <c:v>24-Apr</c:v>
                </c:pt>
                <c:pt idx="17">
                  <c:v>25-Apr</c:v>
                </c:pt>
                <c:pt idx="18">
                  <c:v>26-Apr</c:v>
                </c:pt>
                <c:pt idx="19">
                  <c:v>27-Apr</c:v>
                </c:pt>
                <c:pt idx="20">
                  <c:v>28-Apr</c:v>
                </c:pt>
                <c:pt idx="21">
                  <c:v>29-Apr</c:v>
                </c:pt>
              </c:strCache>
            </c:strRef>
          </c:cat>
          <c:val>
            <c:numRef>
              <c:f>'Prod vs Breakdown'!$C$4:$C$25</c:f>
              <c:numCache>
                <c:formatCode>0.0</c:formatCode>
                <c:ptCount val="22"/>
                <c:pt idx="0">
                  <c:v>27.592592592592592</c:v>
                </c:pt>
                <c:pt idx="1">
                  <c:v>21.654501216545015</c:v>
                </c:pt>
                <c:pt idx="2">
                  <c:v>27.654320987654319</c:v>
                </c:pt>
                <c:pt idx="3">
                  <c:v>25.980392156862749</c:v>
                </c:pt>
                <c:pt idx="4">
                  <c:v>27.23404255319149</c:v>
                </c:pt>
                <c:pt idx="5">
                  <c:v>19.975490196078432</c:v>
                </c:pt>
                <c:pt idx="6">
                  <c:v>16.419753086419753</c:v>
                </c:pt>
                <c:pt idx="7">
                  <c:v>19.012345679012345</c:v>
                </c:pt>
                <c:pt idx="8">
                  <c:v>20.37037037037037</c:v>
                </c:pt>
                <c:pt idx="9">
                  <c:v>16.582914572864322</c:v>
                </c:pt>
                <c:pt idx="10">
                  <c:v>21.200980392156861</c:v>
                </c:pt>
                <c:pt idx="11">
                  <c:v>21.078431372549019</c:v>
                </c:pt>
                <c:pt idx="12">
                  <c:v>22.181372549019606</c:v>
                </c:pt>
                <c:pt idx="13">
                  <c:v>14.583333333333334</c:v>
                </c:pt>
                <c:pt idx="14">
                  <c:v>22.592592592592592</c:v>
                </c:pt>
                <c:pt idx="15">
                  <c:v>21.836228287841191</c:v>
                </c:pt>
                <c:pt idx="16">
                  <c:v>37.407407407407405</c:v>
                </c:pt>
                <c:pt idx="17">
                  <c:v>19.899244332493705</c:v>
                </c:pt>
                <c:pt idx="18">
                  <c:v>23.284313725490197</c:v>
                </c:pt>
                <c:pt idx="19">
                  <c:v>23.950617283950617</c:v>
                </c:pt>
                <c:pt idx="20">
                  <c:v>25.980392156862749</c:v>
                </c:pt>
                <c:pt idx="21">
                  <c:v>24</c:v>
                </c:pt>
              </c:numCache>
            </c:numRef>
          </c:val>
          <c:smooth val="0"/>
          <c:extLst>
            <c:ext xmlns:c16="http://schemas.microsoft.com/office/drawing/2014/chart" uri="{C3380CC4-5D6E-409C-BE32-E72D297353CC}">
              <c16:uniqueId val="{00000005-3F9F-4628-B656-9285AF80BC98}"/>
            </c:ext>
          </c:extLst>
        </c:ser>
        <c:dLbls>
          <c:showLegendKey val="0"/>
          <c:showVal val="0"/>
          <c:showCatName val="0"/>
          <c:showSerName val="0"/>
          <c:showPercent val="0"/>
          <c:showBubbleSize val="0"/>
        </c:dLbls>
        <c:marker val="1"/>
        <c:smooth val="0"/>
        <c:axId val="409111327"/>
        <c:axId val="109582127"/>
      </c:lineChart>
      <c:catAx>
        <c:axId val="209109775"/>
        <c:scaling>
          <c:orientation val="minMax"/>
        </c:scaling>
        <c:delete val="0"/>
        <c:axPos val="b"/>
        <c:title>
          <c:tx>
            <c:rich>
              <a:bodyPr rot="0" spcFirstLastPara="1" vertOverflow="ellipsis" vert="horz" wrap="square" anchor="ctr" anchorCtr="1"/>
              <a:lstStyle/>
              <a:p>
                <a:pPr>
                  <a:defRPr sz="1100" b="1" i="0" u="none" strike="noStrike" kern="1200" cap="all" baseline="0">
                    <a:solidFill>
                      <a:schemeClr val="bg1"/>
                    </a:solidFill>
                    <a:latin typeface="+mn-lt"/>
                    <a:ea typeface="+mn-ea"/>
                    <a:cs typeface="+mn-cs"/>
                  </a:defRPr>
                </a:pPr>
                <a:r>
                  <a:rPr lang="en-US" sz="1100"/>
                  <a:t>Dates</a:t>
                </a:r>
              </a:p>
            </c:rich>
          </c:tx>
          <c:overlay val="0"/>
          <c:spPr>
            <a:noFill/>
            <a:ln>
              <a:noFill/>
            </a:ln>
            <a:effectLst/>
          </c:spPr>
          <c:txPr>
            <a:bodyPr rot="0" spcFirstLastPara="1" vertOverflow="ellipsis" vert="horz" wrap="square" anchor="ctr" anchorCtr="1"/>
            <a:lstStyle/>
            <a:p>
              <a:pPr>
                <a:defRPr sz="11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8131855"/>
        <c:crosses val="autoZero"/>
        <c:auto val="1"/>
        <c:lblAlgn val="ctr"/>
        <c:lblOffset val="100"/>
        <c:noMultiLvlLbl val="0"/>
      </c:catAx>
      <c:valAx>
        <c:axId val="108131855"/>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Productivity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9109775"/>
        <c:crosses val="autoZero"/>
        <c:crossBetween val="between"/>
      </c:valAx>
      <c:valAx>
        <c:axId val="109582127"/>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9111327"/>
        <c:crosses val="max"/>
        <c:crossBetween val="between"/>
      </c:valAx>
      <c:catAx>
        <c:axId val="409111327"/>
        <c:scaling>
          <c:orientation val="minMax"/>
        </c:scaling>
        <c:delete val="1"/>
        <c:axPos val="b"/>
        <c:numFmt formatCode="General" sourceLinked="1"/>
        <c:majorTickMark val="out"/>
        <c:minorTickMark val="none"/>
        <c:tickLblPos val="nextTo"/>
        <c:crossAx val="109582127"/>
        <c:crosses val="autoZero"/>
        <c:auto val="1"/>
        <c:lblAlgn val="ctr"/>
        <c:lblOffset val="100"/>
        <c:noMultiLvlLbl val="0"/>
      </c:catAx>
      <c:spPr>
        <a:noFill/>
        <a:ln>
          <a:noFill/>
        </a:ln>
        <a:effectLst/>
      </c:spPr>
    </c:plotArea>
    <c:legend>
      <c:legendPos val="r"/>
      <c:layout>
        <c:manualLayout>
          <c:xMode val="edge"/>
          <c:yMode val="edge"/>
          <c:x val="0.68692634358610627"/>
          <c:y val="2.3395626808328983E-2"/>
          <c:w val="0.25387721786196066"/>
          <c:h val="0.151443405876086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Analysis.xlsx]Defects!PivotTable6</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Defects!$A$3</c:f>
              <c:strCache>
                <c:ptCount val="1"/>
                <c:pt idx="0">
                  <c:v>Sum of Pin brake</c:v>
                </c:pt>
              </c:strCache>
            </c:strRef>
          </c:tx>
          <c:spPr>
            <a:solidFill>
              <a:schemeClr val="accent1"/>
            </a:solidFill>
            <a:ln>
              <a:noFill/>
            </a:ln>
            <a:effectLst/>
          </c:spPr>
          <c:invertIfNegative val="0"/>
          <c:cat>
            <c:strRef>
              <c:f>Defects!$A$4</c:f>
              <c:strCache>
                <c:ptCount val="1"/>
                <c:pt idx="0">
                  <c:v>Total</c:v>
                </c:pt>
              </c:strCache>
            </c:strRef>
          </c:cat>
          <c:val>
            <c:numRef>
              <c:f>Defects!$A$4</c:f>
              <c:numCache>
                <c:formatCode>General</c:formatCode>
                <c:ptCount val="1"/>
                <c:pt idx="0">
                  <c:v>5</c:v>
                </c:pt>
              </c:numCache>
            </c:numRef>
          </c:val>
          <c:extLst>
            <c:ext xmlns:c16="http://schemas.microsoft.com/office/drawing/2014/chart" uri="{C3380CC4-5D6E-409C-BE32-E72D297353CC}">
              <c16:uniqueId val="{00000000-8048-4369-BC20-DF0184A32363}"/>
            </c:ext>
          </c:extLst>
        </c:ser>
        <c:ser>
          <c:idx val="1"/>
          <c:order val="1"/>
          <c:tx>
            <c:strRef>
              <c:f>Defects!$B$3</c:f>
              <c:strCache>
                <c:ptCount val="1"/>
                <c:pt idx="0">
                  <c:v>Sum of Other</c:v>
                </c:pt>
              </c:strCache>
            </c:strRef>
          </c:tx>
          <c:spPr>
            <a:solidFill>
              <a:schemeClr val="accent2"/>
            </a:solidFill>
            <a:ln>
              <a:noFill/>
            </a:ln>
            <a:effectLst/>
          </c:spPr>
          <c:invertIfNegative val="0"/>
          <c:cat>
            <c:strRef>
              <c:f>Defects!$A$4</c:f>
              <c:strCache>
                <c:ptCount val="1"/>
                <c:pt idx="0">
                  <c:v>Total</c:v>
                </c:pt>
              </c:strCache>
            </c:strRef>
          </c:cat>
          <c:val>
            <c:numRef>
              <c:f>Defects!$B$4</c:f>
              <c:numCache>
                <c:formatCode>General</c:formatCode>
                <c:ptCount val="1"/>
                <c:pt idx="0">
                  <c:v>24</c:v>
                </c:pt>
              </c:numCache>
            </c:numRef>
          </c:val>
          <c:extLst>
            <c:ext xmlns:c16="http://schemas.microsoft.com/office/drawing/2014/chart" uri="{C3380CC4-5D6E-409C-BE32-E72D297353CC}">
              <c16:uniqueId val="{00000001-8048-4369-BC20-DF0184A32363}"/>
            </c:ext>
          </c:extLst>
        </c:ser>
        <c:ser>
          <c:idx val="2"/>
          <c:order val="2"/>
          <c:tx>
            <c:strRef>
              <c:f>Defects!$C$3</c:f>
              <c:strCache>
                <c:ptCount val="1"/>
                <c:pt idx="0">
                  <c:v>Sum of 2D Marking NG</c:v>
                </c:pt>
              </c:strCache>
            </c:strRef>
          </c:tx>
          <c:spPr>
            <a:solidFill>
              <a:schemeClr val="accent3"/>
            </a:solidFill>
            <a:ln>
              <a:noFill/>
            </a:ln>
            <a:effectLst/>
          </c:spPr>
          <c:invertIfNegative val="0"/>
          <c:cat>
            <c:strRef>
              <c:f>Defects!$A$4</c:f>
              <c:strCache>
                <c:ptCount val="1"/>
                <c:pt idx="0">
                  <c:v>Total</c:v>
                </c:pt>
              </c:strCache>
            </c:strRef>
          </c:cat>
          <c:val>
            <c:numRef>
              <c:f>Defects!$C$4</c:f>
              <c:numCache>
                <c:formatCode>General</c:formatCode>
                <c:ptCount val="1"/>
                <c:pt idx="0">
                  <c:v>5</c:v>
                </c:pt>
              </c:numCache>
            </c:numRef>
          </c:val>
          <c:extLst>
            <c:ext xmlns:c16="http://schemas.microsoft.com/office/drawing/2014/chart" uri="{C3380CC4-5D6E-409C-BE32-E72D297353CC}">
              <c16:uniqueId val="{00000002-8048-4369-BC20-DF0184A32363}"/>
            </c:ext>
          </c:extLst>
        </c:ser>
        <c:ser>
          <c:idx val="3"/>
          <c:order val="3"/>
          <c:tx>
            <c:strRef>
              <c:f>Defects!$D$3</c:f>
              <c:strCache>
                <c:ptCount val="1"/>
                <c:pt idx="0">
                  <c:v>Sum of QC cut</c:v>
                </c:pt>
              </c:strCache>
            </c:strRef>
          </c:tx>
          <c:spPr>
            <a:solidFill>
              <a:schemeClr val="accent4"/>
            </a:solidFill>
            <a:ln>
              <a:noFill/>
            </a:ln>
            <a:effectLst/>
          </c:spPr>
          <c:invertIfNegative val="0"/>
          <c:cat>
            <c:strRef>
              <c:f>Defects!$A$4</c:f>
              <c:strCache>
                <c:ptCount val="1"/>
                <c:pt idx="0">
                  <c:v>Total</c:v>
                </c:pt>
              </c:strCache>
            </c:strRef>
          </c:cat>
          <c:val>
            <c:numRef>
              <c:f>Defects!$D$4</c:f>
              <c:numCache>
                <c:formatCode>General</c:formatCode>
                <c:ptCount val="1"/>
                <c:pt idx="0">
                  <c:v>283</c:v>
                </c:pt>
              </c:numCache>
            </c:numRef>
          </c:val>
          <c:extLst>
            <c:ext xmlns:c16="http://schemas.microsoft.com/office/drawing/2014/chart" uri="{C3380CC4-5D6E-409C-BE32-E72D297353CC}">
              <c16:uniqueId val="{00000003-8048-4369-BC20-DF0184A32363}"/>
            </c:ext>
          </c:extLst>
        </c:ser>
        <c:ser>
          <c:idx val="4"/>
          <c:order val="4"/>
          <c:tx>
            <c:strRef>
              <c:f>Defects!$E$3</c:f>
              <c:strCache>
                <c:ptCount val="1"/>
                <c:pt idx="0">
                  <c:v>Sum of Pin Bend</c:v>
                </c:pt>
              </c:strCache>
            </c:strRef>
          </c:tx>
          <c:spPr>
            <a:solidFill>
              <a:schemeClr val="accent5"/>
            </a:solidFill>
            <a:ln>
              <a:noFill/>
            </a:ln>
            <a:effectLst/>
          </c:spPr>
          <c:invertIfNegative val="0"/>
          <c:cat>
            <c:strRef>
              <c:f>Defects!$A$4</c:f>
              <c:strCache>
                <c:ptCount val="1"/>
                <c:pt idx="0">
                  <c:v>Total</c:v>
                </c:pt>
              </c:strCache>
            </c:strRef>
          </c:cat>
          <c:val>
            <c:numRef>
              <c:f>Defects!$E$4</c:f>
              <c:numCache>
                <c:formatCode>General</c:formatCode>
                <c:ptCount val="1"/>
                <c:pt idx="0">
                  <c:v>17</c:v>
                </c:pt>
              </c:numCache>
            </c:numRef>
          </c:val>
          <c:extLst>
            <c:ext xmlns:c16="http://schemas.microsoft.com/office/drawing/2014/chart" uri="{C3380CC4-5D6E-409C-BE32-E72D297353CC}">
              <c16:uniqueId val="{00000004-8048-4369-BC20-DF0184A32363}"/>
            </c:ext>
          </c:extLst>
        </c:ser>
        <c:ser>
          <c:idx val="5"/>
          <c:order val="5"/>
          <c:tx>
            <c:strRef>
              <c:f>Defects!$F$3</c:f>
              <c:strCache>
                <c:ptCount val="1"/>
                <c:pt idx="0">
                  <c:v>Sum of Wrinkle</c:v>
                </c:pt>
              </c:strCache>
            </c:strRef>
          </c:tx>
          <c:spPr>
            <a:solidFill>
              <a:schemeClr val="accent6"/>
            </a:solidFill>
            <a:ln>
              <a:noFill/>
            </a:ln>
            <a:effectLst/>
          </c:spPr>
          <c:invertIfNegative val="0"/>
          <c:cat>
            <c:strRef>
              <c:f>Defects!$A$4</c:f>
              <c:strCache>
                <c:ptCount val="1"/>
                <c:pt idx="0">
                  <c:v>Total</c:v>
                </c:pt>
              </c:strCache>
            </c:strRef>
          </c:cat>
          <c:val>
            <c:numRef>
              <c:f>Defects!$F$4</c:f>
              <c:numCache>
                <c:formatCode>General</c:formatCode>
                <c:ptCount val="1"/>
                <c:pt idx="0">
                  <c:v>32</c:v>
                </c:pt>
              </c:numCache>
            </c:numRef>
          </c:val>
          <c:extLst>
            <c:ext xmlns:c16="http://schemas.microsoft.com/office/drawing/2014/chart" uri="{C3380CC4-5D6E-409C-BE32-E72D297353CC}">
              <c16:uniqueId val="{00000005-8048-4369-BC20-DF0184A32363}"/>
            </c:ext>
          </c:extLst>
        </c:ser>
        <c:ser>
          <c:idx val="6"/>
          <c:order val="6"/>
          <c:tx>
            <c:strRef>
              <c:f>Defects!$G$3</c:f>
              <c:strCache>
                <c:ptCount val="1"/>
                <c:pt idx="0">
                  <c:v>Sum of PDI NG</c:v>
                </c:pt>
              </c:strCache>
            </c:strRef>
          </c:tx>
          <c:spPr>
            <a:solidFill>
              <a:schemeClr val="accent1">
                <a:lumMod val="60000"/>
              </a:schemeClr>
            </a:solidFill>
            <a:ln>
              <a:noFill/>
            </a:ln>
            <a:effectLst/>
          </c:spPr>
          <c:invertIfNegative val="0"/>
          <c:cat>
            <c:strRef>
              <c:f>Defects!$A$4</c:f>
              <c:strCache>
                <c:ptCount val="1"/>
                <c:pt idx="0">
                  <c:v>Total</c:v>
                </c:pt>
              </c:strCache>
            </c:strRef>
          </c:cat>
          <c:val>
            <c:numRef>
              <c:f>Defects!$G$4</c:f>
              <c:numCache>
                <c:formatCode>General</c:formatCode>
                <c:ptCount val="1"/>
                <c:pt idx="0">
                  <c:v>8</c:v>
                </c:pt>
              </c:numCache>
            </c:numRef>
          </c:val>
          <c:extLst>
            <c:ext xmlns:c16="http://schemas.microsoft.com/office/drawing/2014/chart" uri="{C3380CC4-5D6E-409C-BE32-E72D297353CC}">
              <c16:uniqueId val="{00000006-8048-4369-BC20-DF0184A32363}"/>
            </c:ext>
          </c:extLst>
        </c:ser>
        <c:ser>
          <c:idx val="7"/>
          <c:order val="7"/>
          <c:tx>
            <c:strRef>
              <c:f>Defects!$H$3</c:f>
              <c:strCache>
                <c:ptCount val="1"/>
                <c:pt idx="0">
                  <c:v>Sum of Chip off</c:v>
                </c:pt>
              </c:strCache>
            </c:strRef>
          </c:tx>
          <c:spPr>
            <a:solidFill>
              <a:schemeClr val="accent2">
                <a:lumMod val="60000"/>
              </a:schemeClr>
            </a:solidFill>
            <a:ln>
              <a:noFill/>
            </a:ln>
            <a:effectLst/>
          </c:spPr>
          <c:invertIfNegative val="0"/>
          <c:cat>
            <c:strRef>
              <c:f>Defects!$A$4</c:f>
              <c:strCache>
                <c:ptCount val="1"/>
                <c:pt idx="0">
                  <c:v>Total</c:v>
                </c:pt>
              </c:strCache>
            </c:strRef>
          </c:cat>
          <c:val>
            <c:numRef>
              <c:f>Defects!$H$4</c:f>
              <c:numCache>
                <c:formatCode>General</c:formatCode>
                <c:ptCount val="1"/>
                <c:pt idx="0">
                  <c:v>6</c:v>
                </c:pt>
              </c:numCache>
            </c:numRef>
          </c:val>
          <c:extLst>
            <c:ext xmlns:c16="http://schemas.microsoft.com/office/drawing/2014/chart" uri="{C3380CC4-5D6E-409C-BE32-E72D297353CC}">
              <c16:uniqueId val="{00000007-8048-4369-BC20-DF0184A32363}"/>
            </c:ext>
          </c:extLst>
        </c:ser>
        <c:ser>
          <c:idx val="8"/>
          <c:order val="8"/>
          <c:tx>
            <c:strRef>
              <c:f>Defects!$I$3</c:f>
              <c:strCache>
                <c:ptCount val="1"/>
                <c:pt idx="0">
                  <c:v>Sum of Dent</c:v>
                </c:pt>
              </c:strCache>
            </c:strRef>
          </c:tx>
          <c:spPr>
            <a:solidFill>
              <a:schemeClr val="accent3">
                <a:lumMod val="60000"/>
              </a:schemeClr>
            </a:solidFill>
            <a:ln>
              <a:noFill/>
            </a:ln>
            <a:effectLst/>
          </c:spPr>
          <c:invertIfNegative val="0"/>
          <c:cat>
            <c:strRef>
              <c:f>Defects!$A$4</c:f>
              <c:strCache>
                <c:ptCount val="1"/>
                <c:pt idx="0">
                  <c:v>Total</c:v>
                </c:pt>
              </c:strCache>
            </c:strRef>
          </c:cat>
          <c:val>
            <c:numRef>
              <c:f>Defects!$I$4</c:f>
              <c:numCache>
                <c:formatCode>General</c:formatCode>
                <c:ptCount val="1"/>
                <c:pt idx="0">
                  <c:v>4</c:v>
                </c:pt>
              </c:numCache>
            </c:numRef>
          </c:val>
          <c:extLst>
            <c:ext xmlns:c16="http://schemas.microsoft.com/office/drawing/2014/chart" uri="{C3380CC4-5D6E-409C-BE32-E72D297353CC}">
              <c16:uniqueId val="{00000008-8048-4369-BC20-DF0184A32363}"/>
            </c:ext>
          </c:extLst>
        </c:ser>
        <c:ser>
          <c:idx val="9"/>
          <c:order val="9"/>
          <c:tx>
            <c:strRef>
              <c:f>Defects!$J$3</c:f>
              <c:strCache>
                <c:ptCount val="1"/>
                <c:pt idx="0">
                  <c:v>Sum of Crack</c:v>
                </c:pt>
              </c:strCache>
            </c:strRef>
          </c:tx>
          <c:spPr>
            <a:solidFill>
              <a:schemeClr val="accent4">
                <a:lumMod val="60000"/>
              </a:schemeClr>
            </a:solidFill>
            <a:ln>
              <a:noFill/>
            </a:ln>
            <a:effectLst/>
          </c:spPr>
          <c:invertIfNegative val="0"/>
          <c:cat>
            <c:strRef>
              <c:f>Defects!$A$4</c:f>
              <c:strCache>
                <c:ptCount val="1"/>
                <c:pt idx="0">
                  <c:v>Total</c:v>
                </c:pt>
              </c:strCache>
            </c:strRef>
          </c:cat>
          <c:val>
            <c:numRef>
              <c:f>Defects!$J$4</c:f>
              <c:numCache>
                <c:formatCode>General</c:formatCode>
                <c:ptCount val="1"/>
                <c:pt idx="0">
                  <c:v>1</c:v>
                </c:pt>
              </c:numCache>
            </c:numRef>
          </c:val>
          <c:extLst>
            <c:ext xmlns:c16="http://schemas.microsoft.com/office/drawing/2014/chart" uri="{C3380CC4-5D6E-409C-BE32-E72D297353CC}">
              <c16:uniqueId val="{00000009-8048-4369-BC20-DF0184A32363}"/>
            </c:ext>
          </c:extLst>
        </c:ser>
        <c:ser>
          <c:idx val="10"/>
          <c:order val="10"/>
          <c:tx>
            <c:strRef>
              <c:f>Defects!$K$3</c:f>
              <c:strCache>
                <c:ptCount val="1"/>
                <c:pt idx="0">
                  <c:v>Sum of Water Remainants</c:v>
                </c:pt>
              </c:strCache>
            </c:strRef>
          </c:tx>
          <c:spPr>
            <a:solidFill>
              <a:schemeClr val="accent5">
                <a:lumMod val="60000"/>
              </a:schemeClr>
            </a:solidFill>
            <a:ln>
              <a:noFill/>
            </a:ln>
            <a:effectLst/>
          </c:spPr>
          <c:invertIfNegative val="0"/>
          <c:cat>
            <c:strRef>
              <c:f>Defects!$A$4</c:f>
              <c:strCache>
                <c:ptCount val="1"/>
                <c:pt idx="0">
                  <c:v>Total</c:v>
                </c:pt>
              </c:strCache>
            </c:strRef>
          </c:cat>
          <c:val>
            <c:numRef>
              <c:f>Defects!$K$4</c:f>
              <c:numCache>
                <c:formatCode>General</c:formatCode>
                <c:ptCount val="1"/>
                <c:pt idx="0">
                  <c:v>107</c:v>
                </c:pt>
              </c:numCache>
            </c:numRef>
          </c:val>
          <c:extLst>
            <c:ext xmlns:c16="http://schemas.microsoft.com/office/drawing/2014/chart" uri="{C3380CC4-5D6E-409C-BE32-E72D297353CC}">
              <c16:uniqueId val="{0000000A-8048-4369-BC20-DF0184A32363}"/>
            </c:ext>
          </c:extLst>
        </c:ser>
        <c:dLbls>
          <c:showLegendKey val="0"/>
          <c:showVal val="0"/>
          <c:showCatName val="0"/>
          <c:showSerName val="0"/>
          <c:showPercent val="0"/>
          <c:showBubbleSize val="0"/>
        </c:dLbls>
        <c:gapWidth val="182"/>
        <c:axId val="371210479"/>
        <c:axId val="213285919"/>
      </c:barChart>
      <c:catAx>
        <c:axId val="371210479"/>
        <c:scaling>
          <c:orientation val="minMax"/>
        </c:scaling>
        <c:delete val="1"/>
        <c:axPos val="l"/>
        <c:numFmt formatCode="General" sourceLinked="1"/>
        <c:majorTickMark val="none"/>
        <c:minorTickMark val="none"/>
        <c:tickLblPos val="nextTo"/>
        <c:crossAx val="213285919"/>
        <c:crosses val="autoZero"/>
        <c:auto val="1"/>
        <c:lblAlgn val="ctr"/>
        <c:lblOffset val="100"/>
        <c:noMultiLvlLbl val="0"/>
      </c:catAx>
      <c:valAx>
        <c:axId val="2132859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Rejection Quantity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210479"/>
        <c:crosses val="autoZero"/>
        <c:crossBetween val="between"/>
      </c:valAx>
      <c:spPr>
        <a:noFill/>
        <a:ln>
          <a:solidFill>
            <a:sysClr val="windowText" lastClr="000000"/>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Analysis.xlsx]Prod Break!PivotTable7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 Break'!$A$3</c:f>
              <c:strCache>
                <c:ptCount val="1"/>
                <c:pt idx="0">
                  <c:v>Sum of Die change as per plan</c:v>
                </c:pt>
              </c:strCache>
            </c:strRef>
          </c:tx>
          <c:spPr>
            <a:solidFill>
              <a:schemeClr val="accent1"/>
            </a:solidFill>
            <a:ln>
              <a:noFill/>
            </a:ln>
            <a:effectLst/>
          </c:spPr>
          <c:invertIfNegative val="0"/>
          <c:cat>
            <c:strRef>
              <c:f>'Prod Break'!$A$4</c:f>
              <c:strCache>
                <c:ptCount val="1"/>
                <c:pt idx="0">
                  <c:v>Total</c:v>
                </c:pt>
              </c:strCache>
            </c:strRef>
          </c:cat>
          <c:val>
            <c:numRef>
              <c:f>'Prod Break'!$A$4</c:f>
              <c:numCache>
                <c:formatCode>General</c:formatCode>
                <c:ptCount val="1"/>
                <c:pt idx="0">
                  <c:v>460</c:v>
                </c:pt>
              </c:numCache>
            </c:numRef>
          </c:val>
          <c:extLst>
            <c:ext xmlns:c16="http://schemas.microsoft.com/office/drawing/2014/chart" uri="{C3380CC4-5D6E-409C-BE32-E72D297353CC}">
              <c16:uniqueId val="{00000000-85FF-406A-B594-989A366ED950}"/>
            </c:ext>
          </c:extLst>
        </c:ser>
        <c:ser>
          <c:idx val="1"/>
          <c:order val="1"/>
          <c:tx>
            <c:strRef>
              <c:f>'Prod Break'!$B$3</c:f>
              <c:strCache>
                <c:ptCount val="1"/>
                <c:pt idx="0">
                  <c:v>Sum of Others</c:v>
                </c:pt>
              </c:strCache>
            </c:strRef>
          </c:tx>
          <c:spPr>
            <a:solidFill>
              <a:schemeClr val="accent2"/>
            </a:solidFill>
            <a:ln>
              <a:noFill/>
            </a:ln>
            <a:effectLst/>
          </c:spPr>
          <c:invertIfNegative val="0"/>
          <c:cat>
            <c:strRef>
              <c:f>'Prod Break'!$A$4</c:f>
              <c:strCache>
                <c:ptCount val="1"/>
                <c:pt idx="0">
                  <c:v>Total</c:v>
                </c:pt>
              </c:strCache>
            </c:strRef>
          </c:cat>
          <c:val>
            <c:numRef>
              <c:f>'Prod Break'!$B$4</c:f>
              <c:numCache>
                <c:formatCode>General</c:formatCode>
                <c:ptCount val="1"/>
                <c:pt idx="0">
                  <c:v>1905</c:v>
                </c:pt>
              </c:numCache>
            </c:numRef>
          </c:val>
          <c:extLst>
            <c:ext xmlns:c16="http://schemas.microsoft.com/office/drawing/2014/chart" uri="{C3380CC4-5D6E-409C-BE32-E72D297353CC}">
              <c16:uniqueId val="{00000001-85FF-406A-B594-989A366ED950}"/>
            </c:ext>
          </c:extLst>
        </c:ser>
        <c:ser>
          <c:idx val="2"/>
          <c:order val="2"/>
          <c:tx>
            <c:strRef>
              <c:f>'Prod Break'!$C$3</c:f>
              <c:strCache>
                <c:ptCount val="1"/>
                <c:pt idx="0">
                  <c:v>Sum of Production robot prob</c:v>
                </c:pt>
              </c:strCache>
            </c:strRef>
          </c:tx>
          <c:spPr>
            <a:solidFill>
              <a:schemeClr val="accent3"/>
            </a:solidFill>
            <a:ln>
              <a:noFill/>
            </a:ln>
            <a:effectLst/>
          </c:spPr>
          <c:invertIfNegative val="0"/>
          <c:cat>
            <c:strRef>
              <c:f>'Prod Break'!$A$4</c:f>
              <c:strCache>
                <c:ptCount val="1"/>
                <c:pt idx="0">
                  <c:v>Total</c:v>
                </c:pt>
              </c:strCache>
            </c:strRef>
          </c:cat>
          <c:val>
            <c:numRef>
              <c:f>'Prod Break'!$C$4</c:f>
              <c:numCache>
                <c:formatCode>General</c:formatCode>
                <c:ptCount val="1"/>
                <c:pt idx="0">
                  <c:v>30</c:v>
                </c:pt>
              </c:numCache>
            </c:numRef>
          </c:val>
          <c:extLst>
            <c:ext xmlns:c16="http://schemas.microsoft.com/office/drawing/2014/chart" uri="{C3380CC4-5D6E-409C-BE32-E72D297353CC}">
              <c16:uniqueId val="{00000002-85FF-406A-B594-989A366ED950}"/>
            </c:ext>
          </c:extLst>
        </c:ser>
        <c:ser>
          <c:idx val="3"/>
          <c:order val="3"/>
          <c:tx>
            <c:strRef>
              <c:f>'Prod Break'!$D$3</c:f>
              <c:strCache>
                <c:ptCount val="1"/>
                <c:pt idx="0">
                  <c:v>Sum of Injection jaam</c:v>
                </c:pt>
              </c:strCache>
            </c:strRef>
          </c:tx>
          <c:spPr>
            <a:solidFill>
              <a:schemeClr val="accent4"/>
            </a:solidFill>
            <a:ln>
              <a:noFill/>
            </a:ln>
            <a:effectLst/>
          </c:spPr>
          <c:invertIfNegative val="0"/>
          <c:cat>
            <c:strRef>
              <c:f>'Prod Break'!$A$4</c:f>
              <c:strCache>
                <c:ptCount val="1"/>
                <c:pt idx="0">
                  <c:v>Total</c:v>
                </c:pt>
              </c:strCache>
            </c:strRef>
          </c:cat>
          <c:val>
            <c:numRef>
              <c:f>'Prod Break'!$D$4</c:f>
              <c:numCache>
                <c:formatCode>General</c:formatCode>
                <c:ptCount val="1"/>
                <c:pt idx="0">
                  <c:v>185</c:v>
                </c:pt>
              </c:numCache>
            </c:numRef>
          </c:val>
          <c:extLst>
            <c:ext xmlns:c16="http://schemas.microsoft.com/office/drawing/2014/chart" uri="{C3380CC4-5D6E-409C-BE32-E72D297353CC}">
              <c16:uniqueId val="{00000003-85FF-406A-B594-989A366ED950}"/>
            </c:ext>
          </c:extLst>
        </c:ser>
        <c:ser>
          <c:idx val="4"/>
          <c:order val="4"/>
          <c:tx>
            <c:strRef>
              <c:f>'Prod Break'!$E$3</c:f>
              <c:strCache>
                <c:ptCount val="1"/>
                <c:pt idx="0">
                  <c:v>Sum of Robot Teaching</c:v>
                </c:pt>
              </c:strCache>
            </c:strRef>
          </c:tx>
          <c:spPr>
            <a:solidFill>
              <a:schemeClr val="accent5"/>
            </a:solidFill>
            <a:ln>
              <a:noFill/>
            </a:ln>
            <a:effectLst/>
          </c:spPr>
          <c:invertIfNegative val="0"/>
          <c:cat>
            <c:strRef>
              <c:f>'Prod Break'!$A$4</c:f>
              <c:strCache>
                <c:ptCount val="1"/>
                <c:pt idx="0">
                  <c:v>Total</c:v>
                </c:pt>
              </c:strCache>
            </c:strRef>
          </c:cat>
          <c:val>
            <c:numRef>
              <c:f>'Prod Break'!$E$4</c:f>
              <c:numCache>
                <c:formatCode>General</c:formatCode>
                <c:ptCount val="1"/>
                <c:pt idx="0">
                  <c:v>80</c:v>
                </c:pt>
              </c:numCache>
            </c:numRef>
          </c:val>
          <c:extLst>
            <c:ext xmlns:c16="http://schemas.microsoft.com/office/drawing/2014/chart" uri="{C3380CC4-5D6E-409C-BE32-E72D297353CC}">
              <c16:uniqueId val="{00000004-85FF-406A-B594-989A366ED950}"/>
            </c:ext>
          </c:extLst>
        </c:ser>
        <c:ser>
          <c:idx val="5"/>
          <c:order val="5"/>
          <c:tx>
            <c:strRef>
              <c:f>'Prod Break'!$F$3</c:f>
              <c:strCache>
                <c:ptCount val="1"/>
                <c:pt idx="0">
                  <c:v>Sum of N2 Charging</c:v>
                </c:pt>
              </c:strCache>
            </c:strRef>
          </c:tx>
          <c:spPr>
            <a:solidFill>
              <a:schemeClr val="accent6"/>
            </a:solidFill>
            <a:ln>
              <a:noFill/>
            </a:ln>
            <a:effectLst/>
          </c:spPr>
          <c:invertIfNegative val="0"/>
          <c:cat>
            <c:strRef>
              <c:f>'Prod Break'!$A$4</c:f>
              <c:strCache>
                <c:ptCount val="1"/>
                <c:pt idx="0">
                  <c:v>Total</c:v>
                </c:pt>
              </c:strCache>
            </c:strRef>
          </c:cat>
          <c:val>
            <c:numRef>
              <c:f>'Prod Break'!$F$4</c:f>
              <c:numCache>
                <c:formatCode>General</c:formatCode>
                <c:ptCount val="1"/>
                <c:pt idx="0">
                  <c:v>75</c:v>
                </c:pt>
              </c:numCache>
            </c:numRef>
          </c:val>
          <c:extLst>
            <c:ext xmlns:c16="http://schemas.microsoft.com/office/drawing/2014/chart" uri="{C3380CC4-5D6E-409C-BE32-E72D297353CC}">
              <c16:uniqueId val="{00000005-85FF-406A-B594-989A366ED950}"/>
            </c:ext>
          </c:extLst>
        </c:ser>
        <c:ser>
          <c:idx val="6"/>
          <c:order val="6"/>
          <c:tx>
            <c:strRef>
              <c:f>'Prod Break'!$G$3</c:f>
              <c:strCache>
                <c:ptCount val="1"/>
                <c:pt idx="0">
                  <c:v>Sum of Metal temp. low / Low Metal Level(Melting)</c:v>
                </c:pt>
              </c:strCache>
            </c:strRef>
          </c:tx>
          <c:spPr>
            <a:solidFill>
              <a:schemeClr val="accent1">
                <a:lumMod val="60000"/>
              </a:schemeClr>
            </a:solidFill>
            <a:ln>
              <a:noFill/>
            </a:ln>
            <a:effectLst/>
          </c:spPr>
          <c:invertIfNegative val="0"/>
          <c:cat>
            <c:strRef>
              <c:f>'Prod Break'!$A$4</c:f>
              <c:strCache>
                <c:ptCount val="1"/>
                <c:pt idx="0">
                  <c:v>Total</c:v>
                </c:pt>
              </c:strCache>
            </c:strRef>
          </c:cat>
          <c:val>
            <c:numRef>
              <c:f>'Prod Break'!$G$4</c:f>
              <c:numCache>
                <c:formatCode>General</c:formatCode>
                <c:ptCount val="1"/>
                <c:pt idx="0">
                  <c:v>340</c:v>
                </c:pt>
              </c:numCache>
            </c:numRef>
          </c:val>
          <c:extLst>
            <c:ext xmlns:c16="http://schemas.microsoft.com/office/drawing/2014/chart" uri="{C3380CC4-5D6E-409C-BE32-E72D297353CC}">
              <c16:uniqueId val="{00000006-85FF-406A-B594-989A366ED950}"/>
            </c:ext>
          </c:extLst>
        </c:ser>
        <c:ser>
          <c:idx val="7"/>
          <c:order val="7"/>
          <c:tx>
            <c:strRef>
              <c:f>'Prod Break'!$H$3</c:f>
              <c:strCache>
                <c:ptCount val="1"/>
                <c:pt idx="0">
                  <c:v>Sum of Scrap trolley Alarm</c:v>
                </c:pt>
              </c:strCache>
            </c:strRef>
          </c:tx>
          <c:spPr>
            <a:solidFill>
              <a:schemeClr val="accent2">
                <a:lumMod val="60000"/>
              </a:schemeClr>
            </a:solidFill>
            <a:ln>
              <a:noFill/>
            </a:ln>
            <a:effectLst/>
          </c:spPr>
          <c:invertIfNegative val="0"/>
          <c:cat>
            <c:strRef>
              <c:f>'Prod Break'!$A$4</c:f>
              <c:strCache>
                <c:ptCount val="1"/>
                <c:pt idx="0">
                  <c:v>Total</c:v>
                </c:pt>
              </c:strCache>
            </c:strRef>
          </c:cat>
          <c:val>
            <c:numRef>
              <c:f>'Prod Break'!$H$4</c:f>
              <c:numCache>
                <c:formatCode>General</c:formatCode>
                <c:ptCount val="1"/>
                <c:pt idx="0">
                  <c:v>20</c:v>
                </c:pt>
              </c:numCache>
            </c:numRef>
          </c:val>
          <c:extLst>
            <c:ext xmlns:c16="http://schemas.microsoft.com/office/drawing/2014/chart" uri="{C3380CC4-5D6E-409C-BE32-E72D297353CC}">
              <c16:uniqueId val="{00000007-85FF-406A-B594-989A366ED950}"/>
            </c:ext>
          </c:extLst>
        </c:ser>
        <c:ser>
          <c:idx val="8"/>
          <c:order val="8"/>
          <c:tx>
            <c:strRef>
              <c:f>'Prod Break'!$I$3</c:f>
              <c:strCache>
                <c:ptCount val="1"/>
                <c:pt idx="0">
                  <c:v>Sum of Ladle change</c:v>
                </c:pt>
              </c:strCache>
            </c:strRef>
          </c:tx>
          <c:spPr>
            <a:solidFill>
              <a:schemeClr val="accent3">
                <a:lumMod val="60000"/>
              </a:schemeClr>
            </a:solidFill>
            <a:ln>
              <a:noFill/>
            </a:ln>
            <a:effectLst/>
          </c:spPr>
          <c:invertIfNegative val="0"/>
          <c:cat>
            <c:strRef>
              <c:f>'Prod Break'!$A$4</c:f>
              <c:strCache>
                <c:ptCount val="1"/>
                <c:pt idx="0">
                  <c:v>Total</c:v>
                </c:pt>
              </c:strCache>
            </c:strRef>
          </c:cat>
          <c:val>
            <c:numRef>
              <c:f>'Prod Break'!$I$4</c:f>
              <c:numCache>
                <c:formatCode>General</c:formatCode>
                <c:ptCount val="1"/>
                <c:pt idx="0">
                  <c:v>35</c:v>
                </c:pt>
              </c:numCache>
            </c:numRef>
          </c:val>
          <c:extLst>
            <c:ext xmlns:c16="http://schemas.microsoft.com/office/drawing/2014/chart" uri="{C3380CC4-5D6E-409C-BE32-E72D297353CC}">
              <c16:uniqueId val="{00000008-85FF-406A-B594-989A366ED950}"/>
            </c:ext>
          </c:extLst>
        </c:ser>
        <c:ser>
          <c:idx val="9"/>
          <c:order val="9"/>
          <c:tx>
            <c:strRef>
              <c:f>'Prod Break'!$J$3</c:f>
              <c:strCache>
                <c:ptCount val="1"/>
                <c:pt idx="0">
                  <c:v>Sum of DRA supply shortage</c:v>
                </c:pt>
              </c:strCache>
            </c:strRef>
          </c:tx>
          <c:spPr>
            <a:solidFill>
              <a:schemeClr val="accent4">
                <a:lumMod val="60000"/>
              </a:schemeClr>
            </a:solidFill>
            <a:ln>
              <a:noFill/>
            </a:ln>
            <a:effectLst/>
          </c:spPr>
          <c:invertIfNegative val="0"/>
          <c:cat>
            <c:strRef>
              <c:f>'Prod Break'!$A$4</c:f>
              <c:strCache>
                <c:ptCount val="1"/>
                <c:pt idx="0">
                  <c:v>Total</c:v>
                </c:pt>
              </c:strCache>
            </c:strRef>
          </c:cat>
          <c:val>
            <c:numRef>
              <c:f>'Prod Break'!$J$4</c:f>
              <c:numCache>
                <c:formatCode>General</c:formatCode>
                <c:ptCount val="1"/>
                <c:pt idx="0">
                  <c:v>80</c:v>
                </c:pt>
              </c:numCache>
            </c:numRef>
          </c:val>
          <c:extLst>
            <c:ext xmlns:c16="http://schemas.microsoft.com/office/drawing/2014/chart" uri="{C3380CC4-5D6E-409C-BE32-E72D297353CC}">
              <c16:uniqueId val="{00000009-85FF-406A-B594-989A366ED950}"/>
            </c:ext>
          </c:extLst>
        </c:ser>
        <c:ser>
          <c:idx val="10"/>
          <c:order val="10"/>
          <c:tx>
            <c:strRef>
              <c:f>'Prod Break'!$K$3</c:f>
              <c:strCache>
                <c:ptCount val="1"/>
                <c:pt idx="0">
                  <c:v>Sum of Water leakage </c:v>
                </c:pt>
              </c:strCache>
            </c:strRef>
          </c:tx>
          <c:spPr>
            <a:solidFill>
              <a:schemeClr val="accent5">
                <a:lumMod val="60000"/>
              </a:schemeClr>
            </a:solidFill>
            <a:ln>
              <a:noFill/>
            </a:ln>
            <a:effectLst/>
          </c:spPr>
          <c:invertIfNegative val="0"/>
          <c:cat>
            <c:strRef>
              <c:f>'Prod Break'!$A$4</c:f>
              <c:strCache>
                <c:ptCount val="1"/>
                <c:pt idx="0">
                  <c:v>Total</c:v>
                </c:pt>
              </c:strCache>
            </c:strRef>
          </c:cat>
          <c:val>
            <c:numRef>
              <c:f>'Prod Break'!$K$4</c:f>
              <c:numCache>
                <c:formatCode>General</c:formatCode>
                <c:ptCount val="1"/>
                <c:pt idx="0">
                  <c:v>25</c:v>
                </c:pt>
              </c:numCache>
            </c:numRef>
          </c:val>
          <c:extLst>
            <c:ext xmlns:c16="http://schemas.microsoft.com/office/drawing/2014/chart" uri="{C3380CC4-5D6E-409C-BE32-E72D297353CC}">
              <c16:uniqueId val="{0000000A-85FF-406A-B594-989A366ED950}"/>
            </c:ext>
          </c:extLst>
        </c:ser>
        <c:ser>
          <c:idx val="11"/>
          <c:order val="11"/>
          <c:tx>
            <c:strRef>
              <c:f>'Prod Break'!$L$3</c:f>
              <c:strCache>
                <c:ptCount val="1"/>
                <c:pt idx="0">
                  <c:v>Sum of Biscuit broken</c:v>
                </c:pt>
              </c:strCache>
            </c:strRef>
          </c:tx>
          <c:spPr>
            <a:solidFill>
              <a:schemeClr val="accent6">
                <a:lumMod val="60000"/>
              </a:schemeClr>
            </a:solidFill>
            <a:ln>
              <a:noFill/>
            </a:ln>
            <a:effectLst/>
          </c:spPr>
          <c:invertIfNegative val="0"/>
          <c:cat>
            <c:strRef>
              <c:f>'Prod Break'!$A$4</c:f>
              <c:strCache>
                <c:ptCount val="1"/>
                <c:pt idx="0">
                  <c:v>Total</c:v>
                </c:pt>
              </c:strCache>
            </c:strRef>
          </c:cat>
          <c:val>
            <c:numRef>
              <c:f>'Prod Break'!$L$4</c:f>
              <c:numCache>
                <c:formatCode>General</c:formatCode>
                <c:ptCount val="1"/>
                <c:pt idx="0">
                  <c:v>105</c:v>
                </c:pt>
              </c:numCache>
            </c:numRef>
          </c:val>
          <c:extLst>
            <c:ext xmlns:c16="http://schemas.microsoft.com/office/drawing/2014/chart" uri="{C3380CC4-5D6E-409C-BE32-E72D297353CC}">
              <c16:uniqueId val="{0000000B-85FF-406A-B594-989A366ED950}"/>
            </c:ext>
          </c:extLst>
        </c:ser>
        <c:ser>
          <c:idx val="12"/>
          <c:order val="12"/>
          <c:tx>
            <c:strRef>
              <c:f>'Prod Break'!$M$3</c:f>
              <c:strCache>
                <c:ptCount val="1"/>
                <c:pt idx="0">
                  <c:v>Sum of Spray point set</c:v>
                </c:pt>
              </c:strCache>
            </c:strRef>
          </c:tx>
          <c:spPr>
            <a:solidFill>
              <a:schemeClr val="accent1">
                <a:lumMod val="80000"/>
                <a:lumOff val="20000"/>
              </a:schemeClr>
            </a:solidFill>
            <a:ln>
              <a:noFill/>
            </a:ln>
            <a:effectLst/>
          </c:spPr>
          <c:invertIfNegative val="0"/>
          <c:cat>
            <c:strRef>
              <c:f>'Prod Break'!$A$4</c:f>
              <c:strCache>
                <c:ptCount val="1"/>
                <c:pt idx="0">
                  <c:v>Total</c:v>
                </c:pt>
              </c:strCache>
            </c:strRef>
          </c:cat>
          <c:val>
            <c:numRef>
              <c:f>'Prod Break'!$M$4</c:f>
              <c:numCache>
                <c:formatCode>General</c:formatCode>
                <c:ptCount val="1"/>
                <c:pt idx="0">
                  <c:v>80</c:v>
                </c:pt>
              </c:numCache>
            </c:numRef>
          </c:val>
          <c:extLst>
            <c:ext xmlns:c16="http://schemas.microsoft.com/office/drawing/2014/chart" uri="{C3380CC4-5D6E-409C-BE32-E72D297353CC}">
              <c16:uniqueId val="{0000000C-85FF-406A-B594-989A366ED950}"/>
            </c:ext>
          </c:extLst>
        </c:ser>
        <c:ser>
          <c:idx val="13"/>
          <c:order val="13"/>
          <c:tx>
            <c:strRef>
              <c:f>'Prod Break'!$N$3</c:f>
              <c:strCache>
                <c:ptCount val="1"/>
                <c:pt idx="0">
                  <c:v>Sum of Process Quality requirement</c:v>
                </c:pt>
              </c:strCache>
            </c:strRef>
          </c:tx>
          <c:spPr>
            <a:solidFill>
              <a:schemeClr val="accent2">
                <a:lumMod val="80000"/>
                <a:lumOff val="20000"/>
              </a:schemeClr>
            </a:solidFill>
            <a:ln>
              <a:noFill/>
            </a:ln>
            <a:effectLst/>
          </c:spPr>
          <c:invertIfNegative val="0"/>
          <c:cat>
            <c:strRef>
              <c:f>'Prod Break'!$A$4</c:f>
              <c:strCache>
                <c:ptCount val="1"/>
                <c:pt idx="0">
                  <c:v>Total</c:v>
                </c:pt>
              </c:strCache>
            </c:strRef>
          </c:cat>
          <c:val>
            <c:numRef>
              <c:f>'Prod Break'!$N$4</c:f>
              <c:numCache>
                <c:formatCode>General</c:formatCode>
                <c:ptCount val="1"/>
                <c:pt idx="0">
                  <c:v>830</c:v>
                </c:pt>
              </c:numCache>
            </c:numRef>
          </c:val>
          <c:extLst>
            <c:ext xmlns:c16="http://schemas.microsoft.com/office/drawing/2014/chart" uri="{C3380CC4-5D6E-409C-BE32-E72D297353CC}">
              <c16:uniqueId val="{0000000D-85FF-406A-B594-989A366ED950}"/>
            </c:ext>
          </c:extLst>
        </c:ser>
        <c:ser>
          <c:idx val="14"/>
          <c:order val="14"/>
          <c:tx>
            <c:strRef>
              <c:f>'Prod Break'!$O$3</c:f>
              <c:strCache>
                <c:ptCount val="1"/>
                <c:pt idx="0">
                  <c:v>Sum of Tip/Sleeve change</c:v>
                </c:pt>
              </c:strCache>
            </c:strRef>
          </c:tx>
          <c:spPr>
            <a:solidFill>
              <a:schemeClr val="accent3">
                <a:lumMod val="80000"/>
                <a:lumOff val="20000"/>
              </a:schemeClr>
            </a:solidFill>
            <a:ln>
              <a:noFill/>
            </a:ln>
            <a:effectLst/>
          </c:spPr>
          <c:invertIfNegative val="0"/>
          <c:cat>
            <c:strRef>
              <c:f>'Prod Break'!$A$4</c:f>
              <c:strCache>
                <c:ptCount val="1"/>
                <c:pt idx="0">
                  <c:v>Total</c:v>
                </c:pt>
              </c:strCache>
            </c:strRef>
          </c:cat>
          <c:val>
            <c:numRef>
              <c:f>'Prod Break'!$O$4</c:f>
              <c:numCache>
                <c:formatCode>General</c:formatCode>
                <c:ptCount val="1"/>
                <c:pt idx="0">
                  <c:v>125</c:v>
                </c:pt>
              </c:numCache>
            </c:numRef>
          </c:val>
          <c:extLst>
            <c:ext xmlns:c16="http://schemas.microsoft.com/office/drawing/2014/chart" uri="{C3380CC4-5D6E-409C-BE32-E72D297353CC}">
              <c16:uniqueId val="{0000000E-85FF-406A-B594-989A366ED950}"/>
            </c:ext>
          </c:extLst>
        </c:ser>
        <c:ser>
          <c:idx val="15"/>
          <c:order val="15"/>
          <c:tx>
            <c:strRef>
              <c:f>'Prod Break'!$P$3</c:f>
              <c:strCache>
                <c:ptCount val="1"/>
                <c:pt idx="0">
                  <c:v>Sum of Preparation</c:v>
                </c:pt>
              </c:strCache>
            </c:strRef>
          </c:tx>
          <c:spPr>
            <a:solidFill>
              <a:schemeClr val="accent4">
                <a:lumMod val="80000"/>
                <a:lumOff val="20000"/>
              </a:schemeClr>
            </a:solidFill>
            <a:ln>
              <a:noFill/>
            </a:ln>
            <a:effectLst/>
          </c:spPr>
          <c:invertIfNegative val="0"/>
          <c:cat>
            <c:strRef>
              <c:f>'Prod Break'!$A$4</c:f>
              <c:strCache>
                <c:ptCount val="1"/>
                <c:pt idx="0">
                  <c:v>Total</c:v>
                </c:pt>
              </c:strCache>
            </c:strRef>
          </c:cat>
          <c:val>
            <c:numRef>
              <c:f>'Prod Break'!$P$4</c:f>
              <c:numCache>
                <c:formatCode>General</c:formatCode>
                <c:ptCount val="1"/>
                <c:pt idx="0">
                  <c:v>3250</c:v>
                </c:pt>
              </c:numCache>
            </c:numRef>
          </c:val>
          <c:extLst>
            <c:ext xmlns:c16="http://schemas.microsoft.com/office/drawing/2014/chart" uri="{C3380CC4-5D6E-409C-BE32-E72D297353CC}">
              <c16:uniqueId val="{0000000F-85FF-406A-B594-989A366ED950}"/>
            </c:ext>
          </c:extLst>
        </c:ser>
        <c:ser>
          <c:idx val="16"/>
          <c:order val="16"/>
          <c:tx>
            <c:strRef>
              <c:f>'Prod Break'!$Q$3</c:f>
              <c:strCache>
                <c:ptCount val="1"/>
                <c:pt idx="0">
                  <c:v>Sum of Holding furnace cleaning</c:v>
                </c:pt>
              </c:strCache>
            </c:strRef>
          </c:tx>
          <c:spPr>
            <a:solidFill>
              <a:schemeClr val="accent5">
                <a:lumMod val="80000"/>
                <a:lumOff val="20000"/>
              </a:schemeClr>
            </a:solidFill>
            <a:ln>
              <a:noFill/>
            </a:ln>
            <a:effectLst/>
          </c:spPr>
          <c:invertIfNegative val="0"/>
          <c:cat>
            <c:strRef>
              <c:f>'Prod Break'!$A$4</c:f>
              <c:strCache>
                <c:ptCount val="1"/>
                <c:pt idx="0">
                  <c:v>Total</c:v>
                </c:pt>
              </c:strCache>
            </c:strRef>
          </c:cat>
          <c:val>
            <c:numRef>
              <c:f>'Prod Break'!$Q$4</c:f>
              <c:numCache>
                <c:formatCode>General</c:formatCode>
                <c:ptCount val="1"/>
                <c:pt idx="0">
                  <c:v>310</c:v>
                </c:pt>
              </c:numCache>
            </c:numRef>
          </c:val>
          <c:extLst>
            <c:ext xmlns:c16="http://schemas.microsoft.com/office/drawing/2014/chart" uri="{C3380CC4-5D6E-409C-BE32-E72D297353CC}">
              <c16:uniqueId val="{00000010-85FF-406A-B594-989A366ED950}"/>
            </c:ext>
          </c:extLst>
        </c:ser>
        <c:ser>
          <c:idx val="17"/>
          <c:order val="17"/>
          <c:tx>
            <c:strRef>
              <c:f>'Prod Break'!$R$3</c:f>
              <c:strCache>
                <c:ptCount val="1"/>
                <c:pt idx="0">
                  <c:v>Sum of U R B</c:v>
                </c:pt>
              </c:strCache>
            </c:strRef>
          </c:tx>
          <c:spPr>
            <a:solidFill>
              <a:schemeClr val="accent6">
                <a:lumMod val="80000"/>
                <a:lumOff val="20000"/>
              </a:schemeClr>
            </a:solidFill>
            <a:ln>
              <a:noFill/>
            </a:ln>
            <a:effectLst/>
          </c:spPr>
          <c:invertIfNegative val="0"/>
          <c:cat>
            <c:strRef>
              <c:f>'Prod Break'!$A$4</c:f>
              <c:strCache>
                <c:ptCount val="1"/>
                <c:pt idx="0">
                  <c:v>Total</c:v>
                </c:pt>
              </c:strCache>
            </c:strRef>
          </c:cat>
          <c:val>
            <c:numRef>
              <c:f>'Prod Break'!$R$4</c:f>
              <c:numCache>
                <c:formatCode>General</c:formatCode>
                <c:ptCount val="1"/>
                <c:pt idx="0">
                  <c:v>75</c:v>
                </c:pt>
              </c:numCache>
            </c:numRef>
          </c:val>
          <c:extLst>
            <c:ext xmlns:c16="http://schemas.microsoft.com/office/drawing/2014/chart" uri="{C3380CC4-5D6E-409C-BE32-E72D297353CC}">
              <c16:uniqueId val="{00000011-85FF-406A-B594-989A366ED950}"/>
            </c:ext>
          </c:extLst>
        </c:ser>
        <c:ser>
          <c:idx val="18"/>
          <c:order val="18"/>
          <c:tx>
            <c:strRef>
              <c:f>'Prod Break'!$S$3</c:f>
              <c:strCache>
                <c:ptCount val="1"/>
                <c:pt idx="0">
                  <c:v>Sum of V. Valve change</c:v>
                </c:pt>
              </c:strCache>
            </c:strRef>
          </c:tx>
          <c:spPr>
            <a:solidFill>
              <a:schemeClr val="accent1">
                <a:lumMod val="80000"/>
              </a:schemeClr>
            </a:solidFill>
            <a:ln>
              <a:noFill/>
            </a:ln>
            <a:effectLst/>
          </c:spPr>
          <c:invertIfNegative val="0"/>
          <c:cat>
            <c:strRef>
              <c:f>'Prod Break'!$A$4</c:f>
              <c:strCache>
                <c:ptCount val="1"/>
                <c:pt idx="0">
                  <c:v>Total</c:v>
                </c:pt>
              </c:strCache>
            </c:strRef>
          </c:cat>
          <c:val>
            <c:numRef>
              <c:f>'Prod Break'!$S$4</c:f>
              <c:numCache>
                <c:formatCode>General</c:formatCode>
                <c:ptCount val="1"/>
                <c:pt idx="0">
                  <c:v>540</c:v>
                </c:pt>
              </c:numCache>
            </c:numRef>
          </c:val>
          <c:extLst>
            <c:ext xmlns:c16="http://schemas.microsoft.com/office/drawing/2014/chart" uri="{C3380CC4-5D6E-409C-BE32-E72D297353CC}">
              <c16:uniqueId val="{00000012-85FF-406A-B594-989A366ED950}"/>
            </c:ext>
          </c:extLst>
        </c:ser>
        <c:ser>
          <c:idx val="19"/>
          <c:order val="19"/>
          <c:tx>
            <c:strRef>
              <c:f>'Prod Break'!$T$3</c:f>
              <c:strCache>
                <c:ptCount val="1"/>
                <c:pt idx="0">
                  <c:v>Sum of T R B</c:v>
                </c:pt>
              </c:strCache>
            </c:strRef>
          </c:tx>
          <c:spPr>
            <a:solidFill>
              <a:schemeClr val="accent2">
                <a:lumMod val="80000"/>
              </a:schemeClr>
            </a:solidFill>
            <a:ln>
              <a:noFill/>
            </a:ln>
            <a:effectLst/>
          </c:spPr>
          <c:invertIfNegative val="0"/>
          <c:cat>
            <c:strRef>
              <c:f>'Prod Break'!$A$4</c:f>
              <c:strCache>
                <c:ptCount val="1"/>
                <c:pt idx="0">
                  <c:v>Total</c:v>
                </c:pt>
              </c:strCache>
            </c:strRef>
          </c:cat>
          <c:val>
            <c:numRef>
              <c:f>'Prod Break'!$T$4</c:f>
              <c:numCache>
                <c:formatCode>General</c:formatCode>
                <c:ptCount val="1"/>
                <c:pt idx="0">
                  <c:v>755</c:v>
                </c:pt>
              </c:numCache>
            </c:numRef>
          </c:val>
          <c:extLst>
            <c:ext xmlns:c16="http://schemas.microsoft.com/office/drawing/2014/chart" uri="{C3380CC4-5D6E-409C-BE32-E72D297353CC}">
              <c16:uniqueId val="{00000013-85FF-406A-B594-989A366ED950}"/>
            </c:ext>
          </c:extLst>
        </c:ser>
        <c:dLbls>
          <c:showLegendKey val="0"/>
          <c:showVal val="0"/>
          <c:showCatName val="0"/>
          <c:showSerName val="0"/>
          <c:showPercent val="0"/>
          <c:showBubbleSize val="0"/>
        </c:dLbls>
        <c:gapWidth val="182"/>
        <c:axId val="320229887"/>
        <c:axId val="214776223"/>
      </c:barChart>
      <c:catAx>
        <c:axId val="320229887"/>
        <c:scaling>
          <c:orientation val="minMax"/>
        </c:scaling>
        <c:delete val="1"/>
        <c:axPos val="l"/>
        <c:numFmt formatCode="General" sourceLinked="1"/>
        <c:majorTickMark val="none"/>
        <c:minorTickMark val="none"/>
        <c:tickLblPos val="nextTo"/>
        <c:crossAx val="214776223"/>
        <c:crosses val="autoZero"/>
        <c:auto val="1"/>
        <c:lblAlgn val="ctr"/>
        <c:lblOffset val="100"/>
        <c:noMultiLvlLbl val="0"/>
      </c:catAx>
      <c:valAx>
        <c:axId val="2147762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2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Analysis.xlsx]Eq Maint Break!PivotTable9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'Eq Maint Break'!$A$3</c:f>
              <c:strCache>
                <c:ptCount val="1"/>
                <c:pt idx="0">
                  <c:v>Sum of Door</c:v>
                </c:pt>
              </c:strCache>
            </c:strRef>
          </c:tx>
          <c:spPr>
            <a:solidFill>
              <a:schemeClr val="accent1"/>
            </a:solidFill>
            <a:ln>
              <a:noFill/>
            </a:ln>
            <a:effectLst/>
          </c:spPr>
          <c:invertIfNegative val="0"/>
          <c:cat>
            <c:strRef>
              <c:f>'Eq Maint Break'!$A$4</c:f>
              <c:strCache>
                <c:ptCount val="1"/>
                <c:pt idx="0">
                  <c:v>Total</c:v>
                </c:pt>
              </c:strCache>
            </c:strRef>
          </c:cat>
          <c:val>
            <c:numRef>
              <c:f>'Eq Maint Break'!$A$4</c:f>
              <c:numCache>
                <c:formatCode>General</c:formatCode>
                <c:ptCount val="1"/>
                <c:pt idx="0">
                  <c:v>55</c:v>
                </c:pt>
              </c:numCache>
            </c:numRef>
          </c:val>
          <c:extLst>
            <c:ext xmlns:c16="http://schemas.microsoft.com/office/drawing/2014/chart" uri="{C3380CC4-5D6E-409C-BE32-E72D297353CC}">
              <c16:uniqueId val="{00000000-C80A-4C11-A9AB-6C43CFAC0FB0}"/>
            </c:ext>
          </c:extLst>
        </c:ser>
        <c:ser>
          <c:idx val="1"/>
          <c:order val="1"/>
          <c:tx>
            <c:strRef>
              <c:f>'Eq Maint Break'!$B$3</c:f>
              <c:strCache>
                <c:ptCount val="1"/>
                <c:pt idx="0">
                  <c:v>Sum of Others2</c:v>
                </c:pt>
              </c:strCache>
            </c:strRef>
          </c:tx>
          <c:spPr>
            <a:solidFill>
              <a:schemeClr val="accent2"/>
            </a:solidFill>
            <a:ln>
              <a:noFill/>
            </a:ln>
            <a:effectLst/>
          </c:spPr>
          <c:invertIfNegative val="0"/>
          <c:cat>
            <c:strRef>
              <c:f>'Eq Maint Break'!$A$4</c:f>
              <c:strCache>
                <c:ptCount val="1"/>
                <c:pt idx="0">
                  <c:v>Total</c:v>
                </c:pt>
              </c:strCache>
            </c:strRef>
          </c:cat>
          <c:val>
            <c:numRef>
              <c:f>'Eq Maint Break'!$B$4</c:f>
              <c:numCache>
                <c:formatCode>General</c:formatCode>
                <c:ptCount val="1"/>
                <c:pt idx="0">
                  <c:v>900</c:v>
                </c:pt>
              </c:numCache>
            </c:numRef>
          </c:val>
          <c:extLst>
            <c:ext xmlns:c16="http://schemas.microsoft.com/office/drawing/2014/chart" uri="{C3380CC4-5D6E-409C-BE32-E72D297353CC}">
              <c16:uniqueId val="{00000001-C80A-4C11-A9AB-6C43CFAC0FB0}"/>
            </c:ext>
          </c:extLst>
        </c:ser>
        <c:ser>
          <c:idx val="2"/>
          <c:order val="2"/>
          <c:tx>
            <c:strRef>
              <c:f>'Eq Maint Break'!$C$3</c:f>
              <c:strCache>
                <c:ptCount val="1"/>
                <c:pt idx="0">
                  <c:v>Sum of Laser Marking</c:v>
                </c:pt>
              </c:strCache>
            </c:strRef>
          </c:tx>
          <c:spPr>
            <a:solidFill>
              <a:schemeClr val="accent3"/>
            </a:solidFill>
            <a:ln>
              <a:noFill/>
            </a:ln>
            <a:effectLst/>
          </c:spPr>
          <c:invertIfNegative val="0"/>
          <c:cat>
            <c:strRef>
              <c:f>'Eq Maint Break'!$A$4</c:f>
              <c:strCache>
                <c:ptCount val="1"/>
                <c:pt idx="0">
                  <c:v>Total</c:v>
                </c:pt>
              </c:strCache>
            </c:strRef>
          </c:cat>
          <c:val>
            <c:numRef>
              <c:f>'Eq Maint Break'!$C$4</c:f>
              <c:numCache>
                <c:formatCode>General</c:formatCode>
                <c:ptCount val="1"/>
                <c:pt idx="0">
                  <c:v>20</c:v>
                </c:pt>
              </c:numCache>
            </c:numRef>
          </c:val>
          <c:extLst>
            <c:ext xmlns:c16="http://schemas.microsoft.com/office/drawing/2014/chart" uri="{C3380CC4-5D6E-409C-BE32-E72D297353CC}">
              <c16:uniqueId val="{00000002-C80A-4C11-A9AB-6C43CFAC0FB0}"/>
            </c:ext>
          </c:extLst>
        </c:ser>
        <c:ser>
          <c:idx val="3"/>
          <c:order val="3"/>
          <c:tx>
            <c:strRef>
              <c:f>'Eq Maint Break'!$D$3</c:f>
              <c:strCache>
                <c:ptCount val="1"/>
                <c:pt idx="0">
                  <c:v>Sum of Injection Problem </c:v>
                </c:pt>
              </c:strCache>
            </c:strRef>
          </c:tx>
          <c:spPr>
            <a:solidFill>
              <a:schemeClr val="accent4"/>
            </a:solidFill>
            <a:ln>
              <a:noFill/>
            </a:ln>
            <a:effectLst/>
          </c:spPr>
          <c:invertIfNegative val="0"/>
          <c:cat>
            <c:strRef>
              <c:f>'Eq Maint Break'!$A$4</c:f>
              <c:strCache>
                <c:ptCount val="1"/>
                <c:pt idx="0">
                  <c:v>Total</c:v>
                </c:pt>
              </c:strCache>
            </c:strRef>
          </c:cat>
          <c:val>
            <c:numRef>
              <c:f>'Eq Maint Break'!$D$4</c:f>
              <c:numCache>
                <c:formatCode>General</c:formatCode>
                <c:ptCount val="1"/>
                <c:pt idx="0">
                  <c:v>50</c:v>
                </c:pt>
              </c:numCache>
            </c:numRef>
          </c:val>
          <c:extLst>
            <c:ext xmlns:c16="http://schemas.microsoft.com/office/drawing/2014/chart" uri="{C3380CC4-5D6E-409C-BE32-E72D297353CC}">
              <c16:uniqueId val="{00000003-C80A-4C11-A9AB-6C43CFAC0FB0}"/>
            </c:ext>
          </c:extLst>
        </c:ser>
        <c:ser>
          <c:idx val="4"/>
          <c:order val="4"/>
          <c:tx>
            <c:strRef>
              <c:f>'Eq Maint Break'!$E$3</c:f>
              <c:strCache>
                <c:ptCount val="1"/>
                <c:pt idx="0">
                  <c:v>Sum of Vacuum</c:v>
                </c:pt>
              </c:strCache>
            </c:strRef>
          </c:tx>
          <c:spPr>
            <a:solidFill>
              <a:schemeClr val="accent5"/>
            </a:solidFill>
            <a:ln>
              <a:noFill/>
            </a:ln>
            <a:effectLst/>
          </c:spPr>
          <c:invertIfNegative val="0"/>
          <c:cat>
            <c:strRef>
              <c:f>'Eq Maint Break'!$A$4</c:f>
              <c:strCache>
                <c:ptCount val="1"/>
                <c:pt idx="0">
                  <c:v>Total</c:v>
                </c:pt>
              </c:strCache>
            </c:strRef>
          </c:cat>
          <c:val>
            <c:numRef>
              <c:f>'Eq Maint Break'!$E$4</c:f>
              <c:numCache>
                <c:formatCode>General</c:formatCode>
                <c:ptCount val="1"/>
                <c:pt idx="0">
                  <c:v>60</c:v>
                </c:pt>
              </c:numCache>
            </c:numRef>
          </c:val>
          <c:extLst>
            <c:ext xmlns:c16="http://schemas.microsoft.com/office/drawing/2014/chart" uri="{C3380CC4-5D6E-409C-BE32-E72D297353CC}">
              <c16:uniqueId val="{00000004-C80A-4C11-A9AB-6C43CFAC0FB0}"/>
            </c:ext>
          </c:extLst>
        </c:ser>
        <c:ser>
          <c:idx val="5"/>
          <c:order val="5"/>
          <c:tx>
            <c:strRef>
              <c:f>'Eq Maint Break'!$F$3</c:f>
              <c:strCache>
                <c:ptCount val="1"/>
                <c:pt idx="0">
                  <c:v>Sum of Ejector / C&amp;D Plate </c:v>
                </c:pt>
              </c:strCache>
            </c:strRef>
          </c:tx>
          <c:spPr>
            <a:solidFill>
              <a:schemeClr val="accent6"/>
            </a:solidFill>
            <a:ln>
              <a:noFill/>
            </a:ln>
            <a:effectLst/>
          </c:spPr>
          <c:invertIfNegative val="0"/>
          <c:cat>
            <c:strRef>
              <c:f>'Eq Maint Break'!$A$4</c:f>
              <c:strCache>
                <c:ptCount val="1"/>
                <c:pt idx="0">
                  <c:v>Total</c:v>
                </c:pt>
              </c:strCache>
            </c:strRef>
          </c:cat>
          <c:val>
            <c:numRef>
              <c:f>'Eq Maint Break'!$F$4</c:f>
              <c:numCache>
                <c:formatCode>General</c:formatCode>
                <c:ptCount val="1"/>
                <c:pt idx="0">
                  <c:v>50</c:v>
                </c:pt>
              </c:numCache>
            </c:numRef>
          </c:val>
          <c:extLst>
            <c:ext xmlns:c16="http://schemas.microsoft.com/office/drawing/2014/chart" uri="{C3380CC4-5D6E-409C-BE32-E72D297353CC}">
              <c16:uniqueId val="{00000005-C80A-4C11-A9AB-6C43CFAC0FB0}"/>
            </c:ext>
          </c:extLst>
        </c:ser>
        <c:ser>
          <c:idx val="6"/>
          <c:order val="6"/>
          <c:tx>
            <c:strRef>
              <c:f>'Eq Maint Break'!$G$3</c:f>
              <c:strCache>
                <c:ptCount val="1"/>
                <c:pt idx="0">
                  <c:v>Sum of Lubrication ( Machine / Tip )</c:v>
                </c:pt>
              </c:strCache>
            </c:strRef>
          </c:tx>
          <c:spPr>
            <a:solidFill>
              <a:schemeClr val="accent1">
                <a:lumMod val="60000"/>
              </a:schemeClr>
            </a:solidFill>
            <a:ln>
              <a:noFill/>
            </a:ln>
            <a:effectLst/>
          </c:spPr>
          <c:invertIfNegative val="0"/>
          <c:cat>
            <c:strRef>
              <c:f>'Eq Maint Break'!$A$4</c:f>
              <c:strCache>
                <c:ptCount val="1"/>
                <c:pt idx="0">
                  <c:v>Total</c:v>
                </c:pt>
              </c:strCache>
            </c:strRef>
          </c:cat>
          <c:val>
            <c:numRef>
              <c:f>'Eq Maint Break'!$G$4</c:f>
              <c:numCache>
                <c:formatCode>General</c:formatCode>
                <c:ptCount val="1"/>
                <c:pt idx="0">
                  <c:v>75</c:v>
                </c:pt>
              </c:numCache>
            </c:numRef>
          </c:val>
          <c:extLst>
            <c:ext xmlns:c16="http://schemas.microsoft.com/office/drawing/2014/chart" uri="{C3380CC4-5D6E-409C-BE32-E72D297353CC}">
              <c16:uniqueId val="{00000006-C80A-4C11-A9AB-6C43CFAC0FB0}"/>
            </c:ext>
          </c:extLst>
        </c:ser>
        <c:ser>
          <c:idx val="7"/>
          <c:order val="7"/>
          <c:tx>
            <c:strRef>
              <c:f>'Eq Maint Break'!$H$3</c:f>
              <c:strCache>
                <c:ptCount val="1"/>
                <c:pt idx="0">
                  <c:v>Sum of Cutting / Degating machine</c:v>
                </c:pt>
              </c:strCache>
            </c:strRef>
          </c:tx>
          <c:spPr>
            <a:solidFill>
              <a:schemeClr val="accent2">
                <a:lumMod val="60000"/>
              </a:schemeClr>
            </a:solidFill>
            <a:ln>
              <a:noFill/>
            </a:ln>
            <a:effectLst/>
          </c:spPr>
          <c:invertIfNegative val="0"/>
          <c:cat>
            <c:strRef>
              <c:f>'Eq Maint Break'!$A$4</c:f>
              <c:strCache>
                <c:ptCount val="1"/>
                <c:pt idx="0">
                  <c:v>Total</c:v>
                </c:pt>
              </c:strCache>
            </c:strRef>
          </c:cat>
          <c:val>
            <c:numRef>
              <c:f>'Eq Maint Break'!$H$4</c:f>
              <c:numCache>
                <c:formatCode>General</c:formatCode>
                <c:ptCount val="1"/>
                <c:pt idx="0">
                  <c:v>110</c:v>
                </c:pt>
              </c:numCache>
            </c:numRef>
          </c:val>
          <c:extLst>
            <c:ext xmlns:c16="http://schemas.microsoft.com/office/drawing/2014/chart" uri="{C3380CC4-5D6E-409C-BE32-E72D297353CC}">
              <c16:uniqueId val="{00000007-C80A-4C11-A9AB-6C43CFAC0FB0}"/>
            </c:ext>
          </c:extLst>
        </c:ser>
        <c:ser>
          <c:idx val="8"/>
          <c:order val="8"/>
          <c:tx>
            <c:strRef>
              <c:f>'Eq Maint Break'!$I$3</c:f>
              <c:strCache>
                <c:ptCount val="1"/>
                <c:pt idx="0">
                  <c:v>Sum of Jet Cooler</c:v>
                </c:pt>
              </c:strCache>
            </c:strRef>
          </c:tx>
          <c:spPr>
            <a:solidFill>
              <a:schemeClr val="accent3">
                <a:lumMod val="60000"/>
              </a:schemeClr>
            </a:solidFill>
            <a:ln>
              <a:noFill/>
            </a:ln>
            <a:effectLst/>
          </c:spPr>
          <c:invertIfNegative val="0"/>
          <c:cat>
            <c:strRef>
              <c:f>'Eq Maint Break'!$A$4</c:f>
              <c:strCache>
                <c:ptCount val="1"/>
                <c:pt idx="0">
                  <c:v>Total</c:v>
                </c:pt>
              </c:strCache>
            </c:strRef>
          </c:cat>
          <c:val>
            <c:numRef>
              <c:f>'Eq Maint Break'!$I$4</c:f>
              <c:numCache>
                <c:formatCode>General</c:formatCode>
                <c:ptCount val="1"/>
                <c:pt idx="0">
                  <c:v>155</c:v>
                </c:pt>
              </c:numCache>
            </c:numRef>
          </c:val>
          <c:extLst>
            <c:ext xmlns:c16="http://schemas.microsoft.com/office/drawing/2014/chart" uri="{C3380CC4-5D6E-409C-BE32-E72D297353CC}">
              <c16:uniqueId val="{00000008-C80A-4C11-A9AB-6C43CFAC0FB0}"/>
            </c:ext>
          </c:extLst>
        </c:ser>
        <c:ser>
          <c:idx val="9"/>
          <c:order val="9"/>
          <c:tx>
            <c:strRef>
              <c:f>'Eq Maint Break'!$J$3</c:f>
              <c:strCache>
                <c:ptCount val="1"/>
                <c:pt idx="0">
                  <c:v>Sum of Die Release Agent Equipment  (DRA)</c:v>
                </c:pt>
              </c:strCache>
            </c:strRef>
          </c:tx>
          <c:spPr>
            <a:solidFill>
              <a:schemeClr val="accent4">
                <a:lumMod val="60000"/>
              </a:schemeClr>
            </a:solidFill>
            <a:ln>
              <a:noFill/>
            </a:ln>
            <a:effectLst/>
          </c:spPr>
          <c:invertIfNegative val="0"/>
          <c:cat>
            <c:strRef>
              <c:f>'Eq Maint Break'!$A$4</c:f>
              <c:strCache>
                <c:ptCount val="1"/>
                <c:pt idx="0">
                  <c:v>Total</c:v>
                </c:pt>
              </c:strCache>
            </c:strRef>
          </c:cat>
          <c:val>
            <c:numRef>
              <c:f>'Eq Maint Break'!$J$4</c:f>
              <c:numCache>
                <c:formatCode>General</c:formatCode>
                <c:ptCount val="1"/>
                <c:pt idx="0">
                  <c:v>80</c:v>
                </c:pt>
              </c:numCache>
            </c:numRef>
          </c:val>
          <c:extLst>
            <c:ext xmlns:c16="http://schemas.microsoft.com/office/drawing/2014/chart" uri="{C3380CC4-5D6E-409C-BE32-E72D297353CC}">
              <c16:uniqueId val="{00000009-C80A-4C11-A9AB-6C43CFAC0FB0}"/>
            </c:ext>
          </c:extLst>
        </c:ser>
        <c:ser>
          <c:idx val="10"/>
          <c:order val="10"/>
          <c:tx>
            <c:strRef>
              <c:f>'Eq Maint Break'!$K$3</c:f>
              <c:strCache>
                <c:ptCount val="1"/>
                <c:pt idx="0">
                  <c:v>Sum of Pouring ladle Equipment </c:v>
                </c:pt>
              </c:strCache>
            </c:strRef>
          </c:tx>
          <c:spPr>
            <a:solidFill>
              <a:schemeClr val="accent5">
                <a:lumMod val="60000"/>
              </a:schemeClr>
            </a:solidFill>
            <a:ln>
              <a:noFill/>
            </a:ln>
            <a:effectLst/>
          </c:spPr>
          <c:invertIfNegative val="0"/>
          <c:cat>
            <c:strRef>
              <c:f>'Eq Maint Break'!$A$4</c:f>
              <c:strCache>
                <c:ptCount val="1"/>
                <c:pt idx="0">
                  <c:v>Total</c:v>
                </c:pt>
              </c:strCache>
            </c:strRef>
          </c:cat>
          <c:val>
            <c:numRef>
              <c:f>'Eq Maint Break'!$K$4</c:f>
              <c:numCache>
                <c:formatCode>General</c:formatCode>
                <c:ptCount val="1"/>
                <c:pt idx="0">
                  <c:v>35</c:v>
                </c:pt>
              </c:numCache>
            </c:numRef>
          </c:val>
          <c:extLst>
            <c:ext xmlns:c16="http://schemas.microsoft.com/office/drawing/2014/chart" uri="{C3380CC4-5D6E-409C-BE32-E72D297353CC}">
              <c16:uniqueId val="{0000000A-C80A-4C11-A9AB-6C43CFAC0FB0}"/>
            </c:ext>
          </c:extLst>
        </c:ser>
        <c:ser>
          <c:idx val="11"/>
          <c:order val="11"/>
          <c:tx>
            <c:strRef>
              <c:f>'Eq Maint Break'!$L$3</c:f>
              <c:strCache>
                <c:ptCount val="1"/>
                <c:pt idx="0">
                  <c:v>Sum of Electrical</c:v>
                </c:pt>
              </c:strCache>
            </c:strRef>
          </c:tx>
          <c:spPr>
            <a:solidFill>
              <a:schemeClr val="accent6">
                <a:lumMod val="60000"/>
              </a:schemeClr>
            </a:solidFill>
            <a:ln>
              <a:noFill/>
            </a:ln>
            <a:effectLst/>
          </c:spPr>
          <c:invertIfNegative val="0"/>
          <c:cat>
            <c:strRef>
              <c:f>'Eq Maint Break'!$A$4</c:f>
              <c:strCache>
                <c:ptCount val="1"/>
                <c:pt idx="0">
                  <c:v>Total</c:v>
                </c:pt>
              </c:strCache>
            </c:strRef>
          </c:cat>
          <c:val>
            <c:numRef>
              <c:f>'Eq Maint Break'!$L$4</c:f>
              <c:numCache>
                <c:formatCode>General</c:formatCode>
                <c:ptCount val="1"/>
                <c:pt idx="0">
                  <c:v>20</c:v>
                </c:pt>
              </c:numCache>
            </c:numRef>
          </c:val>
          <c:extLst>
            <c:ext xmlns:c16="http://schemas.microsoft.com/office/drawing/2014/chart" uri="{C3380CC4-5D6E-409C-BE32-E72D297353CC}">
              <c16:uniqueId val="{0000000B-C80A-4C11-A9AB-6C43CFAC0FB0}"/>
            </c:ext>
          </c:extLst>
        </c:ser>
        <c:ser>
          <c:idx val="12"/>
          <c:order val="12"/>
          <c:tx>
            <c:strRef>
              <c:f>'Eq Maint Break'!$M$3</c:f>
              <c:strCache>
                <c:ptCount val="1"/>
                <c:pt idx="0">
                  <c:v>Sum of Water Flow NG / Leakage</c:v>
                </c:pt>
              </c:strCache>
            </c:strRef>
          </c:tx>
          <c:spPr>
            <a:solidFill>
              <a:schemeClr val="accent1">
                <a:lumMod val="80000"/>
                <a:lumOff val="20000"/>
              </a:schemeClr>
            </a:solidFill>
            <a:ln>
              <a:noFill/>
            </a:ln>
            <a:effectLst/>
          </c:spPr>
          <c:invertIfNegative val="0"/>
          <c:cat>
            <c:strRef>
              <c:f>'Eq Maint Break'!$A$4</c:f>
              <c:strCache>
                <c:ptCount val="1"/>
                <c:pt idx="0">
                  <c:v>Total</c:v>
                </c:pt>
              </c:strCache>
            </c:strRef>
          </c:cat>
          <c:val>
            <c:numRef>
              <c:f>'Eq Maint Break'!$M$4</c:f>
              <c:numCache>
                <c:formatCode>General</c:formatCode>
                <c:ptCount val="1"/>
                <c:pt idx="0">
                  <c:v>170</c:v>
                </c:pt>
              </c:numCache>
            </c:numRef>
          </c:val>
          <c:extLst>
            <c:ext xmlns:c16="http://schemas.microsoft.com/office/drawing/2014/chart" uri="{C3380CC4-5D6E-409C-BE32-E72D297353CC}">
              <c16:uniqueId val="{0000000C-C80A-4C11-A9AB-6C43CFAC0FB0}"/>
            </c:ext>
          </c:extLst>
        </c:ser>
        <c:ser>
          <c:idx val="13"/>
          <c:order val="13"/>
          <c:tx>
            <c:strRef>
              <c:f>'Eq Maint Break'!$N$3</c:f>
              <c:strCache>
                <c:ptCount val="1"/>
                <c:pt idx="0">
                  <c:v>Sum of Oil leakage</c:v>
                </c:pt>
              </c:strCache>
            </c:strRef>
          </c:tx>
          <c:spPr>
            <a:solidFill>
              <a:schemeClr val="accent2">
                <a:lumMod val="80000"/>
                <a:lumOff val="20000"/>
              </a:schemeClr>
            </a:solidFill>
            <a:ln>
              <a:noFill/>
            </a:ln>
            <a:effectLst/>
          </c:spPr>
          <c:invertIfNegative val="0"/>
          <c:cat>
            <c:strRef>
              <c:f>'Eq Maint Break'!$A$4</c:f>
              <c:strCache>
                <c:ptCount val="1"/>
                <c:pt idx="0">
                  <c:v>Total</c:v>
                </c:pt>
              </c:strCache>
            </c:strRef>
          </c:cat>
          <c:val>
            <c:numRef>
              <c:f>'Eq Maint Break'!$N$4</c:f>
              <c:numCache>
                <c:formatCode>General</c:formatCode>
                <c:ptCount val="1"/>
                <c:pt idx="0">
                  <c:v>30</c:v>
                </c:pt>
              </c:numCache>
            </c:numRef>
          </c:val>
          <c:extLst>
            <c:ext xmlns:c16="http://schemas.microsoft.com/office/drawing/2014/chart" uri="{C3380CC4-5D6E-409C-BE32-E72D297353CC}">
              <c16:uniqueId val="{0000000D-C80A-4C11-A9AB-6C43CFAC0FB0}"/>
            </c:ext>
          </c:extLst>
        </c:ser>
        <c:ser>
          <c:idx val="14"/>
          <c:order val="14"/>
          <c:tx>
            <c:strRef>
              <c:f>'Eq Maint Break'!$O$3</c:f>
              <c:strCache>
                <c:ptCount val="1"/>
                <c:pt idx="0">
                  <c:v>Sum of Hydraulic</c:v>
                </c:pt>
              </c:strCache>
            </c:strRef>
          </c:tx>
          <c:spPr>
            <a:solidFill>
              <a:schemeClr val="accent3">
                <a:lumMod val="80000"/>
                <a:lumOff val="20000"/>
              </a:schemeClr>
            </a:solidFill>
            <a:ln>
              <a:noFill/>
            </a:ln>
            <a:effectLst/>
          </c:spPr>
          <c:invertIfNegative val="0"/>
          <c:cat>
            <c:strRef>
              <c:f>'Eq Maint Break'!$A$4</c:f>
              <c:strCache>
                <c:ptCount val="1"/>
                <c:pt idx="0">
                  <c:v>Total</c:v>
                </c:pt>
              </c:strCache>
            </c:strRef>
          </c:cat>
          <c:val>
            <c:numRef>
              <c:f>'Eq Maint Break'!$O$4</c:f>
              <c:numCache>
                <c:formatCode>General</c:formatCode>
                <c:ptCount val="1"/>
                <c:pt idx="0">
                  <c:v>20</c:v>
                </c:pt>
              </c:numCache>
            </c:numRef>
          </c:val>
          <c:extLst>
            <c:ext xmlns:c16="http://schemas.microsoft.com/office/drawing/2014/chart" uri="{C3380CC4-5D6E-409C-BE32-E72D297353CC}">
              <c16:uniqueId val="{0000000E-C80A-4C11-A9AB-6C43CFAC0FB0}"/>
            </c:ext>
          </c:extLst>
        </c:ser>
        <c:dLbls>
          <c:showLegendKey val="0"/>
          <c:showVal val="0"/>
          <c:showCatName val="0"/>
          <c:showSerName val="0"/>
          <c:showPercent val="0"/>
          <c:showBubbleSize val="0"/>
        </c:dLbls>
        <c:gapWidth val="182"/>
        <c:axId val="407266255"/>
        <c:axId val="108113135"/>
      </c:barChart>
      <c:catAx>
        <c:axId val="407266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13135"/>
        <c:crosses val="autoZero"/>
        <c:auto val="1"/>
        <c:lblAlgn val="ctr"/>
        <c:lblOffset val="100"/>
        <c:noMultiLvlLbl val="0"/>
      </c:catAx>
      <c:valAx>
        <c:axId val="108113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2662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Analysis.xlsx]Die maint break!PivotTable10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'Die maint break'!$A$3</c:f>
              <c:strCache>
                <c:ptCount val="1"/>
                <c:pt idx="0">
                  <c:v>Sum of Scoring / Polishing</c:v>
                </c:pt>
              </c:strCache>
            </c:strRef>
          </c:tx>
          <c:spPr>
            <a:solidFill>
              <a:schemeClr val="accent1"/>
            </a:solidFill>
            <a:ln>
              <a:noFill/>
            </a:ln>
            <a:effectLst/>
          </c:spPr>
          <c:invertIfNegative val="0"/>
          <c:cat>
            <c:strRef>
              <c:f>'Die maint break'!$A$4</c:f>
              <c:strCache>
                <c:ptCount val="1"/>
                <c:pt idx="0">
                  <c:v>Total</c:v>
                </c:pt>
              </c:strCache>
            </c:strRef>
          </c:cat>
          <c:val>
            <c:numRef>
              <c:f>'Die maint break'!$A$4</c:f>
              <c:numCache>
                <c:formatCode>General</c:formatCode>
                <c:ptCount val="1"/>
                <c:pt idx="0">
                  <c:v>1835</c:v>
                </c:pt>
              </c:numCache>
            </c:numRef>
          </c:val>
          <c:extLst>
            <c:ext xmlns:c16="http://schemas.microsoft.com/office/drawing/2014/chart" uri="{C3380CC4-5D6E-409C-BE32-E72D297353CC}">
              <c16:uniqueId val="{00000000-E748-4FB1-84ED-007250F3C937}"/>
            </c:ext>
          </c:extLst>
        </c:ser>
        <c:ser>
          <c:idx val="1"/>
          <c:order val="1"/>
          <c:tx>
            <c:strRef>
              <c:f>'Die maint break'!$B$3</c:f>
              <c:strCache>
                <c:ptCount val="1"/>
                <c:pt idx="0">
                  <c:v>Sum of Other2</c:v>
                </c:pt>
              </c:strCache>
            </c:strRef>
          </c:tx>
          <c:spPr>
            <a:solidFill>
              <a:schemeClr val="accent2"/>
            </a:solidFill>
            <a:ln>
              <a:noFill/>
            </a:ln>
            <a:effectLst/>
          </c:spPr>
          <c:invertIfNegative val="0"/>
          <c:cat>
            <c:strRef>
              <c:f>'Die maint break'!$A$4</c:f>
              <c:strCache>
                <c:ptCount val="1"/>
                <c:pt idx="0">
                  <c:v>Total</c:v>
                </c:pt>
              </c:strCache>
            </c:strRef>
          </c:cat>
          <c:val>
            <c:numRef>
              <c:f>'Die maint break'!$B$4</c:f>
              <c:numCache>
                <c:formatCode>General</c:formatCode>
                <c:ptCount val="1"/>
                <c:pt idx="0">
                  <c:v>1290</c:v>
                </c:pt>
              </c:numCache>
            </c:numRef>
          </c:val>
          <c:extLst>
            <c:ext xmlns:c16="http://schemas.microsoft.com/office/drawing/2014/chart" uri="{C3380CC4-5D6E-409C-BE32-E72D297353CC}">
              <c16:uniqueId val="{00000001-E748-4FB1-84ED-007250F3C937}"/>
            </c:ext>
          </c:extLst>
        </c:ser>
        <c:ser>
          <c:idx val="2"/>
          <c:order val="2"/>
          <c:tx>
            <c:strRef>
              <c:f>'Die maint break'!$C$3</c:f>
              <c:strCache>
                <c:ptCount val="1"/>
                <c:pt idx="0">
                  <c:v>Sum of Chip off Trouble</c:v>
                </c:pt>
              </c:strCache>
            </c:strRef>
          </c:tx>
          <c:spPr>
            <a:solidFill>
              <a:schemeClr val="accent3"/>
            </a:solidFill>
            <a:ln>
              <a:noFill/>
            </a:ln>
            <a:effectLst/>
          </c:spPr>
          <c:invertIfNegative val="0"/>
          <c:cat>
            <c:strRef>
              <c:f>'Die maint break'!$A$4</c:f>
              <c:strCache>
                <c:ptCount val="1"/>
                <c:pt idx="0">
                  <c:v>Total</c:v>
                </c:pt>
              </c:strCache>
            </c:strRef>
          </c:cat>
          <c:val>
            <c:numRef>
              <c:f>'Die maint break'!$C$4</c:f>
              <c:numCache>
                <c:formatCode>General</c:formatCode>
                <c:ptCount val="1"/>
                <c:pt idx="0">
                  <c:v>185</c:v>
                </c:pt>
              </c:numCache>
            </c:numRef>
          </c:val>
          <c:extLst>
            <c:ext xmlns:c16="http://schemas.microsoft.com/office/drawing/2014/chart" uri="{C3380CC4-5D6E-409C-BE32-E72D297353CC}">
              <c16:uniqueId val="{00000002-E748-4FB1-84ED-007250F3C937}"/>
            </c:ext>
          </c:extLst>
        </c:ser>
        <c:ser>
          <c:idx val="3"/>
          <c:order val="3"/>
          <c:tx>
            <c:strRef>
              <c:f>'Die maint break'!$D$3</c:f>
              <c:strCache>
                <c:ptCount val="1"/>
                <c:pt idx="0">
                  <c:v>Sum of Water leakage from die</c:v>
                </c:pt>
              </c:strCache>
            </c:strRef>
          </c:tx>
          <c:spPr>
            <a:solidFill>
              <a:schemeClr val="accent4"/>
            </a:solidFill>
            <a:ln>
              <a:noFill/>
            </a:ln>
            <a:effectLst/>
          </c:spPr>
          <c:invertIfNegative val="0"/>
          <c:cat>
            <c:strRef>
              <c:f>'Die maint break'!$A$4</c:f>
              <c:strCache>
                <c:ptCount val="1"/>
                <c:pt idx="0">
                  <c:v>Total</c:v>
                </c:pt>
              </c:strCache>
            </c:strRef>
          </c:cat>
          <c:val>
            <c:numRef>
              <c:f>'Die maint break'!$D$4</c:f>
              <c:numCache>
                <c:formatCode>General</c:formatCode>
                <c:ptCount val="1"/>
                <c:pt idx="0">
                  <c:v>695</c:v>
                </c:pt>
              </c:numCache>
            </c:numRef>
          </c:val>
          <c:extLst>
            <c:ext xmlns:c16="http://schemas.microsoft.com/office/drawing/2014/chart" uri="{C3380CC4-5D6E-409C-BE32-E72D297353CC}">
              <c16:uniqueId val="{00000003-E748-4FB1-84ED-007250F3C937}"/>
            </c:ext>
          </c:extLst>
        </c:ser>
        <c:ser>
          <c:idx val="4"/>
          <c:order val="4"/>
          <c:tx>
            <c:strRef>
              <c:f>'Die maint break'!$E$3</c:f>
              <c:strCache>
                <c:ptCount val="1"/>
                <c:pt idx="0">
                  <c:v>Sum of Die Cooling NG</c:v>
                </c:pt>
              </c:strCache>
            </c:strRef>
          </c:tx>
          <c:spPr>
            <a:solidFill>
              <a:schemeClr val="accent5"/>
            </a:solidFill>
            <a:ln>
              <a:noFill/>
            </a:ln>
            <a:effectLst/>
          </c:spPr>
          <c:invertIfNegative val="0"/>
          <c:cat>
            <c:strRef>
              <c:f>'Die maint break'!$A$4</c:f>
              <c:strCache>
                <c:ptCount val="1"/>
                <c:pt idx="0">
                  <c:v>Total</c:v>
                </c:pt>
              </c:strCache>
            </c:strRef>
          </c:cat>
          <c:val>
            <c:numRef>
              <c:f>'Die maint break'!$E$4</c:f>
              <c:numCache>
                <c:formatCode>General</c:formatCode>
                <c:ptCount val="1"/>
                <c:pt idx="0">
                  <c:v>950</c:v>
                </c:pt>
              </c:numCache>
            </c:numRef>
          </c:val>
          <c:extLst>
            <c:ext xmlns:c16="http://schemas.microsoft.com/office/drawing/2014/chart" uri="{C3380CC4-5D6E-409C-BE32-E72D297353CC}">
              <c16:uniqueId val="{00000004-E748-4FB1-84ED-007250F3C937}"/>
            </c:ext>
          </c:extLst>
        </c:ser>
        <c:ser>
          <c:idx val="5"/>
          <c:order val="5"/>
          <c:tx>
            <c:strRef>
              <c:f>'Die maint break'!$F$3</c:f>
              <c:strCache>
                <c:ptCount val="1"/>
                <c:pt idx="0">
                  <c:v>Sum of Die not available</c:v>
                </c:pt>
              </c:strCache>
            </c:strRef>
          </c:tx>
          <c:spPr>
            <a:solidFill>
              <a:schemeClr val="accent6"/>
            </a:solidFill>
            <a:ln>
              <a:noFill/>
            </a:ln>
            <a:effectLst/>
          </c:spPr>
          <c:invertIfNegative val="0"/>
          <c:cat>
            <c:strRef>
              <c:f>'Die maint break'!$A$4</c:f>
              <c:strCache>
                <c:ptCount val="1"/>
                <c:pt idx="0">
                  <c:v>Total</c:v>
                </c:pt>
              </c:strCache>
            </c:strRef>
          </c:cat>
          <c:val>
            <c:numRef>
              <c:f>'Die maint break'!$F$4</c:f>
              <c:numCache>
                <c:formatCode>General</c:formatCode>
                <c:ptCount val="1"/>
                <c:pt idx="0">
                  <c:v>30</c:v>
                </c:pt>
              </c:numCache>
            </c:numRef>
          </c:val>
          <c:extLst>
            <c:ext xmlns:c16="http://schemas.microsoft.com/office/drawing/2014/chart" uri="{C3380CC4-5D6E-409C-BE32-E72D297353CC}">
              <c16:uniqueId val="{00000005-E748-4FB1-84ED-007250F3C937}"/>
            </c:ext>
          </c:extLst>
        </c:ser>
        <c:ser>
          <c:idx val="6"/>
          <c:order val="6"/>
          <c:tx>
            <c:strRef>
              <c:f>'Die maint break'!$G$3</c:f>
              <c:strCache>
                <c:ptCount val="1"/>
                <c:pt idx="0">
                  <c:v>Sum of Die Flash Trouble</c:v>
                </c:pt>
              </c:strCache>
            </c:strRef>
          </c:tx>
          <c:spPr>
            <a:solidFill>
              <a:schemeClr val="accent1">
                <a:lumMod val="60000"/>
              </a:schemeClr>
            </a:solidFill>
            <a:ln>
              <a:noFill/>
            </a:ln>
            <a:effectLst/>
          </c:spPr>
          <c:invertIfNegative val="0"/>
          <c:cat>
            <c:strRef>
              <c:f>'Die maint break'!$A$4</c:f>
              <c:strCache>
                <c:ptCount val="1"/>
                <c:pt idx="0">
                  <c:v>Total</c:v>
                </c:pt>
              </c:strCache>
            </c:strRef>
          </c:cat>
          <c:val>
            <c:numRef>
              <c:f>'Die maint break'!$G$4</c:f>
              <c:numCache>
                <c:formatCode>General</c:formatCode>
                <c:ptCount val="1"/>
                <c:pt idx="0">
                  <c:v>560</c:v>
                </c:pt>
              </c:numCache>
            </c:numRef>
          </c:val>
          <c:extLst>
            <c:ext xmlns:c16="http://schemas.microsoft.com/office/drawing/2014/chart" uri="{C3380CC4-5D6E-409C-BE32-E72D297353CC}">
              <c16:uniqueId val="{00000006-E748-4FB1-84ED-007250F3C937}"/>
            </c:ext>
          </c:extLst>
        </c:ser>
        <c:ser>
          <c:idx val="7"/>
          <c:order val="7"/>
          <c:tx>
            <c:strRef>
              <c:f>'Die maint break'!$H$3</c:f>
              <c:strCache>
                <c:ptCount val="1"/>
                <c:pt idx="0">
                  <c:v>Sum of V.Valve Trouble</c:v>
                </c:pt>
              </c:strCache>
            </c:strRef>
          </c:tx>
          <c:spPr>
            <a:solidFill>
              <a:schemeClr val="accent2">
                <a:lumMod val="60000"/>
              </a:schemeClr>
            </a:solidFill>
            <a:ln>
              <a:noFill/>
            </a:ln>
            <a:effectLst/>
          </c:spPr>
          <c:invertIfNegative val="0"/>
          <c:cat>
            <c:strRef>
              <c:f>'Die maint break'!$A$4</c:f>
              <c:strCache>
                <c:ptCount val="1"/>
                <c:pt idx="0">
                  <c:v>Total</c:v>
                </c:pt>
              </c:strCache>
            </c:strRef>
          </c:cat>
          <c:val>
            <c:numRef>
              <c:f>'Die maint break'!$H$4</c:f>
              <c:numCache>
                <c:formatCode>General</c:formatCode>
                <c:ptCount val="1"/>
                <c:pt idx="0">
                  <c:v>605</c:v>
                </c:pt>
              </c:numCache>
            </c:numRef>
          </c:val>
          <c:extLst>
            <c:ext xmlns:c16="http://schemas.microsoft.com/office/drawing/2014/chart" uri="{C3380CC4-5D6E-409C-BE32-E72D297353CC}">
              <c16:uniqueId val="{00000007-E748-4FB1-84ED-007250F3C937}"/>
            </c:ext>
          </c:extLst>
        </c:ser>
        <c:ser>
          <c:idx val="8"/>
          <c:order val="8"/>
          <c:tx>
            <c:strRef>
              <c:f>'Die maint break'!$I$3</c:f>
              <c:strCache>
                <c:ptCount val="1"/>
                <c:pt idx="0">
                  <c:v>Sum of Die Pin broken</c:v>
                </c:pt>
              </c:strCache>
            </c:strRef>
          </c:tx>
          <c:spPr>
            <a:solidFill>
              <a:schemeClr val="accent3">
                <a:lumMod val="60000"/>
              </a:schemeClr>
            </a:solidFill>
            <a:ln>
              <a:noFill/>
            </a:ln>
            <a:effectLst/>
          </c:spPr>
          <c:invertIfNegative val="0"/>
          <c:cat>
            <c:strRef>
              <c:f>'Die maint break'!$A$4</c:f>
              <c:strCache>
                <c:ptCount val="1"/>
                <c:pt idx="0">
                  <c:v>Total</c:v>
                </c:pt>
              </c:strCache>
            </c:strRef>
          </c:cat>
          <c:val>
            <c:numRef>
              <c:f>'Die maint break'!$I$4</c:f>
              <c:numCache>
                <c:formatCode>General</c:formatCode>
                <c:ptCount val="1"/>
                <c:pt idx="0">
                  <c:v>630</c:v>
                </c:pt>
              </c:numCache>
            </c:numRef>
          </c:val>
          <c:extLst>
            <c:ext xmlns:c16="http://schemas.microsoft.com/office/drawing/2014/chart" uri="{C3380CC4-5D6E-409C-BE32-E72D297353CC}">
              <c16:uniqueId val="{00000008-E748-4FB1-84ED-007250F3C937}"/>
            </c:ext>
          </c:extLst>
        </c:ser>
        <c:ser>
          <c:idx val="9"/>
          <c:order val="9"/>
          <c:tx>
            <c:strRef>
              <c:f>'Die maint break'!$J$3</c:f>
              <c:strCache>
                <c:ptCount val="1"/>
                <c:pt idx="0">
                  <c:v>Sum of Die Pin Bend</c:v>
                </c:pt>
              </c:strCache>
            </c:strRef>
          </c:tx>
          <c:spPr>
            <a:solidFill>
              <a:schemeClr val="accent4">
                <a:lumMod val="60000"/>
              </a:schemeClr>
            </a:solidFill>
            <a:ln>
              <a:noFill/>
            </a:ln>
            <a:effectLst/>
          </c:spPr>
          <c:invertIfNegative val="0"/>
          <c:cat>
            <c:strRef>
              <c:f>'Die maint break'!$A$4</c:f>
              <c:strCache>
                <c:ptCount val="1"/>
                <c:pt idx="0">
                  <c:v>Total</c:v>
                </c:pt>
              </c:strCache>
            </c:strRef>
          </c:cat>
          <c:val>
            <c:numRef>
              <c:f>'Die maint break'!$J$4</c:f>
              <c:numCache>
                <c:formatCode>General</c:formatCode>
                <c:ptCount val="1"/>
                <c:pt idx="0">
                  <c:v>230</c:v>
                </c:pt>
              </c:numCache>
            </c:numRef>
          </c:val>
          <c:extLst>
            <c:ext xmlns:c16="http://schemas.microsoft.com/office/drawing/2014/chart" uri="{C3380CC4-5D6E-409C-BE32-E72D297353CC}">
              <c16:uniqueId val="{00000009-E748-4FB1-84ED-007250F3C937}"/>
            </c:ext>
          </c:extLst>
        </c:ser>
        <c:ser>
          <c:idx val="10"/>
          <c:order val="10"/>
          <c:tx>
            <c:strRef>
              <c:f>'Die maint break'!$K$3</c:f>
              <c:strCache>
                <c:ptCount val="1"/>
                <c:pt idx="0">
                  <c:v>Sum of Die change due to Die trouble</c:v>
                </c:pt>
              </c:strCache>
            </c:strRef>
          </c:tx>
          <c:spPr>
            <a:solidFill>
              <a:schemeClr val="accent5">
                <a:lumMod val="60000"/>
              </a:schemeClr>
            </a:solidFill>
            <a:ln>
              <a:noFill/>
            </a:ln>
            <a:effectLst/>
          </c:spPr>
          <c:invertIfNegative val="0"/>
          <c:cat>
            <c:strRef>
              <c:f>'Die maint break'!$A$4</c:f>
              <c:strCache>
                <c:ptCount val="1"/>
                <c:pt idx="0">
                  <c:v>Total</c:v>
                </c:pt>
              </c:strCache>
            </c:strRef>
          </c:cat>
          <c:val>
            <c:numRef>
              <c:f>'Die maint break'!$K$4</c:f>
              <c:numCache>
                <c:formatCode>General</c:formatCode>
                <c:ptCount val="1"/>
                <c:pt idx="0">
                  <c:v>440</c:v>
                </c:pt>
              </c:numCache>
            </c:numRef>
          </c:val>
          <c:extLst>
            <c:ext xmlns:c16="http://schemas.microsoft.com/office/drawing/2014/chart" uri="{C3380CC4-5D6E-409C-BE32-E72D297353CC}">
              <c16:uniqueId val="{0000000A-E748-4FB1-84ED-007250F3C937}"/>
            </c:ext>
          </c:extLst>
        </c:ser>
        <c:ser>
          <c:idx val="11"/>
          <c:order val="11"/>
          <c:tx>
            <c:strRef>
              <c:f>'Die maint break'!$L$3</c:f>
              <c:strCache>
                <c:ptCount val="1"/>
                <c:pt idx="0">
                  <c:v>Sum of Die Limit Switch</c:v>
                </c:pt>
              </c:strCache>
            </c:strRef>
          </c:tx>
          <c:spPr>
            <a:solidFill>
              <a:schemeClr val="accent6">
                <a:lumMod val="60000"/>
              </a:schemeClr>
            </a:solidFill>
            <a:ln>
              <a:noFill/>
            </a:ln>
            <a:effectLst/>
          </c:spPr>
          <c:invertIfNegative val="0"/>
          <c:cat>
            <c:strRef>
              <c:f>'Die maint break'!$A$4</c:f>
              <c:strCache>
                <c:ptCount val="1"/>
                <c:pt idx="0">
                  <c:v>Total</c:v>
                </c:pt>
              </c:strCache>
            </c:strRef>
          </c:cat>
          <c:val>
            <c:numRef>
              <c:f>'Die maint break'!$L$4</c:f>
              <c:numCache>
                <c:formatCode>General</c:formatCode>
                <c:ptCount val="1"/>
                <c:pt idx="0">
                  <c:v>595</c:v>
                </c:pt>
              </c:numCache>
            </c:numRef>
          </c:val>
          <c:extLst>
            <c:ext xmlns:c16="http://schemas.microsoft.com/office/drawing/2014/chart" uri="{C3380CC4-5D6E-409C-BE32-E72D297353CC}">
              <c16:uniqueId val="{0000000B-E748-4FB1-84ED-007250F3C937}"/>
            </c:ext>
          </c:extLst>
        </c:ser>
        <c:ser>
          <c:idx val="12"/>
          <c:order val="12"/>
          <c:tx>
            <c:strRef>
              <c:f>'Die maint break'!$M$3</c:f>
              <c:strCache>
                <c:ptCount val="1"/>
                <c:pt idx="0">
                  <c:v>Sum of Casting stuck</c:v>
                </c:pt>
              </c:strCache>
            </c:strRef>
          </c:tx>
          <c:spPr>
            <a:solidFill>
              <a:schemeClr val="accent1">
                <a:lumMod val="80000"/>
                <a:lumOff val="20000"/>
              </a:schemeClr>
            </a:solidFill>
            <a:ln>
              <a:noFill/>
            </a:ln>
            <a:effectLst/>
          </c:spPr>
          <c:invertIfNegative val="0"/>
          <c:cat>
            <c:strRef>
              <c:f>'Die maint break'!$A$4</c:f>
              <c:strCache>
                <c:ptCount val="1"/>
                <c:pt idx="0">
                  <c:v>Total</c:v>
                </c:pt>
              </c:strCache>
            </c:strRef>
          </c:cat>
          <c:val>
            <c:numRef>
              <c:f>'Die maint break'!$M$4</c:f>
              <c:numCache>
                <c:formatCode>General</c:formatCode>
                <c:ptCount val="1"/>
                <c:pt idx="0">
                  <c:v>535</c:v>
                </c:pt>
              </c:numCache>
            </c:numRef>
          </c:val>
          <c:extLst>
            <c:ext xmlns:c16="http://schemas.microsoft.com/office/drawing/2014/chart" uri="{C3380CC4-5D6E-409C-BE32-E72D297353CC}">
              <c16:uniqueId val="{0000000C-E748-4FB1-84ED-007250F3C937}"/>
            </c:ext>
          </c:extLst>
        </c:ser>
        <c:dLbls>
          <c:showLegendKey val="0"/>
          <c:showVal val="0"/>
          <c:showCatName val="0"/>
          <c:showSerName val="0"/>
          <c:showPercent val="0"/>
          <c:showBubbleSize val="0"/>
        </c:dLbls>
        <c:gapWidth val="182"/>
        <c:axId val="358728719"/>
        <c:axId val="217175791"/>
      </c:barChart>
      <c:catAx>
        <c:axId val="3587287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175791"/>
        <c:crosses val="autoZero"/>
        <c:auto val="1"/>
        <c:lblAlgn val="ctr"/>
        <c:lblOffset val="100"/>
        <c:noMultiLvlLbl val="0"/>
      </c:catAx>
      <c:valAx>
        <c:axId val="21717579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8728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Analysis.xlsx]Prod data!PivotTable11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 data'!$A$3</c:f>
              <c:strCache>
                <c:ptCount val="1"/>
                <c:pt idx="0">
                  <c:v>Sum of Good Number (pcs)</c:v>
                </c:pt>
              </c:strCache>
            </c:strRef>
          </c:tx>
          <c:spPr>
            <a:solidFill>
              <a:schemeClr val="accent1"/>
            </a:solidFill>
            <a:ln>
              <a:noFill/>
            </a:ln>
            <a:effectLst/>
          </c:spPr>
          <c:invertIfNegative val="0"/>
          <c:cat>
            <c:strRef>
              <c:f>'Prod data'!$A$4</c:f>
              <c:strCache>
                <c:ptCount val="1"/>
                <c:pt idx="0">
                  <c:v>Total</c:v>
                </c:pt>
              </c:strCache>
            </c:strRef>
          </c:cat>
          <c:val>
            <c:numRef>
              <c:f>'Prod data'!$A$4</c:f>
              <c:numCache>
                <c:formatCode>General</c:formatCode>
                <c:ptCount val="1"/>
                <c:pt idx="0">
                  <c:v>30549</c:v>
                </c:pt>
              </c:numCache>
            </c:numRef>
          </c:val>
          <c:extLst>
            <c:ext xmlns:c16="http://schemas.microsoft.com/office/drawing/2014/chart" uri="{C3380CC4-5D6E-409C-BE32-E72D297353CC}">
              <c16:uniqueId val="{00000000-ADF8-4840-9811-EBB569605E61}"/>
            </c:ext>
          </c:extLst>
        </c:ser>
        <c:ser>
          <c:idx val="1"/>
          <c:order val="1"/>
          <c:tx>
            <c:strRef>
              <c:f>'Prod data'!$B$3</c:f>
              <c:strCache>
                <c:ptCount val="1"/>
                <c:pt idx="0">
                  <c:v>Sum of Defect Number (pcs)</c:v>
                </c:pt>
              </c:strCache>
            </c:strRef>
          </c:tx>
          <c:spPr>
            <a:solidFill>
              <a:schemeClr val="accent2"/>
            </a:solidFill>
            <a:ln>
              <a:noFill/>
            </a:ln>
            <a:effectLst/>
          </c:spPr>
          <c:invertIfNegative val="0"/>
          <c:cat>
            <c:strRef>
              <c:f>'Prod data'!$A$4</c:f>
              <c:strCache>
                <c:ptCount val="1"/>
                <c:pt idx="0">
                  <c:v>Total</c:v>
                </c:pt>
              </c:strCache>
            </c:strRef>
          </c:cat>
          <c:val>
            <c:numRef>
              <c:f>'Prod data'!$B$4</c:f>
              <c:numCache>
                <c:formatCode>General</c:formatCode>
                <c:ptCount val="1"/>
                <c:pt idx="0">
                  <c:v>492</c:v>
                </c:pt>
              </c:numCache>
            </c:numRef>
          </c:val>
          <c:extLst>
            <c:ext xmlns:c16="http://schemas.microsoft.com/office/drawing/2014/chart" uri="{C3380CC4-5D6E-409C-BE32-E72D297353CC}">
              <c16:uniqueId val="{00000001-ADF8-4840-9811-EBB569605E61}"/>
            </c:ext>
          </c:extLst>
        </c:ser>
        <c:ser>
          <c:idx val="2"/>
          <c:order val="2"/>
          <c:tx>
            <c:strRef>
              <c:f>'Prod data'!$C$3</c:f>
              <c:strCache>
                <c:ptCount val="1"/>
                <c:pt idx="0">
                  <c:v>Sum of Preheating shot nos. (pcs)</c:v>
                </c:pt>
              </c:strCache>
            </c:strRef>
          </c:tx>
          <c:spPr>
            <a:solidFill>
              <a:schemeClr val="accent3"/>
            </a:solidFill>
            <a:ln>
              <a:noFill/>
            </a:ln>
            <a:effectLst/>
          </c:spPr>
          <c:invertIfNegative val="0"/>
          <c:cat>
            <c:strRef>
              <c:f>'Prod data'!$A$4</c:f>
              <c:strCache>
                <c:ptCount val="1"/>
                <c:pt idx="0">
                  <c:v>Total</c:v>
                </c:pt>
              </c:strCache>
            </c:strRef>
          </c:cat>
          <c:val>
            <c:numRef>
              <c:f>'Prod data'!$C$4</c:f>
              <c:numCache>
                <c:formatCode>General</c:formatCode>
                <c:ptCount val="1"/>
                <c:pt idx="0">
                  <c:v>1098</c:v>
                </c:pt>
              </c:numCache>
            </c:numRef>
          </c:val>
          <c:extLst>
            <c:ext xmlns:c16="http://schemas.microsoft.com/office/drawing/2014/chart" uri="{C3380CC4-5D6E-409C-BE32-E72D297353CC}">
              <c16:uniqueId val="{00000002-ADF8-4840-9811-EBB569605E61}"/>
            </c:ext>
          </c:extLst>
        </c:ser>
        <c:dLbls>
          <c:showLegendKey val="0"/>
          <c:showVal val="0"/>
          <c:showCatName val="0"/>
          <c:showSerName val="0"/>
          <c:showPercent val="0"/>
          <c:showBubbleSize val="0"/>
        </c:dLbls>
        <c:gapWidth val="219"/>
        <c:overlap val="-27"/>
        <c:axId val="320230287"/>
        <c:axId val="360086127"/>
      </c:barChart>
      <c:catAx>
        <c:axId val="320230287"/>
        <c:scaling>
          <c:orientation val="minMax"/>
        </c:scaling>
        <c:delete val="1"/>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60086127"/>
        <c:crosses val="autoZero"/>
        <c:auto val="1"/>
        <c:lblAlgn val="ctr"/>
        <c:lblOffset val="100"/>
        <c:noMultiLvlLbl val="0"/>
      </c:catAx>
      <c:valAx>
        <c:axId val="360086127"/>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023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Analysis.xlsx]Rej %!PivotTable4</c:name>
    <c:fmtId val="8"/>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Day Wise Rejection %</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'Rej %'!$B$3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'Rej %'!$A$4:$A$25</c:f>
              <c:strCache>
                <c:ptCount val="22"/>
                <c:pt idx="0">
                  <c:v>3-Apr</c:v>
                </c:pt>
                <c:pt idx="1">
                  <c:v>4-Apr</c:v>
                </c:pt>
                <c:pt idx="2">
                  <c:v>5-Apr</c:v>
                </c:pt>
                <c:pt idx="3">
                  <c:v>6-Apr</c:v>
                </c:pt>
                <c:pt idx="4">
                  <c:v>7-Apr</c:v>
                </c:pt>
                <c:pt idx="5">
                  <c:v>8-Apr</c:v>
                </c:pt>
                <c:pt idx="6">
                  <c:v>10-Apr</c:v>
                </c:pt>
                <c:pt idx="7">
                  <c:v>11-Apr</c:v>
                </c:pt>
                <c:pt idx="8">
                  <c:v>12-Apr</c:v>
                </c:pt>
                <c:pt idx="9">
                  <c:v>13-Apr</c:v>
                </c:pt>
                <c:pt idx="10">
                  <c:v>16-Apr</c:v>
                </c:pt>
                <c:pt idx="11">
                  <c:v>17-Apr</c:v>
                </c:pt>
                <c:pt idx="12">
                  <c:v>18-Apr</c:v>
                </c:pt>
                <c:pt idx="13">
                  <c:v>19-Apr</c:v>
                </c:pt>
                <c:pt idx="14">
                  <c:v>20-Apr</c:v>
                </c:pt>
                <c:pt idx="15">
                  <c:v>21-Apr</c:v>
                </c:pt>
                <c:pt idx="16">
                  <c:v>24-Apr</c:v>
                </c:pt>
                <c:pt idx="17">
                  <c:v>25-Apr</c:v>
                </c:pt>
                <c:pt idx="18">
                  <c:v>26-Apr</c:v>
                </c:pt>
                <c:pt idx="19">
                  <c:v>27-Apr</c:v>
                </c:pt>
                <c:pt idx="20">
                  <c:v>28-Apr</c:v>
                </c:pt>
                <c:pt idx="21">
                  <c:v>29-Apr</c:v>
                </c:pt>
              </c:strCache>
            </c:strRef>
          </c:cat>
          <c:val>
            <c:numRef>
              <c:f>'Rej %'!$B$4:$B$25</c:f>
              <c:numCache>
                <c:formatCode>0.00</c:formatCode>
                <c:ptCount val="22"/>
                <c:pt idx="0">
                  <c:v>6.2227074235807862</c:v>
                </c:pt>
                <c:pt idx="1">
                  <c:v>4.3733681462140996</c:v>
                </c:pt>
                <c:pt idx="2">
                  <c:v>4.8480463096960928</c:v>
                </c:pt>
                <c:pt idx="3">
                  <c:v>5.5395683453237403</c:v>
                </c:pt>
                <c:pt idx="4">
                  <c:v>5.2144659377628262</c:v>
                </c:pt>
                <c:pt idx="5">
                  <c:v>3.546548448385054</c:v>
                </c:pt>
                <c:pt idx="6">
                  <c:v>4.0816326530612246</c:v>
                </c:pt>
                <c:pt idx="7">
                  <c:v>3.9871382636655945</c:v>
                </c:pt>
                <c:pt idx="8">
                  <c:v>3.8265306122448979</c:v>
                </c:pt>
                <c:pt idx="9">
                  <c:v>3.8363171355498724</c:v>
                </c:pt>
                <c:pt idx="10">
                  <c:v>4.1250831669993344</c:v>
                </c:pt>
                <c:pt idx="11">
                  <c:v>3.9636127355425597</c:v>
                </c:pt>
                <c:pt idx="12">
                  <c:v>4.3307086614173231</c:v>
                </c:pt>
                <c:pt idx="13">
                  <c:v>3.6658653846153846</c:v>
                </c:pt>
                <c:pt idx="14">
                  <c:v>3.9921465968586389</c:v>
                </c:pt>
                <c:pt idx="15">
                  <c:v>5.5671537926235217</c:v>
                </c:pt>
                <c:pt idx="16">
                  <c:v>5.9055118110236222</c:v>
                </c:pt>
                <c:pt idx="17">
                  <c:v>4.2188529993408039</c:v>
                </c:pt>
                <c:pt idx="18">
                  <c:v>5.2168021680216805</c:v>
                </c:pt>
                <c:pt idx="19">
                  <c:v>5.7104010876954447</c:v>
                </c:pt>
                <c:pt idx="20">
                  <c:v>5.8782365290412875</c:v>
                </c:pt>
                <c:pt idx="21">
                  <c:v>12.155809267965077</c:v>
                </c:pt>
              </c:numCache>
            </c:numRef>
          </c:val>
          <c:extLst>
            <c:ext xmlns:c16="http://schemas.microsoft.com/office/drawing/2014/chart" uri="{C3380CC4-5D6E-409C-BE32-E72D297353CC}">
              <c16:uniqueId val="{00000001-C927-4115-A8AF-CD1E49060130}"/>
            </c:ext>
          </c:extLst>
        </c:ser>
        <c:dLbls>
          <c:dLblPos val="outEnd"/>
          <c:showLegendKey val="0"/>
          <c:showVal val="1"/>
          <c:showCatName val="0"/>
          <c:showSerName val="0"/>
          <c:showPercent val="0"/>
          <c:showBubbleSize val="0"/>
        </c:dLbls>
        <c:gapWidth val="100"/>
        <c:overlap val="-24"/>
        <c:axId val="296241135"/>
        <c:axId val="104443151"/>
      </c:barChart>
      <c:catAx>
        <c:axId val="296241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4443151"/>
        <c:crosses val="autoZero"/>
        <c:auto val="1"/>
        <c:lblAlgn val="ctr"/>
        <c:lblOffset val="100"/>
        <c:noMultiLvlLbl val="0"/>
      </c:catAx>
      <c:valAx>
        <c:axId val="104443151"/>
        <c:scaling>
          <c:orientation val="minMax"/>
        </c:scaling>
        <c:delete val="0"/>
        <c:axPos val="l"/>
        <c:title>
          <c:tx>
            <c:rich>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Rejection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9624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Analysis.xlsx]Defects!PivotTable6</c:name>
    <c:fmtId val="4"/>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Rejection Defect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5510596639908195E-3"/>
              <c:y val="-3.1481485416175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999357445932693E-2"/>
          <c:y val="0.16680689915513466"/>
          <c:w val="0.56528302639540584"/>
          <c:h val="0.63349566306240845"/>
        </c:manualLayout>
      </c:layout>
      <c:barChart>
        <c:barDir val="bar"/>
        <c:grouping val="clustered"/>
        <c:varyColors val="0"/>
        <c:ser>
          <c:idx val="0"/>
          <c:order val="0"/>
          <c:tx>
            <c:strRef>
              <c:f>Defects!$A$3</c:f>
              <c:strCache>
                <c:ptCount val="1"/>
                <c:pt idx="0">
                  <c:v>Sum of Pin brake</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Defects!$A$4</c:f>
              <c:numCache>
                <c:formatCode>General</c:formatCode>
                <c:ptCount val="1"/>
                <c:pt idx="0">
                  <c:v>5</c:v>
                </c:pt>
              </c:numCache>
            </c:numRef>
          </c:val>
          <c:extLst>
            <c:ext xmlns:c16="http://schemas.microsoft.com/office/drawing/2014/chart" uri="{C3380CC4-5D6E-409C-BE32-E72D297353CC}">
              <c16:uniqueId val="{00000000-9485-43F7-8AD7-DAD28E6A3F54}"/>
            </c:ext>
          </c:extLst>
        </c:ser>
        <c:ser>
          <c:idx val="1"/>
          <c:order val="1"/>
          <c:tx>
            <c:strRef>
              <c:f>Defects!$B$3</c:f>
              <c:strCache>
                <c:ptCount val="1"/>
                <c:pt idx="0">
                  <c:v>Sum of Other</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Defects!$B$4</c:f>
              <c:numCache>
                <c:formatCode>General</c:formatCode>
                <c:ptCount val="1"/>
                <c:pt idx="0">
                  <c:v>24</c:v>
                </c:pt>
              </c:numCache>
            </c:numRef>
          </c:val>
          <c:extLst>
            <c:ext xmlns:c16="http://schemas.microsoft.com/office/drawing/2014/chart" uri="{C3380CC4-5D6E-409C-BE32-E72D297353CC}">
              <c16:uniqueId val="{00000001-9485-43F7-8AD7-DAD28E6A3F54}"/>
            </c:ext>
          </c:extLst>
        </c:ser>
        <c:ser>
          <c:idx val="2"/>
          <c:order val="2"/>
          <c:tx>
            <c:strRef>
              <c:f>Defects!$C$3</c:f>
              <c:strCache>
                <c:ptCount val="1"/>
                <c:pt idx="0">
                  <c:v>Sum of 2D Marking NG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Defects!$C$4</c:f>
              <c:numCache>
                <c:formatCode>General</c:formatCode>
                <c:ptCount val="1"/>
                <c:pt idx="0">
                  <c:v>5</c:v>
                </c:pt>
              </c:numCache>
            </c:numRef>
          </c:val>
          <c:extLst>
            <c:ext xmlns:c16="http://schemas.microsoft.com/office/drawing/2014/chart" uri="{C3380CC4-5D6E-409C-BE32-E72D297353CC}">
              <c16:uniqueId val="{00000002-9485-43F7-8AD7-DAD28E6A3F54}"/>
            </c:ext>
          </c:extLst>
        </c:ser>
        <c:ser>
          <c:idx val="3"/>
          <c:order val="3"/>
          <c:tx>
            <c:strRef>
              <c:f>Defects!$D$3</c:f>
              <c:strCache>
                <c:ptCount val="1"/>
                <c:pt idx="0">
                  <c:v>Sum of QC cut</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Pt>
            <c:idx val="0"/>
            <c:invertIfNegative val="0"/>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9485-43F7-8AD7-DAD28E6A3F54}"/>
              </c:ext>
            </c:extLst>
          </c:dPt>
          <c:dLbls>
            <c:dLbl>
              <c:idx val="0"/>
              <c:layout>
                <c:manualLayout>
                  <c:x val="-6.5510596639908195E-3"/>
                  <c:y val="-3.148148541617532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485-43F7-8AD7-DAD28E6A3F5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Defects!$D$4</c:f>
              <c:numCache>
                <c:formatCode>General</c:formatCode>
                <c:ptCount val="1"/>
                <c:pt idx="0">
                  <c:v>283</c:v>
                </c:pt>
              </c:numCache>
            </c:numRef>
          </c:val>
          <c:extLst>
            <c:ext xmlns:c16="http://schemas.microsoft.com/office/drawing/2014/chart" uri="{C3380CC4-5D6E-409C-BE32-E72D297353CC}">
              <c16:uniqueId val="{00000003-9485-43F7-8AD7-DAD28E6A3F54}"/>
            </c:ext>
          </c:extLst>
        </c:ser>
        <c:ser>
          <c:idx val="4"/>
          <c:order val="4"/>
          <c:tx>
            <c:strRef>
              <c:f>Defects!$E$3</c:f>
              <c:strCache>
                <c:ptCount val="1"/>
                <c:pt idx="0">
                  <c:v>Sum of Pin Bend</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Defects!$E$4</c:f>
              <c:numCache>
                <c:formatCode>General</c:formatCode>
                <c:ptCount val="1"/>
                <c:pt idx="0">
                  <c:v>17</c:v>
                </c:pt>
              </c:numCache>
            </c:numRef>
          </c:val>
          <c:extLst>
            <c:ext xmlns:c16="http://schemas.microsoft.com/office/drawing/2014/chart" uri="{C3380CC4-5D6E-409C-BE32-E72D297353CC}">
              <c16:uniqueId val="{00000004-9485-43F7-8AD7-DAD28E6A3F54}"/>
            </c:ext>
          </c:extLst>
        </c:ser>
        <c:ser>
          <c:idx val="5"/>
          <c:order val="5"/>
          <c:tx>
            <c:strRef>
              <c:f>Defects!$F$3</c:f>
              <c:strCache>
                <c:ptCount val="1"/>
                <c:pt idx="0">
                  <c:v>Sum of Wrinkle</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Defects!$F$4</c:f>
              <c:numCache>
                <c:formatCode>General</c:formatCode>
                <c:ptCount val="1"/>
                <c:pt idx="0">
                  <c:v>32</c:v>
                </c:pt>
              </c:numCache>
            </c:numRef>
          </c:val>
          <c:extLst>
            <c:ext xmlns:c16="http://schemas.microsoft.com/office/drawing/2014/chart" uri="{C3380CC4-5D6E-409C-BE32-E72D297353CC}">
              <c16:uniqueId val="{00000005-9485-43F7-8AD7-DAD28E6A3F54}"/>
            </c:ext>
          </c:extLst>
        </c:ser>
        <c:ser>
          <c:idx val="6"/>
          <c:order val="6"/>
          <c:tx>
            <c:strRef>
              <c:f>Defects!$G$3</c:f>
              <c:strCache>
                <c:ptCount val="1"/>
                <c:pt idx="0">
                  <c:v>Sum of PDI NG</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Defects!$G$4</c:f>
              <c:numCache>
                <c:formatCode>General</c:formatCode>
                <c:ptCount val="1"/>
                <c:pt idx="0">
                  <c:v>8</c:v>
                </c:pt>
              </c:numCache>
            </c:numRef>
          </c:val>
          <c:extLst>
            <c:ext xmlns:c16="http://schemas.microsoft.com/office/drawing/2014/chart" uri="{C3380CC4-5D6E-409C-BE32-E72D297353CC}">
              <c16:uniqueId val="{00000006-9485-43F7-8AD7-DAD28E6A3F54}"/>
            </c:ext>
          </c:extLst>
        </c:ser>
        <c:ser>
          <c:idx val="7"/>
          <c:order val="7"/>
          <c:tx>
            <c:strRef>
              <c:f>Defects!$H$3</c:f>
              <c:strCache>
                <c:ptCount val="1"/>
                <c:pt idx="0">
                  <c:v>Sum of Chip off</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Defects!$H$4</c:f>
              <c:numCache>
                <c:formatCode>General</c:formatCode>
                <c:ptCount val="1"/>
                <c:pt idx="0">
                  <c:v>6</c:v>
                </c:pt>
              </c:numCache>
            </c:numRef>
          </c:val>
          <c:extLst>
            <c:ext xmlns:c16="http://schemas.microsoft.com/office/drawing/2014/chart" uri="{C3380CC4-5D6E-409C-BE32-E72D297353CC}">
              <c16:uniqueId val="{00000007-9485-43F7-8AD7-DAD28E6A3F54}"/>
            </c:ext>
          </c:extLst>
        </c:ser>
        <c:ser>
          <c:idx val="8"/>
          <c:order val="8"/>
          <c:tx>
            <c:strRef>
              <c:f>Defects!$I$3</c:f>
              <c:strCache>
                <c:ptCount val="1"/>
                <c:pt idx="0">
                  <c:v>Sum of Dent</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Defects!$I$4</c:f>
              <c:numCache>
                <c:formatCode>General</c:formatCode>
                <c:ptCount val="1"/>
                <c:pt idx="0">
                  <c:v>4</c:v>
                </c:pt>
              </c:numCache>
            </c:numRef>
          </c:val>
          <c:extLst>
            <c:ext xmlns:c16="http://schemas.microsoft.com/office/drawing/2014/chart" uri="{C3380CC4-5D6E-409C-BE32-E72D297353CC}">
              <c16:uniqueId val="{00000008-9485-43F7-8AD7-DAD28E6A3F54}"/>
            </c:ext>
          </c:extLst>
        </c:ser>
        <c:ser>
          <c:idx val="9"/>
          <c:order val="9"/>
          <c:tx>
            <c:strRef>
              <c:f>Defects!$J$3</c:f>
              <c:strCache>
                <c:ptCount val="1"/>
                <c:pt idx="0">
                  <c:v>Sum of Crack</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Defects!$J$4</c:f>
              <c:numCache>
                <c:formatCode>General</c:formatCode>
                <c:ptCount val="1"/>
                <c:pt idx="0">
                  <c:v>1</c:v>
                </c:pt>
              </c:numCache>
            </c:numRef>
          </c:val>
          <c:extLst>
            <c:ext xmlns:c16="http://schemas.microsoft.com/office/drawing/2014/chart" uri="{C3380CC4-5D6E-409C-BE32-E72D297353CC}">
              <c16:uniqueId val="{00000009-9485-43F7-8AD7-DAD28E6A3F54}"/>
            </c:ext>
          </c:extLst>
        </c:ser>
        <c:ser>
          <c:idx val="10"/>
          <c:order val="10"/>
          <c:tx>
            <c:strRef>
              <c:f>Defects!$K$3</c:f>
              <c:strCache>
                <c:ptCount val="1"/>
                <c:pt idx="0">
                  <c:v>Sum of Water Remainants</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Defects!$A$4</c:f>
              <c:strCache>
                <c:ptCount val="1"/>
                <c:pt idx="0">
                  <c:v>Total</c:v>
                </c:pt>
              </c:strCache>
            </c:strRef>
          </c:cat>
          <c:val>
            <c:numRef>
              <c:f>Defects!$K$4</c:f>
              <c:numCache>
                <c:formatCode>General</c:formatCode>
                <c:ptCount val="1"/>
                <c:pt idx="0">
                  <c:v>107</c:v>
                </c:pt>
              </c:numCache>
            </c:numRef>
          </c:val>
          <c:extLst>
            <c:ext xmlns:c16="http://schemas.microsoft.com/office/drawing/2014/chart" uri="{C3380CC4-5D6E-409C-BE32-E72D297353CC}">
              <c16:uniqueId val="{0000000A-9485-43F7-8AD7-DAD28E6A3F54}"/>
            </c:ext>
          </c:extLst>
        </c:ser>
        <c:dLbls>
          <c:dLblPos val="outEnd"/>
          <c:showLegendKey val="0"/>
          <c:showVal val="1"/>
          <c:showCatName val="0"/>
          <c:showSerName val="0"/>
          <c:showPercent val="0"/>
          <c:showBubbleSize val="0"/>
        </c:dLbls>
        <c:gapWidth val="115"/>
        <c:overlap val="-20"/>
        <c:axId val="371210479"/>
        <c:axId val="213285919"/>
      </c:barChart>
      <c:catAx>
        <c:axId val="371210479"/>
        <c:scaling>
          <c:orientation val="minMax"/>
        </c:scaling>
        <c:delete val="1"/>
        <c:axPos val="l"/>
        <c:numFmt formatCode="General" sourceLinked="1"/>
        <c:majorTickMark val="none"/>
        <c:minorTickMark val="none"/>
        <c:tickLblPos val="nextTo"/>
        <c:crossAx val="213285919"/>
        <c:crosses val="autoZero"/>
        <c:auto val="1"/>
        <c:lblAlgn val="ctr"/>
        <c:lblOffset val="100"/>
        <c:noMultiLvlLbl val="0"/>
      </c:catAx>
      <c:valAx>
        <c:axId val="21328591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Rejection Quantity</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1210479"/>
        <c:crosses val="autoZero"/>
        <c:crossBetween val="between"/>
      </c:valAx>
      <c:spPr>
        <a:noFill/>
        <a:ln>
          <a:noFill/>
        </a:ln>
        <a:effectLst/>
      </c:spPr>
    </c:plotArea>
    <c:legend>
      <c:legendPos val="r"/>
      <c:layout>
        <c:manualLayout>
          <c:xMode val="edge"/>
          <c:yMode val="edge"/>
          <c:x val="0.58543764420615407"/>
          <c:y val="0.14321719515363093"/>
          <c:w val="0.40427504061598879"/>
          <c:h val="0.8488810793085547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Analysis.xlsx]Prod Break!PivotTable7</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Production Breakdown in mins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27322050239757E-2"/>
          <c:y val="0.13334606692200088"/>
          <c:w val="0.41332158759112814"/>
          <c:h val="0.74894993896341977"/>
        </c:manualLayout>
      </c:layout>
      <c:barChart>
        <c:barDir val="bar"/>
        <c:grouping val="clustered"/>
        <c:varyColors val="0"/>
        <c:ser>
          <c:idx val="0"/>
          <c:order val="0"/>
          <c:tx>
            <c:strRef>
              <c:f>'Prod Break'!$A$3</c:f>
              <c:strCache>
                <c:ptCount val="1"/>
                <c:pt idx="0">
                  <c:v>Sum of Die change as per plan</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Break'!$A$4</c:f>
              <c:numCache>
                <c:formatCode>General</c:formatCode>
                <c:ptCount val="1"/>
                <c:pt idx="0">
                  <c:v>460</c:v>
                </c:pt>
              </c:numCache>
            </c:numRef>
          </c:val>
          <c:extLst>
            <c:ext xmlns:c16="http://schemas.microsoft.com/office/drawing/2014/chart" uri="{C3380CC4-5D6E-409C-BE32-E72D297353CC}">
              <c16:uniqueId val="{00000000-E208-4E43-8EE1-19D97250A177}"/>
            </c:ext>
          </c:extLst>
        </c:ser>
        <c:ser>
          <c:idx val="1"/>
          <c:order val="1"/>
          <c:tx>
            <c:strRef>
              <c:f>'Prod Break'!$B$3</c:f>
              <c:strCache>
                <c:ptCount val="1"/>
                <c:pt idx="0">
                  <c:v>Sum of Others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Break'!$B$4</c:f>
              <c:numCache>
                <c:formatCode>General</c:formatCode>
                <c:ptCount val="1"/>
                <c:pt idx="0">
                  <c:v>1905</c:v>
                </c:pt>
              </c:numCache>
            </c:numRef>
          </c:val>
          <c:extLst>
            <c:ext xmlns:c16="http://schemas.microsoft.com/office/drawing/2014/chart" uri="{C3380CC4-5D6E-409C-BE32-E72D297353CC}">
              <c16:uniqueId val="{00000001-E208-4E43-8EE1-19D97250A177}"/>
            </c:ext>
          </c:extLst>
        </c:ser>
        <c:ser>
          <c:idx val="2"/>
          <c:order val="2"/>
          <c:tx>
            <c:strRef>
              <c:f>'Prod Break'!$C$3</c:f>
              <c:strCache>
                <c:ptCount val="1"/>
                <c:pt idx="0">
                  <c:v>Sum of Production robot prob</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Break'!$C$4</c:f>
              <c:numCache>
                <c:formatCode>General</c:formatCode>
                <c:ptCount val="1"/>
                <c:pt idx="0">
                  <c:v>30</c:v>
                </c:pt>
              </c:numCache>
            </c:numRef>
          </c:val>
          <c:extLst>
            <c:ext xmlns:c16="http://schemas.microsoft.com/office/drawing/2014/chart" uri="{C3380CC4-5D6E-409C-BE32-E72D297353CC}">
              <c16:uniqueId val="{00000002-E208-4E43-8EE1-19D97250A177}"/>
            </c:ext>
          </c:extLst>
        </c:ser>
        <c:ser>
          <c:idx val="3"/>
          <c:order val="3"/>
          <c:tx>
            <c:strRef>
              <c:f>'Prod Break'!$D$3</c:f>
              <c:strCache>
                <c:ptCount val="1"/>
                <c:pt idx="0">
                  <c:v>Sum of Injection jaam</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Break'!$D$4</c:f>
              <c:numCache>
                <c:formatCode>General</c:formatCode>
                <c:ptCount val="1"/>
                <c:pt idx="0">
                  <c:v>185</c:v>
                </c:pt>
              </c:numCache>
            </c:numRef>
          </c:val>
          <c:extLst>
            <c:ext xmlns:c16="http://schemas.microsoft.com/office/drawing/2014/chart" uri="{C3380CC4-5D6E-409C-BE32-E72D297353CC}">
              <c16:uniqueId val="{00000003-E208-4E43-8EE1-19D97250A177}"/>
            </c:ext>
          </c:extLst>
        </c:ser>
        <c:ser>
          <c:idx val="4"/>
          <c:order val="4"/>
          <c:tx>
            <c:strRef>
              <c:f>'Prod Break'!$E$3</c:f>
              <c:strCache>
                <c:ptCount val="1"/>
                <c:pt idx="0">
                  <c:v>Sum of Robot Teaching</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Break'!$E$4</c:f>
              <c:numCache>
                <c:formatCode>General</c:formatCode>
                <c:ptCount val="1"/>
                <c:pt idx="0">
                  <c:v>80</c:v>
                </c:pt>
              </c:numCache>
            </c:numRef>
          </c:val>
          <c:extLst>
            <c:ext xmlns:c16="http://schemas.microsoft.com/office/drawing/2014/chart" uri="{C3380CC4-5D6E-409C-BE32-E72D297353CC}">
              <c16:uniqueId val="{00000004-E208-4E43-8EE1-19D97250A177}"/>
            </c:ext>
          </c:extLst>
        </c:ser>
        <c:ser>
          <c:idx val="5"/>
          <c:order val="5"/>
          <c:tx>
            <c:strRef>
              <c:f>'Prod Break'!$F$3</c:f>
              <c:strCache>
                <c:ptCount val="1"/>
                <c:pt idx="0">
                  <c:v>Sum of N2 Charging</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Break'!$F$4</c:f>
              <c:numCache>
                <c:formatCode>General</c:formatCode>
                <c:ptCount val="1"/>
                <c:pt idx="0">
                  <c:v>75</c:v>
                </c:pt>
              </c:numCache>
            </c:numRef>
          </c:val>
          <c:extLst>
            <c:ext xmlns:c16="http://schemas.microsoft.com/office/drawing/2014/chart" uri="{C3380CC4-5D6E-409C-BE32-E72D297353CC}">
              <c16:uniqueId val="{00000005-E208-4E43-8EE1-19D97250A177}"/>
            </c:ext>
          </c:extLst>
        </c:ser>
        <c:ser>
          <c:idx val="6"/>
          <c:order val="6"/>
          <c:tx>
            <c:strRef>
              <c:f>'Prod Break'!$G$3</c:f>
              <c:strCache>
                <c:ptCount val="1"/>
                <c:pt idx="0">
                  <c:v>Sum of Metal temp. low / Low Metal Level(Melting)</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Break'!$G$4</c:f>
              <c:numCache>
                <c:formatCode>General</c:formatCode>
                <c:ptCount val="1"/>
                <c:pt idx="0">
                  <c:v>340</c:v>
                </c:pt>
              </c:numCache>
            </c:numRef>
          </c:val>
          <c:extLst>
            <c:ext xmlns:c16="http://schemas.microsoft.com/office/drawing/2014/chart" uri="{C3380CC4-5D6E-409C-BE32-E72D297353CC}">
              <c16:uniqueId val="{00000006-E208-4E43-8EE1-19D97250A177}"/>
            </c:ext>
          </c:extLst>
        </c:ser>
        <c:ser>
          <c:idx val="7"/>
          <c:order val="7"/>
          <c:tx>
            <c:strRef>
              <c:f>'Prod Break'!$H$3</c:f>
              <c:strCache>
                <c:ptCount val="1"/>
                <c:pt idx="0">
                  <c:v>Sum of Scrap trolley Alarm</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Break'!$H$4</c:f>
              <c:numCache>
                <c:formatCode>General</c:formatCode>
                <c:ptCount val="1"/>
                <c:pt idx="0">
                  <c:v>20</c:v>
                </c:pt>
              </c:numCache>
            </c:numRef>
          </c:val>
          <c:extLst>
            <c:ext xmlns:c16="http://schemas.microsoft.com/office/drawing/2014/chart" uri="{C3380CC4-5D6E-409C-BE32-E72D297353CC}">
              <c16:uniqueId val="{00000007-E208-4E43-8EE1-19D97250A177}"/>
            </c:ext>
          </c:extLst>
        </c:ser>
        <c:ser>
          <c:idx val="8"/>
          <c:order val="8"/>
          <c:tx>
            <c:strRef>
              <c:f>'Prod Break'!$I$3</c:f>
              <c:strCache>
                <c:ptCount val="1"/>
                <c:pt idx="0">
                  <c:v>Sum of Ladle change</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Break'!$I$4</c:f>
              <c:numCache>
                <c:formatCode>General</c:formatCode>
                <c:ptCount val="1"/>
                <c:pt idx="0">
                  <c:v>35</c:v>
                </c:pt>
              </c:numCache>
            </c:numRef>
          </c:val>
          <c:extLst>
            <c:ext xmlns:c16="http://schemas.microsoft.com/office/drawing/2014/chart" uri="{C3380CC4-5D6E-409C-BE32-E72D297353CC}">
              <c16:uniqueId val="{00000008-E208-4E43-8EE1-19D97250A177}"/>
            </c:ext>
          </c:extLst>
        </c:ser>
        <c:ser>
          <c:idx val="9"/>
          <c:order val="9"/>
          <c:tx>
            <c:strRef>
              <c:f>'Prod Break'!$J$3</c:f>
              <c:strCache>
                <c:ptCount val="1"/>
                <c:pt idx="0">
                  <c:v>Sum of DRA supply shortage</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Break'!$J$4</c:f>
              <c:numCache>
                <c:formatCode>General</c:formatCode>
                <c:ptCount val="1"/>
                <c:pt idx="0">
                  <c:v>80</c:v>
                </c:pt>
              </c:numCache>
            </c:numRef>
          </c:val>
          <c:extLst>
            <c:ext xmlns:c16="http://schemas.microsoft.com/office/drawing/2014/chart" uri="{C3380CC4-5D6E-409C-BE32-E72D297353CC}">
              <c16:uniqueId val="{00000009-E208-4E43-8EE1-19D97250A177}"/>
            </c:ext>
          </c:extLst>
        </c:ser>
        <c:ser>
          <c:idx val="10"/>
          <c:order val="10"/>
          <c:tx>
            <c:strRef>
              <c:f>'Prod Break'!$K$3</c:f>
              <c:strCache>
                <c:ptCount val="1"/>
                <c:pt idx="0">
                  <c:v>Sum of Water leakage </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Break'!$K$4</c:f>
              <c:numCache>
                <c:formatCode>General</c:formatCode>
                <c:ptCount val="1"/>
                <c:pt idx="0">
                  <c:v>25</c:v>
                </c:pt>
              </c:numCache>
            </c:numRef>
          </c:val>
          <c:extLst>
            <c:ext xmlns:c16="http://schemas.microsoft.com/office/drawing/2014/chart" uri="{C3380CC4-5D6E-409C-BE32-E72D297353CC}">
              <c16:uniqueId val="{0000000A-E208-4E43-8EE1-19D97250A177}"/>
            </c:ext>
          </c:extLst>
        </c:ser>
        <c:ser>
          <c:idx val="11"/>
          <c:order val="11"/>
          <c:tx>
            <c:strRef>
              <c:f>'Prod Break'!$L$3</c:f>
              <c:strCache>
                <c:ptCount val="1"/>
                <c:pt idx="0">
                  <c:v>Sum of Biscuit broken</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Break'!$L$4</c:f>
              <c:numCache>
                <c:formatCode>General</c:formatCode>
                <c:ptCount val="1"/>
                <c:pt idx="0">
                  <c:v>105</c:v>
                </c:pt>
              </c:numCache>
            </c:numRef>
          </c:val>
          <c:extLst>
            <c:ext xmlns:c16="http://schemas.microsoft.com/office/drawing/2014/chart" uri="{C3380CC4-5D6E-409C-BE32-E72D297353CC}">
              <c16:uniqueId val="{0000000B-E208-4E43-8EE1-19D97250A177}"/>
            </c:ext>
          </c:extLst>
        </c:ser>
        <c:ser>
          <c:idx val="12"/>
          <c:order val="12"/>
          <c:tx>
            <c:strRef>
              <c:f>'Prod Break'!$M$3</c:f>
              <c:strCache>
                <c:ptCount val="1"/>
                <c:pt idx="0">
                  <c:v>Sum of Spray point set</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Break'!$M$4</c:f>
              <c:numCache>
                <c:formatCode>General</c:formatCode>
                <c:ptCount val="1"/>
                <c:pt idx="0">
                  <c:v>80</c:v>
                </c:pt>
              </c:numCache>
            </c:numRef>
          </c:val>
          <c:extLst>
            <c:ext xmlns:c16="http://schemas.microsoft.com/office/drawing/2014/chart" uri="{C3380CC4-5D6E-409C-BE32-E72D297353CC}">
              <c16:uniqueId val="{0000000C-E208-4E43-8EE1-19D97250A177}"/>
            </c:ext>
          </c:extLst>
        </c:ser>
        <c:ser>
          <c:idx val="13"/>
          <c:order val="13"/>
          <c:tx>
            <c:strRef>
              <c:f>'Prod Break'!$N$3</c:f>
              <c:strCache>
                <c:ptCount val="1"/>
                <c:pt idx="0">
                  <c:v>Sum of Process Quality requirement</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Break'!$N$4</c:f>
              <c:numCache>
                <c:formatCode>General</c:formatCode>
                <c:ptCount val="1"/>
                <c:pt idx="0">
                  <c:v>830</c:v>
                </c:pt>
              </c:numCache>
            </c:numRef>
          </c:val>
          <c:extLst>
            <c:ext xmlns:c16="http://schemas.microsoft.com/office/drawing/2014/chart" uri="{C3380CC4-5D6E-409C-BE32-E72D297353CC}">
              <c16:uniqueId val="{0000000D-E208-4E43-8EE1-19D97250A177}"/>
            </c:ext>
          </c:extLst>
        </c:ser>
        <c:ser>
          <c:idx val="14"/>
          <c:order val="14"/>
          <c:tx>
            <c:strRef>
              <c:f>'Prod Break'!$O$3</c:f>
              <c:strCache>
                <c:ptCount val="1"/>
                <c:pt idx="0">
                  <c:v>Sum of Tip/Sleeve change</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Break'!$O$4</c:f>
              <c:numCache>
                <c:formatCode>General</c:formatCode>
                <c:ptCount val="1"/>
                <c:pt idx="0">
                  <c:v>125</c:v>
                </c:pt>
              </c:numCache>
            </c:numRef>
          </c:val>
          <c:extLst>
            <c:ext xmlns:c16="http://schemas.microsoft.com/office/drawing/2014/chart" uri="{C3380CC4-5D6E-409C-BE32-E72D297353CC}">
              <c16:uniqueId val="{0000000E-E208-4E43-8EE1-19D97250A177}"/>
            </c:ext>
          </c:extLst>
        </c:ser>
        <c:ser>
          <c:idx val="15"/>
          <c:order val="15"/>
          <c:tx>
            <c:strRef>
              <c:f>'Prod Break'!$P$3</c:f>
              <c:strCache>
                <c:ptCount val="1"/>
                <c:pt idx="0">
                  <c:v>Sum of Preparation</c:v>
                </c:pt>
              </c:strCache>
            </c:strRef>
          </c:tx>
          <c:spPr>
            <a:gradFill rotWithShape="1">
              <a:gsLst>
                <a:gs pos="0">
                  <a:schemeClr val="accent4">
                    <a:lumMod val="80000"/>
                    <a:lumOff val="20000"/>
                    <a:shade val="51000"/>
                    <a:satMod val="130000"/>
                  </a:schemeClr>
                </a:gs>
                <a:gs pos="80000">
                  <a:schemeClr val="accent4">
                    <a:lumMod val="80000"/>
                    <a:lumOff val="20000"/>
                    <a:shade val="93000"/>
                    <a:satMod val="130000"/>
                  </a:schemeClr>
                </a:gs>
                <a:gs pos="100000">
                  <a:schemeClr val="accent4">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Break'!$P$4</c:f>
              <c:numCache>
                <c:formatCode>General</c:formatCode>
                <c:ptCount val="1"/>
                <c:pt idx="0">
                  <c:v>3250</c:v>
                </c:pt>
              </c:numCache>
            </c:numRef>
          </c:val>
          <c:extLst>
            <c:ext xmlns:c16="http://schemas.microsoft.com/office/drawing/2014/chart" uri="{C3380CC4-5D6E-409C-BE32-E72D297353CC}">
              <c16:uniqueId val="{0000000F-E208-4E43-8EE1-19D97250A177}"/>
            </c:ext>
          </c:extLst>
        </c:ser>
        <c:ser>
          <c:idx val="16"/>
          <c:order val="16"/>
          <c:tx>
            <c:strRef>
              <c:f>'Prod Break'!$Q$3</c:f>
              <c:strCache>
                <c:ptCount val="1"/>
                <c:pt idx="0">
                  <c:v>Sum of Holding furnace cleaning</c:v>
                </c:pt>
              </c:strCache>
            </c:strRef>
          </c:tx>
          <c:spPr>
            <a:gradFill rotWithShape="1">
              <a:gsLst>
                <a:gs pos="0">
                  <a:schemeClr val="accent5">
                    <a:lumMod val="80000"/>
                    <a:lumOff val="20000"/>
                    <a:shade val="51000"/>
                    <a:satMod val="130000"/>
                  </a:schemeClr>
                </a:gs>
                <a:gs pos="80000">
                  <a:schemeClr val="accent5">
                    <a:lumMod val="80000"/>
                    <a:lumOff val="20000"/>
                    <a:shade val="93000"/>
                    <a:satMod val="130000"/>
                  </a:schemeClr>
                </a:gs>
                <a:gs pos="100000">
                  <a:schemeClr val="accent5">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Break'!$Q$4</c:f>
              <c:numCache>
                <c:formatCode>General</c:formatCode>
                <c:ptCount val="1"/>
                <c:pt idx="0">
                  <c:v>310</c:v>
                </c:pt>
              </c:numCache>
            </c:numRef>
          </c:val>
          <c:extLst>
            <c:ext xmlns:c16="http://schemas.microsoft.com/office/drawing/2014/chart" uri="{C3380CC4-5D6E-409C-BE32-E72D297353CC}">
              <c16:uniqueId val="{00000010-E208-4E43-8EE1-19D97250A177}"/>
            </c:ext>
          </c:extLst>
        </c:ser>
        <c:ser>
          <c:idx val="17"/>
          <c:order val="17"/>
          <c:tx>
            <c:strRef>
              <c:f>'Prod Break'!$R$3</c:f>
              <c:strCache>
                <c:ptCount val="1"/>
                <c:pt idx="0">
                  <c:v>Sum of U R B</c:v>
                </c:pt>
              </c:strCache>
            </c:strRef>
          </c:tx>
          <c:spPr>
            <a:gradFill rotWithShape="1">
              <a:gsLst>
                <a:gs pos="0">
                  <a:schemeClr val="accent6">
                    <a:lumMod val="80000"/>
                    <a:lumOff val="20000"/>
                    <a:shade val="51000"/>
                    <a:satMod val="130000"/>
                  </a:schemeClr>
                </a:gs>
                <a:gs pos="80000">
                  <a:schemeClr val="accent6">
                    <a:lumMod val="80000"/>
                    <a:lumOff val="20000"/>
                    <a:shade val="93000"/>
                    <a:satMod val="130000"/>
                  </a:schemeClr>
                </a:gs>
                <a:gs pos="100000">
                  <a:schemeClr val="accent6">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Break'!$R$4</c:f>
              <c:numCache>
                <c:formatCode>General</c:formatCode>
                <c:ptCount val="1"/>
                <c:pt idx="0">
                  <c:v>75</c:v>
                </c:pt>
              </c:numCache>
            </c:numRef>
          </c:val>
          <c:extLst>
            <c:ext xmlns:c16="http://schemas.microsoft.com/office/drawing/2014/chart" uri="{C3380CC4-5D6E-409C-BE32-E72D297353CC}">
              <c16:uniqueId val="{00000011-E208-4E43-8EE1-19D97250A177}"/>
            </c:ext>
          </c:extLst>
        </c:ser>
        <c:ser>
          <c:idx val="18"/>
          <c:order val="18"/>
          <c:tx>
            <c:strRef>
              <c:f>'Prod Break'!$S$3</c:f>
              <c:strCache>
                <c:ptCount val="1"/>
                <c:pt idx="0">
                  <c:v>Sum of V. Valve change</c:v>
                </c:pt>
              </c:strCache>
            </c:strRef>
          </c:tx>
          <c:spPr>
            <a:gradFill rotWithShape="1">
              <a:gsLst>
                <a:gs pos="0">
                  <a:schemeClr val="accent1">
                    <a:lumMod val="80000"/>
                    <a:shade val="51000"/>
                    <a:satMod val="130000"/>
                  </a:schemeClr>
                </a:gs>
                <a:gs pos="80000">
                  <a:schemeClr val="accent1">
                    <a:lumMod val="80000"/>
                    <a:shade val="93000"/>
                    <a:satMod val="130000"/>
                  </a:schemeClr>
                </a:gs>
                <a:gs pos="100000">
                  <a:schemeClr val="accent1">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Break'!$S$4</c:f>
              <c:numCache>
                <c:formatCode>General</c:formatCode>
                <c:ptCount val="1"/>
                <c:pt idx="0">
                  <c:v>540</c:v>
                </c:pt>
              </c:numCache>
            </c:numRef>
          </c:val>
          <c:extLst>
            <c:ext xmlns:c16="http://schemas.microsoft.com/office/drawing/2014/chart" uri="{C3380CC4-5D6E-409C-BE32-E72D297353CC}">
              <c16:uniqueId val="{00000012-E208-4E43-8EE1-19D97250A177}"/>
            </c:ext>
          </c:extLst>
        </c:ser>
        <c:ser>
          <c:idx val="19"/>
          <c:order val="19"/>
          <c:tx>
            <c:strRef>
              <c:f>'Prod Break'!$T$3</c:f>
              <c:strCache>
                <c:ptCount val="1"/>
                <c:pt idx="0">
                  <c:v>Sum of T R B</c:v>
                </c:pt>
              </c:strCache>
            </c:strRef>
          </c:tx>
          <c:spPr>
            <a:gradFill rotWithShape="1">
              <a:gsLst>
                <a:gs pos="0">
                  <a:schemeClr val="accent2">
                    <a:lumMod val="80000"/>
                    <a:shade val="51000"/>
                    <a:satMod val="130000"/>
                  </a:schemeClr>
                </a:gs>
                <a:gs pos="80000">
                  <a:schemeClr val="accent2">
                    <a:lumMod val="80000"/>
                    <a:shade val="93000"/>
                    <a:satMod val="130000"/>
                  </a:schemeClr>
                </a:gs>
                <a:gs pos="100000">
                  <a:schemeClr val="accent2">
                    <a:lumMod val="8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Break'!$A$4</c:f>
              <c:strCache>
                <c:ptCount val="1"/>
                <c:pt idx="0">
                  <c:v>Total</c:v>
                </c:pt>
              </c:strCache>
            </c:strRef>
          </c:cat>
          <c:val>
            <c:numRef>
              <c:f>'Prod Break'!$T$4</c:f>
              <c:numCache>
                <c:formatCode>General</c:formatCode>
                <c:ptCount val="1"/>
                <c:pt idx="0">
                  <c:v>755</c:v>
                </c:pt>
              </c:numCache>
            </c:numRef>
          </c:val>
          <c:extLst>
            <c:ext xmlns:c16="http://schemas.microsoft.com/office/drawing/2014/chart" uri="{C3380CC4-5D6E-409C-BE32-E72D297353CC}">
              <c16:uniqueId val="{00000013-E208-4E43-8EE1-19D97250A177}"/>
            </c:ext>
          </c:extLst>
        </c:ser>
        <c:dLbls>
          <c:dLblPos val="outEnd"/>
          <c:showLegendKey val="0"/>
          <c:showVal val="1"/>
          <c:showCatName val="0"/>
          <c:showSerName val="0"/>
          <c:showPercent val="0"/>
          <c:showBubbleSize val="0"/>
        </c:dLbls>
        <c:gapWidth val="115"/>
        <c:overlap val="-20"/>
        <c:axId val="320229887"/>
        <c:axId val="214776223"/>
      </c:barChart>
      <c:catAx>
        <c:axId val="320229887"/>
        <c:scaling>
          <c:orientation val="minMax"/>
        </c:scaling>
        <c:delete val="1"/>
        <c:axPos val="l"/>
        <c:numFmt formatCode="General" sourceLinked="1"/>
        <c:majorTickMark val="none"/>
        <c:minorTickMark val="none"/>
        <c:tickLblPos val="nextTo"/>
        <c:crossAx val="214776223"/>
        <c:crosses val="autoZero"/>
        <c:auto val="1"/>
        <c:lblAlgn val="ctr"/>
        <c:lblOffset val="100"/>
        <c:noMultiLvlLbl val="0"/>
      </c:catAx>
      <c:valAx>
        <c:axId val="21477622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Breakdown in mins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229887"/>
        <c:crosses val="autoZero"/>
        <c:crossBetween val="between"/>
      </c:valAx>
      <c:spPr>
        <a:noFill/>
        <a:ln>
          <a:noFill/>
        </a:ln>
        <a:effectLst/>
      </c:spPr>
    </c:plotArea>
    <c:legend>
      <c:legendPos val="r"/>
      <c:layout>
        <c:manualLayout>
          <c:xMode val="edge"/>
          <c:yMode val="edge"/>
          <c:x val="0.46674359818790068"/>
          <c:y val="0.13086890549653082"/>
          <c:w val="0.53045313960952101"/>
          <c:h val="0.8270660891652985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Analysis.xlsx]Eq Maint Break!PivotTable9</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Equipment maint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757451268171506E-2"/>
          <c:y val="0.14853347133290595"/>
          <c:w val="0.42958470059770221"/>
          <c:h val="0.68099545450128274"/>
        </c:manualLayout>
      </c:layout>
      <c:barChart>
        <c:barDir val="bar"/>
        <c:grouping val="clustered"/>
        <c:varyColors val="0"/>
        <c:ser>
          <c:idx val="0"/>
          <c:order val="0"/>
          <c:tx>
            <c:strRef>
              <c:f>'Eq Maint Break'!$A$3</c:f>
              <c:strCache>
                <c:ptCount val="1"/>
                <c:pt idx="0">
                  <c:v>Sum of Door</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Break'!$A$4</c:f>
              <c:numCache>
                <c:formatCode>General</c:formatCode>
                <c:ptCount val="1"/>
                <c:pt idx="0">
                  <c:v>55</c:v>
                </c:pt>
              </c:numCache>
            </c:numRef>
          </c:val>
          <c:extLst>
            <c:ext xmlns:c16="http://schemas.microsoft.com/office/drawing/2014/chart" uri="{C3380CC4-5D6E-409C-BE32-E72D297353CC}">
              <c16:uniqueId val="{00000000-5C09-42C3-B8B2-0BC06FB919FE}"/>
            </c:ext>
          </c:extLst>
        </c:ser>
        <c:ser>
          <c:idx val="1"/>
          <c:order val="1"/>
          <c:tx>
            <c:strRef>
              <c:f>'Eq Maint Break'!$B$3</c:f>
              <c:strCache>
                <c:ptCount val="1"/>
                <c:pt idx="0">
                  <c:v>Sum of Others2</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Break'!$B$4</c:f>
              <c:numCache>
                <c:formatCode>General</c:formatCode>
                <c:ptCount val="1"/>
                <c:pt idx="0">
                  <c:v>900</c:v>
                </c:pt>
              </c:numCache>
            </c:numRef>
          </c:val>
          <c:extLst>
            <c:ext xmlns:c16="http://schemas.microsoft.com/office/drawing/2014/chart" uri="{C3380CC4-5D6E-409C-BE32-E72D297353CC}">
              <c16:uniqueId val="{00000001-5C09-42C3-B8B2-0BC06FB919FE}"/>
            </c:ext>
          </c:extLst>
        </c:ser>
        <c:ser>
          <c:idx val="2"/>
          <c:order val="2"/>
          <c:tx>
            <c:strRef>
              <c:f>'Eq Maint Break'!$C$3</c:f>
              <c:strCache>
                <c:ptCount val="1"/>
                <c:pt idx="0">
                  <c:v>Sum of Laser Marking</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Break'!$C$4</c:f>
              <c:numCache>
                <c:formatCode>General</c:formatCode>
                <c:ptCount val="1"/>
                <c:pt idx="0">
                  <c:v>20</c:v>
                </c:pt>
              </c:numCache>
            </c:numRef>
          </c:val>
          <c:extLst>
            <c:ext xmlns:c16="http://schemas.microsoft.com/office/drawing/2014/chart" uri="{C3380CC4-5D6E-409C-BE32-E72D297353CC}">
              <c16:uniqueId val="{00000002-5C09-42C3-B8B2-0BC06FB919FE}"/>
            </c:ext>
          </c:extLst>
        </c:ser>
        <c:ser>
          <c:idx val="3"/>
          <c:order val="3"/>
          <c:tx>
            <c:strRef>
              <c:f>'Eq Maint Break'!$D$3</c:f>
              <c:strCache>
                <c:ptCount val="1"/>
                <c:pt idx="0">
                  <c:v>Sum of Injection Problem </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Break'!$D$4</c:f>
              <c:numCache>
                <c:formatCode>General</c:formatCode>
                <c:ptCount val="1"/>
                <c:pt idx="0">
                  <c:v>50</c:v>
                </c:pt>
              </c:numCache>
            </c:numRef>
          </c:val>
          <c:extLst>
            <c:ext xmlns:c16="http://schemas.microsoft.com/office/drawing/2014/chart" uri="{C3380CC4-5D6E-409C-BE32-E72D297353CC}">
              <c16:uniqueId val="{00000003-5C09-42C3-B8B2-0BC06FB919FE}"/>
            </c:ext>
          </c:extLst>
        </c:ser>
        <c:ser>
          <c:idx val="4"/>
          <c:order val="4"/>
          <c:tx>
            <c:strRef>
              <c:f>'Eq Maint Break'!$E$3</c:f>
              <c:strCache>
                <c:ptCount val="1"/>
                <c:pt idx="0">
                  <c:v>Sum of Vacuum</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Break'!$E$4</c:f>
              <c:numCache>
                <c:formatCode>General</c:formatCode>
                <c:ptCount val="1"/>
                <c:pt idx="0">
                  <c:v>60</c:v>
                </c:pt>
              </c:numCache>
            </c:numRef>
          </c:val>
          <c:extLst>
            <c:ext xmlns:c16="http://schemas.microsoft.com/office/drawing/2014/chart" uri="{C3380CC4-5D6E-409C-BE32-E72D297353CC}">
              <c16:uniqueId val="{00000004-5C09-42C3-B8B2-0BC06FB919FE}"/>
            </c:ext>
          </c:extLst>
        </c:ser>
        <c:ser>
          <c:idx val="5"/>
          <c:order val="5"/>
          <c:tx>
            <c:strRef>
              <c:f>'Eq Maint Break'!$F$3</c:f>
              <c:strCache>
                <c:ptCount val="1"/>
                <c:pt idx="0">
                  <c:v>Sum of Ejector / C&amp;D Plate </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Break'!$F$4</c:f>
              <c:numCache>
                <c:formatCode>General</c:formatCode>
                <c:ptCount val="1"/>
                <c:pt idx="0">
                  <c:v>50</c:v>
                </c:pt>
              </c:numCache>
            </c:numRef>
          </c:val>
          <c:extLst>
            <c:ext xmlns:c16="http://schemas.microsoft.com/office/drawing/2014/chart" uri="{C3380CC4-5D6E-409C-BE32-E72D297353CC}">
              <c16:uniqueId val="{00000005-5C09-42C3-B8B2-0BC06FB919FE}"/>
            </c:ext>
          </c:extLst>
        </c:ser>
        <c:ser>
          <c:idx val="6"/>
          <c:order val="6"/>
          <c:tx>
            <c:strRef>
              <c:f>'Eq Maint Break'!$G$3</c:f>
              <c:strCache>
                <c:ptCount val="1"/>
                <c:pt idx="0">
                  <c:v>Sum of Lubrication ( Machine / Tip )</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Break'!$G$4</c:f>
              <c:numCache>
                <c:formatCode>General</c:formatCode>
                <c:ptCount val="1"/>
                <c:pt idx="0">
                  <c:v>75</c:v>
                </c:pt>
              </c:numCache>
            </c:numRef>
          </c:val>
          <c:extLst>
            <c:ext xmlns:c16="http://schemas.microsoft.com/office/drawing/2014/chart" uri="{C3380CC4-5D6E-409C-BE32-E72D297353CC}">
              <c16:uniqueId val="{00000006-5C09-42C3-B8B2-0BC06FB919FE}"/>
            </c:ext>
          </c:extLst>
        </c:ser>
        <c:ser>
          <c:idx val="7"/>
          <c:order val="7"/>
          <c:tx>
            <c:strRef>
              <c:f>'Eq Maint Break'!$H$3</c:f>
              <c:strCache>
                <c:ptCount val="1"/>
                <c:pt idx="0">
                  <c:v>Sum of Cutting / Degating machine</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Break'!$H$4</c:f>
              <c:numCache>
                <c:formatCode>General</c:formatCode>
                <c:ptCount val="1"/>
                <c:pt idx="0">
                  <c:v>110</c:v>
                </c:pt>
              </c:numCache>
            </c:numRef>
          </c:val>
          <c:extLst>
            <c:ext xmlns:c16="http://schemas.microsoft.com/office/drawing/2014/chart" uri="{C3380CC4-5D6E-409C-BE32-E72D297353CC}">
              <c16:uniqueId val="{00000007-5C09-42C3-B8B2-0BC06FB919FE}"/>
            </c:ext>
          </c:extLst>
        </c:ser>
        <c:ser>
          <c:idx val="8"/>
          <c:order val="8"/>
          <c:tx>
            <c:strRef>
              <c:f>'Eq Maint Break'!$I$3</c:f>
              <c:strCache>
                <c:ptCount val="1"/>
                <c:pt idx="0">
                  <c:v>Sum of Jet Cooler</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Break'!$I$4</c:f>
              <c:numCache>
                <c:formatCode>General</c:formatCode>
                <c:ptCount val="1"/>
                <c:pt idx="0">
                  <c:v>155</c:v>
                </c:pt>
              </c:numCache>
            </c:numRef>
          </c:val>
          <c:extLst>
            <c:ext xmlns:c16="http://schemas.microsoft.com/office/drawing/2014/chart" uri="{C3380CC4-5D6E-409C-BE32-E72D297353CC}">
              <c16:uniqueId val="{00000008-5C09-42C3-B8B2-0BC06FB919FE}"/>
            </c:ext>
          </c:extLst>
        </c:ser>
        <c:ser>
          <c:idx val="9"/>
          <c:order val="9"/>
          <c:tx>
            <c:strRef>
              <c:f>'Eq Maint Break'!$J$3</c:f>
              <c:strCache>
                <c:ptCount val="1"/>
                <c:pt idx="0">
                  <c:v>Sum of Die Release Agent Equipment  (DRA)</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Break'!$J$4</c:f>
              <c:numCache>
                <c:formatCode>General</c:formatCode>
                <c:ptCount val="1"/>
                <c:pt idx="0">
                  <c:v>80</c:v>
                </c:pt>
              </c:numCache>
            </c:numRef>
          </c:val>
          <c:extLst>
            <c:ext xmlns:c16="http://schemas.microsoft.com/office/drawing/2014/chart" uri="{C3380CC4-5D6E-409C-BE32-E72D297353CC}">
              <c16:uniqueId val="{00000009-5C09-42C3-B8B2-0BC06FB919FE}"/>
            </c:ext>
          </c:extLst>
        </c:ser>
        <c:ser>
          <c:idx val="10"/>
          <c:order val="10"/>
          <c:tx>
            <c:strRef>
              <c:f>'Eq Maint Break'!$K$3</c:f>
              <c:strCache>
                <c:ptCount val="1"/>
                <c:pt idx="0">
                  <c:v>Sum of Pouring ladle Equipment </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Break'!$K$4</c:f>
              <c:numCache>
                <c:formatCode>General</c:formatCode>
                <c:ptCount val="1"/>
                <c:pt idx="0">
                  <c:v>35</c:v>
                </c:pt>
              </c:numCache>
            </c:numRef>
          </c:val>
          <c:extLst>
            <c:ext xmlns:c16="http://schemas.microsoft.com/office/drawing/2014/chart" uri="{C3380CC4-5D6E-409C-BE32-E72D297353CC}">
              <c16:uniqueId val="{0000000A-5C09-42C3-B8B2-0BC06FB919FE}"/>
            </c:ext>
          </c:extLst>
        </c:ser>
        <c:ser>
          <c:idx val="11"/>
          <c:order val="11"/>
          <c:tx>
            <c:strRef>
              <c:f>'Eq Maint Break'!$L$3</c:f>
              <c:strCache>
                <c:ptCount val="1"/>
                <c:pt idx="0">
                  <c:v>Sum of Electrical</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Break'!$L$4</c:f>
              <c:numCache>
                <c:formatCode>General</c:formatCode>
                <c:ptCount val="1"/>
                <c:pt idx="0">
                  <c:v>20</c:v>
                </c:pt>
              </c:numCache>
            </c:numRef>
          </c:val>
          <c:extLst>
            <c:ext xmlns:c16="http://schemas.microsoft.com/office/drawing/2014/chart" uri="{C3380CC4-5D6E-409C-BE32-E72D297353CC}">
              <c16:uniqueId val="{0000000B-5C09-42C3-B8B2-0BC06FB919FE}"/>
            </c:ext>
          </c:extLst>
        </c:ser>
        <c:ser>
          <c:idx val="12"/>
          <c:order val="12"/>
          <c:tx>
            <c:strRef>
              <c:f>'Eq Maint Break'!$M$3</c:f>
              <c:strCache>
                <c:ptCount val="1"/>
                <c:pt idx="0">
                  <c:v>Sum of Water Flow NG / Leakage</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Break'!$M$4</c:f>
              <c:numCache>
                <c:formatCode>General</c:formatCode>
                <c:ptCount val="1"/>
                <c:pt idx="0">
                  <c:v>170</c:v>
                </c:pt>
              </c:numCache>
            </c:numRef>
          </c:val>
          <c:extLst>
            <c:ext xmlns:c16="http://schemas.microsoft.com/office/drawing/2014/chart" uri="{C3380CC4-5D6E-409C-BE32-E72D297353CC}">
              <c16:uniqueId val="{0000000C-5C09-42C3-B8B2-0BC06FB919FE}"/>
            </c:ext>
          </c:extLst>
        </c:ser>
        <c:ser>
          <c:idx val="13"/>
          <c:order val="13"/>
          <c:tx>
            <c:strRef>
              <c:f>'Eq Maint Break'!$N$3</c:f>
              <c:strCache>
                <c:ptCount val="1"/>
                <c:pt idx="0">
                  <c:v>Sum of Oil leakage</c:v>
                </c:pt>
              </c:strCache>
            </c:strRef>
          </c:tx>
          <c:spPr>
            <a:gradFill rotWithShape="1">
              <a:gsLst>
                <a:gs pos="0">
                  <a:schemeClr val="accent2">
                    <a:lumMod val="80000"/>
                    <a:lumOff val="20000"/>
                    <a:shade val="51000"/>
                    <a:satMod val="130000"/>
                  </a:schemeClr>
                </a:gs>
                <a:gs pos="80000">
                  <a:schemeClr val="accent2">
                    <a:lumMod val="80000"/>
                    <a:lumOff val="20000"/>
                    <a:shade val="93000"/>
                    <a:satMod val="130000"/>
                  </a:schemeClr>
                </a:gs>
                <a:gs pos="100000">
                  <a:schemeClr val="accent2">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Break'!$N$4</c:f>
              <c:numCache>
                <c:formatCode>General</c:formatCode>
                <c:ptCount val="1"/>
                <c:pt idx="0">
                  <c:v>30</c:v>
                </c:pt>
              </c:numCache>
            </c:numRef>
          </c:val>
          <c:extLst>
            <c:ext xmlns:c16="http://schemas.microsoft.com/office/drawing/2014/chart" uri="{C3380CC4-5D6E-409C-BE32-E72D297353CC}">
              <c16:uniqueId val="{0000000D-5C09-42C3-B8B2-0BC06FB919FE}"/>
            </c:ext>
          </c:extLst>
        </c:ser>
        <c:ser>
          <c:idx val="14"/>
          <c:order val="14"/>
          <c:tx>
            <c:strRef>
              <c:f>'Eq Maint Break'!$O$3</c:f>
              <c:strCache>
                <c:ptCount val="1"/>
                <c:pt idx="0">
                  <c:v>Sum of Hydraulic</c:v>
                </c:pt>
              </c:strCache>
            </c:strRef>
          </c:tx>
          <c:spPr>
            <a:gradFill rotWithShape="1">
              <a:gsLst>
                <a:gs pos="0">
                  <a:schemeClr val="accent3">
                    <a:lumMod val="80000"/>
                    <a:lumOff val="20000"/>
                    <a:shade val="51000"/>
                    <a:satMod val="130000"/>
                  </a:schemeClr>
                </a:gs>
                <a:gs pos="80000">
                  <a:schemeClr val="accent3">
                    <a:lumMod val="80000"/>
                    <a:lumOff val="20000"/>
                    <a:shade val="93000"/>
                    <a:satMod val="130000"/>
                  </a:schemeClr>
                </a:gs>
                <a:gs pos="100000">
                  <a:schemeClr val="accent3">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'Eq Maint Break'!$A$4</c:f>
              <c:strCache>
                <c:ptCount val="1"/>
                <c:pt idx="0">
                  <c:v>Total</c:v>
                </c:pt>
              </c:strCache>
            </c:strRef>
          </c:cat>
          <c:val>
            <c:numRef>
              <c:f>'Eq Maint Break'!$O$4</c:f>
              <c:numCache>
                <c:formatCode>General</c:formatCode>
                <c:ptCount val="1"/>
                <c:pt idx="0">
                  <c:v>20</c:v>
                </c:pt>
              </c:numCache>
            </c:numRef>
          </c:val>
          <c:extLst>
            <c:ext xmlns:c16="http://schemas.microsoft.com/office/drawing/2014/chart" uri="{C3380CC4-5D6E-409C-BE32-E72D297353CC}">
              <c16:uniqueId val="{0000000E-5C09-42C3-B8B2-0BC06FB919FE}"/>
            </c:ext>
          </c:extLst>
        </c:ser>
        <c:dLbls>
          <c:dLblPos val="outEnd"/>
          <c:showLegendKey val="0"/>
          <c:showVal val="1"/>
          <c:showCatName val="0"/>
          <c:showSerName val="0"/>
          <c:showPercent val="0"/>
          <c:showBubbleSize val="0"/>
        </c:dLbls>
        <c:gapWidth val="115"/>
        <c:overlap val="-20"/>
        <c:axId val="407266255"/>
        <c:axId val="108113135"/>
      </c:barChart>
      <c:catAx>
        <c:axId val="407266255"/>
        <c:scaling>
          <c:orientation val="minMax"/>
        </c:scaling>
        <c:delete val="1"/>
        <c:axPos val="l"/>
        <c:numFmt formatCode="General" sourceLinked="1"/>
        <c:majorTickMark val="none"/>
        <c:minorTickMark val="none"/>
        <c:tickLblPos val="nextTo"/>
        <c:crossAx val="108113135"/>
        <c:crosses val="autoZero"/>
        <c:auto val="1"/>
        <c:lblAlgn val="ctr"/>
        <c:lblOffset val="100"/>
        <c:noMultiLvlLbl val="0"/>
      </c:catAx>
      <c:valAx>
        <c:axId val="10811313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Breakdown in mins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07266255"/>
        <c:crosses val="autoZero"/>
        <c:crossBetween val="between"/>
      </c:valAx>
      <c:spPr>
        <a:noFill/>
        <a:ln>
          <a:noFill/>
        </a:ln>
        <a:effectLst/>
      </c:spPr>
    </c:plotArea>
    <c:legend>
      <c:legendPos val="r"/>
      <c:layout>
        <c:manualLayout>
          <c:xMode val="edge"/>
          <c:yMode val="edge"/>
          <c:x val="0.53270445527702226"/>
          <c:y val="0.12018197406328929"/>
          <c:w val="0.46729554472297774"/>
          <c:h val="0.875771033992693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Analysis.xlsx]Die maint break!PivotTable10</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Die Maint Breakdown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752079062413008E-2"/>
          <c:y val="0.18483896166013364"/>
          <c:w val="0.43696525447829121"/>
          <c:h val="0.67833701246864009"/>
        </c:manualLayout>
      </c:layout>
      <c:barChart>
        <c:barDir val="bar"/>
        <c:grouping val="clustered"/>
        <c:varyColors val="0"/>
        <c:ser>
          <c:idx val="0"/>
          <c:order val="0"/>
          <c:tx>
            <c:strRef>
              <c:f>'Die maint break'!$A$3</c:f>
              <c:strCache>
                <c:ptCount val="1"/>
                <c:pt idx="0">
                  <c:v>Sum of Scoring / Polishing</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break'!$A$4</c:f>
              <c:numCache>
                <c:formatCode>General</c:formatCode>
                <c:ptCount val="1"/>
                <c:pt idx="0">
                  <c:v>1835</c:v>
                </c:pt>
              </c:numCache>
            </c:numRef>
          </c:val>
          <c:extLst>
            <c:ext xmlns:c16="http://schemas.microsoft.com/office/drawing/2014/chart" uri="{C3380CC4-5D6E-409C-BE32-E72D297353CC}">
              <c16:uniqueId val="{00000000-F177-4E6E-A0C8-7DE28149CD11}"/>
            </c:ext>
          </c:extLst>
        </c:ser>
        <c:ser>
          <c:idx val="1"/>
          <c:order val="1"/>
          <c:tx>
            <c:strRef>
              <c:f>'Die maint break'!$B$3</c:f>
              <c:strCache>
                <c:ptCount val="1"/>
                <c:pt idx="0">
                  <c:v>Sum of Other2</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break'!$B$4</c:f>
              <c:numCache>
                <c:formatCode>General</c:formatCode>
                <c:ptCount val="1"/>
                <c:pt idx="0">
                  <c:v>1290</c:v>
                </c:pt>
              </c:numCache>
            </c:numRef>
          </c:val>
          <c:extLst>
            <c:ext xmlns:c16="http://schemas.microsoft.com/office/drawing/2014/chart" uri="{C3380CC4-5D6E-409C-BE32-E72D297353CC}">
              <c16:uniqueId val="{00000001-F177-4E6E-A0C8-7DE28149CD11}"/>
            </c:ext>
          </c:extLst>
        </c:ser>
        <c:ser>
          <c:idx val="2"/>
          <c:order val="2"/>
          <c:tx>
            <c:strRef>
              <c:f>'Die maint break'!$C$3</c:f>
              <c:strCache>
                <c:ptCount val="1"/>
                <c:pt idx="0">
                  <c:v>Sum of Chip off Trouble</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break'!$C$4</c:f>
              <c:numCache>
                <c:formatCode>General</c:formatCode>
                <c:ptCount val="1"/>
                <c:pt idx="0">
                  <c:v>185</c:v>
                </c:pt>
              </c:numCache>
            </c:numRef>
          </c:val>
          <c:extLst>
            <c:ext xmlns:c16="http://schemas.microsoft.com/office/drawing/2014/chart" uri="{C3380CC4-5D6E-409C-BE32-E72D297353CC}">
              <c16:uniqueId val="{00000002-F177-4E6E-A0C8-7DE28149CD11}"/>
            </c:ext>
          </c:extLst>
        </c:ser>
        <c:ser>
          <c:idx val="3"/>
          <c:order val="3"/>
          <c:tx>
            <c:strRef>
              <c:f>'Die maint break'!$D$3</c:f>
              <c:strCache>
                <c:ptCount val="1"/>
                <c:pt idx="0">
                  <c:v>Sum of Water leakage from die</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break'!$D$4</c:f>
              <c:numCache>
                <c:formatCode>General</c:formatCode>
                <c:ptCount val="1"/>
                <c:pt idx="0">
                  <c:v>695</c:v>
                </c:pt>
              </c:numCache>
            </c:numRef>
          </c:val>
          <c:extLst>
            <c:ext xmlns:c16="http://schemas.microsoft.com/office/drawing/2014/chart" uri="{C3380CC4-5D6E-409C-BE32-E72D297353CC}">
              <c16:uniqueId val="{00000003-F177-4E6E-A0C8-7DE28149CD11}"/>
            </c:ext>
          </c:extLst>
        </c:ser>
        <c:ser>
          <c:idx val="4"/>
          <c:order val="4"/>
          <c:tx>
            <c:strRef>
              <c:f>'Die maint break'!$E$3</c:f>
              <c:strCache>
                <c:ptCount val="1"/>
                <c:pt idx="0">
                  <c:v>Sum of Die Cooling NG</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break'!$E$4</c:f>
              <c:numCache>
                <c:formatCode>General</c:formatCode>
                <c:ptCount val="1"/>
                <c:pt idx="0">
                  <c:v>950</c:v>
                </c:pt>
              </c:numCache>
            </c:numRef>
          </c:val>
          <c:extLst>
            <c:ext xmlns:c16="http://schemas.microsoft.com/office/drawing/2014/chart" uri="{C3380CC4-5D6E-409C-BE32-E72D297353CC}">
              <c16:uniqueId val="{00000004-F177-4E6E-A0C8-7DE28149CD11}"/>
            </c:ext>
          </c:extLst>
        </c:ser>
        <c:ser>
          <c:idx val="5"/>
          <c:order val="5"/>
          <c:tx>
            <c:strRef>
              <c:f>'Die maint break'!$F$3</c:f>
              <c:strCache>
                <c:ptCount val="1"/>
                <c:pt idx="0">
                  <c:v>Sum of Die not available</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break'!$F$4</c:f>
              <c:numCache>
                <c:formatCode>General</c:formatCode>
                <c:ptCount val="1"/>
                <c:pt idx="0">
                  <c:v>30</c:v>
                </c:pt>
              </c:numCache>
            </c:numRef>
          </c:val>
          <c:extLst>
            <c:ext xmlns:c16="http://schemas.microsoft.com/office/drawing/2014/chart" uri="{C3380CC4-5D6E-409C-BE32-E72D297353CC}">
              <c16:uniqueId val="{00000005-F177-4E6E-A0C8-7DE28149CD11}"/>
            </c:ext>
          </c:extLst>
        </c:ser>
        <c:ser>
          <c:idx val="6"/>
          <c:order val="6"/>
          <c:tx>
            <c:strRef>
              <c:f>'Die maint break'!$G$3</c:f>
              <c:strCache>
                <c:ptCount val="1"/>
                <c:pt idx="0">
                  <c:v>Sum of Die Flash Trouble</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break'!$G$4</c:f>
              <c:numCache>
                <c:formatCode>General</c:formatCode>
                <c:ptCount val="1"/>
                <c:pt idx="0">
                  <c:v>560</c:v>
                </c:pt>
              </c:numCache>
            </c:numRef>
          </c:val>
          <c:extLst>
            <c:ext xmlns:c16="http://schemas.microsoft.com/office/drawing/2014/chart" uri="{C3380CC4-5D6E-409C-BE32-E72D297353CC}">
              <c16:uniqueId val="{00000006-F177-4E6E-A0C8-7DE28149CD11}"/>
            </c:ext>
          </c:extLst>
        </c:ser>
        <c:ser>
          <c:idx val="7"/>
          <c:order val="7"/>
          <c:tx>
            <c:strRef>
              <c:f>'Die maint break'!$H$3</c:f>
              <c:strCache>
                <c:ptCount val="1"/>
                <c:pt idx="0">
                  <c:v>Sum of V.Valve Trouble</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break'!$H$4</c:f>
              <c:numCache>
                <c:formatCode>General</c:formatCode>
                <c:ptCount val="1"/>
                <c:pt idx="0">
                  <c:v>605</c:v>
                </c:pt>
              </c:numCache>
            </c:numRef>
          </c:val>
          <c:extLst>
            <c:ext xmlns:c16="http://schemas.microsoft.com/office/drawing/2014/chart" uri="{C3380CC4-5D6E-409C-BE32-E72D297353CC}">
              <c16:uniqueId val="{00000007-F177-4E6E-A0C8-7DE28149CD11}"/>
            </c:ext>
          </c:extLst>
        </c:ser>
        <c:ser>
          <c:idx val="8"/>
          <c:order val="8"/>
          <c:tx>
            <c:strRef>
              <c:f>'Die maint break'!$I$3</c:f>
              <c:strCache>
                <c:ptCount val="1"/>
                <c:pt idx="0">
                  <c:v>Sum of Die Pin broken</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break'!$I$4</c:f>
              <c:numCache>
                <c:formatCode>General</c:formatCode>
                <c:ptCount val="1"/>
                <c:pt idx="0">
                  <c:v>630</c:v>
                </c:pt>
              </c:numCache>
            </c:numRef>
          </c:val>
          <c:extLst>
            <c:ext xmlns:c16="http://schemas.microsoft.com/office/drawing/2014/chart" uri="{C3380CC4-5D6E-409C-BE32-E72D297353CC}">
              <c16:uniqueId val="{00000008-F177-4E6E-A0C8-7DE28149CD11}"/>
            </c:ext>
          </c:extLst>
        </c:ser>
        <c:ser>
          <c:idx val="9"/>
          <c:order val="9"/>
          <c:tx>
            <c:strRef>
              <c:f>'Die maint break'!$J$3</c:f>
              <c:strCache>
                <c:ptCount val="1"/>
                <c:pt idx="0">
                  <c:v>Sum of Die Pin Bend</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break'!$J$4</c:f>
              <c:numCache>
                <c:formatCode>General</c:formatCode>
                <c:ptCount val="1"/>
                <c:pt idx="0">
                  <c:v>230</c:v>
                </c:pt>
              </c:numCache>
            </c:numRef>
          </c:val>
          <c:extLst>
            <c:ext xmlns:c16="http://schemas.microsoft.com/office/drawing/2014/chart" uri="{C3380CC4-5D6E-409C-BE32-E72D297353CC}">
              <c16:uniqueId val="{00000009-F177-4E6E-A0C8-7DE28149CD11}"/>
            </c:ext>
          </c:extLst>
        </c:ser>
        <c:ser>
          <c:idx val="10"/>
          <c:order val="10"/>
          <c:tx>
            <c:strRef>
              <c:f>'Die maint break'!$K$3</c:f>
              <c:strCache>
                <c:ptCount val="1"/>
                <c:pt idx="0">
                  <c:v>Sum of Die change due to Die trouble</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break'!$K$4</c:f>
              <c:numCache>
                <c:formatCode>General</c:formatCode>
                <c:ptCount val="1"/>
                <c:pt idx="0">
                  <c:v>440</c:v>
                </c:pt>
              </c:numCache>
            </c:numRef>
          </c:val>
          <c:extLst>
            <c:ext xmlns:c16="http://schemas.microsoft.com/office/drawing/2014/chart" uri="{C3380CC4-5D6E-409C-BE32-E72D297353CC}">
              <c16:uniqueId val="{0000000A-F177-4E6E-A0C8-7DE28149CD11}"/>
            </c:ext>
          </c:extLst>
        </c:ser>
        <c:ser>
          <c:idx val="11"/>
          <c:order val="11"/>
          <c:tx>
            <c:strRef>
              <c:f>'Die maint break'!$L$3</c:f>
              <c:strCache>
                <c:ptCount val="1"/>
                <c:pt idx="0">
                  <c:v>Sum of Die Limit Switch</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break'!$L$4</c:f>
              <c:numCache>
                <c:formatCode>General</c:formatCode>
                <c:ptCount val="1"/>
                <c:pt idx="0">
                  <c:v>595</c:v>
                </c:pt>
              </c:numCache>
            </c:numRef>
          </c:val>
          <c:extLst>
            <c:ext xmlns:c16="http://schemas.microsoft.com/office/drawing/2014/chart" uri="{C3380CC4-5D6E-409C-BE32-E72D297353CC}">
              <c16:uniqueId val="{0000000B-F177-4E6E-A0C8-7DE28149CD11}"/>
            </c:ext>
          </c:extLst>
        </c:ser>
        <c:ser>
          <c:idx val="12"/>
          <c:order val="12"/>
          <c:tx>
            <c:strRef>
              <c:f>'Die maint break'!$M$3</c:f>
              <c:strCache>
                <c:ptCount val="1"/>
                <c:pt idx="0">
                  <c:v>Sum of Casting stuck</c:v>
                </c:pt>
              </c:strCache>
            </c:strRef>
          </c:tx>
          <c:spPr>
            <a:gradFill rotWithShape="1">
              <a:gsLst>
                <a:gs pos="0">
                  <a:schemeClr val="accent1">
                    <a:lumMod val="80000"/>
                    <a:lumOff val="20000"/>
                    <a:shade val="51000"/>
                    <a:satMod val="130000"/>
                  </a:schemeClr>
                </a:gs>
                <a:gs pos="80000">
                  <a:schemeClr val="accent1">
                    <a:lumMod val="80000"/>
                    <a:lumOff val="20000"/>
                    <a:shade val="93000"/>
                    <a:satMod val="130000"/>
                  </a:schemeClr>
                </a:gs>
                <a:gs pos="100000">
                  <a:schemeClr val="accent1">
                    <a:lumMod val="80000"/>
                    <a:lumOff val="2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'Die maint break'!$A$4</c:f>
              <c:strCache>
                <c:ptCount val="1"/>
                <c:pt idx="0">
                  <c:v>Total</c:v>
                </c:pt>
              </c:strCache>
            </c:strRef>
          </c:cat>
          <c:val>
            <c:numRef>
              <c:f>'Die maint break'!$M$4</c:f>
              <c:numCache>
                <c:formatCode>General</c:formatCode>
                <c:ptCount val="1"/>
                <c:pt idx="0">
                  <c:v>535</c:v>
                </c:pt>
              </c:numCache>
            </c:numRef>
          </c:val>
          <c:extLst>
            <c:ext xmlns:c16="http://schemas.microsoft.com/office/drawing/2014/chart" uri="{C3380CC4-5D6E-409C-BE32-E72D297353CC}">
              <c16:uniqueId val="{0000000C-F177-4E6E-A0C8-7DE28149CD11}"/>
            </c:ext>
          </c:extLst>
        </c:ser>
        <c:dLbls>
          <c:dLblPos val="outEnd"/>
          <c:showLegendKey val="0"/>
          <c:showVal val="1"/>
          <c:showCatName val="0"/>
          <c:showSerName val="0"/>
          <c:showPercent val="0"/>
          <c:showBubbleSize val="0"/>
        </c:dLbls>
        <c:gapWidth val="115"/>
        <c:overlap val="-20"/>
        <c:axId val="358728719"/>
        <c:axId val="217175791"/>
      </c:barChart>
      <c:catAx>
        <c:axId val="358728719"/>
        <c:scaling>
          <c:orientation val="minMax"/>
        </c:scaling>
        <c:delete val="1"/>
        <c:axPos val="l"/>
        <c:numFmt formatCode="General" sourceLinked="1"/>
        <c:majorTickMark val="none"/>
        <c:minorTickMark val="none"/>
        <c:tickLblPos val="nextTo"/>
        <c:crossAx val="217175791"/>
        <c:crosses val="autoZero"/>
        <c:auto val="1"/>
        <c:lblAlgn val="ctr"/>
        <c:lblOffset val="100"/>
        <c:noMultiLvlLbl val="0"/>
      </c:catAx>
      <c:valAx>
        <c:axId val="21717579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r>
                  <a:rPr lang="en-US"/>
                  <a:t>Breakdown in mins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8728719"/>
        <c:crosses val="autoZero"/>
        <c:crossBetween val="between"/>
      </c:valAx>
      <c:spPr>
        <a:noFill/>
        <a:ln>
          <a:noFill/>
        </a:ln>
        <a:effectLst/>
      </c:spPr>
    </c:plotArea>
    <c:legend>
      <c:legendPos val="r"/>
      <c:layout>
        <c:manualLayout>
          <c:xMode val="edge"/>
          <c:yMode val="edge"/>
          <c:x val="0.4808587635058757"/>
          <c:y val="0.1777633245787367"/>
          <c:w val="0.50482813572425977"/>
          <c:h val="0.755423394523646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Analysis.xlsx]Prod data!PivotTable11</c:name>
    <c:fmtId val="2"/>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a:t>Production</a:t>
            </a:r>
            <a:r>
              <a:rPr lang="en-US" baseline="0"/>
              <a:t> data</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7562627083154637"/>
          <c:y val="0.1848117888384157"/>
          <c:w val="0.54373650683130648"/>
          <c:h val="0.50699791375214109"/>
        </c:manualLayout>
      </c:layout>
      <c:barChart>
        <c:barDir val="col"/>
        <c:grouping val="clustered"/>
        <c:varyColors val="0"/>
        <c:ser>
          <c:idx val="0"/>
          <c:order val="0"/>
          <c:tx>
            <c:strRef>
              <c:f>'Prod data'!$A$3</c:f>
              <c:strCache>
                <c:ptCount val="1"/>
                <c:pt idx="0">
                  <c:v>Sum of Good Number (pcs)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data'!$A$4</c:f>
              <c:strCache>
                <c:ptCount val="1"/>
                <c:pt idx="0">
                  <c:v>Total</c:v>
                </c:pt>
              </c:strCache>
            </c:strRef>
          </c:cat>
          <c:val>
            <c:numRef>
              <c:f>'Prod data'!$A$4</c:f>
              <c:numCache>
                <c:formatCode>General</c:formatCode>
                <c:ptCount val="1"/>
                <c:pt idx="0">
                  <c:v>30549</c:v>
                </c:pt>
              </c:numCache>
            </c:numRef>
          </c:val>
          <c:extLst>
            <c:ext xmlns:c16="http://schemas.microsoft.com/office/drawing/2014/chart" uri="{C3380CC4-5D6E-409C-BE32-E72D297353CC}">
              <c16:uniqueId val="{00000000-F0EB-4905-BB0A-FF3E40E679A7}"/>
            </c:ext>
          </c:extLst>
        </c:ser>
        <c:ser>
          <c:idx val="1"/>
          <c:order val="1"/>
          <c:tx>
            <c:strRef>
              <c:f>'Prod data'!$B$3</c:f>
              <c:strCache>
                <c:ptCount val="1"/>
                <c:pt idx="0">
                  <c:v>Sum of Defect Number (pcs)</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data'!$A$4</c:f>
              <c:strCache>
                <c:ptCount val="1"/>
                <c:pt idx="0">
                  <c:v>Total</c:v>
                </c:pt>
              </c:strCache>
            </c:strRef>
          </c:cat>
          <c:val>
            <c:numRef>
              <c:f>'Prod data'!$B$4</c:f>
              <c:numCache>
                <c:formatCode>General</c:formatCode>
                <c:ptCount val="1"/>
                <c:pt idx="0">
                  <c:v>492</c:v>
                </c:pt>
              </c:numCache>
            </c:numRef>
          </c:val>
          <c:extLst>
            <c:ext xmlns:c16="http://schemas.microsoft.com/office/drawing/2014/chart" uri="{C3380CC4-5D6E-409C-BE32-E72D297353CC}">
              <c16:uniqueId val="{00000001-F0EB-4905-BB0A-FF3E40E679A7}"/>
            </c:ext>
          </c:extLst>
        </c:ser>
        <c:ser>
          <c:idx val="2"/>
          <c:order val="2"/>
          <c:tx>
            <c:strRef>
              <c:f>'Prod data'!$C$3</c:f>
              <c:strCache>
                <c:ptCount val="1"/>
                <c:pt idx="0">
                  <c:v>Sum of Preheating shot nos. (pcs)</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 data'!$A$4</c:f>
              <c:strCache>
                <c:ptCount val="1"/>
                <c:pt idx="0">
                  <c:v>Total</c:v>
                </c:pt>
              </c:strCache>
            </c:strRef>
          </c:cat>
          <c:val>
            <c:numRef>
              <c:f>'Prod data'!$C$4</c:f>
              <c:numCache>
                <c:formatCode>General</c:formatCode>
                <c:ptCount val="1"/>
                <c:pt idx="0">
                  <c:v>1098</c:v>
                </c:pt>
              </c:numCache>
            </c:numRef>
          </c:val>
          <c:extLst>
            <c:ext xmlns:c16="http://schemas.microsoft.com/office/drawing/2014/chart" uri="{C3380CC4-5D6E-409C-BE32-E72D297353CC}">
              <c16:uniqueId val="{00000002-F0EB-4905-BB0A-FF3E40E679A7}"/>
            </c:ext>
          </c:extLst>
        </c:ser>
        <c:dLbls>
          <c:dLblPos val="outEnd"/>
          <c:showLegendKey val="0"/>
          <c:showVal val="1"/>
          <c:showCatName val="0"/>
          <c:showSerName val="0"/>
          <c:showPercent val="0"/>
          <c:showBubbleSize val="0"/>
        </c:dLbls>
        <c:gapWidth val="100"/>
        <c:overlap val="-24"/>
        <c:axId val="320230287"/>
        <c:axId val="360086127"/>
      </c:barChart>
      <c:catAx>
        <c:axId val="32023028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60086127"/>
        <c:crosses val="autoZero"/>
        <c:auto val="1"/>
        <c:lblAlgn val="ctr"/>
        <c:lblOffset val="100"/>
        <c:noMultiLvlLbl val="0"/>
      </c:catAx>
      <c:valAx>
        <c:axId val="360086127"/>
        <c:scaling>
          <c:orientation val="minMax"/>
        </c:scaling>
        <c:delete val="0"/>
        <c:axPos val="l"/>
        <c:numFmt formatCode="General" sourceLinked="1"/>
        <c:majorTickMark val="none"/>
        <c:minorTickMark val="none"/>
        <c:tickLblPos val="nextTo"/>
        <c:spPr>
          <a:noFill/>
          <a:ln>
            <a:solidFill>
              <a:schemeClr val="bg1"/>
            </a:solid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230287"/>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solidFill>
        <a:schemeClr val="bg1"/>
      </a:solidFill>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Analysis.xlsx]Prod vs Breakdown!PivotTable3</c:name>
    <c:fmtId val="1"/>
  </c:pivotSource>
  <c:chart>
    <c:title>
      <c:tx>
        <c:rich>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r>
              <a:rPr lang="en-US" sz="1100" b="1" baseline="0"/>
              <a:t>CB APRIL MONTH PRODUCTIVITY VS BREAKDOWN %</a:t>
            </a:r>
          </a:p>
        </c:rich>
      </c:tx>
      <c:layout>
        <c:manualLayout>
          <c:xMode val="edge"/>
          <c:yMode val="edge"/>
          <c:x val="5.6747279286289538E-2"/>
          <c:y val="6.2304199270388973E-2"/>
        </c:manualLayout>
      </c:layout>
      <c:overlay val="0"/>
      <c:spPr>
        <a:noFill/>
        <a:ln>
          <a:solidFill>
            <a:sysClr val="windowText" lastClr="000000"/>
          </a:solidFill>
        </a:ln>
        <a:effectLst/>
      </c:spPr>
      <c:txPr>
        <a:bodyPr rot="0" spcFirstLastPara="1" vertOverflow="ellipsis" vert="horz" wrap="square" anchor="ctr" anchorCtr="1"/>
        <a:lstStyle/>
        <a:p>
          <a:pPr>
            <a:defRPr sz="11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31806210354641"/>
          <c:y val="0.22222222222222221"/>
          <c:w val="0.74512590478255347"/>
          <c:h val="0.47736913094196559"/>
        </c:manualLayout>
      </c:layout>
      <c:barChart>
        <c:barDir val="col"/>
        <c:grouping val="clustered"/>
        <c:varyColors val="0"/>
        <c:ser>
          <c:idx val="0"/>
          <c:order val="0"/>
          <c:tx>
            <c:strRef>
              <c:f>'Prod vs Breakdown'!$B$3</c:f>
              <c:strCache>
                <c:ptCount val="1"/>
                <c:pt idx="0">
                  <c:v>Sum of Productivity (%)</c:v>
                </c:pt>
              </c:strCache>
            </c:strRef>
          </c:tx>
          <c:spPr>
            <a:solidFill>
              <a:schemeClr val="accent1"/>
            </a:solidFill>
            <a:ln>
              <a:noFill/>
            </a:ln>
            <a:effectLst/>
          </c:spPr>
          <c:invertIfNegative val="0"/>
          <c:cat>
            <c:strRef>
              <c:f>'Prod vs Breakdown'!$A$4:$A$25</c:f>
              <c:strCache>
                <c:ptCount val="22"/>
                <c:pt idx="0">
                  <c:v>3-Apr</c:v>
                </c:pt>
                <c:pt idx="1">
                  <c:v>4-Apr</c:v>
                </c:pt>
                <c:pt idx="2">
                  <c:v>5-Apr</c:v>
                </c:pt>
                <c:pt idx="3">
                  <c:v>6-Apr</c:v>
                </c:pt>
                <c:pt idx="4">
                  <c:v>7-Apr</c:v>
                </c:pt>
                <c:pt idx="5">
                  <c:v>8-Apr</c:v>
                </c:pt>
                <c:pt idx="6">
                  <c:v>10-Apr</c:v>
                </c:pt>
                <c:pt idx="7">
                  <c:v>11-Apr</c:v>
                </c:pt>
                <c:pt idx="8">
                  <c:v>12-Apr</c:v>
                </c:pt>
                <c:pt idx="9">
                  <c:v>13-Apr</c:v>
                </c:pt>
                <c:pt idx="10">
                  <c:v>16-Apr</c:v>
                </c:pt>
                <c:pt idx="11">
                  <c:v>17-Apr</c:v>
                </c:pt>
                <c:pt idx="12">
                  <c:v>18-Apr</c:v>
                </c:pt>
                <c:pt idx="13">
                  <c:v>19-Apr</c:v>
                </c:pt>
                <c:pt idx="14">
                  <c:v>20-Apr</c:v>
                </c:pt>
                <c:pt idx="15">
                  <c:v>21-Apr</c:v>
                </c:pt>
                <c:pt idx="16">
                  <c:v>24-Apr</c:v>
                </c:pt>
                <c:pt idx="17">
                  <c:v>25-Apr</c:v>
                </c:pt>
                <c:pt idx="18">
                  <c:v>26-Apr</c:v>
                </c:pt>
                <c:pt idx="19">
                  <c:v>27-Apr</c:v>
                </c:pt>
                <c:pt idx="20">
                  <c:v>28-Apr</c:v>
                </c:pt>
                <c:pt idx="21">
                  <c:v>29-Apr</c:v>
                </c:pt>
              </c:strCache>
            </c:strRef>
          </c:cat>
          <c:val>
            <c:numRef>
              <c:f>'Prod vs Breakdown'!$B$4:$B$25</c:f>
              <c:numCache>
                <c:formatCode>0.0</c:formatCode>
                <c:ptCount val="22"/>
                <c:pt idx="0">
                  <c:v>66.811111111111103</c:v>
                </c:pt>
                <c:pt idx="1">
                  <c:v>74.854014598540147</c:v>
                </c:pt>
                <c:pt idx="2">
                  <c:v>68.185185185185176</c:v>
                </c:pt>
                <c:pt idx="3">
                  <c:v>67.580882352941174</c:v>
                </c:pt>
                <c:pt idx="4">
                  <c:v>67.1404255319149</c:v>
                </c:pt>
                <c:pt idx="5">
                  <c:v>78.389705882352928</c:v>
                </c:pt>
                <c:pt idx="6">
                  <c:v>80.422222222222217</c:v>
                </c:pt>
                <c:pt idx="7">
                  <c:v>77.414814814814818</c:v>
                </c:pt>
                <c:pt idx="8">
                  <c:v>78.19259259259259</c:v>
                </c:pt>
                <c:pt idx="9">
                  <c:v>79.356783919597987</c:v>
                </c:pt>
                <c:pt idx="10">
                  <c:v>74.169117647058826</c:v>
                </c:pt>
                <c:pt idx="11">
                  <c:v>76.073529411764696</c:v>
                </c:pt>
                <c:pt idx="12">
                  <c:v>75.044117647058812</c:v>
                </c:pt>
                <c:pt idx="13">
                  <c:v>82.507352941176464</c:v>
                </c:pt>
                <c:pt idx="14">
                  <c:v>76.066666666666677</c:v>
                </c:pt>
                <c:pt idx="15">
                  <c:v>70.712158808933012</c:v>
                </c:pt>
                <c:pt idx="16">
                  <c:v>61.962962962962962</c:v>
                </c:pt>
                <c:pt idx="17">
                  <c:v>76.858942065491192</c:v>
                </c:pt>
                <c:pt idx="18">
                  <c:v>72.007352941176478</c:v>
                </c:pt>
                <c:pt idx="19">
                  <c:v>71.918518518518525</c:v>
                </c:pt>
                <c:pt idx="20">
                  <c:v>69.22794117647058</c:v>
                </c:pt>
                <c:pt idx="21">
                  <c:v>73.248000000000005</c:v>
                </c:pt>
              </c:numCache>
            </c:numRef>
          </c:val>
          <c:extLst>
            <c:ext xmlns:c16="http://schemas.microsoft.com/office/drawing/2014/chart" uri="{C3380CC4-5D6E-409C-BE32-E72D297353CC}">
              <c16:uniqueId val="{00000006-9816-4307-A6C9-F96768936AD8}"/>
            </c:ext>
          </c:extLst>
        </c:ser>
        <c:dLbls>
          <c:showLegendKey val="0"/>
          <c:showVal val="0"/>
          <c:showCatName val="0"/>
          <c:showSerName val="0"/>
          <c:showPercent val="0"/>
          <c:showBubbleSize val="0"/>
        </c:dLbls>
        <c:gapWidth val="219"/>
        <c:axId val="209109775"/>
        <c:axId val="108131855"/>
      </c:barChart>
      <c:lineChart>
        <c:grouping val="standard"/>
        <c:varyColors val="0"/>
        <c:ser>
          <c:idx val="1"/>
          <c:order val="1"/>
          <c:tx>
            <c:strRef>
              <c:f>'Prod vs Breakdown'!$C$3</c:f>
              <c:strCache>
                <c:ptCount val="1"/>
                <c:pt idx="0">
                  <c:v>Sum of Breakdown %</c:v>
                </c:pt>
              </c:strCache>
            </c:strRef>
          </c:tx>
          <c:spPr>
            <a:ln w="28575" cap="rnd">
              <a:solidFill>
                <a:schemeClr val="accent2"/>
              </a:solidFill>
              <a:round/>
            </a:ln>
            <a:effectLst/>
          </c:spPr>
          <c:marker>
            <c:symbol val="none"/>
          </c:marker>
          <c:cat>
            <c:strRef>
              <c:f>'Prod vs Breakdown'!$A$4:$A$25</c:f>
              <c:strCache>
                <c:ptCount val="22"/>
                <c:pt idx="0">
                  <c:v>3-Apr</c:v>
                </c:pt>
                <c:pt idx="1">
                  <c:v>4-Apr</c:v>
                </c:pt>
                <c:pt idx="2">
                  <c:v>5-Apr</c:v>
                </c:pt>
                <c:pt idx="3">
                  <c:v>6-Apr</c:v>
                </c:pt>
                <c:pt idx="4">
                  <c:v>7-Apr</c:v>
                </c:pt>
                <c:pt idx="5">
                  <c:v>8-Apr</c:v>
                </c:pt>
                <c:pt idx="6">
                  <c:v>10-Apr</c:v>
                </c:pt>
                <c:pt idx="7">
                  <c:v>11-Apr</c:v>
                </c:pt>
                <c:pt idx="8">
                  <c:v>12-Apr</c:v>
                </c:pt>
                <c:pt idx="9">
                  <c:v>13-Apr</c:v>
                </c:pt>
                <c:pt idx="10">
                  <c:v>16-Apr</c:v>
                </c:pt>
                <c:pt idx="11">
                  <c:v>17-Apr</c:v>
                </c:pt>
                <c:pt idx="12">
                  <c:v>18-Apr</c:v>
                </c:pt>
                <c:pt idx="13">
                  <c:v>19-Apr</c:v>
                </c:pt>
                <c:pt idx="14">
                  <c:v>20-Apr</c:v>
                </c:pt>
                <c:pt idx="15">
                  <c:v>21-Apr</c:v>
                </c:pt>
                <c:pt idx="16">
                  <c:v>24-Apr</c:v>
                </c:pt>
                <c:pt idx="17">
                  <c:v>25-Apr</c:v>
                </c:pt>
                <c:pt idx="18">
                  <c:v>26-Apr</c:v>
                </c:pt>
                <c:pt idx="19">
                  <c:v>27-Apr</c:v>
                </c:pt>
                <c:pt idx="20">
                  <c:v>28-Apr</c:v>
                </c:pt>
                <c:pt idx="21">
                  <c:v>29-Apr</c:v>
                </c:pt>
              </c:strCache>
            </c:strRef>
          </c:cat>
          <c:val>
            <c:numRef>
              <c:f>'Prod vs Breakdown'!$C$4:$C$25</c:f>
              <c:numCache>
                <c:formatCode>0.0</c:formatCode>
                <c:ptCount val="22"/>
                <c:pt idx="0">
                  <c:v>27.592592592592592</c:v>
                </c:pt>
                <c:pt idx="1">
                  <c:v>21.654501216545015</c:v>
                </c:pt>
                <c:pt idx="2">
                  <c:v>27.654320987654319</c:v>
                </c:pt>
                <c:pt idx="3">
                  <c:v>25.980392156862749</c:v>
                </c:pt>
                <c:pt idx="4">
                  <c:v>27.23404255319149</c:v>
                </c:pt>
                <c:pt idx="5">
                  <c:v>19.975490196078432</c:v>
                </c:pt>
                <c:pt idx="6">
                  <c:v>16.419753086419753</c:v>
                </c:pt>
                <c:pt idx="7">
                  <c:v>19.012345679012345</c:v>
                </c:pt>
                <c:pt idx="8">
                  <c:v>20.37037037037037</c:v>
                </c:pt>
                <c:pt idx="9">
                  <c:v>16.582914572864322</c:v>
                </c:pt>
                <c:pt idx="10">
                  <c:v>21.200980392156861</c:v>
                </c:pt>
                <c:pt idx="11">
                  <c:v>21.078431372549019</c:v>
                </c:pt>
                <c:pt idx="12">
                  <c:v>22.181372549019606</c:v>
                </c:pt>
                <c:pt idx="13">
                  <c:v>14.583333333333334</c:v>
                </c:pt>
                <c:pt idx="14">
                  <c:v>22.592592592592592</c:v>
                </c:pt>
                <c:pt idx="15">
                  <c:v>21.836228287841191</c:v>
                </c:pt>
                <c:pt idx="16">
                  <c:v>37.407407407407405</c:v>
                </c:pt>
                <c:pt idx="17">
                  <c:v>19.899244332493705</c:v>
                </c:pt>
                <c:pt idx="18">
                  <c:v>23.284313725490197</c:v>
                </c:pt>
                <c:pt idx="19">
                  <c:v>23.950617283950617</c:v>
                </c:pt>
                <c:pt idx="20">
                  <c:v>25.980392156862749</c:v>
                </c:pt>
                <c:pt idx="21">
                  <c:v>24</c:v>
                </c:pt>
              </c:numCache>
            </c:numRef>
          </c:val>
          <c:smooth val="0"/>
          <c:extLst>
            <c:ext xmlns:c16="http://schemas.microsoft.com/office/drawing/2014/chart" uri="{C3380CC4-5D6E-409C-BE32-E72D297353CC}">
              <c16:uniqueId val="{00000007-9816-4307-A6C9-F96768936AD8}"/>
            </c:ext>
          </c:extLst>
        </c:ser>
        <c:dLbls>
          <c:showLegendKey val="0"/>
          <c:showVal val="0"/>
          <c:showCatName val="0"/>
          <c:showSerName val="0"/>
          <c:showPercent val="0"/>
          <c:showBubbleSize val="0"/>
        </c:dLbls>
        <c:marker val="1"/>
        <c:smooth val="0"/>
        <c:axId val="358737519"/>
        <c:axId val="218797471"/>
      </c:lineChart>
      <c:catAx>
        <c:axId val="209109775"/>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8131855"/>
        <c:crosses val="autoZero"/>
        <c:auto val="1"/>
        <c:lblAlgn val="ctr"/>
        <c:lblOffset val="100"/>
        <c:noMultiLvlLbl val="0"/>
      </c:catAx>
      <c:valAx>
        <c:axId val="108131855"/>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Productivity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9109775"/>
        <c:crosses val="autoZero"/>
        <c:crossBetween val="between"/>
      </c:valAx>
      <c:valAx>
        <c:axId val="218797471"/>
        <c:scaling>
          <c:orientation val="minMax"/>
        </c:scaling>
        <c:delete val="0"/>
        <c:axPos val="r"/>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58737519"/>
        <c:crosses val="max"/>
        <c:crossBetween val="between"/>
      </c:valAx>
      <c:catAx>
        <c:axId val="358737519"/>
        <c:scaling>
          <c:orientation val="minMax"/>
        </c:scaling>
        <c:delete val="1"/>
        <c:axPos val="b"/>
        <c:numFmt formatCode="General" sourceLinked="1"/>
        <c:majorTickMark val="out"/>
        <c:minorTickMark val="none"/>
        <c:tickLblPos val="nextTo"/>
        <c:crossAx val="218797471"/>
        <c:crosses val="autoZero"/>
        <c:auto val="1"/>
        <c:lblAlgn val="ctr"/>
        <c:lblOffset val="100"/>
        <c:noMultiLvlLbl val="0"/>
      </c:catAx>
      <c:spPr>
        <a:noFill/>
        <a:ln>
          <a:noFill/>
        </a:ln>
        <a:effectLst/>
      </c:spPr>
    </c:plotArea>
    <c:legend>
      <c:legendPos val="r"/>
      <c:layout>
        <c:manualLayout>
          <c:xMode val="edge"/>
          <c:yMode val="edge"/>
          <c:x val="0.68692634358610627"/>
          <c:y val="2.3395626808328983E-2"/>
          <c:w val="0.29539097648032975"/>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[Apr month Production ^0 Rejection Analysis.xlsx]Rej %!PivotTable4</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'Rej %'!$B$3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'Rej %'!$A$4:$A$25</c:f>
              <c:strCache>
                <c:ptCount val="22"/>
                <c:pt idx="0">
                  <c:v>3-Apr</c:v>
                </c:pt>
                <c:pt idx="1">
                  <c:v>4-Apr</c:v>
                </c:pt>
                <c:pt idx="2">
                  <c:v>5-Apr</c:v>
                </c:pt>
                <c:pt idx="3">
                  <c:v>6-Apr</c:v>
                </c:pt>
                <c:pt idx="4">
                  <c:v>7-Apr</c:v>
                </c:pt>
                <c:pt idx="5">
                  <c:v>8-Apr</c:v>
                </c:pt>
                <c:pt idx="6">
                  <c:v>10-Apr</c:v>
                </c:pt>
                <c:pt idx="7">
                  <c:v>11-Apr</c:v>
                </c:pt>
                <c:pt idx="8">
                  <c:v>12-Apr</c:v>
                </c:pt>
                <c:pt idx="9">
                  <c:v>13-Apr</c:v>
                </c:pt>
                <c:pt idx="10">
                  <c:v>16-Apr</c:v>
                </c:pt>
                <c:pt idx="11">
                  <c:v>17-Apr</c:v>
                </c:pt>
                <c:pt idx="12">
                  <c:v>18-Apr</c:v>
                </c:pt>
                <c:pt idx="13">
                  <c:v>19-Apr</c:v>
                </c:pt>
                <c:pt idx="14">
                  <c:v>20-Apr</c:v>
                </c:pt>
                <c:pt idx="15">
                  <c:v>21-Apr</c:v>
                </c:pt>
                <c:pt idx="16">
                  <c:v>24-Apr</c:v>
                </c:pt>
                <c:pt idx="17">
                  <c:v>25-Apr</c:v>
                </c:pt>
                <c:pt idx="18">
                  <c:v>26-Apr</c:v>
                </c:pt>
                <c:pt idx="19">
                  <c:v>27-Apr</c:v>
                </c:pt>
                <c:pt idx="20">
                  <c:v>28-Apr</c:v>
                </c:pt>
                <c:pt idx="21">
                  <c:v>29-Apr</c:v>
                </c:pt>
              </c:strCache>
            </c:strRef>
          </c:cat>
          <c:val>
            <c:numRef>
              <c:f>'Rej %'!$B$4:$B$25</c:f>
              <c:numCache>
                <c:formatCode>0.00</c:formatCode>
                <c:ptCount val="22"/>
                <c:pt idx="0">
                  <c:v>6.2227074235807862</c:v>
                </c:pt>
                <c:pt idx="1">
                  <c:v>4.3733681462140996</c:v>
                </c:pt>
                <c:pt idx="2">
                  <c:v>4.8480463096960928</c:v>
                </c:pt>
                <c:pt idx="3">
                  <c:v>5.5395683453237403</c:v>
                </c:pt>
                <c:pt idx="4">
                  <c:v>5.2144659377628262</c:v>
                </c:pt>
                <c:pt idx="5">
                  <c:v>3.546548448385054</c:v>
                </c:pt>
                <c:pt idx="6">
                  <c:v>4.0816326530612246</c:v>
                </c:pt>
                <c:pt idx="7">
                  <c:v>3.9871382636655945</c:v>
                </c:pt>
                <c:pt idx="8">
                  <c:v>3.8265306122448979</c:v>
                </c:pt>
                <c:pt idx="9">
                  <c:v>3.8363171355498724</c:v>
                </c:pt>
                <c:pt idx="10">
                  <c:v>4.1250831669993344</c:v>
                </c:pt>
                <c:pt idx="11">
                  <c:v>3.9636127355425597</c:v>
                </c:pt>
                <c:pt idx="12">
                  <c:v>4.3307086614173231</c:v>
                </c:pt>
                <c:pt idx="13">
                  <c:v>3.6658653846153846</c:v>
                </c:pt>
                <c:pt idx="14">
                  <c:v>3.9921465968586389</c:v>
                </c:pt>
                <c:pt idx="15">
                  <c:v>5.5671537926235217</c:v>
                </c:pt>
                <c:pt idx="16">
                  <c:v>5.9055118110236222</c:v>
                </c:pt>
                <c:pt idx="17">
                  <c:v>4.2188529993408039</c:v>
                </c:pt>
                <c:pt idx="18">
                  <c:v>5.2168021680216805</c:v>
                </c:pt>
                <c:pt idx="19">
                  <c:v>5.7104010876954447</c:v>
                </c:pt>
                <c:pt idx="20">
                  <c:v>5.8782365290412875</c:v>
                </c:pt>
                <c:pt idx="21">
                  <c:v>12.155809267965077</c:v>
                </c:pt>
              </c:numCache>
            </c:numRef>
          </c:val>
          <c:extLst>
            <c:ext xmlns:c16="http://schemas.microsoft.com/office/drawing/2014/chart" uri="{C3380CC4-5D6E-409C-BE32-E72D297353CC}">
              <c16:uniqueId val="{00000007-77E6-4F93-A59B-C9DA97F04C7F}"/>
            </c:ext>
          </c:extLst>
        </c:ser>
        <c:dLbls>
          <c:dLblPos val="outEnd"/>
          <c:showLegendKey val="0"/>
          <c:showVal val="1"/>
          <c:showCatName val="0"/>
          <c:showSerName val="0"/>
          <c:showPercent val="0"/>
          <c:showBubbleSize val="0"/>
        </c:dLbls>
        <c:gapWidth val="182"/>
        <c:axId val="296241135"/>
        <c:axId val="104443151"/>
      </c:barChart>
      <c:catAx>
        <c:axId val="296241135"/>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Dates</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ysClr val="windowText" lastClr="000000"/>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04443151"/>
        <c:crosses val="autoZero"/>
        <c:auto val="1"/>
        <c:lblAlgn val="ctr"/>
        <c:lblOffset val="100"/>
        <c:noMultiLvlLbl val="0"/>
      </c:catAx>
      <c:valAx>
        <c:axId val="104443151"/>
        <c:scaling>
          <c:orientation val="minMax"/>
        </c:scaling>
        <c:delete val="0"/>
        <c:axPos val="l"/>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Rejection %</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0.00" sourceLinked="1"/>
        <c:majorTickMark val="none"/>
        <c:minorTickMark val="none"/>
        <c:tickLblPos val="nextTo"/>
        <c:spPr>
          <a:noFill/>
          <a:ln>
            <a:solidFill>
              <a:sysClr val="windowText" lastClr="000000"/>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962411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6</xdr:col>
      <xdr:colOff>137443</xdr:colOff>
      <xdr:row>17</xdr:row>
      <xdr:rowOff>144915</xdr:rowOff>
    </xdr:from>
    <xdr:to>
      <xdr:col>14</xdr:col>
      <xdr:colOff>479662</xdr:colOff>
      <xdr:row>33</xdr:row>
      <xdr:rowOff>144914</xdr:rowOff>
    </xdr:to>
    <xdr:graphicFrame macro="">
      <xdr:nvGraphicFramePr>
        <xdr:cNvPr id="3" name="Chart 2">
          <a:extLst>
            <a:ext uri="{FF2B5EF4-FFF2-40B4-BE49-F238E27FC236}">
              <a16:creationId xmlns:a16="http://schemas.microsoft.com/office/drawing/2014/main" id="{90685111-6C83-483E-8C07-4F9178D62D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166382</xdr:colOff>
      <xdr:row>1</xdr:row>
      <xdr:rowOff>85353</xdr:rowOff>
    </xdr:from>
    <xdr:to>
      <xdr:col>14</xdr:col>
      <xdr:colOff>509672</xdr:colOff>
      <xdr:row>16</xdr:row>
      <xdr:rowOff>119991</xdr:rowOff>
    </xdr:to>
    <xdr:graphicFrame macro="">
      <xdr:nvGraphicFramePr>
        <xdr:cNvPr id="5" name="Chart 4">
          <a:extLst>
            <a:ext uri="{FF2B5EF4-FFF2-40B4-BE49-F238E27FC236}">
              <a16:creationId xmlns:a16="http://schemas.microsoft.com/office/drawing/2014/main" id="{41582935-3C07-48C6-982F-082DE76588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585107</xdr:colOff>
      <xdr:row>1</xdr:row>
      <xdr:rowOff>100452</xdr:rowOff>
    </xdr:from>
    <xdr:to>
      <xdr:col>22</xdr:col>
      <xdr:colOff>520467</xdr:colOff>
      <xdr:row>16</xdr:row>
      <xdr:rowOff>122464</xdr:rowOff>
    </xdr:to>
    <xdr:graphicFrame macro="">
      <xdr:nvGraphicFramePr>
        <xdr:cNvPr id="7" name="Chart 6">
          <a:extLst>
            <a:ext uri="{FF2B5EF4-FFF2-40B4-BE49-F238E27FC236}">
              <a16:creationId xmlns:a16="http://schemas.microsoft.com/office/drawing/2014/main" id="{3BB6A0E0-940C-4930-81AC-9A036D871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309562</xdr:colOff>
      <xdr:row>3</xdr:row>
      <xdr:rowOff>95249</xdr:rowOff>
    </xdr:from>
    <xdr:to>
      <xdr:col>5</xdr:col>
      <xdr:colOff>452437</xdr:colOff>
      <xdr:row>25</xdr:row>
      <xdr:rowOff>38826</xdr:rowOff>
    </xdr:to>
    <mc:AlternateContent xmlns:mc="http://schemas.openxmlformats.org/markup-compatibility/2006" xmlns:a14="http://schemas.microsoft.com/office/drawing/2010/main">
      <mc:Choice Requires="a14">
        <xdr:graphicFrame macro="">
          <xdr:nvGraphicFramePr>
            <xdr:cNvPr id="8" name="Date">
              <a:extLst>
                <a:ext uri="{FF2B5EF4-FFF2-40B4-BE49-F238E27FC236}">
                  <a16:creationId xmlns:a16="http://schemas.microsoft.com/office/drawing/2014/main" id="{22BE539F-9C50-4C49-AD57-8402D9282CC2}"/>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309562" y="884463"/>
              <a:ext cx="3544661" cy="3891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598715</xdr:colOff>
      <xdr:row>17</xdr:row>
      <xdr:rowOff>132672</xdr:rowOff>
    </xdr:from>
    <xdr:to>
      <xdr:col>22</xdr:col>
      <xdr:colOff>524494</xdr:colOff>
      <xdr:row>33</xdr:row>
      <xdr:rowOff>111457</xdr:rowOff>
    </xdr:to>
    <xdr:graphicFrame macro="">
      <xdr:nvGraphicFramePr>
        <xdr:cNvPr id="9" name="Chart 8">
          <a:extLst>
            <a:ext uri="{FF2B5EF4-FFF2-40B4-BE49-F238E27FC236}">
              <a16:creationId xmlns:a16="http://schemas.microsoft.com/office/drawing/2014/main" id="{EFAC24BB-A7BA-4D13-B5E4-9094B41856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158283</xdr:colOff>
      <xdr:row>34</xdr:row>
      <xdr:rowOff>113860</xdr:rowOff>
    </xdr:from>
    <xdr:to>
      <xdr:col>14</xdr:col>
      <xdr:colOff>484854</xdr:colOff>
      <xdr:row>53</xdr:row>
      <xdr:rowOff>45824</xdr:rowOff>
    </xdr:to>
    <xdr:graphicFrame macro="">
      <xdr:nvGraphicFramePr>
        <xdr:cNvPr id="10" name="Chart 9">
          <a:extLst>
            <a:ext uri="{FF2B5EF4-FFF2-40B4-BE49-F238E27FC236}">
              <a16:creationId xmlns:a16="http://schemas.microsoft.com/office/drawing/2014/main" id="{B4C8630F-358E-4A70-958D-64CAECD83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619124</xdr:colOff>
      <xdr:row>34</xdr:row>
      <xdr:rowOff>95250</xdr:rowOff>
    </xdr:from>
    <xdr:to>
      <xdr:col>22</xdr:col>
      <xdr:colOff>500061</xdr:colOff>
      <xdr:row>53</xdr:row>
      <xdr:rowOff>-1</xdr:rowOff>
    </xdr:to>
    <xdr:graphicFrame macro="">
      <xdr:nvGraphicFramePr>
        <xdr:cNvPr id="11" name="Chart 10">
          <a:extLst>
            <a:ext uri="{FF2B5EF4-FFF2-40B4-BE49-F238E27FC236}">
              <a16:creationId xmlns:a16="http://schemas.microsoft.com/office/drawing/2014/main" id="{AD5F7168-AAEC-41CC-BC74-88033B94D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310058</xdr:colOff>
      <xdr:row>27</xdr:row>
      <xdr:rowOff>12990</xdr:rowOff>
    </xdr:from>
    <xdr:to>
      <xdr:col>5</xdr:col>
      <xdr:colOff>448604</xdr:colOff>
      <xdr:row>53</xdr:row>
      <xdr:rowOff>0</xdr:rowOff>
    </xdr:to>
    <xdr:graphicFrame macro="">
      <xdr:nvGraphicFramePr>
        <xdr:cNvPr id="12" name="Chart 11">
          <a:extLst>
            <a:ext uri="{FF2B5EF4-FFF2-40B4-BE49-F238E27FC236}">
              <a16:creationId xmlns:a16="http://schemas.microsoft.com/office/drawing/2014/main" id="{334DEE65-96C2-4D9F-8D1D-43EF8B53AE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299357</xdr:colOff>
      <xdr:row>1</xdr:row>
      <xdr:rowOff>68035</xdr:rowOff>
    </xdr:from>
    <xdr:to>
      <xdr:col>5</xdr:col>
      <xdr:colOff>449035</xdr:colOff>
      <xdr:row>3</xdr:row>
      <xdr:rowOff>27215</xdr:rowOff>
    </xdr:to>
    <xdr:sp macro="" textlink="">
      <xdr:nvSpPr>
        <xdr:cNvPr id="13" name="TextBox 12">
          <a:extLst>
            <a:ext uri="{FF2B5EF4-FFF2-40B4-BE49-F238E27FC236}">
              <a16:creationId xmlns:a16="http://schemas.microsoft.com/office/drawing/2014/main" id="{D91685E0-0E03-445F-AE37-0AFEB91174B4}"/>
            </a:ext>
          </a:extLst>
        </xdr:cNvPr>
        <xdr:cNvSpPr txBox="1"/>
      </xdr:nvSpPr>
      <xdr:spPr>
        <a:xfrm>
          <a:off x="299357" y="503464"/>
          <a:ext cx="3551464" cy="31296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t>Select a Date</a:t>
          </a:r>
          <a:r>
            <a:rPr lang="en-US" sz="1200" b="1" baseline="0"/>
            <a:t>.    And Click here to reset data:  </a:t>
          </a:r>
          <a:endParaRPr lang="en-US" sz="1200" b="1"/>
        </a:p>
      </xdr:txBody>
    </xdr:sp>
    <xdr:clientData/>
  </xdr:twoCellAnchor>
  <xdr:twoCellAnchor>
    <xdr:from>
      <xdr:col>5</xdr:col>
      <xdr:colOff>285751</xdr:colOff>
      <xdr:row>1</xdr:row>
      <xdr:rowOff>122464</xdr:rowOff>
    </xdr:from>
    <xdr:to>
      <xdr:col>5</xdr:col>
      <xdr:colOff>351693</xdr:colOff>
      <xdr:row>2</xdr:row>
      <xdr:rowOff>131885</xdr:rowOff>
    </xdr:to>
    <xdr:sp macro="" textlink="">
      <xdr:nvSpPr>
        <xdr:cNvPr id="14" name="Arrow: Down 13">
          <a:extLst>
            <a:ext uri="{FF2B5EF4-FFF2-40B4-BE49-F238E27FC236}">
              <a16:creationId xmlns:a16="http://schemas.microsoft.com/office/drawing/2014/main" id="{87A9ABEE-B586-43D3-93E3-3C78880C0D87}"/>
            </a:ext>
          </a:extLst>
        </xdr:cNvPr>
        <xdr:cNvSpPr/>
      </xdr:nvSpPr>
      <xdr:spPr>
        <a:xfrm>
          <a:off x="3326424" y="576733"/>
          <a:ext cx="65942" cy="185267"/>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400049</xdr:colOff>
      <xdr:row>2</xdr:row>
      <xdr:rowOff>90487</xdr:rowOff>
    </xdr:from>
    <xdr:to>
      <xdr:col>10</xdr:col>
      <xdr:colOff>571500</xdr:colOff>
      <xdr:row>18</xdr:row>
      <xdr:rowOff>90487</xdr:rowOff>
    </xdr:to>
    <xdr:graphicFrame macro="">
      <xdr:nvGraphicFramePr>
        <xdr:cNvPr id="3" name="Chart 2">
          <a:extLst>
            <a:ext uri="{FF2B5EF4-FFF2-40B4-BE49-F238E27FC236}">
              <a16:creationId xmlns:a16="http://schemas.microsoft.com/office/drawing/2014/main" id="{0D2DA87C-9A2D-46D3-BFCF-92CC67C2A0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552450</xdr:colOff>
      <xdr:row>0</xdr:row>
      <xdr:rowOff>133350</xdr:rowOff>
    </xdr:from>
    <xdr:to>
      <xdr:col>11</xdr:col>
      <xdr:colOff>104775</xdr:colOff>
      <xdr:row>28</xdr:row>
      <xdr:rowOff>142875</xdr:rowOff>
    </xdr:to>
    <xdr:graphicFrame macro="">
      <xdr:nvGraphicFramePr>
        <xdr:cNvPr id="2" name="Chart 1">
          <a:extLst>
            <a:ext uri="{FF2B5EF4-FFF2-40B4-BE49-F238E27FC236}">
              <a16:creationId xmlns:a16="http://schemas.microsoft.com/office/drawing/2014/main" id="{60A69881-344A-4A2B-8EBC-5F0BB13D2B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1633537</xdr:colOff>
      <xdr:row>3</xdr:row>
      <xdr:rowOff>100012</xdr:rowOff>
    </xdr:from>
    <xdr:to>
      <xdr:col>6</xdr:col>
      <xdr:colOff>928687</xdr:colOff>
      <xdr:row>19</xdr:row>
      <xdr:rowOff>100012</xdr:rowOff>
    </xdr:to>
    <xdr:graphicFrame macro="">
      <xdr:nvGraphicFramePr>
        <xdr:cNvPr id="3" name="Chart 2">
          <a:extLst>
            <a:ext uri="{FF2B5EF4-FFF2-40B4-BE49-F238E27FC236}">
              <a16:creationId xmlns:a16="http://schemas.microsoft.com/office/drawing/2014/main" id="{7358E3AC-C9F2-4E3D-8E56-DCBCB4BFFB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212912</xdr:colOff>
      <xdr:row>5</xdr:row>
      <xdr:rowOff>141194</xdr:rowOff>
    </xdr:from>
    <xdr:to>
      <xdr:col>18</xdr:col>
      <xdr:colOff>1311089</xdr:colOff>
      <xdr:row>22</xdr:row>
      <xdr:rowOff>26894</xdr:rowOff>
    </xdr:to>
    <xdr:graphicFrame macro="">
      <xdr:nvGraphicFramePr>
        <xdr:cNvPr id="2" name="Chart 1">
          <a:extLst>
            <a:ext uri="{FF2B5EF4-FFF2-40B4-BE49-F238E27FC236}">
              <a16:creationId xmlns:a16="http://schemas.microsoft.com/office/drawing/2014/main" id="{007E7B4B-C82A-4410-85A1-E19893CC5C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261937</xdr:colOff>
      <xdr:row>3</xdr:row>
      <xdr:rowOff>100012</xdr:rowOff>
    </xdr:from>
    <xdr:to>
      <xdr:col>13</xdr:col>
      <xdr:colOff>1062037</xdr:colOff>
      <xdr:row>19</xdr:row>
      <xdr:rowOff>100012</xdr:rowOff>
    </xdr:to>
    <xdr:graphicFrame macro="">
      <xdr:nvGraphicFramePr>
        <xdr:cNvPr id="2" name="Chart 1">
          <a:extLst>
            <a:ext uri="{FF2B5EF4-FFF2-40B4-BE49-F238E27FC236}">
              <a16:creationId xmlns:a16="http://schemas.microsoft.com/office/drawing/2014/main" id="{9DC5198A-BC17-41C5-8276-E4E0AD6133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9</xdr:col>
      <xdr:colOff>966787</xdr:colOff>
      <xdr:row>3</xdr:row>
      <xdr:rowOff>100012</xdr:rowOff>
    </xdr:from>
    <xdr:to>
      <xdr:col>11</xdr:col>
      <xdr:colOff>1157287</xdr:colOff>
      <xdr:row>19</xdr:row>
      <xdr:rowOff>100012</xdr:rowOff>
    </xdr:to>
    <xdr:graphicFrame macro="">
      <xdr:nvGraphicFramePr>
        <xdr:cNvPr id="2" name="Chart 1">
          <a:extLst>
            <a:ext uri="{FF2B5EF4-FFF2-40B4-BE49-F238E27FC236}">
              <a16:creationId xmlns:a16="http://schemas.microsoft.com/office/drawing/2014/main" id="{14A619D0-9EE4-40FC-B06E-E579742B7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642937</xdr:colOff>
      <xdr:row>3</xdr:row>
      <xdr:rowOff>100012</xdr:rowOff>
    </xdr:from>
    <xdr:to>
      <xdr:col>3</xdr:col>
      <xdr:colOff>528637</xdr:colOff>
      <xdr:row>19</xdr:row>
      <xdr:rowOff>100012</xdr:rowOff>
    </xdr:to>
    <xdr:graphicFrame macro="">
      <xdr:nvGraphicFramePr>
        <xdr:cNvPr id="2" name="Chart 1">
          <a:extLst>
            <a:ext uri="{FF2B5EF4-FFF2-40B4-BE49-F238E27FC236}">
              <a16:creationId xmlns:a16="http://schemas.microsoft.com/office/drawing/2014/main" id="{B891F610-486F-4FED-B4AC-CB0245FF58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hites\AppData\Local\Packages\microsoft.windowscommunicationsapps_8wekyb3d8bbwe\LocalState\Files\S0\5\Attachments\HPDC%20Cylinder%20Block%20Performance%5b524%5d.xlsx%5d.xlsx%5d.xlsx%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P/Ranga Hitesh, JE(CAS-MP)" refreshedDate="45050.895000694443" createdVersion="6" refreshedVersion="6" minRefreshableVersion="3" recordCount="22" xr:uid="{48EE934A-D5A3-4F26-8A21-9E1D7C353434}">
  <cacheSource type="worksheet">
    <worksheetSource ref="A1:BW23" sheet=".xlsx].xlsx].xlsx].xlsx]Data" r:id="rId2"/>
  </cacheSource>
  <cacheFields count="75">
    <cacheField name="Date" numFmtId="164">
      <sharedItems containsSemiMixedTypes="0" containsNonDate="0" containsDate="1" containsString="0" minDate="2023-04-01T00:00:00" maxDate="2023-05-01T00:00:00" count="30">
        <d v="2023-04-03T00:00:00"/>
        <d v="2023-04-04T00:00:00"/>
        <d v="2023-04-05T00:00:00"/>
        <d v="2023-04-06T00:00:00"/>
        <d v="2023-04-07T00:00:00"/>
        <d v="2023-04-08T00:00:00"/>
        <d v="2023-04-10T00:00:00"/>
        <d v="2023-04-11T00:00:00"/>
        <d v="2023-04-12T00:00:00"/>
        <d v="2023-04-13T00:00:00"/>
        <d v="2023-04-16T00:00:00"/>
        <d v="2023-04-17T00:00:00"/>
        <d v="2023-04-18T00:00:00"/>
        <d v="2023-04-19T00:00:00"/>
        <d v="2023-04-20T00:00:00"/>
        <d v="2023-04-21T00:00:00"/>
        <d v="2023-04-24T00:00:00"/>
        <d v="2023-04-25T00:00:00"/>
        <d v="2023-04-26T00:00:00"/>
        <d v="2023-04-27T00:00:00"/>
        <d v="2023-04-28T00:00:00"/>
        <d v="2023-04-29T00:00:00"/>
        <d v="2023-04-14T00:00:00" u="1"/>
        <d v="2023-04-22T00:00:00" u="1"/>
        <d v="2023-04-15T00:00:00" u="1"/>
        <d v="2023-04-01T00:00:00" u="1"/>
        <d v="2023-04-30T00:00:00" u="1"/>
        <d v="2023-04-23T00:00:00" u="1"/>
        <d v="2023-04-09T00:00:00" u="1"/>
        <d v="2023-04-02T00:00:00" u="1"/>
      </sharedItems>
    </cacheField>
    <cacheField name="O.P Time (min)" numFmtId="0">
      <sharedItems containsSemiMixedTypes="0" containsString="0" containsNumber="1" containsInteger="1" minValue="2700" maxValue="4110"/>
    </cacheField>
    <cacheField name="Stop time (min)" numFmtId="0">
      <sharedItems containsSemiMixedTypes="0" containsString="0" containsNumber="1" containsInteger="1" minValue="595" maxValue="1515"/>
    </cacheField>
    <cacheField name="Cycle Time (sec)" numFmtId="0">
      <sharedItems containsSemiMixedTypes="0" containsString="0" containsNumber="1" containsInteger="1" minValue="126" maxValue="126"/>
    </cacheField>
    <cacheField name="Good Number (pcs)" numFmtId="0">
      <sharedItems containsSemiMixedTypes="0" containsString="0" containsNumber="1" containsInteger="1" minValue="859" maxValue="1603"/>
    </cacheField>
    <cacheField name="Defect Number (pcs)" numFmtId="0">
      <sharedItems containsSemiMixedTypes="0" containsString="0" containsNumber="1" containsInteger="1" minValue="12" maxValue="117"/>
    </cacheField>
    <cacheField name="Preheating shot nos. (pcs)" numFmtId="0">
      <sharedItems containsSemiMixedTypes="0" containsString="0" containsNumber="1" containsInteger="1" minValue="41" maxValue="64"/>
    </cacheField>
    <cacheField name="Rejection ratio (%) each day" numFmtId="2">
      <sharedItems containsSemiMixedTypes="0" containsString="0" containsNumber="1" minValue="3.546548448385054" maxValue="12.155809267965077"/>
    </cacheField>
    <cacheField name="Productivity (%)" numFmtId="2">
      <sharedItems containsSemiMixedTypes="0" containsString="0" containsNumber="1" minValue="61.962962962962962" maxValue="82.507352941176464"/>
    </cacheField>
    <cacheField name="Preheating shot Ratio (%)" numFmtId="2">
      <sharedItems containsSemiMixedTypes="0" containsString="0" containsNumber="1" minValue="2.6599113362887903" maxValue="4.9126637554585146"/>
    </cacheField>
    <cacheField name="SPH (each day)" numFmtId="2">
      <sharedItems containsSemiMixedTypes="0" containsString="0" containsNumber="1" minValue="17.703703703703702" maxValue="23.573529411764707"/>
    </cacheField>
    <cacheField name="AVERAGE Rejection ratio (%)" numFmtId="2">
      <sharedItems containsSemiMixedTypes="0" containsString="0" containsNumber="1" minValue="3.546548448385054" maxValue="6.2227074235807862"/>
    </cacheField>
    <cacheField name="Preheating shot Ratio (%)2" numFmtId="2">
      <sharedItems containsSemiMixedTypes="0" containsString="0" containsNumber="1" minValue="2.6599113362887903" maxValue="4.9126637554585146"/>
    </cacheField>
    <cacheField name="AVERAGE SPH" numFmtId="2">
      <sharedItems containsSemiMixedTypes="0" containsString="0" containsNumber="1" minValue="19.081821547574972" maxValue="21.445991261050704"/>
    </cacheField>
    <cacheField name="Wrinkle" numFmtId="0">
      <sharedItems containsSemiMixedTypes="0" containsString="0" containsNumber="1" containsInteger="1" minValue="0" maxValue="14" count="6">
        <n v="0"/>
        <n v="6"/>
        <n v="2"/>
        <n v="1"/>
        <n v="7"/>
        <n v="14"/>
      </sharedItems>
    </cacheField>
    <cacheField name="Water Remainants" numFmtId="0">
      <sharedItems containsSemiMixedTypes="0" containsString="0" containsNumber="1" containsInteger="1" minValue="0" maxValue="100"/>
    </cacheField>
    <cacheField name="Crack" numFmtId="0">
      <sharedItems containsSemiMixedTypes="0" containsString="0" containsNumber="1" containsInteger="1" minValue="0" maxValue="1"/>
    </cacheField>
    <cacheField name="Dent" numFmtId="0">
      <sharedItems containsSemiMixedTypes="0" containsString="0" containsNumber="1" containsInteger="1" minValue="0" maxValue="2"/>
    </cacheField>
    <cacheField name="Chip off" numFmtId="0">
      <sharedItems containsSemiMixedTypes="0" containsString="0" containsNumber="1" containsInteger="1" minValue="0" maxValue="2"/>
    </cacheField>
    <cacheField name="Pin brake" numFmtId="0">
      <sharedItems containsSemiMixedTypes="0" containsString="0" containsNumber="1" containsInteger="1" minValue="0" maxValue="2"/>
    </cacheField>
    <cacheField name="Pin Bend" numFmtId="0">
      <sharedItems containsSemiMixedTypes="0" containsString="0" containsNumber="1" containsInteger="1" minValue="0" maxValue="17"/>
    </cacheField>
    <cacheField name="QC cut" numFmtId="0">
      <sharedItems containsSemiMixedTypes="0" containsString="0" containsNumber="1" containsInteger="1" minValue="8" maxValue="18"/>
    </cacheField>
    <cacheField name="PDI NG" numFmtId="0">
      <sharedItems containsSemiMixedTypes="0" containsString="0" containsNumber="1" containsInteger="1" minValue="0" maxValue="2"/>
    </cacheField>
    <cacheField name="2D Marking NG" numFmtId="0">
      <sharedItems containsSemiMixedTypes="0" containsString="0" containsNumber="1" containsInteger="1" minValue="0" maxValue="3"/>
    </cacheField>
    <cacheField name="Other" numFmtId="0">
      <sharedItems containsSemiMixedTypes="0" containsString="0" containsNumber="1" containsInteger="1" minValue="0" maxValue="6"/>
    </cacheField>
    <cacheField name="Preparation" numFmtId="0">
      <sharedItems containsSemiMixedTypes="0" containsString="0" containsNumber="1" containsInteger="1" minValue="90" maxValue="205"/>
    </cacheField>
    <cacheField name="T R B" numFmtId="0">
      <sharedItems containsSemiMixedTypes="0" containsString="0" containsNumber="1" containsInteger="1" minValue="0" maxValue="110"/>
    </cacheField>
    <cacheField name="V. Valve change" numFmtId="0">
      <sharedItems containsSemiMixedTypes="0" containsString="0" containsNumber="1" containsInteger="1" minValue="0" maxValue="65"/>
    </cacheField>
    <cacheField name="U R B" numFmtId="0">
      <sharedItems containsSemiMixedTypes="0" containsString="0" containsNumber="1" containsInteger="1" minValue="0" maxValue="20"/>
    </cacheField>
    <cacheField name="Holding furnace cleaning" numFmtId="0">
      <sharedItems containsSemiMixedTypes="0" containsString="0" containsNumber="1" containsInteger="1" minValue="0" maxValue="100"/>
    </cacheField>
    <cacheField name="Tip/Sleeve change" numFmtId="0">
      <sharedItems containsSemiMixedTypes="0" containsString="0" containsNumber="1" containsInteger="1" minValue="0" maxValue="70"/>
    </cacheField>
    <cacheField name="Process Quality requirement" numFmtId="0">
      <sharedItems containsSemiMixedTypes="0" containsString="0" containsNumber="1" containsInteger="1" minValue="10" maxValue="85"/>
    </cacheField>
    <cacheField name="Spray point set" numFmtId="0">
      <sharedItems containsSemiMixedTypes="0" containsString="0" containsNumber="1" containsInteger="1" minValue="0" maxValue="80"/>
    </cacheField>
    <cacheField name="DRA supply shortage" numFmtId="0">
      <sharedItems containsSemiMixedTypes="0" containsString="0" containsNumber="1" containsInteger="1" minValue="0" maxValue="60"/>
    </cacheField>
    <cacheField name="Biscuit broken" numFmtId="0">
      <sharedItems containsSemiMixedTypes="0" containsString="0" containsNumber="1" containsInteger="1" minValue="0" maxValue="60"/>
    </cacheField>
    <cacheField name="Water leakage " numFmtId="0">
      <sharedItems containsSemiMixedTypes="0" containsString="0" containsNumber="1" containsInteger="1" minValue="0" maxValue="25"/>
    </cacheField>
    <cacheField name="Ladle change" numFmtId="0">
      <sharedItems containsSemiMixedTypes="0" containsString="0" containsNumber="1" containsInteger="1" minValue="0" maxValue="35"/>
    </cacheField>
    <cacheField name="Scrap trolley Alarm" numFmtId="0">
      <sharedItems containsSemiMixedTypes="0" containsString="0" containsNumber="1" containsInteger="1" minValue="0" maxValue="20"/>
    </cacheField>
    <cacheField name="Metal temp. low / Low Metal Level(Melting)" numFmtId="0">
      <sharedItems containsSemiMixedTypes="0" containsString="0" containsNumber="1" containsInteger="1" minValue="0" maxValue="60"/>
    </cacheField>
    <cacheField name="N2 Charging" numFmtId="0">
      <sharedItems containsSemiMixedTypes="0" containsString="0" containsNumber="1" containsInteger="1" minValue="0" maxValue="75"/>
    </cacheField>
    <cacheField name="Injection jaam" numFmtId="0">
      <sharedItems containsSemiMixedTypes="0" containsString="0" containsNumber="1" containsInteger="1" minValue="0" maxValue="110"/>
    </cacheField>
    <cacheField name="Robot Teaching" numFmtId="0">
      <sharedItems containsSemiMixedTypes="0" containsString="0" containsNumber="1" containsInteger="1" minValue="0" maxValue="60"/>
    </cacheField>
    <cacheField name="Production robot prob" numFmtId="0">
      <sharedItems containsSemiMixedTypes="0" containsString="0" containsNumber="1" containsInteger="1" minValue="0" maxValue="30"/>
    </cacheField>
    <cacheField name="Die change as per plan" numFmtId="0">
      <sharedItems containsSemiMixedTypes="0" containsString="0" containsNumber="1" containsInteger="1" minValue="0" maxValue="120"/>
    </cacheField>
    <cacheField name="Others" numFmtId="0">
      <sharedItems containsSemiMixedTypes="0" containsString="0" containsNumber="1" containsInteger="1" minValue="0" maxValue="245"/>
    </cacheField>
    <cacheField name="Electrical" numFmtId="0">
      <sharedItems containsSemiMixedTypes="0" containsString="0" containsNumber="1" containsInteger="1" minValue="0" maxValue="10"/>
    </cacheField>
    <cacheField name="Hydraulic" numFmtId="0">
      <sharedItems containsSemiMixedTypes="0" containsString="0" containsNumber="1" containsInteger="1" minValue="0" maxValue="20"/>
    </cacheField>
    <cacheField name="Oil leakage" numFmtId="0">
      <sharedItems containsSemiMixedTypes="0" containsString="0" containsNumber="1" containsInteger="1" minValue="0" maxValue="30"/>
    </cacheField>
    <cacheField name="Water Flow NG / Leakage" numFmtId="0">
      <sharedItems containsSemiMixedTypes="0" containsString="0" containsNumber="1" containsInteger="1" minValue="0" maxValue="120"/>
    </cacheField>
    <cacheField name="Vacuum" numFmtId="0">
      <sharedItems containsSemiMixedTypes="0" containsString="0" containsNumber="1" containsInteger="1" minValue="0" maxValue="60"/>
    </cacheField>
    <cacheField name="Pouring ladle Equipment " numFmtId="0">
      <sharedItems containsSemiMixedTypes="0" containsString="0" containsNumber="1" containsInteger="1" minValue="0" maxValue="35"/>
    </cacheField>
    <cacheField name="Die Release Agent Equipment  (DRA)" numFmtId="0">
      <sharedItems containsSemiMixedTypes="0" containsString="0" containsNumber="1" containsInteger="1" minValue="0" maxValue="60"/>
    </cacheField>
    <cacheField name="Jet Cooler" numFmtId="0">
      <sharedItems containsSemiMixedTypes="0" containsString="0" containsNumber="1" containsInteger="1" minValue="0" maxValue="95"/>
    </cacheField>
    <cacheField name="Lubrication ( Machine / Tip )" numFmtId="0">
      <sharedItems containsSemiMixedTypes="0" containsString="0" containsNumber="1" containsInteger="1" minValue="0" maxValue="45"/>
    </cacheField>
    <cacheField name="Ejector / C&amp;D Plate " numFmtId="0">
      <sharedItems containsSemiMixedTypes="0" containsString="0" containsNumber="1" containsInteger="1" minValue="0" maxValue="30"/>
    </cacheField>
    <cacheField name="Door" numFmtId="0">
      <sharedItems containsSemiMixedTypes="0" containsString="0" containsNumber="1" containsInteger="1" minValue="0" maxValue="55"/>
    </cacheField>
    <cacheField name="Laser Marking" numFmtId="0">
      <sharedItems containsSemiMixedTypes="0" containsString="0" containsNumber="1" containsInteger="1" minValue="0" maxValue="20"/>
    </cacheField>
    <cacheField name="Cutting / Degating machine" numFmtId="0">
      <sharedItems containsSemiMixedTypes="0" containsString="0" containsNumber="1" containsInteger="1" minValue="0" maxValue="70"/>
    </cacheField>
    <cacheField name="Injection Problem " numFmtId="0">
      <sharedItems containsSemiMixedTypes="0" containsString="0" containsNumber="1" containsInteger="1" minValue="0" maxValue="30"/>
    </cacheField>
    <cacheField name="Others2" numFmtId="0">
      <sharedItems containsSemiMixedTypes="0" containsString="0" containsNumber="1" containsInteger="1" minValue="0" maxValue="240"/>
    </cacheField>
    <cacheField name="Scoring / Polishing" numFmtId="0">
      <sharedItems containsSemiMixedTypes="0" containsString="0" containsNumber="1" containsInteger="1" minValue="10" maxValue="250"/>
    </cacheField>
    <cacheField name="Casting stuck" numFmtId="0">
      <sharedItems containsSemiMixedTypes="0" containsString="0" containsNumber="1" containsInteger="1" minValue="0" maxValue="215"/>
    </cacheField>
    <cacheField name="Die Pin Bend" numFmtId="0">
      <sharedItems containsSemiMixedTypes="0" containsString="0" containsNumber="1" containsInteger="1" minValue="0" maxValue="90"/>
    </cacheField>
    <cacheField name="Die Pin broken" numFmtId="0">
      <sharedItems containsSemiMixedTypes="0" containsString="0" containsNumber="1" containsInteger="1" minValue="0" maxValue="215"/>
    </cacheField>
    <cacheField name="Die not available" numFmtId="0">
      <sharedItems containsSemiMixedTypes="0" containsString="0" containsNumber="1" containsInteger="1" minValue="0" maxValue="30"/>
    </cacheField>
    <cacheField name="Water leakage from die" numFmtId="0">
      <sharedItems containsSemiMixedTypes="0" containsString="0" containsNumber="1" containsInteger="1" minValue="0" maxValue="170"/>
    </cacheField>
    <cacheField name="Die Limit Switch" numFmtId="0">
      <sharedItems containsSemiMixedTypes="0" containsString="0" containsNumber="1" containsInteger="1" minValue="0" maxValue="220"/>
    </cacheField>
    <cacheField name="Die Cooling NG" numFmtId="0">
      <sharedItems containsSemiMixedTypes="0" containsString="0" containsNumber="1" containsInteger="1" minValue="0" maxValue="180"/>
    </cacheField>
    <cacheField name="Chip off Trouble" numFmtId="0">
      <sharedItems containsSemiMixedTypes="0" containsString="0" containsNumber="1" containsInteger="1" minValue="0" maxValue="90"/>
    </cacheField>
    <cacheField name="Die Flash Trouble" numFmtId="0">
      <sharedItems containsSemiMixedTypes="0" containsString="0" containsNumber="1" containsInteger="1" minValue="0" maxValue="95"/>
    </cacheField>
    <cacheField name="Die change due to Die trouble" numFmtId="0">
      <sharedItems containsSemiMixedTypes="0" containsString="0" containsNumber="1" containsInteger="1" minValue="0" maxValue="160"/>
    </cacheField>
    <cacheField name="V.Valve Trouble" numFmtId="0">
      <sharedItems containsSemiMixedTypes="0" containsString="0" containsNumber="1" containsInteger="1" minValue="0" maxValue="205"/>
    </cacheField>
    <cacheField name="Other2" numFmtId="0">
      <sharedItems containsSemiMixedTypes="0" containsString="0" containsNumber="1" containsInteger="1" minValue="0" maxValue="280"/>
    </cacheField>
    <cacheField name="Total Breakdowns" numFmtId="0">
      <sharedItems containsSemiMixedTypes="0" containsString="0" containsNumber="1" containsInteger="1" minValue="595" maxValue="1515"/>
    </cacheField>
    <cacheField name="Breakdown %" numFmtId="2">
      <sharedItems containsSemiMixedTypes="0" containsString="0" containsNumber="1" minValue="14.583333333333334" maxValue="37.407407407407405"/>
    </cacheField>
  </cacheFields>
  <extLst>
    <ext xmlns:x14="http://schemas.microsoft.com/office/spreadsheetml/2009/9/main" uri="{725AE2AE-9491-48be-B2B4-4EB974FC3084}">
      <x14:pivotCacheDefinition pivotCacheId="864885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n v="2700"/>
    <n v="745"/>
    <n v="126"/>
    <n v="859"/>
    <n v="12"/>
    <n v="45"/>
    <n v="6.2227074235807862"/>
    <n v="66.811111111111103"/>
    <n v="4.9126637554585146"/>
    <n v="19.088888888888889"/>
    <n v="6.2227074235807862"/>
    <n v="4.9126637554585146"/>
    <n v="19.081821547574972"/>
    <x v="0"/>
    <n v="2"/>
    <n v="0"/>
    <n v="0"/>
    <n v="1"/>
    <n v="0"/>
    <n v="0"/>
    <n v="8"/>
    <n v="0"/>
    <n v="1"/>
    <n v="0"/>
    <n v="100"/>
    <n v="85"/>
    <n v="20"/>
    <n v="0"/>
    <n v="0"/>
    <n v="0"/>
    <n v="20"/>
    <n v="0"/>
    <n v="0"/>
    <n v="15"/>
    <n v="0"/>
    <n v="0"/>
    <n v="0"/>
    <n v="0"/>
    <n v="0"/>
    <n v="0"/>
    <n v="0"/>
    <n v="0"/>
    <n v="0"/>
    <n v="0"/>
    <n v="0"/>
    <n v="0"/>
    <n v="0"/>
    <n v="0"/>
    <n v="0"/>
    <n v="0"/>
    <n v="60"/>
    <n v="0"/>
    <n v="0"/>
    <n v="0"/>
    <n v="0"/>
    <n v="0"/>
    <n v="0"/>
    <n v="0"/>
    <n v="95"/>
    <n v="75"/>
    <n v="95"/>
    <n v="0"/>
    <n v="0"/>
    <n v="0"/>
    <n v="20"/>
    <n v="0"/>
    <n v="30"/>
    <n v="0"/>
    <n v="0"/>
    <n v="0"/>
    <n v="130"/>
    <n v="0"/>
    <n v="745"/>
    <n v="27.592592592592592"/>
  </r>
  <r>
    <x v="1"/>
    <n v="4110"/>
    <n v="890"/>
    <n v="126"/>
    <n v="1465"/>
    <n v="18"/>
    <n v="49"/>
    <n v="4.3733681462140996"/>
    <n v="74.854014598540147"/>
    <n v="3.1984334203655354"/>
    <n v="21.386861313868614"/>
    <n v="4.3733681462140996"/>
    <n v="3.1984334203655354"/>
    <n v="20.472764645426516"/>
    <x v="0"/>
    <n v="0"/>
    <n v="0"/>
    <n v="0"/>
    <n v="0"/>
    <n v="0"/>
    <n v="0"/>
    <n v="12"/>
    <n v="2"/>
    <n v="0"/>
    <n v="4"/>
    <n v="150"/>
    <n v="15"/>
    <n v="15"/>
    <n v="0"/>
    <n v="0"/>
    <n v="0"/>
    <n v="45"/>
    <n v="0"/>
    <n v="0"/>
    <n v="0"/>
    <n v="0"/>
    <n v="0"/>
    <n v="0"/>
    <n v="60"/>
    <n v="0"/>
    <n v="0"/>
    <n v="20"/>
    <n v="0"/>
    <n v="60"/>
    <n v="170"/>
    <n v="0"/>
    <n v="0"/>
    <n v="0"/>
    <n v="0"/>
    <n v="60"/>
    <n v="0"/>
    <n v="0"/>
    <n v="0"/>
    <n v="0"/>
    <n v="0"/>
    <n v="0"/>
    <n v="0"/>
    <n v="0"/>
    <n v="0"/>
    <n v="15"/>
    <n v="45"/>
    <n v="40"/>
    <n v="0"/>
    <n v="0"/>
    <n v="0"/>
    <n v="0"/>
    <n v="30"/>
    <n v="0"/>
    <n v="0"/>
    <n v="10"/>
    <n v="0"/>
    <n v="30"/>
    <n v="125"/>
    <n v="890"/>
    <n v="21.654501216545015"/>
  </r>
  <r>
    <x v="2"/>
    <n v="4050"/>
    <n v="1120"/>
    <n v="126"/>
    <n v="1315"/>
    <n v="20"/>
    <n v="47"/>
    <n v="4.8480463096960928"/>
    <n v="68.185185185185176"/>
    <n v="3.4008683068017369"/>
    <n v="19.481481481481481"/>
    <n v="4.8480463096960928"/>
    <n v="3.4008683068017369"/>
    <n v="20.103121259552527"/>
    <x v="1"/>
    <n v="0"/>
    <n v="0"/>
    <n v="0"/>
    <n v="0"/>
    <n v="0"/>
    <n v="0"/>
    <n v="12"/>
    <n v="2"/>
    <n v="0"/>
    <n v="0"/>
    <n v="145"/>
    <n v="30"/>
    <n v="50"/>
    <n v="0"/>
    <n v="0"/>
    <n v="0"/>
    <n v="30"/>
    <n v="0"/>
    <n v="0"/>
    <n v="0"/>
    <n v="0"/>
    <n v="0"/>
    <n v="0"/>
    <n v="10"/>
    <n v="0"/>
    <n v="0"/>
    <n v="0"/>
    <n v="0"/>
    <n v="0"/>
    <n v="80"/>
    <n v="10"/>
    <n v="0"/>
    <n v="0"/>
    <n v="0"/>
    <n v="0"/>
    <n v="0"/>
    <n v="0"/>
    <n v="0"/>
    <n v="0"/>
    <n v="0"/>
    <n v="0"/>
    <n v="0"/>
    <n v="0"/>
    <n v="0"/>
    <n v="0"/>
    <n v="250"/>
    <n v="0"/>
    <n v="50"/>
    <n v="0"/>
    <n v="0"/>
    <n v="30"/>
    <n v="0"/>
    <n v="60"/>
    <n v="0"/>
    <n v="10"/>
    <n v="160"/>
    <n v="205"/>
    <n v="0"/>
    <n v="1120"/>
    <n v="27.654320987654319"/>
  </r>
  <r>
    <x v="3"/>
    <n v="4080"/>
    <n v="1060"/>
    <n v="126"/>
    <n v="1313"/>
    <n v="22"/>
    <n v="55"/>
    <n v="5.5395683453237403"/>
    <n v="67.580882352941174"/>
    <n v="3.9568345323741005"/>
    <n v="19.308823529411764"/>
    <n v="5.5395683453237403"/>
    <n v="3.9568345323741005"/>
    <n v="19.886219128572385"/>
    <x v="2"/>
    <n v="0"/>
    <n v="0"/>
    <n v="0"/>
    <n v="1"/>
    <n v="1"/>
    <n v="0"/>
    <n v="11"/>
    <n v="2"/>
    <n v="3"/>
    <n v="2"/>
    <n v="145"/>
    <n v="0"/>
    <n v="40"/>
    <n v="0"/>
    <n v="0"/>
    <n v="0"/>
    <n v="55"/>
    <n v="0"/>
    <n v="0"/>
    <n v="0"/>
    <n v="0"/>
    <n v="0"/>
    <n v="0"/>
    <n v="55"/>
    <n v="0"/>
    <n v="0"/>
    <n v="0"/>
    <n v="0"/>
    <n v="0"/>
    <n v="130"/>
    <n v="0"/>
    <n v="20"/>
    <n v="0"/>
    <n v="0"/>
    <n v="0"/>
    <n v="0"/>
    <n v="0"/>
    <n v="0"/>
    <n v="0"/>
    <n v="0"/>
    <n v="0"/>
    <n v="0"/>
    <n v="0"/>
    <n v="0"/>
    <n v="60"/>
    <n v="25"/>
    <n v="0"/>
    <n v="0"/>
    <n v="215"/>
    <n v="0"/>
    <n v="50"/>
    <n v="0"/>
    <n v="100"/>
    <n v="30"/>
    <n v="0"/>
    <n v="0"/>
    <n v="65"/>
    <n v="70"/>
    <n v="1060"/>
    <n v="25.980392156862749"/>
  </r>
  <r>
    <x v="4"/>
    <n v="3525"/>
    <n v="960"/>
    <n v="126"/>
    <n v="1127"/>
    <n v="16"/>
    <n v="46"/>
    <n v="5.2144659377628262"/>
    <n v="67.1404255319149"/>
    <n v="3.8687973086627423"/>
    <n v="19.182978723404254"/>
    <n v="5.2144659377628262"/>
    <n v="3.8687973086627423"/>
    <n v="19.751976605653635"/>
    <x v="0"/>
    <n v="0"/>
    <n v="0"/>
    <n v="0"/>
    <n v="0"/>
    <n v="0"/>
    <n v="0"/>
    <n v="14"/>
    <n v="0"/>
    <n v="0"/>
    <n v="2"/>
    <n v="90"/>
    <n v="30"/>
    <n v="35"/>
    <n v="10"/>
    <n v="40"/>
    <n v="0"/>
    <n v="30"/>
    <n v="0"/>
    <n v="0"/>
    <n v="0"/>
    <n v="0"/>
    <n v="35"/>
    <n v="0"/>
    <n v="0"/>
    <n v="0"/>
    <n v="0"/>
    <n v="60"/>
    <n v="0"/>
    <n v="120"/>
    <n v="20"/>
    <n v="0"/>
    <n v="0"/>
    <n v="0"/>
    <n v="0"/>
    <n v="0"/>
    <n v="0"/>
    <n v="0"/>
    <n v="0"/>
    <n v="0"/>
    <n v="0"/>
    <n v="0"/>
    <n v="0"/>
    <n v="0"/>
    <n v="0"/>
    <n v="40"/>
    <n v="35"/>
    <n v="20"/>
    <n v="0"/>
    <n v="0"/>
    <n v="30"/>
    <n v="0"/>
    <n v="220"/>
    <n v="30"/>
    <n v="0"/>
    <n v="10"/>
    <n v="0"/>
    <n v="0"/>
    <n v="105"/>
    <n v="960"/>
    <n v="27.23404255319149"/>
  </r>
  <r>
    <x v="5"/>
    <n v="4080"/>
    <n v="815"/>
    <n v="126"/>
    <n v="1523"/>
    <n v="14"/>
    <n v="42"/>
    <n v="3.546548448385054"/>
    <n v="78.389705882352928"/>
    <n v="2.6599113362887903"/>
    <n v="22.397058823529413"/>
    <n v="3.546548448385054"/>
    <n v="2.6599113362887903"/>
    <n v="20.230639581300455"/>
    <x v="0"/>
    <n v="0"/>
    <n v="0"/>
    <n v="1"/>
    <n v="0"/>
    <n v="0"/>
    <n v="0"/>
    <n v="13"/>
    <n v="0"/>
    <n v="0"/>
    <n v="0"/>
    <n v="170"/>
    <n v="10"/>
    <n v="0"/>
    <n v="10"/>
    <n v="100"/>
    <n v="0"/>
    <n v="30"/>
    <n v="0"/>
    <n v="0"/>
    <n v="0"/>
    <n v="0"/>
    <n v="0"/>
    <n v="0"/>
    <n v="20"/>
    <n v="0"/>
    <n v="0"/>
    <n v="0"/>
    <n v="0"/>
    <n v="0"/>
    <n v="50"/>
    <n v="10"/>
    <n v="0"/>
    <n v="0"/>
    <n v="0"/>
    <n v="0"/>
    <n v="0"/>
    <n v="0"/>
    <n v="0"/>
    <n v="0"/>
    <n v="0"/>
    <n v="0"/>
    <n v="0"/>
    <n v="0"/>
    <n v="0"/>
    <n v="0"/>
    <n v="50"/>
    <n v="0"/>
    <n v="0"/>
    <n v="0"/>
    <n v="0"/>
    <n v="0"/>
    <n v="175"/>
    <n v="60"/>
    <n v="0"/>
    <n v="20"/>
    <n v="110"/>
    <n v="0"/>
    <n v="0"/>
    <n v="815"/>
    <n v="19.975490196078432"/>
  </r>
  <r>
    <x v="6"/>
    <n v="4050"/>
    <n v="665"/>
    <n v="126"/>
    <n v="1551"/>
    <n v="14"/>
    <n v="52"/>
    <n v="4.0816326530612246"/>
    <n v="80.422222222222217"/>
    <n v="3.2158317872603583"/>
    <n v="22.977777777777778"/>
    <n v="4.0816326530612246"/>
    <n v="3.2158317872603583"/>
    <n v="20.648969769890211"/>
    <x v="0"/>
    <n v="2"/>
    <n v="0"/>
    <n v="0"/>
    <n v="0"/>
    <n v="0"/>
    <n v="0"/>
    <n v="12"/>
    <n v="0"/>
    <n v="0"/>
    <n v="0"/>
    <n v="175"/>
    <n v="10"/>
    <n v="0"/>
    <n v="10"/>
    <n v="0"/>
    <n v="70"/>
    <n v="40"/>
    <n v="0"/>
    <n v="0"/>
    <n v="60"/>
    <n v="0"/>
    <n v="0"/>
    <n v="0"/>
    <n v="30"/>
    <n v="0"/>
    <n v="0"/>
    <n v="0"/>
    <n v="0"/>
    <n v="0"/>
    <n v="90"/>
    <n v="0"/>
    <n v="0"/>
    <n v="0"/>
    <n v="0"/>
    <n v="0"/>
    <n v="0"/>
    <n v="0"/>
    <n v="0"/>
    <n v="0"/>
    <n v="0"/>
    <n v="0"/>
    <n v="0"/>
    <n v="0"/>
    <n v="0"/>
    <n v="75"/>
    <n v="20"/>
    <n v="0"/>
    <n v="0"/>
    <n v="0"/>
    <n v="0"/>
    <n v="0"/>
    <n v="0"/>
    <n v="35"/>
    <n v="0"/>
    <n v="0"/>
    <n v="0"/>
    <n v="0"/>
    <n v="50"/>
    <n v="665"/>
    <n v="16.419753086419753"/>
  </r>
  <r>
    <x v="7"/>
    <n v="4050"/>
    <n v="770"/>
    <n v="126"/>
    <n v="1493"/>
    <n v="14"/>
    <n v="48"/>
    <n v="3.9871382636655945"/>
    <n v="77.414814814814818"/>
    <n v="3.0868167202572345"/>
    <n v="22.118518518518517"/>
    <n v="4.6057347670250897"/>
    <n v="3.4408602150537635"/>
    <n v="20.843176923578934"/>
    <x v="0"/>
    <n v="0"/>
    <n v="1"/>
    <n v="0"/>
    <n v="1"/>
    <n v="0"/>
    <n v="0"/>
    <n v="12"/>
    <n v="0"/>
    <n v="0"/>
    <n v="0"/>
    <n v="160"/>
    <n v="55"/>
    <n v="20"/>
    <n v="0"/>
    <n v="0"/>
    <n v="0"/>
    <n v="30"/>
    <n v="0"/>
    <n v="0"/>
    <n v="0"/>
    <n v="0"/>
    <n v="0"/>
    <n v="0"/>
    <n v="0"/>
    <n v="0"/>
    <n v="0"/>
    <n v="0"/>
    <n v="0"/>
    <n v="0"/>
    <n v="190"/>
    <n v="0"/>
    <n v="0"/>
    <n v="0"/>
    <n v="0"/>
    <n v="0"/>
    <n v="35"/>
    <n v="0"/>
    <n v="0"/>
    <n v="45"/>
    <n v="30"/>
    <n v="0"/>
    <n v="0"/>
    <n v="0"/>
    <n v="0"/>
    <n v="20"/>
    <n v="90"/>
    <n v="0"/>
    <n v="0"/>
    <n v="0"/>
    <n v="0"/>
    <n v="0"/>
    <n v="0"/>
    <n v="35"/>
    <n v="0"/>
    <n v="10"/>
    <n v="0"/>
    <n v="50"/>
    <n v="0"/>
    <n v="770"/>
    <n v="19.012345679012345"/>
  </r>
  <r>
    <x v="8"/>
    <n v="4050"/>
    <n v="825"/>
    <n v="126"/>
    <n v="1508"/>
    <n v="13"/>
    <n v="47"/>
    <n v="3.8265306122448979"/>
    <n v="78.19259259259259"/>
    <n v="2.9974489795918364"/>
    <n v="22.340740740740742"/>
    <n v="4.5097423004399753"/>
    <n v="3.3862350722815839"/>
    <n v="21.017984782107447"/>
    <x v="0"/>
    <n v="0"/>
    <n v="0"/>
    <n v="0"/>
    <n v="1"/>
    <n v="0"/>
    <n v="0"/>
    <n v="12"/>
    <n v="0"/>
    <n v="0"/>
    <n v="0"/>
    <n v="100"/>
    <n v="20"/>
    <n v="60"/>
    <n v="0"/>
    <n v="0"/>
    <n v="0"/>
    <n v="20"/>
    <n v="0"/>
    <n v="0"/>
    <n v="0"/>
    <n v="0"/>
    <n v="0"/>
    <n v="0"/>
    <n v="0"/>
    <n v="0"/>
    <n v="0"/>
    <n v="0"/>
    <n v="0"/>
    <n v="0"/>
    <n v="100"/>
    <n v="0"/>
    <n v="0"/>
    <n v="0"/>
    <n v="0"/>
    <n v="0"/>
    <n v="0"/>
    <n v="0"/>
    <n v="0"/>
    <n v="0"/>
    <n v="0"/>
    <n v="0"/>
    <n v="0"/>
    <n v="0"/>
    <n v="0"/>
    <n v="130"/>
    <n v="230"/>
    <n v="0"/>
    <n v="0"/>
    <n v="0"/>
    <n v="0"/>
    <n v="0"/>
    <n v="0"/>
    <n v="0"/>
    <n v="90"/>
    <n v="35"/>
    <n v="0"/>
    <n v="10"/>
    <n v="30"/>
    <n v="825"/>
    <n v="20.37037037037037"/>
  </r>
  <r>
    <x v="9"/>
    <n v="3980"/>
    <n v="660"/>
    <n v="126"/>
    <n v="1504"/>
    <n v="14"/>
    <n v="46"/>
    <n v="3.8363171355498724"/>
    <n v="79.356783919597987"/>
    <n v="2.9411764705882351"/>
    <n v="22.673366834170857"/>
    <n v="4.4360481388189195"/>
    <n v="3.3375314861460956"/>
    <n v="21.18833385044989"/>
    <x v="2"/>
    <n v="0"/>
    <n v="0"/>
    <n v="0"/>
    <n v="0"/>
    <n v="0"/>
    <n v="0"/>
    <n v="10"/>
    <n v="2"/>
    <n v="0"/>
    <n v="0"/>
    <n v="170"/>
    <n v="20"/>
    <n v="50"/>
    <n v="0"/>
    <n v="0"/>
    <n v="0"/>
    <n v="40"/>
    <n v="0"/>
    <n v="0"/>
    <n v="0"/>
    <n v="0"/>
    <n v="0"/>
    <n v="0"/>
    <n v="20"/>
    <n v="0"/>
    <n v="0"/>
    <n v="0"/>
    <n v="0"/>
    <n v="0"/>
    <n v="70"/>
    <n v="0"/>
    <n v="0"/>
    <n v="0"/>
    <n v="0"/>
    <n v="0"/>
    <n v="0"/>
    <n v="0"/>
    <n v="50"/>
    <n v="0"/>
    <n v="0"/>
    <n v="0"/>
    <n v="0"/>
    <n v="0"/>
    <n v="0"/>
    <n v="0"/>
    <n v="90"/>
    <n v="10"/>
    <n v="0"/>
    <n v="0"/>
    <n v="0"/>
    <n v="0"/>
    <n v="40"/>
    <n v="60"/>
    <n v="0"/>
    <n v="0"/>
    <n v="0"/>
    <n v="0"/>
    <n v="40"/>
    <n v="660"/>
    <n v="16.582914572864322"/>
  </r>
  <r>
    <x v="10"/>
    <n v="4080"/>
    <n v="865"/>
    <n v="126"/>
    <n v="1441"/>
    <n v="15"/>
    <n v="47"/>
    <n v="4.1250831669993344"/>
    <n v="74.169117647058826"/>
    <n v="3.1270791749833666"/>
    <n v="21.191176470588236"/>
    <n v="4.4064577397910734"/>
    <n v="3.3175055397277622"/>
    <n v="21.188605108055008"/>
    <x v="0"/>
    <n v="0"/>
    <n v="0"/>
    <n v="0"/>
    <n v="0"/>
    <n v="2"/>
    <n v="0"/>
    <n v="13"/>
    <n v="0"/>
    <n v="0"/>
    <n v="0"/>
    <n v="205"/>
    <n v="50"/>
    <n v="20"/>
    <n v="20"/>
    <n v="0"/>
    <n v="0"/>
    <n v="85"/>
    <n v="80"/>
    <n v="0"/>
    <n v="0"/>
    <n v="0"/>
    <n v="0"/>
    <n v="0"/>
    <n v="0"/>
    <n v="0"/>
    <n v="0"/>
    <n v="0"/>
    <n v="0"/>
    <n v="0"/>
    <n v="70"/>
    <n v="0"/>
    <n v="0"/>
    <n v="0"/>
    <n v="0"/>
    <n v="0"/>
    <n v="0"/>
    <n v="0"/>
    <n v="0"/>
    <n v="0"/>
    <n v="0"/>
    <n v="0"/>
    <n v="20"/>
    <n v="40"/>
    <n v="20"/>
    <n v="20"/>
    <n v="15"/>
    <n v="0"/>
    <n v="0"/>
    <n v="125"/>
    <n v="0"/>
    <n v="0"/>
    <n v="0"/>
    <n v="10"/>
    <n v="0"/>
    <n v="0"/>
    <n v="0"/>
    <n v="35"/>
    <n v="50"/>
    <n v="865"/>
    <n v="21.200980392156861"/>
  </r>
  <r>
    <x v="11"/>
    <n v="4080"/>
    <n v="860"/>
    <n v="126"/>
    <n v="1478"/>
    <n v="20"/>
    <n v="41"/>
    <n v="3.9636127355425597"/>
    <n v="76.073529411764696"/>
    <n v="2.6640675763482777"/>
    <n v="21.735294117647058"/>
    <n v="4.3671397253951767"/>
    <n v="3.2594900196146304"/>
    <n v="21.236228542147067"/>
    <x v="3"/>
    <n v="0"/>
    <n v="0"/>
    <n v="0"/>
    <n v="0"/>
    <n v="0"/>
    <n v="0"/>
    <n v="18"/>
    <n v="0"/>
    <n v="0"/>
    <n v="1"/>
    <n v="125"/>
    <n v="30"/>
    <n v="0"/>
    <n v="0"/>
    <n v="0"/>
    <n v="0"/>
    <n v="30"/>
    <n v="0"/>
    <n v="0"/>
    <n v="0"/>
    <n v="0"/>
    <n v="0"/>
    <n v="20"/>
    <n v="10"/>
    <n v="0"/>
    <n v="0"/>
    <n v="0"/>
    <n v="0"/>
    <n v="90"/>
    <n v="75"/>
    <n v="0"/>
    <n v="0"/>
    <n v="30"/>
    <n v="0"/>
    <n v="0"/>
    <n v="0"/>
    <n v="0"/>
    <n v="0"/>
    <n v="0"/>
    <n v="0"/>
    <n v="0"/>
    <n v="0"/>
    <n v="0"/>
    <n v="0"/>
    <n v="0"/>
    <n v="35"/>
    <n v="0"/>
    <n v="20"/>
    <n v="110"/>
    <n v="0"/>
    <n v="50"/>
    <n v="30"/>
    <n v="20"/>
    <n v="0"/>
    <n v="15"/>
    <n v="100"/>
    <n v="0"/>
    <n v="70"/>
    <n v="860"/>
    <n v="21.078431372549019"/>
  </r>
  <r>
    <x v="12"/>
    <n v="4080"/>
    <n v="905"/>
    <n v="126"/>
    <n v="1458"/>
    <n v="16"/>
    <n v="50"/>
    <n v="4.3307086614173231"/>
    <n v="75.044117647058812"/>
    <n v="3.2808398950131235"/>
    <n v="21.441176470588236"/>
    <n v="4.3641955668681724"/>
    <n v="3.2612153993000317"/>
    <n v="21.252651425877914"/>
    <x v="0"/>
    <n v="1"/>
    <n v="0"/>
    <n v="1"/>
    <n v="0"/>
    <n v="0"/>
    <n v="0"/>
    <n v="14"/>
    <n v="0"/>
    <n v="0"/>
    <n v="0"/>
    <n v="180"/>
    <n v="70"/>
    <n v="20"/>
    <n v="0"/>
    <n v="0"/>
    <n v="55"/>
    <n v="50"/>
    <n v="0"/>
    <n v="0"/>
    <n v="20"/>
    <n v="0"/>
    <n v="0"/>
    <n v="0"/>
    <n v="0"/>
    <n v="0"/>
    <n v="75"/>
    <n v="0"/>
    <n v="0"/>
    <n v="0"/>
    <n v="80"/>
    <n v="0"/>
    <n v="0"/>
    <n v="0"/>
    <n v="0"/>
    <n v="0"/>
    <n v="0"/>
    <n v="0"/>
    <n v="10"/>
    <n v="0"/>
    <n v="0"/>
    <n v="0"/>
    <n v="0"/>
    <n v="0"/>
    <n v="0"/>
    <n v="0"/>
    <n v="90"/>
    <n v="0"/>
    <n v="0"/>
    <n v="0"/>
    <n v="0"/>
    <n v="170"/>
    <n v="10"/>
    <n v="30"/>
    <n v="0"/>
    <n v="15"/>
    <n v="0"/>
    <n v="0"/>
    <n v="30"/>
    <n v="905"/>
    <n v="22.181372549019606"/>
  </r>
  <r>
    <x v="13"/>
    <n v="4080"/>
    <n v="595"/>
    <n v="126"/>
    <n v="1603"/>
    <n v="14"/>
    <n v="47"/>
    <n v="3.6658653846153846"/>
    <n v="82.507352941176464"/>
    <n v="2.8245192307692308"/>
    <n v="23.573529411764707"/>
    <n v="4.3075723613682877"/>
    <n v="3.225806451612903"/>
    <n v="21.424830896792493"/>
    <x v="0"/>
    <n v="1"/>
    <n v="0"/>
    <n v="0"/>
    <n v="0"/>
    <n v="0"/>
    <n v="0"/>
    <n v="13"/>
    <n v="0"/>
    <n v="0"/>
    <n v="0"/>
    <n v="175"/>
    <n v="20"/>
    <n v="0"/>
    <n v="0"/>
    <n v="0"/>
    <n v="0"/>
    <n v="65"/>
    <n v="0"/>
    <n v="0"/>
    <n v="0"/>
    <n v="0"/>
    <n v="0"/>
    <n v="0"/>
    <n v="0"/>
    <n v="0"/>
    <n v="0"/>
    <n v="0"/>
    <n v="0"/>
    <n v="100"/>
    <n v="85"/>
    <n v="0"/>
    <n v="0"/>
    <n v="0"/>
    <n v="0"/>
    <n v="0"/>
    <n v="0"/>
    <n v="0"/>
    <n v="0"/>
    <n v="20"/>
    <n v="20"/>
    <n v="0"/>
    <n v="0"/>
    <n v="0"/>
    <n v="0"/>
    <n v="0"/>
    <n v="10"/>
    <n v="0"/>
    <n v="0"/>
    <n v="0"/>
    <n v="0"/>
    <n v="20"/>
    <n v="10"/>
    <n v="0"/>
    <n v="10"/>
    <n v="60"/>
    <n v="0"/>
    <n v="0"/>
    <n v="0"/>
    <n v="595"/>
    <n v="14.583333333333334"/>
  </r>
  <r>
    <x v="14"/>
    <n v="4050"/>
    <n v="915"/>
    <n v="126"/>
    <n v="1467"/>
    <n v="17"/>
    <n v="44"/>
    <n v="3.9921465968586389"/>
    <n v="76.066666666666677"/>
    <n v="2.8795811518324608"/>
    <n v="21.733333333333334"/>
    <n v="4.2857142857142856"/>
    <n v="3.201814058956916"/>
    <n v="21.445991261050704"/>
    <x v="0"/>
    <n v="0"/>
    <n v="0"/>
    <n v="2"/>
    <n v="0"/>
    <n v="0"/>
    <n v="0"/>
    <n v="12"/>
    <n v="0"/>
    <n v="1"/>
    <n v="2"/>
    <n v="155"/>
    <n v="0"/>
    <n v="15"/>
    <n v="0"/>
    <n v="0"/>
    <n v="0"/>
    <n v="35"/>
    <n v="0"/>
    <n v="0"/>
    <n v="0"/>
    <n v="0"/>
    <n v="0"/>
    <n v="0"/>
    <n v="60"/>
    <n v="0"/>
    <n v="0"/>
    <n v="0"/>
    <n v="0"/>
    <n v="0"/>
    <n v="95"/>
    <n v="0"/>
    <n v="0"/>
    <n v="0"/>
    <n v="0"/>
    <n v="0"/>
    <n v="0"/>
    <n v="0"/>
    <n v="0"/>
    <n v="0"/>
    <n v="0"/>
    <n v="0"/>
    <n v="0"/>
    <n v="0"/>
    <n v="0"/>
    <n v="70"/>
    <n v="130"/>
    <n v="65"/>
    <n v="0"/>
    <n v="0"/>
    <n v="0"/>
    <n v="90"/>
    <n v="0"/>
    <n v="180"/>
    <n v="0"/>
    <n v="20"/>
    <n v="0"/>
    <n v="0"/>
    <n v="0"/>
    <n v="915"/>
    <n v="22.592592592592592"/>
  </r>
  <r>
    <x v="15"/>
    <n v="4030"/>
    <n v="880"/>
    <n v="126"/>
    <n v="1357"/>
    <n v="21"/>
    <n v="59"/>
    <n v="5.5671537926235217"/>
    <n v="70.712158808933012"/>
    <n v="4.1057759220598466"/>
    <n v="20.203473945409428"/>
    <n v="4.3641163196661985"/>
    <n v="3.257120960531358"/>
    <n v="21.366605364956559"/>
    <x v="0"/>
    <n v="1"/>
    <n v="0"/>
    <n v="0"/>
    <n v="0"/>
    <n v="2"/>
    <n v="0"/>
    <n v="12"/>
    <n v="0"/>
    <n v="0"/>
    <n v="6"/>
    <n v="135"/>
    <n v="25"/>
    <n v="25"/>
    <n v="0"/>
    <n v="50"/>
    <n v="0"/>
    <n v="30"/>
    <n v="0"/>
    <n v="0"/>
    <n v="0"/>
    <n v="0"/>
    <n v="0"/>
    <n v="0"/>
    <n v="0"/>
    <n v="0"/>
    <n v="0"/>
    <n v="0"/>
    <n v="0"/>
    <n v="0"/>
    <n v="95"/>
    <n v="0"/>
    <n v="0"/>
    <n v="0"/>
    <n v="30"/>
    <n v="0"/>
    <n v="0"/>
    <n v="0"/>
    <n v="95"/>
    <n v="10"/>
    <n v="0"/>
    <n v="0"/>
    <n v="0"/>
    <n v="0"/>
    <n v="0"/>
    <n v="20"/>
    <n v="85"/>
    <n v="20"/>
    <n v="0"/>
    <n v="60"/>
    <n v="0"/>
    <n v="0"/>
    <n v="40"/>
    <n v="30"/>
    <n v="0"/>
    <n v="0"/>
    <n v="0"/>
    <n v="20"/>
    <n v="110"/>
    <n v="880"/>
    <n v="21.836228287841191"/>
  </r>
  <r>
    <x v="16"/>
    <n v="4050"/>
    <n v="1515"/>
    <n v="126"/>
    <n v="1195"/>
    <n v="14"/>
    <n v="61"/>
    <n v="5.9055118110236222"/>
    <n v="61.962962962962962"/>
    <n v="4.8031496062992129"/>
    <n v="17.703703703703702"/>
    <n v="4.4431877852728521"/>
    <n v="3.3364301005776142"/>
    <n v="21.145606769359116"/>
    <x v="0"/>
    <n v="0"/>
    <n v="0"/>
    <n v="0"/>
    <n v="0"/>
    <n v="0"/>
    <n v="0"/>
    <n v="14"/>
    <n v="0"/>
    <n v="0"/>
    <n v="0"/>
    <n v="150"/>
    <n v="110"/>
    <n v="10"/>
    <n v="10"/>
    <n v="0"/>
    <n v="0"/>
    <n v="30"/>
    <n v="0"/>
    <n v="60"/>
    <n v="0"/>
    <n v="0"/>
    <n v="0"/>
    <n v="0"/>
    <n v="20"/>
    <n v="75"/>
    <n v="0"/>
    <n v="0"/>
    <n v="0"/>
    <n v="0"/>
    <n v="35"/>
    <n v="0"/>
    <n v="0"/>
    <n v="0"/>
    <n v="120"/>
    <n v="0"/>
    <n v="0"/>
    <n v="20"/>
    <n v="0"/>
    <n v="0"/>
    <n v="0"/>
    <n v="0"/>
    <n v="0"/>
    <n v="0"/>
    <n v="30"/>
    <n v="240"/>
    <n v="135"/>
    <n v="215"/>
    <n v="0"/>
    <n v="30"/>
    <n v="0"/>
    <n v="135"/>
    <n v="0"/>
    <n v="30"/>
    <n v="0"/>
    <n v="40"/>
    <n v="0"/>
    <n v="20"/>
    <n v="0"/>
    <n v="1515"/>
    <n v="37.407407407407405"/>
  </r>
  <r>
    <x v="17"/>
    <n v="3970"/>
    <n v="790"/>
    <n v="126"/>
    <n v="1453"/>
    <n v="14"/>
    <n v="50"/>
    <n v="4.2188529993408039"/>
    <n v="76.858942065491192"/>
    <n v="3.2959789057350033"/>
    <n v="21.95969773299748"/>
    <n v="4.4302352135190679"/>
    <n v="3.3340945421329073"/>
    <n v="21.191065601440304"/>
    <x v="0"/>
    <n v="0"/>
    <n v="0"/>
    <n v="0"/>
    <n v="0"/>
    <n v="0"/>
    <n v="0"/>
    <n v="14"/>
    <n v="0"/>
    <n v="0"/>
    <n v="0"/>
    <n v="140"/>
    <n v="55"/>
    <n v="20"/>
    <n v="0"/>
    <n v="60"/>
    <n v="0"/>
    <n v="40"/>
    <n v="0"/>
    <n v="0"/>
    <n v="0"/>
    <n v="0"/>
    <n v="0"/>
    <n v="0"/>
    <n v="0"/>
    <n v="0"/>
    <n v="0"/>
    <n v="0"/>
    <n v="0"/>
    <n v="0"/>
    <n v="70"/>
    <n v="0"/>
    <n v="0"/>
    <n v="0"/>
    <n v="0"/>
    <n v="0"/>
    <n v="0"/>
    <n v="0"/>
    <n v="0"/>
    <n v="0"/>
    <n v="0"/>
    <n v="0"/>
    <n v="0"/>
    <n v="0"/>
    <n v="0"/>
    <n v="25"/>
    <n v="75"/>
    <n v="40"/>
    <n v="70"/>
    <n v="0"/>
    <n v="0"/>
    <n v="0"/>
    <n v="0"/>
    <n v="45"/>
    <n v="0"/>
    <n v="30"/>
    <n v="0"/>
    <n v="0"/>
    <n v="120"/>
    <n v="790"/>
    <n v="19.899244332493705"/>
  </r>
  <r>
    <x v="18"/>
    <n v="4080"/>
    <n v="950"/>
    <n v="126"/>
    <n v="1399"/>
    <n v="21"/>
    <n v="56"/>
    <n v="5.2168021680216805"/>
    <n v="72.007352941176478"/>
    <n v="3.7940379403794036"/>
    <n v="20.573529411764707"/>
    <n v="4.4720720720720717"/>
    <n v="3.3585585585585589"/>
    <n v="21.157550282004895"/>
    <x v="4"/>
    <n v="0"/>
    <n v="0"/>
    <n v="0"/>
    <n v="0"/>
    <n v="0"/>
    <n v="0"/>
    <n v="14"/>
    <n v="0"/>
    <n v="0"/>
    <n v="0"/>
    <n v="125"/>
    <n v="45"/>
    <n v="20"/>
    <n v="15"/>
    <n v="0"/>
    <n v="0"/>
    <n v="10"/>
    <n v="0"/>
    <n v="0"/>
    <n v="0"/>
    <n v="25"/>
    <n v="0"/>
    <n v="0"/>
    <n v="0"/>
    <n v="0"/>
    <n v="0"/>
    <n v="0"/>
    <n v="0"/>
    <n v="0"/>
    <n v="245"/>
    <n v="0"/>
    <n v="0"/>
    <n v="0"/>
    <n v="0"/>
    <n v="0"/>
    <n v="0"/>
    <n v="0"/>
    <n v="0"/>
    <n v="0"/>
    <n v="0"/>
    <n v="0"/>
    <n v="0"/>
    <n v="0"/>
    <n v="0"/>
    <n v="10"/>
    <n v="100"/>
    <n v="0"/>
    <n v="0"/>
    <n v="0"/>
    <n v="0"/>
    <n v="0"/>
    <n v="40"/>
    <n v="100"/>
    <n v="30"/>
    <n v="80"/>
    <n v="0"/>
    <n v="15"/>
    <n v="90"/>
    <n v="950"/>
    <n v="23.284313725490197"/>
  </r>
  <r>
    <x v="19"/>
    <n v="4050"/>
    <n v="970"/>
    <n v="126"/>
    <n v="1387"/>
    <n v="34"/>
    <n v="50"/>
    <n v="5.7104010876954447"/>
    <n v="71.918518518518525"/>
    <n v="3.3990482664853841"/>
    <n v="20.548148148148147"/>
    <n v="4.5344101844563838"/>
    <n v="3.3605968310461658"/>
    <n v="21.126397899679397"/>
    <x v="0"/>
    <n v="0"/>
    <n v="0"/>
    <n v="0"/>
    <n v="0"/>
    <n v="0"/>
    <n v="17"/>
    <n v="16"/>
    <n v="0"/>
    <n v="0"/>
    <n v="1"/>
    <n v="130"/>
    <n v="45"/>
    <n v="65"/>
    <n v="0"/>
    <n v="0"/>
    <n v="0"/>
    <n v="45"/>
    <n v="0"/>
    <n v="0"/>
    <n v="0"/>
    <n v="0"/>
    <n v="0"/>
    <n v="0"/>
    <n v="0"/>
    <n v="0"/>
    <n v="110"/>
    <n v="0"/>
    <n v="0"/>
    <n v="90"/>
    <n v="45"/>
    <n v="0"/>
    <n v="0"/>
    <n v="0"/>
    <n v="0"/>
    <n v="0"/>
    <n v="0"/>
    <n v="0"/>
    <n v="0"/>
    <n v="0"/>
    <n v="0"/>
    <n v="0"/>
    <n v="0"/>
    <n v="70"/>
    <n v="0"/>
    <n v="70"/>
    <n v="115"/>
    <n v="0"/>
    <n v="0"/>
    <n v="0"/>
    <n v="0"/>
    <n v="50"/>
    <n v="0"/>
    <n v="15"/>
    <n v="0"/>
    <n v="90"/>
    <n v="0"/>
    <n v="0"/>
    <n v="30"/>
    <n v="970"/>
    <n v="23.950617283950617"/>
  </r>
  <r>
    <x v="20"/>
    <n v="4080"/>
    <n v="1060"/>
    <n v="126"/>
    <n v="1345"/>
    <n v="32"/>
    <n v="52"/>
    <n v="5.8782365290412875"/>
    <n v="69.22794117647058"/>
    <n v="3.63890832750175"/>
    <n v="19.779411764705884"/>
    <n v="4.5970636215334419"/>
    <n v="3.3735725938009788"/>
    <n v="21.060427820325067"/>
    <x v="5"/>
    <n v="0"/>
    <n v="0"/>
    <n v="0"/>
    <n v="2"/>
    <n v="0"/>
    <n v="0"/>
    <n v="13"/>
    <n v="0"/>
    <n v="0"/>
    <n v="3"/>
    <n v="145"/>
    <n v="30"/>
    <n v="30"/>
    <n v="0"/>
    <n v="0"/>
    <n v="0"/>
    <n v="30"/>
    <n v="0"/>
    <n v="0"/>
    <n v="10"/>
    <n v="0"/>
    <n v="0"/>
    <n v="0"/>
    <n v="15"/>
    <n v="0"/>
    <n v="0"/>
    <n v="0"/>
    <n v="0"/>
    <n v="0"/>
    <n v="50"/>
    <n v="0"/>
    <n v="0"/>
    <n v="0"/>
    <n v="20"/>
    <n v="0"/>
    <n v="0"/>
    <n v="0"/>
    <n v="0"/>
    <n v="0"/>
    <n v="0"/>
    <n v="0"/>
    <n v="0"/>
    <n v="0"/>
    <n v="0"/>
    <n v="0"/>
    <n v="20"/>
    <n v="30"/>
    <n v="90"/>
    <n v="90"/>
    <n v="0"/>
    <n v="0"/>
    <n v="0"/>
    <n v="30"/>
    <n v="25"/>
    <n v="95"/>
    <n v="70"/>
    <n v="0"/>
    <n v="280"/>
    <n v="1060"/>
    <n v="25.980392156862749"/>
  </r>
  <r>
    <x v="21"/>
    <n v="3750"/>
    <n v="900"/>
    <n v="126"/>
    <n v="1308"/>
    <n v="117"/>
    <n v="64"/>
    <n v="12.155809267965077"/>
    <n v="73.248000000000005"/>
    <n v="4.2981867024848892"/>
    <n v="20.928000000000001"/>
    <n v="4.9472603379072151"/>
    <n v="3.4164099691963039"/>
    <n v="21.054723396434479"/>
    <x v="0"/>
    <n v="100"/>
    <n v="0"/>
    <n v="0"/>
    <n v="0"/>
    <n v="0"/>
    <n v="0"/>
    <n v="14"/>
    <n v="0"/>
    <n v="0"/>
    <n v="3"/>
    <n v="180"/>
    <n v="0"/>
    <n v="25"/>
    <n v="0"/>
    <n v="60"/>
    <n v="0"/>
    <n v="40"/>
    <n v="0"/>
    <n v="20"/>
    <n v="0"/>
    <n v="0"/>
    <n v="0"/>
    <n v="0"/>
    <n v="40"/>
    <n v="0"/>
    <n v="0"/>
    <n v="0"/>
    <n v="30"/>
    <n v="0"/>
    <n v="60"/>
    <n v="0"/>
    <n v="0"/>
    <n v="0"/>
    <n v="0"/>
    <n v="0"/>
    <n v="0"/>
    <n v="0"/>
    <n v="0"/>
    <n v="0"/>
    <n v="0"/>
    <n v="55"/>
    <n v="0"/>
    <n v="0"/>
    <n v="0"/>
    <n v="10"/>
    <n v="115"/>
    <n v="0"/>
    <n v="0"/>
    <n v="0"/>
    <n v="0"/>
    <n v="80"/>
    <n v="0"/>
    <n v="50"/>
    <n v="0"/>
    <n v="20"/>
    <n v="0"/>
    <n v="25"/>
    <n v="90"/>
    <n v="900"/>
    <n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C006D6-1BA4-4E27-AB3E-B1D4C8BDB54E}"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7">
  <location ref="A3:C25" firstHeaderRow="0" firstDataRow="1" firstDataCol="1"/>
  <pivotFields count="75">
    <pivotField axis="axisRow" numFmtId="164" showAll="0">
      <items count="31">
        <item m="1" x="25"/>
        <item m="1" x="29"/>
        <item x="0"/>
        <item x="1"/>
        <item x="2"/>
        <item x="3"/>
        <item x="4"/>
        <item x="5"/>
        <item m="1" x="28"/>
        <item x="6"/>
        <item x="7"/>
        <item x="8"/>
        <item x="9"/>
        <item m="1" x="22"/>
        <item m="1" x="24"/>
        <item x="10"/>
        <item x="11"/>
        <item x="12"/>
        <item x="13"/>
        <item x="14"/>
        <item x="15"/>
        <item m="1" x="23"/>
        <item m="1" x="27"/>
        <item x="16"/>
        <item x="17"/>
        <item x="18"/>
        <item x="19"/>
        <item x="20"/>
        <item x="21"/>
        <item m="1" x="26"/>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22">
    <i>
      <x v="2"/>
    </i>
    <i>
      <x v="3"/>
    </i>
    <i>
      <x v="4"/>
    </i>
    <i>
      <x v="5"/>
    </i>
    <i>
      <x v="6"/>
    </i>
    <i>
      <x v="7"/>
    </i>
    <i>
      <x v="9"/>
    </i>
    <i>
      <x v="10"/>
    </i>
    <i>
      <x v="11"/>
    </i>
    <i>
      <x v="12"/>
    </i>
    <i>
      <x v="15"/>
    </i>
    <i>
      <x v="16"/>
    </i>
    <i>
      <x v="17"/>
    </i>
    <i>
      <x v="18"/>
    </i>
    <i>
      <x v="19"/>
    </i>
    <i>
      <x v="20"/>
    </i>
    <i>
      <x v="23"/>
    </i>
    <i>
      <x v="24"/>
    </i>
    <i>
      <x v="25"/>
    </i>
    <i>
      <x v="26"/>
    </i>
    <i>
      <x v="27"/>
    </i>
    <i>
      <x v="28"/>
    </i>
  </rowItems>
  <colFields count="1">
    <field x="-2"/>
  </colFields>
  <colItems count="2">
    <i>
      <x/>
    </i>
    <i i="1">
      <x v="1"/>
    </i>
  </colItems>
  <dataFields count="2">
    <dataField name="Sum of Productivity (%)" fld="8" baseField="0" baseItem="0"/>
    <dataField name="Sum of Breakdown %" fld="74" baseField="0" baseItem="0"/>
  </dataFields>
  <formats count="2">
    <format dxfId="2">
      <pivotArea collapsedLevelsAreSubtotals="1" fieldPosition="0">
        <references count="1">
          <reference field="0" count="0"/>
        </references>
      </pivotArea>
    </format>
    <format dxfId="1">
      <pivotArea outline="0" collapsedLevelsAreSubtotals="1" fieldPosition="0"/>
    </format>
  </format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6" format="6">
      <pivotArea type="data" outline="0" fieldPosition="0">
        <references count="2">
          <reference field="4294967294" count="1" selected="0">
            <x v="1"/>
          </reference>
          <reference field="0" count="1" selected="0">
            <x v="23"/>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A874EAB-4589-45D3-9E3C-CFCE124E416D}"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6" indent="0" outline="1" outlineData="1" multipleFieldFilters="0" chartFormat="10">
  <location ref="A3:B25" firstHeaderRow="1" firstDataRow="1" firstDataCol="1"/>
  <pivotFields count="75">
    <pivotField axis="axisRow" numFmtId="164" showAll="0">
      <items count="31">
        <item m="1" x="25"/>
        <item m="1" x="29"/>
        <item x="0"/>
        <item x="1"/>
        <item x="2"/>
        <item x="3"/>
        <item x="4"/>
        <item x="5"/>
        <item m="1" x="28"/>
        <item x="6"/>
        <item x="7"/>
        <item x="8"/>
        <item x="9"/>
        <item m="1" x="22"/>
        <item m="1" x="24"/>
        <item x="10"/>
        <item x="11"/>
        <item x="12"/>
        <item x="13"/>
        <item x="14"/>
        <item x="15"/>
        <item m="1" x="23"/>
        <item m="1" x="27"/>
        <item x="16"/>
        <item x="17"/>
        <item x="18"/>
        <item x="19"/>
        <item x="20"/>
        <item x="21"/>
        <item m="1" x="26"/>
        <item t="default"/>
      </items>
    </pivotField>
    <pivotField showAll="0"/>
    <pivotField showAll="0"/>
    <pivotField showAll="0"/>
    <pivotField showAll="0"/>
    <pivotField showAll="0"/>
    <pivotField showAll="0"/>
    <pivotField dataField="1" numFmtId="2" showAll="0"/>
    <pivotField numFmtId="2" showAll="0"/>
    <pivotField numFmtId="2" showAll="0"/>
    <pivotField numFmtId="2" showAll="0"/>
    <pivotField numFmtId="2" showAll="0"/>
    <pivotField numFmtId="2"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s>
  <rowFields count="1">
    <field x="0"/>
  </rowFields>
  <rowItems count="22">
    <i>
      <x v="2"/>
    </i>
    <i>
      <x v="3"/>
    </i>
    <i>
      <x v="4"/>
    </i>
    <i>
      <x v="5"/>
    </i>
    <i>
      <x v="6"/>
    </i>
    <i>
      <x v="7"/>
    </i>
    <i>
      <x v="9"/>
    </i>
    <i>
      <x v="10"/>
    </i>
    <i>
      <x v="11"/>
    </i>
    <i>
      <x v="12"/>
    </i>
    <i>
      <x v="15"/>
    </i>
    <i>
      <x v="16"/>
    </i>
    <i>
      <x v="17"/>
    </i>
    <i>
      <x v="18"/>
    </i>
    <i>
      <x v="19"/>
    </i>
    <i>
      <x v="20"/>
    </i>
    <i>
      <x v="23"/>
    </i>
    <i>
      <x v="24"/>
    </i>
    <i>
      <x v="25"/>
    </i>
    <i>
      <x v="26"/>
    </i>
    <i>
      <x v="27"/>
    </i>
    <i>
      <x v="28"/>
    </i>
  </rowItems>
  <colItems count="1">
    <i/>
  </colItems>
  <dataFields count="1">
    <dataField name="Sum of Rejection ratio (%) each day" fld="7" baseField="0" baseItem="0" numFmtId="2"/>
  </dataFields>
  <formats count="1">
    <format dxfId="0">
      <pivotArea outline="0" collapsedLevelsAreSubtotals="1" fieldPosition="0"/>
    </format>
  </formats>
  <chartFormats count="2">
    <chartFormat chart="3"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E9C7FE4-025D-4760-A30E-F7002928B7A1}" name="PivotTable6"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5">
  <location ref="A3:K4" firstHeaderRow="0" firstDataRow="1" firstDataCol="0"/>
  <pivotFields count="75">
    <pivotField numFmtId="164" showAll="0">
      <items count="31">
        <item m="1" x="25"/>
        <item m="1" x="29"/>
        <item x="0"/>
        <item x="1"/>
        <item x="2"/>
        <item x="3"/>
        <item x="4"/>
        <item x="5"/>
        <item m="1" x="28"/>
        <item x="6"/>
        <item x="7"/>
        <item x="8"/>
        <item x="9"/>
        <item m="1" x="22"/>
        <item m="1" x="24"/>
        <item x="10"/>
        <item x="11"/>
        <item x="12"/>
        <item x="13"/>
        <item x="14"/>
        <item x="15"/>
        <item m="1" x="23"/>
        <item m="1" x="27"/>
        <item x="16"/>
        <item x="17"/>
        <item x="18"/>
        <item x="19"/>
        <item x="20"/>
        <item x="21"/>
        <item m="1" x="26"/>
        <item t="default"/>
      </items>
    </pivotField>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numFmtId="2" showAll="0"/>
    <pivotField numFmtId="2" showAll="0"/>
    <pivotField dataField="1" showAll="0">
      <items count="7">
        <item x="0"/>
        <item x="3"/>
        <item x="2"/>
        <item x="1"/>
        <item x="4"/>
        <item x="5"/>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s>
  <rowItems count="1">
    <i/>
  </rowItems>
  <colFields count="1">
    <field x="-2"/>
  </colFields>
  <colItems count="11">
    <i>
      <x/>
    </i>
    <i i="1">
      <x v="1"/>
    </i>
    <i i="2">
      <x v="2"/>
    </i>
    <i i="3">
      <x v="3"/>
    </i>
    <i i="4">
      <x v="4"/>
    </i>
    <i i="5">
      <x v="5"/>
    </i>
    <i i="6">
      <x v="6"/>
    </i>
    <i i="7">
      <x v="7"/>
    </i>
    <i i="8">
      <x v="8"/>
    </i>
    <i i="9">
      <x v="9"/>
    </i>
    <i i="10">
      <x v="10"/>
    </i>
  </colItems>
  <dataFields count="11">
    <dataField name="Sum of Pin brake" fld="19" baseField="0" baseItem="0"/>
    <dataField name="Sum of Other" fld="24" baseField="0" baseItem="0"/>
    <dataField name="Sum of 2D Marking NG" fld="23" baseField="0" baseItem="0"/>
    <dataField name="Sum of QC cut" fld="21" baseField="0" baseItem="0"/>
    <dataField name="Sum of Pin Bend" fld="20" baseField="0" baseItem="0"/>
    <dataField name="Sum of Wrinkle" fld="14" baseField="0" baseItem="0"/>
    <dataField name="Sum of PDI NG" fld="22" baseField="0" baseItem="0"/>
    <dataField name="Sum of Chip off" fld="18" baseField="0" baseItem="0"/>
    <dataField name="Sum of Dent" fld="17" baseField="0" baseItem="0"/>
    <dataField name="Sum of Crack" fld="16" baseField="0" baseItem="0"/>
    <dataField name="Sum of Water Remainants" fld="15" baseField="0" baseItem="0"/>
  </dataFields>
  <chartFormats count="23">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 chart="1" format="5" series="1">
      <pivotArea type="data" outline="0" fieldPosition="0">
        <references count="1">
          <reference field="4294967294" count="1" selected="0">
            <x v="5"/>
          </reference>
        </references>
      </pivotArea>
    </chartFormat>
    <chartFormat chart="1" format="6" series="1">
      <pivotArea type="data" outline="0" fieldPosition="0">
        <references count="1">
          <reference field="4294967294" count="1" selected="0">
            <x v="6"/>
          </reference>
        </references>
      </pivotArea>
    </chartFormat>
    <chartFormat chart="1" format="7" series="1">
      <pivotArea type="data" outline="0" fieldPosition="0">
        <references count="1">
          <reference field="4294967294" count="1" selected="0">
            <x v="7"/>
          </reference>
        </references>
      </pivotArea>
    </chartFormat>
    <chartFormat chart="1" format="8" series="1">
      <pivotArea type="data" outline="0" fieldPosition="0">
        <references count="1">
          <reference field="4294967294" count="1" selected="0">
            <x v="8"/>
          </reference>
        </references>
      </pivotArea>
    </chartFormat>
    <chartFormat chart="1" format="9" series="1">
      <pivotArea type="data" outline="0" fieldPosition="0">
        <references count="1">
          <reference field="4294967294" count="1" selected="0">
            <x v="9"/>
          </reference>
        </references>
      </pivotArea>
    </chartFormat>
    <chartFormat chart="1" format="10" series="1">
      <pivotArea type="data" outline="0" fieldPosition="0">
        <references count="1">
          <reference field="4294967294" count="1" selected="0">
            <x v="10"/>
          </reference>
        </references>
      </pivotArea>
    </chartFormat>
    <chartFormat chart="4" format="22" series="1">
      <pivotArea type="data" outline="0" fieldPosition="0">
        <references count="1">
          <reference field="4294967294" count="1" selected="0">
            <x v="0"/>
          </reference>
        </references>
      </pivotArea>
    </chartFormat>
    <chartFormat chart="4" format="23" series="1">
      <pivotArea type="data" outline="0" fieldPosition="0">
        <references count="1">
          <reference field="4294967294" count="1" selected="0">
            <x v="1"/>
          </reference>
        </references>
      </pivotArea>
    </chartFormat>
    <chartFormat chart="4" format="24" series="1">
      <pivotArea type="data" outline="0" fieldPosition="0">
        <references count="1">
          <reference field="4294967294" count="1" selected="0">
            <x v="2"/>
          </reference>
        </references>
      </pivotArea>
    </chartFormat>
    <chartFormat chart="4" format="25" series="1">
      <pivotArea type="data" outline="0" fieldPosition="0">
        <references count="1">
          <reference field="4294967294" count="1" selected="0">
            <x v="3"/>
          </reference>
        </references>
      </pivotArea>
    </chartFormat>
    <chartFormat chart="4" format="26" series="1">
      <pivotArea type="data" outline="0" fieldPosition="0">
        <references count="1">
          <reference field="4294967294" count="1" selected="0">
            <x v="4"/>
          </reference>
        </references>
      </pivotArea>
    </chartFormat>
    <chartFormat chart="4" format="27" series="1">
      <pivotArea type="data" outline="0" fieldPosition="0">
        <references count="1">
          <reference field="4294967294" count="1" selected="0">
            <x v="5"/>
          </reference>
        </references>
      </pivotArea>
    </chartFormat>
    <chartFormat chart="4" format="28" series="1">
      <pivotArea type="data" outline="0" fieldPosition="0">
        <references count="1">
          <reference field="4294967294" count="1" selected="0">
            <x v="6"/>
          </reference>
        </references>
      </pivotArea>
    </chartFormat>
    <chartFormat chart="4" format="29" series="1">
      <pivotArea type="data" outline="0" fieldPosition="0">
        <references count="1">
          <reference field="4294967294" count="1" selected="0">
            <x v="7"/>
          </reference>
        </references>
      </pivotArea>
    </chartFormat>
    <chartFormat chart="4" format="30" series="1">
      <pivotArea type="data" outline="0" fieldPosition="0">
        <references count="1">
          <reference field="4294967294" count="1" selected="0">
            <x v="8"/>
          </reference>
        </references>
      </pivotArea>
    </chartFormat>
    <chartFormat chart="4" format="31" series="1">
      <pivotArea type="data" outline="0" fieldPosition="0">
        <references count="1">
          <reference field="4294967294" count="1" selected="0">
            <x v="9"/>
          </reference>
        </references>
      </pivotArea>
    </chartFormat>
    <chartFormat chart="4" format="32" series="1">
      <pivotArea type="data" outline="0" fieldPosition="0">
        <references count="1">
          <reference field="4294967294" count="1" selected="0">
            <x v="10"/>
          </reference>
        </references>
      </pivotArea>
    </chartFormat>
    <chartFormat chart="4" format="33">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45CF746-0151-4BFC-9C82-F5253599C080}" name="PivotTable7"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3:T4" firstHeaderRow="0" firstDataRow="1" firstDataCol="0"/>
  <pivotFields count="75">
    <pivotField numFmtId="164" showAll="0">
      <items count="31">
        <item m="1" x="25"/>
        <item m="1" x="29"/>
        <item x="0"/>
        <item x="1"/>
        <item x="2"/>
        <item x="3"/>
        <item x="4"/>
        <item x="5"/>
        <item m="1" x="28"/>
        <item x="6"/>
        <item x="7"/>
        <item x="8"/>
        <item x="9"/>
        <item m="1" x="22"/>
        <item m="1" x="24"/>
        <item x="10"/>
        <item x="11"/>
        <item x="12"/>
        <item x="13"/>
        <item x="14"/>
        <item x="15"/>
        <item m="1" x="23"/>
        <item m="1" x="27"/>
        <item x="16"/>
        <item x="17"/>
        <item x="18"/>
        <item x="19"/>
        <item x="20"/>
        <item x="21"/>
        <item m="1" x="26"/>
        <item t="default"/>
      </items>
    </pivotField>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numFmtId="2" showAll="0"/>
    <pivotField numFmtId="2"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s>
  <rowItems count="1">
    <i/>
  </rowItems>
  <colFields count="1">
    <field x="-2"/>
  </colFields>
  <colItems count="20">
    <i>
      <x/>
    </i>
    <i i="1">
      <x v="1"/>
    </i>
    <i i="2">
      <x v="2"/>
    </i>
    <i i="3">
      <x v="3"/>
    </i>
    <i i="4">
      <x v="4"/>
    </i>
    <i i="5">
      <x v="5"/>
    </i>
    <i i="6">
      <x v="6"/>
    </i>
    <i i="7">
      <x v="7"/>
    </i>
    <i i="8">
      <x v="8"/>
    </i>
    <i i="9">
      <x v="9"/>
    </i>
    <i i="10">
      <x v="10"/>
    </i>
    <i i="11">
      <x v="11"/>
    </i>
    <i i="12">
      <x v="12"/>
    </i>
    <i i="13">
      <x v="13"/>
    </i>
    <i i="14">
      <x v="14"/>
    </i>
    <i i="15">
      <x v="15"/>
    </i>
    <i i="16">
      <x v="16"/>
    </i>
    <i i="17">
      <x v="17"/>
    </i>
    <i i="18">
      <x v="18"/>
    </i>
    <i i="19">
      <x v="19"/>
    </i>
  </colItems>
  <dataFields count="20">
    <dataField name="Sum of Die change as per plan" fld="43" baseField="0" baseItem="0"/>
    <dataField name="Sum of Others" fld="44" baseField="0" baseItem="0"/>
    <dataField name="Sum of Production robot prob" fld="42" baseField="0" baseItem="0"/>
    <dataField name="Sum of Injection jaam" fld="40" baseField="0" baseItem="0"/>
    <dataField name="Sum of Robot Teaching" fld="41" baseField="0" baseItem="0"/>
    <dataField name="Sum of N2 Charging" fld="39" baseField="0" baseItem="0"/>
    <dataField name="Sum of Metal temp. low / Low Metal Level(Melting)" fld="38" baseField="0" baseItem="0"/>
    <dataField name="Sum of Scrap trolley Alarm" fld="37" baseField="0" baseItem="0"/>
    <dataField name="Sum of Ladle change" fld="36" baseField="0" baseItem="0"/>
    <dataField name="Sum of DRA supply shortage" fld="33" baseField="0" baseItem="0"/>
    <dataField name="Sum of Water leakage " fld="35" baseField="0" baseItem="0"/>
    <dataField name="Sum of Biscuit broken" fld="34" baseField="0" baseItem="0"/>
    <dataField name="Sum of Spray point set" fld="32" baseField="0" baseItem="0"/>
    <dataField name="Sum of Process Quality requirement" fld="31" baseField="0" baseItem="0"/>
    <dataField name="Sum of Tip/Sleeve change" fld="30" baseField="0" baseItem="0"/>
    <dataField name="Sum of Preparation" fld="25" baseField="0" baseItem="0"/>
    <dataField name="Sum of Holding furnace cleaning" fld="29" baseField="0" baseItem="0"/>
    <dataField name="Sum of U R B" fld="28" baseField="0" baseItem="0"/>
    <dataField name="Sum of V. Valve change" fld="27" baseField="0" baseItem="0"/>
    <dataField name="Sum of T R B" fld="26" baseField="0" baseItem="0"/>
  </dataField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0" format="15" series="1">
      <pivotArea type="data" outline="0" fieldPosition="0">
        <references count="1">
          <reference field="4294967294" count="1" selected="0">
            <x v="15"/>
          </reference>
        </references>
      </pivotArea>
    </chartFormat>
    <chartFormat chart="0" format="16" series="1">
      <pivotArea type="data" outline="0" fieldPosition="0">
        <references count="1">
          <reference field="4294967294" count="1" selected="0">
            <x v="16"/>
          </reference>
        </references>
      </pivotArea>
    </chartFormat>
    <chartFormat chart="0" format="17" series="1">
      <pivotArea type="data" outline="0" fieldPosition="0">
        <references count="1">
          <reference field="4294967294" count="1" selected="0">
            <x v="17"/>
          </reference>
        </references>
      </pivotArea>
    </chartFormat>
    <chartFormat chart="0" format="18" series="1">
      <pivotArea type="data" outline="0" fieldPosition="0">
        <references count="1">
          <reference field="4294967294" count="1" selected="0">
            <x v="18"/>
          </reference>
        </references>
      </pivotArea>
    </chartFormat>
    <chartFormat chart="0" format="19" series="1">
      <pivotArea type="data" outline="0" fieldPosition="0">
        <references count="1">
          <reference field="4294967294" count="1" selected="0">
            <x v="19"/>
          </reference>
        </references>
      </pivotArea>
    </chartFormat>
    <chartFormat chart="2" format="40" series="1">
      <pivotArea type="data" outline="0" fieldPosition="0">
        <references count="1">
          <reference field="4294967294" count="1" selected="0">
            <x v="0"/>
          </reference>
        </references>
      </pivotArea>
    </chartFormat>
    <chartFormat chart="2" format="41" series="1">
      <pivotArea type="data" outline="0" fieldPosition="0">
        <references count="1">
          <reference field="4294967294" count="1" selected="0">
            <x v="1"/>
          </reference>
        </references>
      </pivotArea>
    </chartFormat>
    <chartFormat chart="2" format="42" series="1">
      <pivotArea type="data" outline="0" fieldPosition="0">
        <references count="1">
          <reference field="4294967294" count="1" selected="0">
            <x v="2"/>
          </reference>
        </references>
      </pivotArea>
    </chartFormat>
    <chartFormat chart="2" format="43" series="1">
      <pivotArea type="data" outline="0" fieldPosition="0">
        <references count="1">
          <reference field="4294967294" count="1" selected="0">
            <x v="3"/>
          </reference>
        </references>
      </pivotArea>
    </chartFormat>
    <chartFormat chart="2" format="44" series="1">
      <pivotArea type="data" outline="0" fieldPosition="0">
        <references count="1">
          <reference field="4294967294" count="1" selected="0">
            <x v="4"/>
          </reference>
        </references>
      </pivotArea>
    </chartFormat>
    <chartFormat chart="2" format="45" series="1">
      <pivotArea type="data" outline="0" fieldPosition="0">
        <references count="1">
          <reference field="4294967294" count="1" selected="0">
            <x v="5"/>
          </reference>
        </references>
      </pivotArea>
    </chartFormat>
    <chartFormat chart="2" format="46" series="1">
      <pivotArea type="data" outline="0" fieldPosition="0">
        <references count="1">
          <reference field="4294967294" count="1" selected="0">
            <x v="6"/>
          </reference>
        </references>
      </pivotArea>
    </chartFormat>
    <chartFormat chart="2" format="47" series="1">
      <pivotArea type="data" outline="0" fieldPosition="0">
        <references count="1">
          <reference field="4294967294" count="1" selected="0">
            <x v="7"/>
          </reference>
        </references>
      </pivotArea>
    </chartFormat>
    <chartFormat chart="2" format="48" series="1">
      <pivotArea type="data" outline="0" fieldPosition="0">
        <references count="1">
          <reference field="4294967294" count="1" selected="0">
            <x v="8"/>
          </reference>
        </references>
      </pivotArea>
    </chartFormat>
    <chartFormat chart="2" format="49" series="1">
      <pivotArea type="data" outline="0" fieldPosition="0">
        <references count="1">
          <reference field="4294967294" count="1" selected="0">
            <x v="9"/>
          </reference>
        </references>
      </pivotArea>
    </chartFormat>
    <chartFormat chart="2" format="50" series="1">
      <pivotArea type="data" outline="0" fieldPosition="0">
        <references count="1">
          <reference field="4294967294" count="1" selected="0">
            <x v="10"/>
          </reference>
        </references>
      </pivotArea>
    </chartFormat>
    <chartFormat chart="2" format="51" series="1">
      <pivotArea type="data" outline="0" fieldPosition="0">
        <references count="1">
          <reference field="4294967294" count="1" selected="0">
            <x v="11"/>
          </reference>
        </references>
      </pivotArea>
    </chartFormat>
    <chartFormat chart="2" format="52" series="1">
      <pivotArea type="data" outline="0" fieldPosition="0">
        <references count="1">
          <reference field="4294967294" count="1" selected="0">
            <x v="12"/>
          </reference>
        </references>
      </pivotArea>
    </chartFormat>
    <chartFormat chart="2" format="53" series="1">
      <pivotArea type="data" outline="0" fieldPosition="0">
        <references count="1">
          <reference field="4294967294" count="1" selected="0">
            <x v="13"/>
          </reference>
        </references>
      </pivotArea>
    </chartFormat>
    <chartFormat chart="2" format="54" series="1">
      <pivotArea type="data" outline="0" fieldPosition="0">
        <references count="1">
          <reference field="4294967294" count="1" selected="0">
            <x v="14"/>
          </reference>
        </references>
      </pivotArea>
    </chartFormat>
    <chartFormat chart="2" format="55" series="1">
      <pivotArea type="data" outline="0" fieldPosition="0">
        <references count="1">
          <reference field="4294967294" count="1" selected="0">
            <x v="15"/>
          </reference>
        </references>
      </pivotArea>
    </chartFormat>
    <chartFormat chart="2" format="56" series="1">
      <pivotArea type="data" outline="0" fieldPosition="0">
        <references count="1">
          <reference field="4294967294" count="1" selected="0">
            <x v="16"/>
          </reference>
        </references>
      </pivotArea>
    </chartFormat>
    <chartFormat chart="2" format="57" series="1">
      <pivotArea type="data" outline="0" fieldPosition="0">
        <references count="1">
          <reference field="4294967294" count="1" selected="0">
            <x v="17"/>
          </reference>
        </references>
      </pivotArea>
    </chartFormat>
    <chartFormat chart="2" format="58" series="1">
      <pivotArea type="data" outline="0" fieldPosition="0">
        <references count="1">
          <reference field="4294967294" count="1" selected="0">
            <x v="18"/>
          </reference>
        </references>
      </pivotArea>
    </chartFormat>
    <chartFormat chart="2" format="59" series="1">
      <pivotArea type="data" outline="0" fieldPosition="0">
        <references count="1">
          <reference field="4294967294" count="1" selected="0">
            <x v="1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44E256-DCB0-4A44-8879-72414B6CACCC}" name="PivotTable9"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O4" firstHeaderRow="0" firstDataRow="1" firstDataCol="0"/>
  <pivotFields count="75">
    <pivotField numFmtId="164" showAll="0">
      <items count="31">
        <item m="1" x="25"/>
        <item m="1" x="29"/>
        <item x="0"/>
        <item x="1"/>
        <item x="2"/>
        <item x="3"/>
        <item x="4"/>
        <item x="5"/>
        <item m="1" x="28"/>
        <item x="6"/>
        <item x="7"/>
        <item x="8"/>
        <item x="9"/>
        <item m="1" x="22"/>
        <item m="1" x="24"/>
        <item x="10"/>
        <item x="11"/>
        <item x="12"/>
        <item x="13"/>
        <item x="14"/>
        <item x="15"/>
        <item m="1" x="23"/>
        <item m="1" x="27"/>
        <item x="16"/>
        <item x="17"/>
        <item x="18"/>
        <item x="19"/>
        <item x="20"/>
        <item x="21"/>
        <item m="1" x="26"/>
        <item t="default"/>
      </items>
    </pivotField>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numFmtId="2"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s>
  <rowItems count="1">
    <i/>
  </rowItems>
  <colFields count="1">
    <field x="-2"/>
  </colFields>
  <colItems count="15">
    <i>
      <x/>
    </i>
    <i i="1">
      <x v="1"/>
    </i>
    <i i="2">
      <x v="2"/>
    </i>
    <i i="3">
      <x v="3"/>
    </i>
    <i i="4">
      <x v="4"/>
    </i>
    <i i="5">
      <x v="5"/>
    </i>
    <i i="6">
      <x v="6"/>
    </i>
    <i i="7">
      <x v="7"/>
    </i>
    <i i="8">
      <x v="8"/>
    </i>
    <i i="9">
      <x v="9"/>
    </i>
    <i i="10">
      <x v="10"/>
    </i>
    <i i="11">
      <x v="11"/>
    </i>
    <i i="12">
      <x v="12"/>
    </i>
    <i i="13">
      <x v="13"/>
    </i>
    <i i="14">
      <x v="14"/>
    </i>
  </colItems>
  <dataFields count="15">
    <dataField name="Sum of Door" fld="55" baseField="0" baseItem="0"/>
    <dataField name="Sum of Others2" fld="59" baseField="0" baseItem="0"/>
    <dataField name="Sum of Laser Marking" fld="56" baseField="0" baseItem="0"/>
    <dataField name="Sum of Injection Problem " fld="58" baseField="0" baseItem="0"/>
    <dataField name="Sum of Vacuum" fld="49" baseField="0" baseItem="0"/>
    <dataField name="Sum of Ejector / C&amp;D Plate " fld="54" baseField="0" baseItem="0"/>
    <dataField name="Sum of Lubrication ( Machine / Tip )" fld="53" baseField="0" baseItem="0"/>
    <dataField name="Sum of Cutting / Degating machine" fld="57" baseField="0" baseItem="0"/>
    <dataField name="Sum of Jet Cooler" fld="52" baseField="0" baseItem="0"/>
    <dataField name="Sum of Die Release Agent Equipment  (DRA)" fld="51" baseField="0" baseItem="0"/>
    <dataField name="Sum of Pouring ladle Equipment " fld="50" baseField="0" baseItem="0"/>
    <dataField name="Sum of Electrical" fld="45" baseField="0" baseItem="0"/>
    <dataField name="Sum of Water Flow NG / Leakage" fld="48" baseField="0" baseItem="0"/>
    <dataField name="Sum of Oil leakage" fld="47" baseField="0" baseItem="0"/>
    <dataField name="Sum of Hydraulic" fld="46" baseField="0" baseItem="0"/>
  </dataFields>
  <chartFormats count="3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0" format="13" series="1">
      <pivotArea type="data" outline="0" fieldPosition="0">
        <references count="1">
          <reference field="4294967294" count="1" selected="0">
            <x v="13"/>
          </reference>
        </references>
      </pivotArea>
    </chartFormat>
    <chartFormat chart="0" format="14" series="1">
      <pivotArea type="data" outline="0" fieldPosition="0">
        <references count="1">
          <reference field="4294967294" count="1" selected="0">
            <x v="14"/>
          </reference>
        </references>
      </pivotArea>
    </chartFormat>
    <chartFormat chart="2" format="30" series="1">
      <pivotArea type="data" outline="0" fieldPosition="0">
        <references count="1">
          <reference field="4294967294" count="1" selected="0">
            <x v="0"/>
          </reference>
        </references>
      </pivotArea>
    </chartFormat>
    <chartFormat chart="2" format="31" series="1">
      <pivotArea type="data" outline="0" fieldPosition="0">
        <references count="1">
          <reference field="4294967294" count="1" selected="0">
            <x v="1"/>
          </reference>
        </references>
      </pivotArea>
    </chartFormat>
    <chartFormat chart="2" format="32" series="1">
      <pivotArea type="data" outline="0" fieldPosition="0">
        <references count="1">
          <reference field="4294967294" count="1" selected="0">
            <x v="2"/>
          </reference>
        </references>
      </pivotArea>
    </chartFormat>
    <chartFormat chart="2" format="33" series="1">
      <pivotArea type="data" outline="0" fieldPosition="0">
        <references count="1">
          <reference field="4294967294" count="1" selected="0">
            <x v="3"/>
          </reference>
        </references>
      </pivotArea>
    </chartFormat>
    <chartFormat chart="2" format="34" series="1">
      <pivotArea type="data" outline="0" fieldPosition="0">
        <references count="1">
          <reference field="4294967294" count="1" selected="0">
            <x v="4"/>
          </reference>
        </references>
      </pivotArea>
    </chartFormat>
    <chartFormat chart="2" format="35" series="1">
      <pivotArea type="data" outline="0" fieldPosition="0">
        <references count="1">
          <reference field="4294967294" count="1" selected="0">
            <x v="5"/>
          </reference>
        </references>
      </pivotArea>
    </chartFormat>
    <chartFormat chart="2" format="36" series="1">
      <pivotArea type="data" outline="0" fieldPosition="0">
        <references count="1">
          <reference field="4294967294" count="1" selected="0">
            <x v="6"/>
          </reference>
        </references>
      </pivotArea>
    </chartFormat>
    <chartFormat chart="2" format="37" series="1">
      <pivotArea type="data" outline="0" fieldPosition="0">
        <references count="1">
          <reference field="4294967294" count="1" selected="0">
            <x v="7"/>
          </reference>
        </references>
      </pivotArea>
    </chartFormat>
    <chartFormat chart="2" format="38" series="1">
      <pivotArea type="data" outline="0" fieldPosition="0">
        <references count="1">
          <reference field="4294967294" count="1" selected="0">
            <x v="8"/>
          </reference>
        </references>
      </pivotArea>
    </chartFormat>
    <chartFormat chart="2" format="39" series="1">
      <pivotArea type="data" outline="0" fieldPosition="0">
        <references count="1">
          <reference field="4294967294" count="1" selected="0">
            <x v="9"/>
          </reference>
        </references>
      </pivotArea>
    </chartFormat>
    <chartFormat chart="2" format="40" series="1">
      <pivotArea type="data" outline="0" fieldPosition="0">
        <references count="1">
          <reference field="4294967294" count="1" selected="0">
            <x v="10"/>
          </reference>
        </references>
      </pivotArea>
    </chartFormat>
    <chartFormat chart="2" format="41" series="1">
      <pivotArea type="data" outline="0" fieldPosition="0">
        <references count="1">
          <reference field="4294967294" count="1" selected="0">
            <x v="11"/>
          </reference>
        </references>
      </pivotArea>
    </chartFormat>
    <chartFormat chart="2" format="42" series="1">
      <pivotArea type="data" outline="0" fieldPosition="0">
        <references count="1">
          <reference field="4294967294" count="1" selected="0">
            <x v="12"/>
          </reference>
        </references>
      </pivotArea>
    </chartFormat>
    <chartFormat chart="2" format="43" series="1">
      <pivotArea type="data" outline="0" fieldPosition="0">
        <references count="1">
          <reference field="4294967294" count="1" selected="0">
            <x v="13"/>
          </reference>
        </references>
      </pivotArea>
    </chartFormat>
    <chartFormat chart="2" format="44" series="1">
      <pivotArea type="data" outline="0" fieldPosition="0">
        <references count="1">
          <reference field="4294967294" count="1" selected="0">
            <x v="1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1BF8F21-F707-404B-A57C-787CFA5A8636}" name="PivotTable10"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M4" firstHeaderRow="0" firstDataRow="1" firstDataCol="0"/>
  <pivotFields count="75">
    <pivotField numFmtId="164" showAll="0">
      <items count="31">
        <item m="1" x="25"/>
        <item m="1" x="29"/>
        <item x="0"/>
        <item x="1"/>
        <item x="2"/>
        <item x="3"/>
        <item x="4"/>
        <item x="5"/>
        <item m="1" x="28"/>
        <item x="6"/>
        <item x="7"/>
        <item x="8"/>
        <item x="9"/>
        <item m="1" x="22"/>
        <item m="1" x="24"/>
        <item x="10"/>
        <item x="11"/>
        <item x="12"/>
        <item x="13"/>
        <item x="14"/>
        <item x="15"/>
        <item m="1" x="23"/>
        <item m="1" x="27"/>
        <item x="16"/>
        <item x="17"/>
        <item x="18"/>
        <item x="19"/>
        <item x="20"/>
        <item x="21"/>
        <item m="1" x="26"/>
        <item t="default"/>
      </items>
    </pivotField>
    <pivotField showAll="0"/>
    <pivotField showAll="0"/>
    <pivotField showAll="0"/>
    <pivotField showAll="0"/>
    <pivotField showAll="0"/>
    <pivotField showAll="0"/>
    <pivotField numFmtId="2" showAll="0"/>
    <pivotField numFmtId="2" showAll="0"/>
    <pivotField numFmtId="2" showAll="0"/>
    <pivotField numFmtId="2" showAll="0"/>
    <pivotField numFmtId="2" showAll="0"/>
    <pivotField numFmtId="2"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numFmtId="2" showAll="0"/>
  </pivotFields>
  <rowItems count="1">
    <i/>
  </rowItems>
  <colFields count="1">
    <field x="-2"/>
  </colFields>
  <colItems count="13">
    <i>
      <x/>
    </i>
    <i i="1">
      <x v="1"/>
    </i>
    <i i="2">
      <x v="2"/>
    </i>
    <i i="3">
      <x v="3"/>
    </i>
    <i i="4">
      <x v="4"/>
    </i>
    <i i="5">
      <x v="5"/>
    </i>
    <i i="6">
      <x v="6"/>
    </i>
    <i i="7">
      <x v="7"/>
    </i>
    <i i="8">
      <x v="8"/>
    </i>
    <i i="9">
      <x v="9"/>
    </i>
    <i i="10">
      <x v="10"/>
    </i>
    <i i="11">
      <x v="11"/>
    </i>
    <i i="12">
      <x v="12"/>
    </i>
  </colItems>
  <dataFields count="13">
    <dataField name="Sum of Scoring / Polishing" fld="60" baseField="0" baseItem="0"/>
    <dataField name="Sum of Other2" fld="72" baseField="0" baseItem="0"/>
    <dataField name="Sum of Chip off Trouble" fld="68" baseField="0" baseItem="0"/>
    <dataField name="Sum of Water leakage from die" fld="65" baseField="0" baseItem="0"/>
    <dataField name="Sum of Die Cooling NG" fld="67" baseField="0" baseItem="0"/>
    <dataField name="Sum of Die not available" fld="64" baseField="0" baseItem="0"/>
    <dataField name="Sum of Die Flash Trouble" fld="69" baseField="0" baseItem="0"/>
    <dataField name="Sum of V.Valve Trouble" fld="71" baseField="0" baseItem="0"/>
    <dataField name="Sum of Die Pin broken" fld="63" baseField="0" baseItem="0"/>
    <dataField name="Sum of Die Pin Bend" fld="62" baseField="0" baseItem="0"/>
    <dataField name="Sum of Die change due to Die trouble" fld="70" baseField="0" baseItem="0"/>
    <dataField name="Sum of Die Limit Switch" fld="66" baseField="0" baseItem="0"/>
    <dataField name="Sum of Casting stuck" fld="61" baseField="0" baseItem="0"/>
  </dataField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0" format="9" series="1">
      <pivotArea type="data" outline="0" fieldPosition="0">
        <references count="1">
          <reference field="4294967294" count="1" selected="0">
            <x v="9"/>
          </reference>
        </references>
      </pivotArea>
    </chartFormat>
    <chartFormat chart="0" format="10" series="1">
      <pivotArea type="data" outline="0" fieldPosition="0">
        <references count="1">
          <reference field="4294967294" count="1" selected="0">
            <x v="10"/>
          </reference>
        </references>
      </pivotArea>
    </chartFormat>
    <chartFormat chart="0" format="11" series="1">
      <pivotArea type="data" outline="0" fieldPosition="0">
        <references count="1">
          <reference field="4294967294" count="1" selected="0">
            <x v="11"/>
          </reference>
        </references>
      </pivotArea>
    </chartFormat>
    <chartFormat chart="0" format="12" series="1">
      <pivotArea type="data" outline="0" fieldPosition="0">
        <references count="1">
          <reference field="4294967294" count="1" selected="0">
            <x v="12"/>
          </reference>
        </references>
      </pivotArea>
    </chartFormat>
    <chartFormat chart="2" format="26" series="1">
      <pivotArea type="data" outline="0" fieldPosition="0">
        <references count="1">
          <reference field="4294967294" count="1" selected="0">
            <x v="0"/>
          </reference>
        </references>
      </pivotArea>
    </chartFormat>
    <chartFormat chart="2" format="27" series="1">
      <pivotArea type="data" outline="0" fieldPosition="0">
        <references count="1">
          <reference field="4294967294" count="1" selected="0">
            <x v="1"/>
          </reference>
        </references>
      </pivotArea>
    </chartFormat>
    <chartFormat chart="2" format="28" series="1">
      <pivotArea type="data" outline="0" fieldPosition="0">
        <references count="1">
          <reference field="4294967294" count="1" selected="0">
            <x v="2"/>
          </reference>
        </references>
      </pivotArea>
    </chartFormat>
    <chartFormat chart="2" format="29" series="1">
      <pivotArea type="data" outline="0" fieldPosition="0">
        <references count="1">
          <reference field="4294967294" count="1" selected="0">
            <x v="3"/>
          </reference>
        </references>
      </pivotArea>
    </chartFormat>
    <chartFormat chart="2" format="30" series="1">
      <pivotArea type="data" outline="0" fieldPosition="0">
        <references count="1">
          <reference field="4294967294" count="1" selected="0">
            <x v="4"/>
          </reference>
        </references>
      </pivotArea>
    </chartFormat>
    <chartFormat chart="2" format="31" series="1">
      <pivotArea type="data" outline="0" fieldPosition="0">
        <references count="1">
          <reference field="4294967294" count="1" selected="0">
            <x v="5"/>
          </reference>
        </references>
      </pivotArea>
    </chartFormat>
    <chartFormat chart="2" format="32" series="1">
      <pivotArea type="data" outline="0" fieldPosition="0">
        <references count="1">
          <reference field="4294967294" count="1" selected="0">
            <x v="6"/>
          </reference>
        </references>
      </pivotArea>
    </chartFormat>
    <chartFormat chart="2" format="33" series="1">
      <pivotArea type="data" outline="0" fieldPosition="0">
        <references count="1">
          <reference field="4294967294" count="1" selected="0">
            <x v="7"/>
          </reference>
        </references>
      </pivotArea>
    </chartFormat>
    <chartFormat chart="2" format="34" series="1">
      <pivotArea type="data" outline="0" fieldPosition="0">
        <references count="1">
          <reference field="4294967294" count="1" selected="0">
            <x v="8"/>
          </reference>
        </references>
      </pivotArea>
    </chartFormat>
    <chartFormat chart="2" format="35" series="1">
      <pivotArea type="data" outline="0" fieldPosition="0">
        <references count="1">
          <reference field="4294967294" count="1" selected="0">
            <x v="9"/>
          </reference>
        </references>
      </pivotArea>
    </chartFormat>
    <chartFormat chart="2" format="36" series="1">
      <pivotArea type="data" outline="0" fieldPosition="0">
        <references count="1">
          <reference field="4294967294" count="1" selected="0">
            <x v="10"/>
          </reference>
        </references>
      </pivotArea>
    </chartFormat>
    <chartFormat chart="2" format="37" series="1">
      <pivotArea type="data" outline="0" fieldPosition="0">
        <references count="1">
          <reference field="4294967294" count="1" selected="0">
            <x v="11"/>
          </reference>
        </references>
      </pivotArea>
    </chartFormat>
    <chartFormat chart="2" format="38" series="1">
      <pivotArea type="data" outline="0" fieldPosition="0">
        <references count="1">
          <reference field="4294967294"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4A22F6-E7E4-4E81-84BC-8F9FF15AF86A}" name="PivotTable1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3:C4" firstHeaderRow="0" firstDataRow="1" firstDataCol="0"/>
  <pivotFields count="75">
    <pivotField numFmtId="164" showAll="0">
      <items count="31">
        <item m="1" x="25"/>
        <item m="1" x="29"/>
        <item x="0"/>
        <item x="1"/>
        <item x="2"/>
        <item x="3"/>
        <item x="4"/>
        <item x="5"/>
        <item m="1" x="28"/>
        <item x="6"/>
        <item x="7"/>
        <item x="8"/>
        <item x="9"/>
        <item m="1" x="22"/>
        <item m="1" x="24"/>
        <item x="10"/>
        <item x="11"/>
        <item x="12"/>
        <item x="13"/>
        <item x="14"/>
        <item x="15"/>
        <item m="1" x="23"/>
        <item m="1" x="27"/>
        <item x="16"/>
        <item x="17"/>
        <item x="18"/>
        <item x="19"/>
        <item x="20"/>
        <item x="21"/>
        <item m="1" x="26"/>
        <item t="default"/>
      </items>
    </pivotField>
    <pivotField showAll="0"/>
    <pivotField showAll="0"/>
    <pivotField showAll="0"/>
    <pivotField dataField="1" showAll="0"/>
    <pivotField dataField="1" showAll="0"/>
    <pivotField dataField="1" showAll="0"/>
    <pivotField numFmtId="2" showAll="0"/>
    <pivotField numFmtId="2" showAll="0"/>
    <pivotField numFmtId="2" showAll="0"/>
    <pivotField numFmtId="2" showAll="0"/>
    <pivotField numFmtId="2" showAll="0"/>
    <pivotField numFmtId="2" showAll="0"/>
    <pivotField numFmtId="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2" showAll="0"/>
  </pivotFields>
  <rowItems count="1">
    <i/>
  </rowItems>
  <colFields count="1">
    <field x="-2"/>
  </colFields>
  <colItems count="3">
    <i>
      <x/>
    </i>
    <i i="1">
      <x v="1"/>
    </i>
    <i i="2">
      <x v="2"/>
    </i>
  </colItems>
  <dataFields count="3">
    <dataField name="Sum of Good Number (pcs)" fld="4" baseField="0" baseItem="0"/>
    <dataField name="Sum of Defect Number (pcs)" fld="5" baseField="0" baseItem="0"/>
    <dataField name="Sum of Preheating shot nos. (pcs)" fld="6" baseField="0" baseItem="0"/>
  </dataFields>
  <chartFormats count="9">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1"/>
          </reference>
        </references>
      </pivotArea>
    </chartFormat>
    <chartFormat chart="1" format="5" series="1">
      <pivotArea type="data" outline="0" fieldPosition="0">
        <references count="1">
          <reference field="4294967294" count="1" selected="0">
            <x v="2"/>
          </reference>
        </references>
      </pivotArea>
    </chartFormat>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E581AB0C-6E06-47D5-BED6-5E7E01A697D4}" sourceName="Date">
  <pivotTables>
    <pivotTable tabId="55" name="PivotTable3"/>
    <pivotTable tabId="57" name="PivotTable4"/>
    <pivotTable tabId="60" name="PivotTable6"/>
    <pivotTable tabId="61" name="PivotTable7"/>
    <pivotTable tabId="63" name="PivotTable9"/>
    <pivotTable tabId="64" name="PivotTable10"/>
    <pivotTable tabId="65" name="PivotTable11"/>
  </pivotTables>
  <data>
    <tabular pivotCacheId="864885373">
      <items count="30">
        <i x="0" s="1"/>
        <i x="1" s="1"/>
        <i x="2" s="1"/>
        <i x="3" s="1"/>
        <i x="4" s="1"/>
        <i x="5" s="1"/>
        <i x="6" s="1"/>
        <i x="7" s="1"/>
        <i x="8" s="1"/>
        <i x="9" s="1"/>
        <i x="10" s="1"/>
        <i x="11" s="1"/>
        <i x="12" s="1"/>
        <i x="13" s="1"/>
        <i x="14" s="1"/>
        <i x="15" s="1"/>
        <i x="16" s="1"/>
        <i x="17" s="1"/>
        <i x="18" s="1"/>
        <i x="19" s="1"/>
        <i x="20" s="1"/>
        <i x="21" s="1"/>
        <i x="25" s="1" nd="1"/>
        <i x="29" s="1" nd="1"/>
        <i x="28" s="1" nd="1"/>
        <i x="22" s="1" nd="1"/>
        <i x="24" s="1" nd="1"/>
        <i x="23" s="1" nd="1"/>
        <i x="27" s="1" nd="1"/>
        <i x="26"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233B8106-2D86-4884-BF2C-30971594FA73}" cache="Slicer_Date" caption="Date" style="SlicerStyleDark4" rowHeight="225425"/>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B8CDC-6A36-48EC-BB07-CD416862FCA3}">
  <sheetPr>
    <tabColor rgb="FF00CC00"/>
  </sheetPr>
  <dimension ref="A1:AS54"/>
  <sheetViews>
    <sheetView showGridLines="0" tabSelected="1" zoomScale="54" zoomScaleNormal="70" workbookViewId="0">
      <selection activeCell="AV44" sqref="AV44"/>
    </sheetView>
  </sheetViews>
  <sheetFormatPr defaultRowHeight="13.2"/>
  <cols>
    <col min="24" max="24" width="8.88671875" style="16"/>
  </cols>
  <sheetData>
    <row r="1" spans="1:45" ht="36" thickBot="1">
      <c r="A1" s="17" t="s">
        <v>138</v>
      </c>
      <c r="B1" s="18"/>
      <c r="C1" s="18"/>
      <c r="D1" s="18"/>
      <c r="E1" s="18"/>
      <c r="F1" s="18"/>
      <c r="G1" s="18"/>
      <c r="H1" s="18"/>
      <c r="I1" s="18"/>
      <c r="J1" s="18"/>
      <c r="K1" s="18"/>
      <c r="L1" s="18"/>
      <c r="M1" s="18"/>
      <c r="N1" s="18"/>
      <c r="O1" s="18"/>
      <c r="P1" s="18"/>
      <c r="Q1" s="18"/>
      <c r="R1" s="18"/>
      <c r="S1" s="18"/>
      <c r="T1" s="18"/>
      <c r="U1" s="18"/>
      <c r="V1" s="18"/>
      <c r="W1" s="19"/>
      <c r="X1" s="14"/>
      <c r="Y1" s="28" t="s">
        <v>139</v>
      </c>
      <c r="Z1" s="29"/>
      <c r="AA1" s="29"/>
      <c r="AB1" s="29"/>
      <c r="AC1" s="29"/>
      <c r="AD1" s="29"/>
      <c r="AE1" s="29"/>
      <c r="AF1" s="29"/>
      <c r="AG1" s="29"/>
      <c r="AH1" s="29"/>
      <c r="AI1" s="29"/>
      <c r="AJ1" s="29"/>
      <c r="AK1" s="29"/>
      <c r="AL1" s="29"/>
      <c r="AM1" s="29"/>
      <c r="AN1" s="29"/>
      <c r="AO1" s="29"/>
      <c r="AP1" s="29"/>
      <c r="AQ1" s="29"/>
      <c r="AR1" s="29"/>
      <c r="AS1" s="30"/>
    </row>
    <row r="2" spans="1:45" ht="13.8" thickBot="1">
      <c r="A2" s="20"/>
      <c r="B2" s="21"/>
      <c r="C2" s="21"/>
      <c r="D2" s="21"/>
      <c r="E2" s="21"/>
      <c r="F2" s="21"/>
      <c r="G2" s="24"/>
      <c r="H2" s="24"/>
      <c r="I2" s="24"/>
      <c r="J2" s="24"/>
      <c r="K2" s="24"/>
      <c r="L2" s="24"/>
      <c r="M2" s="24"/>
      <c r="N2" s="24"/>
      <c r="O2" s="24"/>
      <c r="P2" s="24"/>
      <c r="Q2" s="24"/>
      <c r="R2" s="24"/>
      <c r="S2" s="24"/>
      <c r="T2" s="24"/>
      <c r="U2" s="24"/>
      <c r="V2" s="24"/>
      <c r="W2" s="25"/>
      <c r="X2" s="15"/>
      <c r="Y2" s="12"/>
      <c r="Z2" s="13"/>
      <c r="AA2" s="13"/>
      <c r="AB2" s="13"/>
      <c r="AC2" s="13"/>
      <c r="AD2" s="13"/>
      <c r="AE2" s="13"/>
      <c r="AF2" s="13"/>
      <c r="AG2" s="13"/>
      <c r="AH2" s="13"/>
      <c r="AI2" s="13"/>
      <c r="AJ2" s="13"/>
      <c r="AK2" s="13"/>
      <c r="AL2" s="13"/>
      <c r="AM2" s="13"/>
      <c r="AN2" s="13"/>
      <c r="AO2" s="13"/>
      <c r="AP2" s="13"/>
      <c r="AQ2" s="13"/>
      <c r="AR2" s="13"/>
      <c r="AS2" s="13"/>
    </row>
    <row r="3" spans="1:45">
      <c r="A3" s="20"/>
      <c r="B3" s="21"/>
      <c r="C3" s="21"/>
      <c r="D3" s="21"/>
      <c r="E3" s="21"/>
      <c r="F3" s="21"/>
      <c r="G3" s="24"/>
      <c r="H3" s="24"/>
      <c r="I3" s="24"/>
      <c r="J3" s="24"/>
      <c r="K3" s="24"/>
      <c r="L3" s="24"/>
      <c r="M3" s="24"/>
      <c r="N3" s="24"/>
      <c r="O3" s="24"/>
      <c r="P3" s="24"/>
      <c r="Q3" s="24"/>
      <c r="R3" s="24"/>
      <c r="S3" s="24"/>
      <c r="T3" s="24"/>
      <c r="U3" s="24"/>
      <c r="V3" s="24"/>
      <c r="W3" s="25"/>
      <c r="X3" s="15"/>
      <c r="Y3" s="31" t="s">
        <v>140</v>
      </c>
      <c r="Z3" s="32"/>
      <c r="AA3" s="32"/>
      <c r="AB3" s="32"/>
      <c r="AC3" s="32"/>
      <c r="AD3" s="32"/>
      <c r="AE3" s="32"/>
      <c r="AF3" s="32"/>
      <c r="AG3" s="32"/>
      <c r="AH3" s="32"/>
      <c r="AI3" s="32"/>
      <c r="AJ3" s="32"/>
      <c r="AK3" s="32"/>
      <c r="AL3" s="32"/>
      <c r="AM3" s="32"/>
      <c r="AN3" s="32"/>
      <c r="AO3" s="32"/>
      <c r="AP3" s="32"/>
      <c r="AQ3" s="32"/>
      <c r="AR3" s="32"/>
      <c r="AS3" s="33"/>
    </row>
    <row r="4" spans="1:45">
      <c r="A4" s="20"/>
      <c r="B4" s="21"/>
      <c r="C4" s="21"/>
      <c r="D4" s="21"/>
      <c r="E4" s="21"/>
      <c r="F4" s="21"/>
      <c r="G4" s="24"/>
      <c r="H4" s="24"/>
      <c r="I4" s="24"/>
      <c r="J4" s="24"/>
      <c r="K4" s="24"/>
      <c r="L4" s="24"/>
      <c r="M4" s="24"/>
      <c r="N4" s="24"/>
      <c r="O4" s="24"/>
      <c r="P4" s="24"/>
      <c r="Q4" s="24"/>
      <c r="R4" s="24"/>
      <c r="S4" s="24"/>
      <c r="T4" s="24"/>
      <c r="U4" s="24"/>
      <c r="V4" s="24"/>
      <c r="W4" s="25"/>
      <c r="X4" s="15"/>
      <c r="Y4" s="34"/>
      <c r="Z4" s="35"/>
      <c r="AA4" s="35"/>
      <c r="AB4" s="35"/>
      <c r="AC4" s="35"/>
      <c r="AD4" s="35"/>
      <c r="AE4" s="35"/>
      <c r="AF4" s="35"/>
      <c r="AG4" s="35"/>
      <c r="AH4" s="35"/>
      <c r="AI4" s="35"/>
      <c r="AJ4" s="35"/>
      <c r="AK4" s="35"/>
      <c r="AL4" s="35"/>
      <c r="AM4" s="35"/>
      <c r="AN4" s="35"/>
      <c r="AO4" s="35"/>
      <c r="AP4" s="35"/>
      <c r="AQ4" s="35"/>
      <c r="AR4" s="35"/>
      <c r="AS4" s="36"/>
    </row>
    <row r="5" spans="1:45" ht="13.8" thickBot="1">
      <c r="A5" s="20"/>
      <c r="B5" s="21"/>
      <c r="C5" s="21"/>
      <c r="D5" s="21"/>
      <c r="E5" s="21"/>
      <c r="F5" s="21"/>
      <c r="G5" s="24"/>
      <c r="H5" s="24"/>
      <c r="I5" s="24"/>
      <c r="J5" s="24"/>
      <c r="K5" s="24"/>
      <c r="L5" s="24"/>
      <c r="M5" s="24"/>
      <c r="N5" s="24"/>
      <c r="O5" s="24"/>
      <c r="P5" s="24"/>
      <c r="Q5" s="24"/>
      <c r="R5" s="24"/>
      <c r="S5" s="24"/>
      <c r="T5" s="24"/>
      <c r="U5" s="24"/>
      <c r="V5" s="24"/>
      <c r="W5" s="25"/>
      <c r="X5" s="15"/>
      <c r="Y5" s="37"/>
      <c r="Z5" s="38"/>
      <c r="AA5" s="38"/>
      <c r="AB5" s="38"/>
      <c r="AC5" s="38"/>
      <c r="AD5" s="38"/>
      <c r="AE5" s="38"/>
      <c r="AF5" s="38"/>
      <c r="AG5" s="38"/>
      <c r="AH5" s="38"/>
      <c r="AI5" s="38"/>
      <c r="AJ5" s="38"/>
      <c r="AK5" s="38"/>
      <c r="AL5" s="38"/>
      <c r="AM5" s="38"/>
      <c r="AN5" s="38"/>
      <c r="AO5" s="38"/>
      <c r="AP5" s="38"/>
      <c r="AQ5" s="38"/>
      <c r="AR5" s="38"/>
      <c r="AS5" s="39"/>
    </row>
    <row r="6" spans="1:45">
      <c r="A6" s="20"/>
      <c r="B6" s="21"/>
      <c r="C6" s="21"/>
      <c r="D6" s="21"/>
      <c r="E6" s="21"/>
      <c r="F6" s="21"/>
      <c r="G6" s="24"/>
      <c r="H6" s="24"/>
      <c r="I6" s="24"/>
      <c r="J6" s="24"/>
      <c r="K6" s="24"/>
      <c r="L6" s="24"/>
      <c r="M6" s="24"/>
      <c r="N6" s="24"/>
      <c r="O6" s="24"/>
      <c r="P6" s="24"/>
      <c r="Q6" s="24"/>
      <c r="R6" s="24"/>
      <c r="S6" s="24"/>
      <c r="T6" s="24"/>
      <c r="U6" s="24"/>
      <c r="V6" s="24"/>
      <c r="W6" s="25"/>
      <c r="X6" s="15"/>
      <c r="Y6" s="12"/>
      <c r="Z6" s="13"/>
      <c r="AA6" s="13"/>
      <c r="AB6" s="13"/>
      <c r="AC6" s="13"/>
      <c r="AD6" s="13"/>
      <c r="AE6" s="13"/>
      <c r="AF6" s="13"/>
      <c r="AG6" s="13"/>
      <c r="AH6" s="13"/>
      <c r="AI6" s="13"/>
      <c r="AJ6" s="13"/>
      <c r="AK6" s="13"/>
      <c r="AL6" s="13"/>
      <c r="AM6" s="13"/>
      <c r="AN6" s="13"/>
      <c r="AO6" s="13"/>
      <c r="AP6" s="13"/>
      <c r="AQ6" s="13"/>
      <c r="AR6" s="13"/>
      <c r="AS6" s="13"/>
    </row>
    <row r="7" spans="1:45" ht="13.8" thickBot="1">
      <c r="A7" s="20"/>
      <c r="B7" s="21"/>
      <c r="C7" s="21"/>
      <c r="D7" s="21"/>
      <c r="E7" s="21"/>
      <c r="F7" s="21"/>
      <c r="G7" s="24"/>
      <c r="H7" s="24"/>
      <c r="I7" s="24"/>
      <c r="J7" s="24"/>
      <c r="K7" s="24"/>
      <c r="L7" s="24"/>
      <c r="M7" s="24"/>
      <c r="N7" s="24"/>
      <c r="O7" s="24"/>
      <c r="P7" s="24"/>
      <c r="Q7" s="24"/>
      <c r="R7" s="24"/>
      <c r="S7" s="24"/>
      <c r="T7" s="24"/>
      <c r="U7" s="24"/>
      <c r="V7" s="24"/>
      <c r="W7" s="25"/>
      <c r="X7" s="15"/>
      <c r="Y7" s="12"/>
      <c r="Z7" s="13"/>
      <c r="AA7" s="13"/>
      <c r="AB7" s="13"/>
      <c r="AC7" s="13"/>
      <c r="AD7" s="13"/>
      <c r="AE7" s="13"/>
      <c r="AF7" s="13"/>
      <c r="AG7" s="13"/>
      <c r="AH7" s="13"/>
      <c r="AI7" s="13"/>
      <c r="AJ7" s="13"/>
      <c r="AK7" s="13"/>
      <c r="AL7" s="13"/>
      <c r="AM7" s="13"/>
      <c r="AN7" s="13"/>
      <c r="AO7" s="13"/>
      <c r="AP7" s="13"/>
      <c r="AQ7" s="13"/>
      <c r="AR7" s="13"/>
      <c r="AS7" s="13"/>
    </row>
    <row r="8" spans="1:45">
      <c r="A8" s="20"/>
      <c r="B8" s="21"/>
      <c r="C8" s="21"/>
      <c r="D8" s="21"/>
      <c r="E8" s="21"/>
      <c r="F8" s="21"/>
      <c r="G8" s="24"/>
      <c r="H8" s="24"/>
      <c r="I8" s="24"/>
      <c r="J8" s="24"/>
      <c r="K8" s="24"/>
      <c r="L8" s="24"/>
      <c r="M8" s="24"/>
      <c r="N8" s="24"/>
      <c r="O8" s="24"/>
      <c r="P8" s="24"/>
      <c r="Q8" s="24"/>
      <c r="R8" s="24"/>
      <c r="S8" s="24"/>
      <c r="T8" s="24"/>
      <c r="U8" s="24"/>
      <c r="V8" s="24"/>
      <c r="W8" s="25"/>
      <c r="X8" s="15"/>
      <c r="Y8" s="31" t="s">
        <v>141</v>
      </c>
      <c r="Z8" s="32"/>
      <c r="AA8" s="32"/>
      <c r="AB8" s="32"/>
      <c r="AC8" s="32"/>
      <c r="AD8" s="32"/>
      <c r="AE8" s="32"/>
      <c r="AF8" s="32"/>
      <c r="AG8" s="32"/>
      <c r="AH8" s="32"/>
      <c r="AI8" s="32"/>
      <c r="AJ8" s="32"/>
      <c r="AK8" s="32"/>
      <c r="AL8" s="32"/>
      <c r="AM8" s="32"/>
      <c r="AN8" s="32"/>
      <c r="AO8" s="32"/>
      <c r="AP8" s="32"/>
      <c r="AQ8" s="32"/>
      <c r="AR8" s="32"/>
      <c r="AS8" s="33"/>
    </row>
    <row r="9" spans="1:45">
      <c r="A9" s="20"/>
      <c r="B9" s="21"/>
      <c r="C9" s="21"/>
      <c r="D9" s="21"/>
      <c r="E9" s="21"/>
      <c r="F9" s="21"/>
      <c r="G9" s="24"/>
      <c r="H9" s="24"/>
      <c r="I9" s="24"/>
      <c r="J9" s="24"/>
      <c r="K9" s="24"/>
      <c r="L9" s="24"/>
      <c r="M9" s="24"/>
      <c r="N9" s="24"/>
      <c r="O9" s="24"/>
      <c r="P9" s="24"/>
      <c r="Q9" s="24"/>
      <c r="R9" s="24"/>
      <c r="S9" s="24"/>
      <c r="T9" s="24"/>
      <c r="U9" s="24"/>
      <c r="V9" s="24"/>
      <c r="W9" s="25"/>
      <c r="X9" s="15"/>
      <c r="Y9" s="34"/>
      <c r="Z9" s="35"/>
      <c r="AA9" s="35"/>
      <c r="AB9" s="35"/>
      <c r="AC9" s="35"/>
      <c r="AD9" s="35"/>
      <c r="AE9" s="35"/>
      <c r="AF9" s="35"/>
      <c r="AG9" s="35"/>
      <c r="AH9" s="35"/>
      <c r="AI9" s="35"/>
      <c r="AJ9" s="35"/>
      <c r="AK9" s="35"/>
      <c r="AL9" s="35"/>
      <c r="AM9" s="35"/>
      <c r="AN9" s="35"/>
      <c r="AO9" s="35"/>
      <c r="AP9" s="35"/>
      <c r="AQ9" s="35"/>
      <c r="AR9" s="35"/>
      <c r="AS9" s="36"/>
    </row>
    <row r="10" spans="1:45" ht="13.8" thickBot="1">
      <c r="A10" s="20"/>
      <c r="B10" s="21"/>
      <c r="C10" s="21"/>
      <c r="D10" s="21"/>
      <c r="E10" s="21"/>
      <c r="F10" s="21"/>
      <c r="G10" s="24"/>
      <c r="H10" s="24"/>
      <c r="I10" s="24"/>
      <c r="J10" s="24"/>
      <c r="K10" s="24"/>
      <c r="L10" s="24"/>
      <c r="M10" s="24"/>
      <c r="N10" s="24"/>
      <c r="O10" s="24"/>
      <c r="P10" s="24"/>
      <c r="Q10" s="24"/>
      <c r="R10" s="24"/>
      <c r="S10" s="24"/>
      <c r="T10" s="24"/>
      <c r="U10" s="24"/>
      <c r="V10" s="24"/>
      <c r="W10" s="25"/>
      <c r="X10" s="15"/>
      <c r="Y10" s="37"/>
      <c r="Z10" s="38"/>
      <c r="AA10" s="38"/>
      <c r="AB10" s="38"/>
      <c r="AC10" s="38"/>
      <c r="AD10" s="38"/>
      <c r="AE10" s="38"/>
      <c r="AF10" s="38"/>
      <c r="AG10" s="38"/>
      <c r="AH10" s="38"/>
      <c r="AI10" s="38"/>
      <c r="AJ10" s="38"/>
      <c r="AK10" s="38"/>
      <c r="AL10" s="38"/>
      <c r="AM10" s="38"/>
      <c r="AN10" s="38"/>
      <c r="AO10" s="38"/>
      <c r="AP10" s="38"/>
      <c r="AQ10" s="38"/>
      <c r="AR10" s="38"/>
      <c r="AS10" s="39"/>
    </row>
    <row r="11" spans="1:45">
      <c r="A11" s="20"/>
      <c r="B11" s="21"/>
      <c r="C11" s="21"/>
      <c r="D11" s="21"/>
      <c r="E11" s="21"/>
      <c r="F11" s="21"/>
      <c r="G11" s="24"/>
      <c r="H11" s="24"/>
      <c r="I11" s="24"/>
      <c r="J11" s="24"/>
      <c r="K11" s="24"/>
      <c r="L11" s="24"/>
      <c r="M11" s="24"/>
      <c r="N11" s="24"/>
      <c r="O11" s="24"/>
      <c r="P11" s="24"/>
      <c r="Q11" s="24"/>
      <c r="R11" s="24"/>
      <c r="S11" s="24"/>
      <c r="T11" s="24"/>
      <c r="U11" s="24"/>
      <c r="V11" s="24"/>
      <c r="W11" s="25"/>
      <c r="X11" s="15"/>
      <c r="Y11" s="12"/>
      <c r="Z11" s="13"/>
      <c r="AA11" s="13"/>
      <c r="AB11" s="13"/>
      <c r="AC11" s="13"/>
      <c r="AD11" s="13"/>
      <c r="AE11" s="13"/>
      <c r="AF11" s="13"/>
      <c r="AG11" s="13"/>
      <c r="AH11" s="13"/>
      <c r="AI11" s="13"/>
      <c r="AJ11" s="13"/>
      <c r="AK11" s="13"/>
      <c r="AL11" s="13"/>
      <c r="AM11" s="13"/>
      <c r="AN11" s="13"/>
      <c r="AO11" s="13"/>
      <c r="AP11" s="13"/>
      <c r="AQ11" s="13"/>
      <c r="AR11" s="13"/>
      <c r="AS11" s="13"/>
    </row>
    <row r="12" spans="1:45" ht="13.8" thickBot="1">
      <c r="A12" s="20"/>
      <c r="B12" s="21"/>
      <c r="C12" s="21"/>
      <c r="D12" s="21"/>
      <c r="E12" s="21"/>
      <c r="F12" s="21"/>
      <c r="G12" s="24"/>
      <c r="H12" s="24"/>
      <c r="I12" s="24"/>
      <c r="J12" s="24"/>
      <c r="K12" s="24"/>
      <c r="L12" s="24"/>
      <c r="M12" s="24"/>
      <c r="N12" s="24"/>
      <c r="O12" s="24"/>
      <c r="P12" s="24"/>
      <c r="Q12" s="24"/>
      <c r="R12" s="24"/>
      <c r="S12" s="24"/>
      <c r="T12" s="24"/>
      <c r="U12" s="24"/>
      <c r="V12" s="24"/>
      <c r="W12" s="25"/>
      <c r="X12" s="15"/>
      <c r="Y12" s="12"/>
      <c r="Z12" s="13"/>
      <c r="AA12" s="13"/>
      <c r="AB12" s="13"/>
      <c r="AC12" s="13"/>
      <c r="AD12" s="13"/>
      <c r="AE12" s="13"/>
      <c r="AF12" s="13"/>
      <c r="AG12" s="13"/>
      <c r="AH12" s="13"/>
      <c r="AI12" s="13"/>
      <c r="AJ12" s="13"/>
      <c r="AK12" s="13"/>
      <c r="AL12" s="13"/>
      <c r="AM12" s="13"/>
      <c r="AN12" s="13"/>
      <c r="AO12" s="13"/>
      <c r="AP12" s="13"/>
      <c r="AQ12" s="13"/>
      <c r="AR12" s="13"/>
      <c r="AS12" s="13"/>
    </row>
    <row r="13" spans="1:45">
      <c r="A13" s="20"/>
      <c r="B13" s="21"/>
      <c r="C13" s="21"/>
      <c r="D13" s="21"/>
      <c r="E13" s="21"/>
      <c r="F13" s="21"/>
      <c r="G13" s="24"/>
      <c r="H13" s="24"/>
      <c r="I13" s="24"/>
      <c r="J13" s="24"/>
      <c r="K13" s="24"/>
      <c r="L13" s="24"/>
      <c r="M13" s="24"/>
      <c r="N13" s="24"/>
      <c r="O13" s="24"/>
      <c r="P13" s="24"/>
      <c r="Q13" s="24"/>
      <c r="R13" s="24"/>
      <c r="S13" s="24"/>
      <c r="T13" s="24"/>
      <c r="U13" s="24"/>
      <c r="V13" s="24"/>
      <c r="W13" s="25"/>
      <c r="X13" s="15"/>
      <c r="Y13" s="31" t="s">
        <v>142</v>
      </c>
      <c r="Z13" s="32"/>
      <c r="AA13" s="32"/>
      <c r="AB13" s="32"/>
      <c r="AC13" s="32"/>
      <c r="AD13" s="32"/>
      <c r="AE13" s="32"/>
      <c r="AF13" s="32"/>
      <c r="AG13" s="32"/>
      <c r="AH13" s="32"/>
      <c r="AI13" s="32"/>
      <c r="AJ13" s="32"/>
      <c r="AK13" s="32"/>
      <c r="AL13" s="32"/>
      <c r="AM13" s="32"/>
      <c r="AN13" s="32"/>
      <c r="AO13" s="32"/>
      <c r="AP13" s="32"/>
      <c r="AQ13" s="32"/>
      <c r="AR13" s="32"/>
      <c r="AS13" s="33"/>
    </row>
    <row r="14" spans="1:45">
      <c r="A14" s="20"/>
      <c r="B14" s="21"/>
      <c r="C14" s="21"/>
      <c r="D14" s="21"/>
      <c r="E14" s="21"/>
      <c r="F14" s="21"/>
      <c r="G14" s="24"/>
      <c r="H14" s="24"/>
      <c r="I14" s="24"/>
      <c r="J14" s="24"/>
      <c r="K14" s="24"/>
      <c r="L14" s="24"/>
      <c r="M14" s="24"/>
      <c r="N14" s="24"/>
      <c r="O14" s="24"/>
      <c r="P14" s="24"/>
      <c r="Q14" s="24"/>
      <c r="R14" s="24"/>
      <c r="S14" s="24"/>
      <c r="T14" s="24"/>
      <c r="U14" s="24"/>
      <c r="V14" s="24"/>
      <c r="W14" s="25"/>
      <c r="X14" s="15"/>
      <c r="Y14" s="34"/>
      <c r="Z14" s="35"/>
      <c r="AA14" s="35"/>
      <c r="AB14" s="35"/>
      <c r="AC14" s="35"/>
      <c r="AD14" s="35"/>
      <c r="AE14" s="35"/>
      <c r="AF14" s="35"/>
      <c r="AG14" s="35"/>
      <c r="AH14" s="35"/>
      <c r="AI14" s="35"/>
      <c r="AJ14" s="35"/>
      <c r="AK14" s="35"/>
      <c r="AL14" s="35"/>
      <c r="AM14" s="35"/>
      <c r="AN14" s="35"/>
      <c r="AO14" s="35"/>
      <c r="AP14" s="35"/>
      <c r="AQ14" s="35"/>
      <c r="AR14" s="35"/>
      <c r="AS14" s="36"/>
    </row>
    <row r="15" spans="1:45" ht="13.8" thickBot="1">
      <c r="A15" s="20"/>
      <c r="B15" s="21"/>
      <c r="C15" s="21"/>
      <c r="D15" s="21"/>
      <c r="E15" s="21"/>
      <c r="F15" s="21"/>
      <c r="G15" s="24"/>
      <c r="H15" s="24"/>
      <c r="I15" s="24"/>
      <c r="J15" s="24"/>
      <c r="K15" s="24"/>
      <c r="L15" s="24"/>
      <c r="M15" s="24"/>
      <c r="N15" s="24"/>
      <c r="O15" s="24"/>
      <c r="P15" s="24"/>
      <c r="Q15" s="24"/>
      <c r="R15" s="24"/>
      <c r="S15" s="24"/>
      <c r="T15" s="24"/>
      <c r="U15" s="24"/>
      <c r="V15" s="24"/>
      <c r="W15" s="25"/>
      <c r="X15" s="15"/>
      <c r="Y15" s="37"/>
      <c r="Z15" s="38"/>
      <c r="AA15" s="38"/>
      <c r="AB15" s="38"/>
      <c r="AC15" s="38"/>
      <c r="AD15" s="38"/>
      <c r="AE15" s="38"/>
      <c r="AF15" s="38"/>
      <c r="AG15" s="38"/>
      <c r="AH15" s="38"/>
      <c r="AI15" s="38"/>
      <c r="AJ15" s="38"/>
      <c r="AK15" s="38"/>
      <c r="AL15" s="38"/>
      <c r="AM15" s="38"/>
      <c r="AN15" s="38"/>
      <c r="AO15" s="38"/>
      <c r="AP15" s="38"/>
      <c r="AQ15" s="38"/>
      <c r="AR15" s="38"/>
      <c r="AS15" s="39"/>
    </row>
    <row r="16" spans="1:45">
      <c r="A16" s="20"/>
      <c r="B16" s="21"/>
      <c r="C16" s="21"/>
      <c r="D16" s="21"/>
      <c r="E16" s="21"/>
      <c r="F16" s="21"/>
      <c r="G16" s="24"/>
      <c r="H16" s="24"/>
      <c r="I16" s="24"/>
      <c r="J16" s="24"/>
      <c r="K16" s="24"/>
      <c r="L16" s="24"/>
      <c r="M16" s="24"/>
      <c r="N16" s="24"/>
      <c r="O16" s="24"/>
      <c r="P16" s="24"/>
      <c r="Q16" s="24"/>
      <c r="R16" s="24"/>
      <c r="S16" s="24"/>
      <c r="T16" s="24"/>
      <c r="U16" s="24"/>
      <c r="V16" s="24"/>
      <c r="W16" s="25"/>
      <c r="X16" s="15"/>
      <c r="Y16" s="12"/>
      <c r="Z16" s="13"/>
      <c r="AA16" s="13"/>
      <c r="AB16" s="13"/>
      <c r="AC16" s="13"/>
      <c r="AD16" s="13"/>
      <c r="AE16" s="13"/>
      <c r="AF16" s="13"/>
      <c r="AG16" s="13"/>
      <c r="AH16" s="13"/>
      <c r="AI16" s="13"/>
      <c r="AJ16" s="13"/>
      <c r="AK16" s="13"/>
      <c r="AL16" s="13"/>
      <c r="AM16" s="13"/>
      <c r="AN16" s="13"/>
      <c r="AO16" s="13"/>
      <c r="AP16" s="13"/>
      <c r="AQ16" s="13"/>
      <c r="AR16" s="13"/>
      <c r="AS16" s="13"/>
    </row>
    <row r="17" spans="1:45" ht="13.8" thickBot="1">
      <c r="A17" s="20"/>
      <c r="B17" s="21"/>
      <c r="C17" s="21"/>
      <c r="D17" s="21"/>
      <c r="E17" s="21"/>
      <c r="F17" s="21"/>
      <c r="G17" s="24"/>
      <c r="H17" s="24"/>
      <c r="I17" s="24"/>
      <c r="J17" s="24"/>
      <c r="K17" s="24"/>
      <c r="L17" s="24"/>
      <c r="M17" s="24"/>
      <c r="N17" s="24"/>
      <c r="O17" s="24"/>
      <c r="P17" s="24"/>
      <c r="Q17" s="24"/>
      <c r="R17" s="24"/>
      <c r="S17" s="24"/>
      <c r="T17" s="24"/>
      <c r="U17" s="24"/>
      <c r="V17" s="24"/>
      <c r="W17" s="25"/>
      <c r="X17" s="15"/>
      <c r="Y17" s="12"/>
      <c r="Z17" s="13"/>
      <c r="AA17" s="13"/>
      <c r="AB17" s="13"/>
      <c r="AC17" s="13"/>
      <c r="AD17" s="13"/>
      <c r="AE17" s="13"/>
      <c r="AF17" s="13"/>
      <c r="AG17" s="13"/>
      <c r="AH17" s="13"/>
      <c r="AI17" s="13"/>
      <c r="AJ17" s="13"/>
      <c r="AK17" s="13"/>
      <c r="AL17" s="13"/>
      <c r="AM17" s="13"/>
      <c r="AN17" s="13"/>
      <c r="AO17" s="13"/>
      <c r="AP17" s="13"/>
      <c r="AQ17" s="13"/>
      <c r="AR17" s="13"/>
      <c r="AS17" s="13"/>
    </row>
    <row r="18" spans="1:45">
      <c r="A18" s="20"/>
      <c r="B18" s="21"/>
      <c r="C18" s="21"/>
      <c r="D18" s="21"/>
      <c r="E18" s="21"/>
      <c r="F18" s="21"/>
      <c r="G18" s="24"/>
      <c r="H18" s="24"/>
      <c r="I18" s="24"/>
      <c r="J18" s="24"/>
      <c r="K18" s="24"/>
      <c r="L18" s="24"/>
      <c r="M18" s="24"/>
      <c r="N18" s="24"/>
      <c r="O18" s="24"/>
      <c r="P18" s="24"/>
      <c r="Q18" s="24"/>
      <c r="R18" s="24"/>
      <c r="S18" s="24"/>
      <c r="T18" s="24"/>
      <c r="U18" s="24"/>
      <c r="V18" s="24"/>
      <c r="W18" s="25"/>
      <c r="X18" s="15"/>
      <c r="Y18" s="31" t="s">
        <v>143</v>
      </c>
      <c r="Z18" s="32"/>
      <c r="AA18" s="32"/>
      <c r="AB18" s="32"/>
      <c r="AC18" s="32"/>
      <c r="AD18" s="32"/>
      <c r="AE18" s="32"/>
      <c r="AF18" s="32"/>
      <c r="AG18" s="32"/>
      <c r="AH18" s="32"/>
      <c r="AI18" s="32"/>
      <c r="AJ18" s="32"/>
      <c r="AK18" s="32"/>
      <c r="AL18" s="32"/>
      <c r="AM18" s="32"/>
      <c r="AN18" s="32"/>
      <c r="AO18" s="32"/>
      <c r="AP18" s="32"/>
      <c r="AQ18" s="32"/>
      <c r="AR18" s="32"/>
      <c r="AS18" s="33"/>
    </row>
    <row r="19" spans="1:45">
      <c r="A19" s="20"/>
      <c r="B19" s="21"/>
      <c r="C19" s="21"/>
      <c r="D19" s="21"/>
      <c r="E19" s="21"/>
      <c r="F19" s="21"/>
      <c r="G19" s="24"/>
      <c r="H19" s="24"/>
      <c r="I19" s="24"/>
      <c r="J19" s="24"/>
      <c r="K19" s="24"/>
      <c r="L19" s="24"/>
      <c r="M19" s="24"/>
      <c r="N19" s="24"/>
      <c r="O19" s="24"/>
      <c r="P19" s="24"/>
      <c r="Q19" s="24"/>
      <c r="R19" s="24"/>
      <c r="S19" s="24"/>
      <c r="T19" s="24"/>
      <c r="U19" s="24"/>
      <c r="V19" s="24"/>
      <c r="W19" s="25"/>
      <c r="X19" s="15"/>
      <c r="Y19" s="34"/>
      <c r="Z19" s="35"/>
      <c r="AA19" s="35"/>
      <c r="AB19" s="35"/>
      <c r="AC19" s="35"/>
      <c r="AD19" s="35"/>
      <c r="AE19" s="35"/>
      <c r="AF19" s="35"/>
      <c r="AG19" s="35"/>
      <c r="AH19" s="35"/>
      <c r="AI19" s="35"/>
      <c r="AJ19" s="35"/>
      <c r="AK19" s="35"/>
      <c r="AL19" s="35"/>
      <c r="AM19" s="35"/>
      <c r="AN19" s="35"/>
      <c r="AO19" s="35"/>
      <c r="AP19" s="35"/>
      <c r="AQ19" s="35"/>
      <c r="AR19" s="35"/>
      <c r="AS19" s="36"/>
    </row>
    <row r="20" spans="1:45" ht="13.8" thickBot="1">
      <c r="A20" s="20"/>
      <c r="B20" s="21"/>
      <c r="C20" s="21"/>
      <c r="D20" s="21"/>
      <c r="E20" s="21"/>
      <c r="F20" s="21"/>
      <c r="G20" s="24"/>
      <c r="H20" s="24"/>
      <c r="I20" s="24"/>
      <c r="J20" s="24"/>
      <c r="K20" s="24"/>
      <c r="L20" s="24"/>
      <c r="M20" s="24"/>
      <c r="N20" s="24"/>
      <c r="O20" s="24"/>
      <c r="P20" s="24"/>
      <c r="Q20" s="24"/>
      <c r="R20" s="24"/>
      <c r="S20" s="24"/>
      <c r="T20" s="24"/>
      <c r="U20" s="24"/>
      <c r="V20" s="24"/>
      <c r="W20" s="25"/>
      <c r="X20" s="15"/>
      <c r="Y20" s="37"/>
      <c r="Z20" s="38"/>
      <c r="AA20" s="38"/>
      <c r="AB20" s="38"/>
      <c r="AC20" s="38"/>
      <c r="AD20" s="38"/>
      <c r="AE20" s="38"/>
      <c r="AF20" s="38"/>
      <c r="AG20" s="38"/>
      <c r="AH20" s="38"/>
      <c r="AI20" s="38"/>
      <c r="AJ20" s="38"/>
      <c r="AK20" s="38"/>
      <c r="AL20" s="38"/>
      <c r="AM20" s="38"/>
      <c r="AN20" s="38"/>
      <c r="AO20" s="38"/>
      <c r="AP20" s="38"/>
      <c r="AQ20" s="38"/>
      <c r="AR20" s="38"/>
      <c r="AS20" s="39"/>
    </row>
    <row r="21" spans="1:45">
      <c r="A21" s="20"/>
      <c r="B21" s="21"/>
      <c r="C21" s="21"/>
      <c r="D21" s="21"/>
      <c r="E21" s="21"/>
      <c r="F21" s="21"/>
      <c r="G21" s="24"/>
      <c r="H21" s="24"/>
      <c r="I21" s="24"/>
      <c r="J21" s="24"/>
      <c r="K21" s="24"/>
      <c r="L21" s="24"/>
      <c r="M21" s="24"/>
      <c r="N21" s="24"/>
      <c r="O21" s="24"/>
      <c r="P21" s="24"/>
      <c r="Q21" s="24"/>
      <c r="R21" s="24"/>
      <c r="S21" s="24"/>
      <c r="T21" s="24"/>
      <c r="U21" s="24"/>
      <c r="V21" s="24"/>
      <c r="W21" s="25"/>
      <c r="X21" s="15"/>
      <c r="Y21" s="12"/>
      <c r="Z21" s="13"/>
      <c r="AA21" s="13"/>
      <c r="AB21" s="13"/>
      <c r="AC21" s="13"/>
      <c r="AD21" s="13"/>
      <c r="AE21" s="13"/>
      <c r="AF21" s="13"/>
      <c r="AG21" s="13"/>
      <c r="AH21" s="13"/>
      <c r="AI21" s="13"/>
      <c r="AJ21" s="13"/>
      <c r="AK21" s="13"/>
      <c r="AL21" s="13"/>
      <c r="AM21" s="13"/>
      <c r="AN21" s="13"/>
      <c r="AO21" s="13"/>
      <c r="AP21" s="13"/>
      <c r="AQ21" s="13"/>
      <c r="AR21" s="13"/>
      <c r="AS21" s="13"/>
    </row>
    <row r="22" spans="1:45" ht="13.8" thickBot="1">
      <c r="A22" s="20"/>
      <c r="B22" s="21"/>
      <c r="C22" s="21"/>
      <c r="D22" s="21"/>
      <c r="E22" s="21"/>
      <c r="F22" s="21"/>
      <c r="G22" s="24"/>
      <c r="H22" s="24"/>
      <c r="I22" s="24"/>
      <c r="J22" s="24"/>
      <c r="K22" s="24"/>
      <c r="L22" s="24"/>
      <c r="M22" s="24"/>
      <c r="N22" s="24"/>
      <c r="O22" s="24"/>
      <c r="P22" s="24"/>
      <c r="Q22" s="24"/>
      <c r="R22" s="24"/>
      <c r="S22" s="24"/>
      <c r="T22" s="24"/>
      <c r="U22" s="24"/>
      <c r="V22" s="24"/>
      <c r="W22" s="25"/>
      <c r="X22" s="15"/>
      <c r="Y22" s="12"/>
      <c r="Z22" s="13"/>
      <c r="AA22" s="13"/>
      <c r="AB22" s="13"/>
      <c r="AC22" s="13"/>
      <c r="AD22" s="13"/>
      <c r="AE22" s="13"/>
      <c r="AF22" s="13"/>
      <c r="AG22" s="13"/>
      <c r="AH22" s="13"/>
      <c r="AI22" s="13"/>
      <c r="AJ22" s="13"/>
      <c r="AK22" s="13"/>
      <c r="AL22" s="13"/>
      <c r="AM22" s="13"/>
      <c r="AN22" s="13"/>
      <c r="AO22" s="13"/>
      <c r="AP22" s="13"/>
      <c r="AQ22" s="13"/>
      <c r="AR22" s="13"/>
      <c r="AS22" s="13"/>
    </row>
    <row r="23" spans="1:45">
      <c r="A23" s="20"/>
      <c r="B23" s="21"/>
      <c r="C23" s="21"/>
      <c r="D23" s="21"/>
      <c r="E23" s="21"/>
      <c r="F23" s="21"/>
      <c r="G23" s="24"/>
      <c r="H23" s="24"/>
      <c r="I23" s="24"/>
      <c r="J23" s="24"/>
      <c r="K23" s="24"/>
      <c r="L23" s="24"/>
      <c r="M23" s="24"/>
      <c r="N23" s="24"/>
      <c r="O23" s="24"/>
      <c r="P23" s="24"/>
      <c r="Q23" s="24"/>
      <c r="R23" s="24"/>
      <c r="S23" s="24"/>
      <c r="T23" s="24"/>
      <c r="U23" s="24"/>
      <c r="V23" s="24"/>
      <c r="W23" s="25"/>
      <c r="X23" s="15"/>
      <c r="Y23" s="31" t="s">
        <v>147</v>
      </c>
      <c r="Z23" s="32"/>
      <c r="AA23" s="32"/>
      <c r="AB23" s="32"/>
      <c r="AC23" s="32"/>
      <c r="AD23" s="32"/>
      <c r="AE23" s="32"/>
      <c r="AF23" s="32"/>
      <c r="AG23" s="32"/>
      <c r="AH23" s="32"/>
      <c r="AI23" s="32"/>
      <c r="AJ23" s="32"/>
      <c r="AK23" s="32"/>
      <c r="AL23" s="32"/>
      <c r="AM23" s="32"/>
      <c r="AN23" s="32"/>
      <c r="AO23" s="32"/>
      <c r="AP23" s="32"/>
      <c r="AQ23" s="32"/>
      <c r="AR23" s="32"/>
      <c r="AS23" s="33"/>
    </row>
    <row r="24" spans="1:45">
      <c r="A24" s="20"/>
      <c r="B24" s="21"/>
      <c r="C24" s="21"/>
      <c r="D24" s="21"/>
      <c r="E24" s="21"/>
      <c r="F24" s="21"/>
      <c r="G24" s="24"/>
      <c r="H24" s="24"/>
      <c r="I24" s="24"/>
      <c r="J24" s="24"/>
      <c r="K24" s="24"/>
      <c r="L24" s="24"/>
      <c r="M24" s="24"/>
      <c r="N24" s="24"/>
      <c r="O24" s="24"/>
      <c r="P24" s="24"/>
      <c r="Q24" s="24"/>
      <c r="R24" s="24"/>
      <c r="S24" s="24"/>
      <c r="T24" s="24"/>
      <c r="U24" s="24"/>
      <c r="V24" s="24"/>
      <c r="W24" s="25"/>
      <c r="X24" s="15"/>
      <c r="Y24" s="34"/>
      <c r="Z24" s="35"/>
      <c r="AA24" s="35"/>
      <c r="AB24" s="35"/>
      <c r="AC24" s="35"/>
      <c r="AD24" s="35"/>
      <c r="AE24" s="35"/>
      <c r="AF24" s="35"/>
      <c r="AG24" s="35"/>
      <c r="AH24" s="35"/>
      <c r="AI24" s="35"/>
      <c r="AJ24" s="35"/>
      <c r="AK24" s="35"/>
      <c r="AL24" s="35"/>
      <c r="AM24" s="35"/>
      <c r="AN24" s="35"/>
      <c r="AO24" s="35"/>
      <c r="AP24" s="35"/>
      <c r="AQ24" s="35"/>
      <c r="AR24" s="35"/>
      <c r="AS24" s="36"/>
    </row>
    <row r="25" spans="1:45" ht="13.8" thickBot="1">
      <c r="A25" s="20"/>
      <c r="B25" s="21"/>
      <c r="C25" s="21"/>
      <c r="D25" s="21"/>
      <c r="E25" s="21"/>
      <c r="F25" s="21"/>
      <c r="G25" s="24"/>
      <c r="H25" s="24"/>
      <c r="I25" s="24"/>
      <c r="J25" s="24"/>
      <c r="K25" s="24"/>
      <c r="L25" s="24"/>
      <c r="M25" s="24"/>
      <c r="N25" s="24"/>
      <c r="O25" s="24"/>
      <c r="P25" s="24"/>
      <c r="Q25" s="24"/>
      <c r="R25" s="24"/>
      <c r="S25" s="24"/>
      <c r="T25" s="24"/>
      <c r="U25" s="24"/>
      <c r="V25" s="24"/>
      <c r="W25" s="25"/>
      <c r="X25" s="15"/>
      <c r="Y25" s="37"/>
      <c r="Z25" s="38"/>
      <c r="AA25" s="38"/>
      <c r="AB25" s="38"/>
      <c r="AC25" s="38"/>
      <c r="AD25" s="38"/>
      <c r="AE25" s="38"/>
      <c r="AF25" s="38"/>
      <c r="AG25" s="38"/>
      <c r="AH25" s="38"/>
      <c r="AI25" s="38"/>
      <c r="AJ25" s="38"/>
      <c r="AK25" s="38"/>
      <c r="AL25" s="38"/>
      <c r="AM25" s="38"/>
      <c r="AN25" s="38"/>
      <c r="AO25" s="38"/>
      <c r="AP25" s="38"/>
      <c r="AQ25" s="38"/>
      <c r="AR25" s="38"/>
      <c r="AS25" s="39"/>
    </row>
    <row r="26" spans="1:45">
      <c r="A26" s="20"/>
      <c r="B26" s="21"/>
      <c r="C26" s="21"/>
      <c r="D26" s="21"/>
      <c r="E26" s="21"/>
      <c r="F26" s="21"/>
      <c r="G26" s="24"/>
      <c r="H26" s="24"/>
      <c r="I26" s="24"/>
      <c r="J26" s="24"/>
      <c r="K26" s="24"/>
      <c r="L26" s="24"/>
      <c r="M26" s="24"/>
      <c r="N26" s="24"/>
      <c r="O26" s="24"/>
      <c r="P26" s="24"/>
      <c r="Q26" s="24"/>
      <c r="R26" s="24"/>
      <c r="S26" s="24"/>
      <c r="T26" s="24"/>
      <c r="U26" s="24"/>
      <c r="V26" s="24"/>
      <c r="W26" s="25"/>
      <c r="X26" s="15"/>
      <c r="Y26" s="12"/>
      <c r="Z26" s="13"/>
      <c r="AA26" s="13"/>
      <c r="AB26" s="13"/>
      <c r="AC26" s="13"/>
      <c r="AD26" s="13"/>
      <c r="AE26" s="13"/>
      <c r="AF26" s="13"/>
      <c r="AG26" s="13"/>
      <c r="AH26" s="13"/>
      <c r="AI26" s="13"/>
      <c r="AJ26" s="13"/>
      <c r="AK26" s="13"/>
      <c r="AL26" s="13"/>
      <c r="AM26" s="13"/>
      <c r="AN26" s="13"/>
      <c r="AO26" s="13"/>
      <c r="AP26" s="13"/>
      <c r="AQ26" s="13"/>
      <c r="AR26" s="13"/>
      <c r="AS26" s="13"/>
    </row>
    <row r="27" spans="1:45" ht="13.8" thickBot="1">
      <c r="A27" s="20"/>
      <c r="B27" s="21"/>
      <c r="C27" s="21"/>
      <c r="D27" s="21"/>
      <c r="E27" s="21"/>
      <c r="F27" s="21"/>
      <c r="G27" s="24"/>
      <c r="H27" s="24"/>
      <c r="I27" s="24"/>
      <c r="J27" s="24"/>
      <c r="K27" s="24"/>
      <c r="L27" s="24"/>
      <c r="M27" s="24"/>
      <c r="N27" s="24"/>
      <c r="O27" s="24"/>
      <c r="P27" s="24"/>
      <c r="Q27" s="24"/>
      <c r="R27" s="24"/>
      <c r="S27" s="24"/>
      <c r="T27" s="24"/>
      <c r="U27" s="24"/>
      <c r="V27" s="24"/>
      <c r="W27" s="25"/>
      <c r="X27" s="15"/>
      <c r="Y27" s="12"/>
      <c r="Z27" s="13"/>
      <c r="AA27" s="13"/>
      <c r="AB27" s="13"/>
      <c r="AC27" s="13"/>
      <c r="AD27" s="13"/>
      <c r="AE27" s="13"/>
      <c r="AF27" s="13"/>
      <c r="AG27" s="13"/>
      <c r="AH27" s="13"/>
      <c r="AI27" s="13"/>
      <c r="AJ27" s="13"/>
      <c r="AK27" s="13"/>
      <c r="AL27" s="13"/>
      <c r="AM27" s="13"/>
      <c r="AN27" s="13"/>
      <c r="AO27" s="13"/>
      <c r="AP27" s="13"/>
      <c r="AQ27" s="13"/>
      <c r="AR27" s="13"/>
      <c r="AS27" s="13"/>
    </row>
    <row r="28" spans="1:45">
      <c r="A28" s="20"/>
      <c r="B28" s="21"/>
      <c r="C28" s="21"/>
      <c r="D28" s="21"/>
      <c r="E28" s="21"/>
      <c r="F28" s="21"/>
      <c r="G28" s="24"/>
      <c r="H28" s="24"/>
      <c r="I28" s="24"/>
      <c r="J28" s="24"/>
      <c r="K28" s="24"/>
      <c r="L28" s="24"/>
      <c r="M28" s="24"/>
      <c r="N28" s="24"/>
      <c r="O28" s="24"/>
      <c r="P28" s="24"/>
      <c r="Q28" s="24"/>
      <c r="R28" s="24"/>
      <c r="S28" s="24"/>
      <c r="T28" s="24"/>
      <c r="U28" s="24"/>
      <c r="V28" s="24"/>
      <c r="W28" s="25"/>
      <c r="X28" s="15"/>
      <c r="Y28" s="31" t="s">
        <v>148</v>
      </c>
      <c r="Z28" s="32"/>
      <c r="AA28" s="32"/>
      <c r="AB28" s="32"/>
      <c r="AC28" s="32"/>
      <c r="AD28" s="32"/>
      <c r="AE28" s="32"/>
      <c r="AF28" s="32"/>
      <c r="AG28" s="32"/>
      <c r="AH28" s="32"/>
      <c r="AI28" s="32"/>
      <c r="AJ28" s="32"/>
      <c r="AK28" s="32"/>
      <c r="AL28" s="32"/>
      <c r="AM28" s="32"/>
      <c r="AN28" s="32"/>
      <c r="AO28" s="32"/>
      <c r="AP28" s="32"/>
      <c r="AQ28" s="32"/>
      <c r="AR28" s="32"/>
      <c r="AS28" s="33"/>
    </row>
    <row r="29" spans="1:45">
      <c r="A29" s="20"/>
      <c r="B29" s="21"/>
      <c r="C29" s="21"/>
      <c r="D29" s="21"/>
      <c r="E29" s="21"/>
      <c r="F29" s="21"/>
      <c r="G29" s="24"/>
      <c r="H29" s="24"/>
      <c r="I29" s="24"/>
      <c r="J29" s="24"/>
      <c r="K29" s="24"/>
      <c r="L29" s="24"/>
      <c r="M29" s="24"/>
      <c r="N29" s="24"/>
      <c r="O29" s="24"/>
      <c r="P29" s="24"/>
      <c r="Q29" s="24"/>
      <c r="R29" s="24"/>
      <c r="S29" s="24"/>
      <c r="T29" s="24"/>
      <c r="U29" s="24"/>
      <c r="V29" s="24"/>
      <c r="W29" s="25"/>
      <c r="X29" s="15"/>
      <c r="Y29" s="34"/>
      <c r="Z29" s="35"/>
      <c r="AA29" s="35"/>
      <c r="AB29" s="35"/>
      <c r="AC29" s="35"/>
      <c r="AD29" s="35"/>
      <c r="AE29" s="35"/>
      <c r="AF29" s="35"/>
      <c r="AG29" s="35"/>
      <c r="AH29" s="35"/>
      <c r="AI29" s="35"/>
      <c r="AJ29" s="35"/>
      <c r="AK29" s="35"/>
      <c r="AL29" s="35"/>
      <c r="AM29" s="35"/>
      <c r="AN29" s="35"/>
      <c r="AO29" s="35"/>
      <c r="AP29" s="35"/>
      <c r="AQ29" s="35"/>
      <c r="AR29" s="35"/>
      <c r="AS29" s="36"/>
    </row>
    <row r="30" spans="1:45" ht="13.8" thickBot="1">
      <c r="A30" s="20"/>
      <c r="B30" s="21"/>
      <c r="C30" s="21"/>
      <c r="D30" s="21"/>
      <c r="E30" s="21"/>
      <c r="F30" s="21"/>
      <c r="G30" s="24"/>
      <c r="H30" s="24"/>
      <c r="I30" s="24"/>
      <c r="J30" s="24"/>
      <c r="K30" s="24"/>
      <c r="L30" s="24"/>
      <c r="M30" s="24"/>
      <c r="N30" s="24"/>
      <c r="O30" s="24"/>
      <c r="P30" s="24"/>
      <c r="Q30" s="24"/>
      <c r="R30" s="24"/>
      <c r="S30" s="24"/>
      <c r="T30" s="24"/>
      <c r="U30" s="24"/>
      <c r="V30" s="24"/>
      <c r="W30" s="25"/>
      <c r="X30" s="15"/>
      <c r="Y30" s="37"/>
      <c r="Z30" s="38"/>
      <c r="AA30" s="38"/>
      <c r="AB30" s="38"/>
      <c r="AC30" s="38"/>
      <c r="AD30" s="38"/>
      <c r="AE30" s="38"/>
      <c r="AF30" s="38"/>
      <c r="AG30" s="38"/>
      <c r="AH30" s="38"/>
      <c r="AI30" s="38"/>
      <c r="AJ30" s="38"/>
      <c r="AK30" s="38"/>
      <c r="AL30" s="38"/>
      <c r="AM30" s="38"/>
      <c r="AN30" s="38"/>
      <c r="AO30" s="38"/>
      <c r="AP30" s="38"/>
      <c r="AQ30" s="38"/>
      <c r="AR30" s="38"/>
      <c r="AS30" s="39"/>
    </row>
    <row r="31" spans="1:45">
      <c r="A31" s="20"/>
      <c r="B31" s="21"/>
      <c r="C31" s="21"/>
      <c r="D31" s="21"/>
      <c r="E31" s="21"/>
      <c r="F31" s="21"/>
      <c r="G31" s="24"/>
      <c r="H31" s="24"/>
      <c r="I31" s="24"/>
      <c r="J31" s="24"/>
      <c r="K31" s="24"/>
      <c r="L31" s="24"/>
      <c r="M31" s="24"/>
      <c r="N31" s="24"/>
      <c r="O31" s="24"/>
      <c r="P31" s="24"/>
      <c r="Q31" s="24"/>
      <c r="R31" s="24"/>
      <c r="S31" s="24"/>
      <c r="T31" s="24"/>
      <c r="U31" s="24"/>
      <c r="V31" s="24"/>
      <c r="W31" s="25"/>
      <c r="X31" s="15"/>
      <c r="Y31" s="12"/>
      <c r="Z31" s="13"/>
      <c r="AA31" s="13"/>
      <c r="AB31" s="13"/>
      <c r="AC31" s="13"/>
      <c r="AD31" s="13"/>
      <c r="AE31" s="13"/>
      <c r="AF31" s="13"/>
      <c r="AG31" s="13"/>
      <c r="AH31" s="13"/>
      <c r="AI31" s="13"/>
      <c r="AJ31" s="13"/>
      <c r="AK31" s="13"/>
      <c r="AL31" s="13"/>
      <c r="AM31" s="13"/>
      <c r="AN31" s="13"/>
      <c r="AO31" s="13"/>
      <c r="AP31" s="13"/>
      <c r="AQ31" s="13"/>
      <c r="AR31" s="13"/>
      <c r="AS31" s="13"/>
    </row>
    <row r="32" spans="1:45" ht="13.8" thickBot="1">
      <c r="A32" s="20"/>
      <c r="B32" s="21"/>
      <c r="C32" s="21"/>
      <c r="D32" s="21"/>
      <c r="E32" s="21"/>
      <c r="F32" s="21"/>
      <c r="G32" s="24"/>
      <c r="H32" s="24"/>
      <c r="I32" s="24"/>
      <c r="J32" s="24"/>
      <c r="K32" s="24"/>
      <c r="L32" s="24"/>
      <c r="M32" s="24"/>
      <c r="N32" s="24"/>
      <c r="O32" s="24"/>
      <c r="P32" s="24"/>
      <c r="Q32" s="24"/>
      <c r="R32" s="24"/>
      <c r="S32" s="24"/>
      <c r="T32" s="24"/>
      <c r="U32" s="24"/>
      <c r="V32" s="24"/>
      <c r="W32" s="25"/>
      <c r="X32" s="15"/>
      <c r="Y32" s="12"/>
      <c r="Z32" s="13"/>
      <c r="AA32" s="13"/>
      <c r="AB32" s="13"/>
      <c r="AC32" s="13"/>
      <c r="AD32" s="13"/>
      <c r="AE32" s="13"/>
      <c r="AF32" s="13"/>
      <c r="AG32" s="13"/>
      <c r="AH32" s="13"/>
      <c r="AI32" s="13"/>
      <c r="AJ32" s="13"/>
      <c r="AK32" s="13"/>
      <c r="AL32" s="13"/>
      <c r="AM32" s="13"/>
      <c r="AN32" s="13"/>
      <c r="AO32" s="13"/>
      <c r="AP32" s="13"/>
      <c r="AQ32" s="13"/>
      <c r="AR32" s="13"/>
      <c r="AS32" s="13"/>
    </row>
    <row r="33" spans="1:45">
      <c r="A33" s="20"/>
      <c r="B33" s="21"/>
      <c r="C33" s="21"/>
      <c r="D33" s="21"/>
      <c r="E33" s="21"/>
      <c r="F33" s="21"/>
      <c r="G33" s="24"/>
      <c r="H33" s="24"/>
      <c r="I33" s="24"/>
      <c r="J33" s="24"/>
      <c r="K33" s="24"/>
      <c r="L33" s="24"/>
      <c r="M33" s="24"/>
      <c r="N33" s="24"/>
      <c r="O33" s="24"/>
      <c r="P33" s="24"/>
      <c r="Q33" s="24"/>
      <c r="R33" s="24"/>
      <c r="S33" s="24"/>
      <c r="T33" s="24"/>
      <c r="U33" s="24"/>
      <c r="V33" s="24"/>
      <c r="W33" s="25"/>
      <c r="X33" s="15"/>
      <c r="Y33" s="31" t="s">
        <v>149</v>
      </c>
      <c r="Z33" s="32"/>
      <c r="AA33" s="32"/>
      <c r="AB33" s="32"/>
      <c r="AC33" s="32"/>
      <c r="AD33" s="32"/>
      <c r="AE33" s="32"/>
      <c r="AF33" s="32"/>
      <c r="AG33" s="32"/>
      <c r="AH33" s="32"/>
      <c r="AI33" s="32"/>
      <c r="AJ33" s="32"/>
      <c r="AK33" s="32"/>
      <c r="AL33" s="32"/>
      <c r="AM33" s="32"/>
      <c r="AN33" s="32"/>
      <c r="AO33" s="32"/>
      <c r="AP33" s="32"/>
      <c r="AQ33" s="32"/>
      <c r="AR33" s="32"/>
      <c r="AS33" s="33"/>
    </row>
    <row r="34" spans="1:45">
      <c r="A34" s="20"/>
      <c r="B34" s="21"/>
      <c r="C34" s="21"/>
      <c r="D34" s="21"/>
      <c r="E34" s="21"/>
      <c r="F34" s="21"/>
      <c r="G34" s="24"/>
      <c r="H34" s="24"/>
      <c r="I34" s="24"/>
      <c r="J34" s="24"/>
      <c r="K34" s="24"/>
      <c r="L34" s="24"/>
      <c r="M34" s="24"/>
      <c r="N34" s="24"/>
      <c r="O34" s="24"/>
      <c r="P34" s="24"/>
      <c r="Q34" s="24"/>
      <c r="R34" s="24"/>
      <c r="S34" s="24"/>
      <c r="T34" s="24"/>
      <c r="U34" s="24"/>
      <c r="V34" s="24"/>
      <c r="W34" s="25"/>
      <c r="X34" s="15"/>
      <c r="Y34" s="34"/>
      <c r="Z34" s="35"/>
      <c r="AA34" s="35"/>
      <c r="AB34" s="35"/>
      <c r="AC34" s="35"/>
      <c r="AD34" s="35"/>
      <c r="AE34" s="35"/>
      <c r="AF34" s="35"/>
      <c r="AG34" s="35"/>
      <c r="AH34" s="35"/>
      <c r="AI34" s="35"/>
      <c r="AJ34" s="35"/>
      <c r="AK34" s="35"/>
      <c r="AL34" s="35"/>
      <c r="AM34" s="35"/>
      <c r="AN34" s="35"/>
      <c r="AO34" s="35"/>
      <c r="AP34" s="35"/>
      <c r="AQ34" s="35"/>
      <c r="AR34" s="35"/>
      <c r="AS34" s="36"/>
    </row>
    <row r="35" spans="1:45" ht="13.8" thickBot="1">
      <c r="A35" s="20"/>
      <c r="B35" s="21"/>
      <c r="C35" s="21"/>
      <c r="D35" s="21"/>
      <c r="E35" s="21"/>
      <c r="F35" s="21"/>
      <c r="G35" s="24"/>
      <c r="H35" s="24"/>
      <c r="I35" s="24"/>
      <c r="J35" s="24"/>
      <c r="K35" s="24"/>
      <c r="L35" s="24"/>
      <c r="M35" s="24"/>
      <c r="N35" s="24"/>
      <c r="O35" s="24"/>
      <c r="P35" s="24"/>
      <c r="Q35" s="24"/>
      <c r="R35" s="24"/>
      <c r="S35" s="24"/>
      <c r="T35" s="24"/>
      <c r="U35" s="24"/>
      <c r="V35" s="24"/>
      <c r="W35" s="25"/>
      <c r="X35" s="15"/>
      <c r="Y35" s="37"/>
      <c r="Z35" s="38"/>
      <c r="AA35" s="38"/>
      <c r="AB35" s="38"/>
      <c r="AC35" s="38"/>
      <c r="AD35" s="38"/>
      <c r="AE35" s="38"/>
      <c r="AF35" s="38"/>
      <c r="AG35" s="38"/>
      <c r="AH35" s="38"/>
      <c r="AI35" s="38"/>
      <c r="AJ35" s="38"/>
      <c r="AK35" s="38"/>
      <c r="AL35" s="38"/>
      <c r="AM35" s="38"/>
      <c r="AN35" s="38"/>
      <c r="AO35" s="38"/>
      <c r="AP35" s="38"/>
      <c r="AQ35" s="38"/>
      <c r="AR35" s="38"/>
      <c r="AS35" s="39"/>
    </row>
    <row r="36" spans="1:45">
      <c r="A36" s="20"/>
      <c r="B36" s="21"/>
      <c r="C36" s="21"/>
      <c r="D36" s="21"/>
      <c r="E36" s="21"/>
      <c r="F36" s="21"/>
      <c r="G36" s="24"/>
      <c r="H36" s="24"/>
      <c r="I36" s="24"/>
      <c r="J36" s="24"/>
      <c r="K36" s="24"/>
      <c r="L36" s="24"/>
      <c r="M36" s="24"/>
      <c r="N36" s="24"/>
      <c r="O36" s="24"/>
      <c r="P36" s="24"/>
      <c r="Q36" s="24"/>
      <c r="R36" s="24"/>
      <c r="S36" s="24"/>
      <c r="T36" s="24"/>
      <c r="U36" s="24"/>
      <c r="V36" s="24"/>
      <c r="W36" s="25"/>
      <c r="X36" s="15"/>
      <c r="Y36" s="12"/>
      <c r="Z36" s="13"/>
      <c r="AA36" s="13"/>
      <c r="AB36" s="13"/>
      <c r="AC36" s="13"/>
      <c r="AD36" s="13"/>
      <c r="AE36" s="13"/>
      <c r="AF36" s="13"/>
      <c r="AG36" s="13"/>
      <c r="AH36" s="13"/>
      <c r="AI36" s="13"/>
      <c r="AJ36" s="13"/>
      <c r="AK36" s="13"/>
      <c r="AL36" s="13"/>
      <c r="AM36" s="13"/>
      <c r="AN36" s="13"/>
      <c r="AO36" s="13"/>
      <c r="AP36" s="13"/>
      <c r="AQ36" s="13"/>
      <c r="AR36" s="13"/>
      <c r="AS36" s="13"/>
    </row>
    <row r="37" spans="1:45" ht="13.8" thickBot="1">
      <c r="A37" s="20"/>
      <c r="B37" s="21"/>
      <c r="C37" s="21"/>
      <c r="D37" s="21"/>
      <c r="E37" s="21"/>
      <c r="F37" s="21"/>
      <c r="G37" s="24"/>
      <c r="H37" s="24"/>
      <c r="I37" s="24"/>
      <c r="J37" s="24"/>
      <c r="K37" s="24"/>
      <c r="L37" s="24"/>
      <c r="M37" s="24"/>
      <c r="N37" s="24"/>
      <c r="O37" s="24"/>
      <c r="P37" s="24"/>
      <c r="Q37" s="24"/>
      <c r="R37" s="24"/>
      <c r="S37" s="24"/>
      <c r="T37" s="24"/>
      <c r="U37" s="24"/>
      <c r="V37" s="24"/>
      <c r="W37" s="25"/>
      <c r="X37" s="15"/>
      <c r="Y37" s="12"/>
      <c r="Z37" s="13"/>
      <c r="AA37" s="13"/>
      <c r="AB37" s="13"/>
      <c r="AC37" s="13"/>
      <c r="AD37" s="13"/>
      <c r="AE37" s="13"/>
      <c r="AF37" s="13"/>
      <c r="AG37" s="13"/>
      <c r="AH37" s="13"/>
      <c r="AI37" s="13"/>
      <c r="AJ37" s="13"/>
      <c r="AK37" s="13"/>
      <c r="AL37" s="13"/>
      <c r="AM37" s="13"/>
      <c r="AN37" s="13"/>
      <c r="AO37" s="13"/>
      <c r="AP37" s="13"/>
      <c r="AQ37" s="13"/>
      <c r="AR37" s="13"/>
      <c r="AS37" s="13"/>
    </row>
    <row r="38" spans="1:45">
      <c r="A38" s="20"/>
      <c r="B38" s="21"/>
      <c r="C38" s="21"/>
      <c r="D38" s="21"/>
      <c r="E38" s="21"/>
      <c r="F38" s="21"/>
      <c r="G38" s="24"/>
      <c r="H38" s="24"/>
      <c r="I38" s="24"/>
      <c r="J38" s="24"/>
      <c r="K38" s="24"/>
      <c r="L38" s="24"/>
      <c r="M38" s="24"/>
      <c r="N38" s="24"/>
      <c r="O38" s="24"/>
      <c r="P38" s="24"/>
      <c r="Q38" s="24"/>
      <c r="R38" s="24"/>
      <c r="S38" s="24"/>
      <c r="T38" s="24"/>
      <c r="U38" s="24"/>
      <c r="V38" s="24"/>
      <c r="W38" s="25"/>
      <c r="X38" s="15"/>
      <c r="Y38" s="31" t="s">
        <v>146</v>
      </c>
      <c r="Z38" s="32"/>
      <c r="AA38" s="32"/>
      <c r="AB38" s="32"/>
      <c r="AC38" s="32"/>
      <c r="AD38" s="32"/>
      <c r="AE38" s="32"/>
      <c r="AF38" s="32"/>
      <c r="AG38" s="32"/>
      <c r="AH38" s="32"/>
      <c r="AI38" s="32"/>
      <c r="AJ38" s="32"/>
      <c r="AK38" s="32"/>
      <c r="AL38" s="32"/>
      <c r="AM38" s="32"/>
      <c r="AN38" s="32"/>
      <c r="AO38" s="32"/>
      <c r="AP38" s="32"/>
      <c r="AQ38" s="32"/>
      <c r="AR38" s="32"/>
      <c r="AS38" s="33"/>
    </row>
    <row r="39" spans="1:45">
      <c r="A39" s="20"/>
      <c r="B39" s="21"/>
      <c r="C39" s="21"/>
      <c r="D39" s="21"/>
      <c r="E39" s="21"/>
      <c r="F39" s="21"/>
      <c r="G39" s="24"/>
      <c r="H39" s="24"/>
      <c r="I39" s="24"/>
      <c r="J39" s="24"/>
      <c r="K39" s="24"/>
      <c r="L39" s="24"/>
      <c r="M39" s="24"/>
      <c r="N39" s="24"/>
      <c r="O39" s="24"/>
      <c r="P39" s="24"/>
      <c r="Q39" s="24"/>
      <c r="R39" s="24"/>
      <c r="S39" s="24"/>
      <c r="T39" s="24"/>
      <c r="U39" s="24"/>
      <c r="V39" s="24"/>
      <c r="W39" s="25"/>
      <c r="X39" s="15"/>
      <c r="Y39" s="34"/>
      <c r="Z39" s="35"/>
      <c r="AA39" s="35"/>
      <c r="AB39" s="35"/>
      <c r="AC39" s="35"/>
      <c r="AD39" s="35"/>
      <c r="AE39" s="35"/>
      <c r="AF39" s="35"/>
      <c r="AG39" s="35"/>
      <c r="AH39" s="35"/>
      <c r="AI39" s="35"/>
      <c r="AJ39" s="35"/>
      <c r="AK39" s="35"/>
      <c r="AL39" s="35"/>
      <c r="AM39" s="35"/>
      <c r="AN39" s="35"/>
      <c r="AO39" s="35"/>
      <c r="AP39" s="35"/>
      <c r="AQ39" s="35"/>
      <c r="AR39" s="35"/>
      <c r="AS39" s="36"/>
    </row>
    <row r="40" spans="1:45" ht="13.8" thickBot="1">
      <c r="A40" s="20"/>
      <c r="B40" s="21"/>
      <c r="C40" s="21"/>
      <c r="D40" s="21"/>
      <c r="E40" s="21"/>
      <c r="F40" s="21"/>
      <c r="G40" s="24"/>
      <c r="H40" s="24"/>
      <c r="I40" s="24"/>
      <c r="J40" s="24"/>
      <c r="K40" s="24"/>
      <c r="L40" s="24"/>
      <c r="M40" s="24"/>
      <c r="N40" s="24"/>
      <c r="O40" s="24"/>
      <c r="P40" s="24"/>
      <c r="Q40" s="24"/>
      <c r="R40" s="24"/>
      <c r="S40" s="24"/>
      <c r="T40" s="24"/>
      <c r="U40" s="24"/>
      <c r="V40" s="24"/>
      <c r="W40" s="25"/>
      <c r="X40" s="15"/>
      <c r="Y40" s="37"/>
      <c r="Z40" s="38"/>
      <c r="AA40" s="38"/>
      <c r="AB40" s="38"/>
      <c r="AC40" s="38"/>
      <c r="AD40" s="38"/>
      <c r="AE40" s="38"/>
      <c r="AF40" s="38"/>
      <c r="AG40" s="38"/>
      <c r="AH40" s="38"/>
      <c r="AI40" s="38"/>
      <c r="AJ40" s="38"/>
      <c r="AK40" s="38"/>
      <c r="AL40" s="38"/>
      <c r="AM40" s="38"/>
      <c r="AN40" s="38"/>
      <c r="AO40" s="38"/>
      <c r="AP40" s="38"/>
      <c r="AQ40" s="38"/>
      <c r="AR40" s="38"/>
      <c r="AS40" s="39"/>
    </row>
    <row r="41" spans="1:45">
      <c r="A41" s="20"/>
      <c r="B41" s="21"/>
      <c r="C41" s="21"/>
      <c r="D41" s="21"/>
      <c r="E41" s="21"/>
      <c r="F41" s="21"/>
      <c r="G41" s="24"/>
      <c r="H41" s="24"/>
      <c r="I41" s="24"/>
      <c r="J41" s="24"/>
      <c r="K41" s="24"/>
      <c r="L41" s="24"/>
      <c r="M41" s="24"/>
      <c r="N41" s="24"/>
      <c r="O41" s="24"/>
      <c r="P41" s="24"/>
      <c r="Q41" s="24"/>
      <c r="R41" s="24"/>
      <c r="S41" s="24"/>
      <c r="T41" s="24"/>
      <c r="U41" s="24"/>
      <c r="V41" s="24"/>
      <c r="W41" s="25"/>
      <c r="X41" s="15"/>
      <c r="Y41" s="12"/>
      <c r="Z41" s="13"/>
      <c r="AA41" s="13"/>
      <c r="AB41" s="13"/>
      <c r="AC41" s="13"/>
      <c r="AD41" s="13"/>
      <c r="AE41" s="13"/>
      <c r="AF41" s="13"/>
      <c r="AG41" s="13"/>
      <c r="AH41" s="13"/>
      <c r="AI41" s="13"/>
      <c r="AJ41" s="13"/>
      <c r="AK41" s="13"/>
      <c r="AL41" s="13"/>
      <c r="AM41" s="13"/>
      <c r="AN41" s="13"/>
      <c r="AO41" s="13"/>
      <c r="AP41" s="13"/>
      <c r="AQ41" s="13"/>
      <c r="AR41" s="13"/>
      <c r="AS41" s="13"/>
    </row>
    <row r="42" spans="1:45" ht="13.8" thickBot="1">
      <c r="A42" s="20"/>
      <c r="B42" s="21"/>
      <c r="C42" s="21"/>
      <c r="D42" s="21"/>
      <c r="E42" s="21"/>
      <c r="F42" s="21"/>
      <c r="G42" s="24"/>
      <c r="H42" s="24"/>
      <c r="I42" s="24"/>
      <c r="J42" s="24"/>
      <c r="K42" s="24"/>
      <c r="L42" s="24"/>
      <c r="M42" s="24"/>
      <c r="N42" s="24"/>
      <c r="O42" s="24"/>
      <c r="P42" s="24"/>
      <c r="Q42" s="24"/>
      <c r="R42" s="24"/>
      <c r="S42" s="24"/>
      <c r="T42" s="24"/>
      <c r="U42" s="24"/>
      <c r="V42" s="24"/>
      <c r="W42" s="25"/>
      <c r="X42" s="15"/>
      <c r="Y42" s="12"/>
      <c r="Z42" s="13"/>
      <c r="AA42" s="13"/>
      <c r="AB42" s="13"/>
      <c r="AC42" s="13"/>
      <c r="AD42" s="13"/>
      <c r="AE42" s="13"/>
      <c r="AF42" s="13"/>
      <c r="AG42" s="13"/>
      <c r="AH42" s="13"/>
      <c r="AI42" s="13"/>
      <c r="AJ42" s="13"/>
      <c r="AK42" s="13"/>
      <c r="AL42" s="13"/>
      <c r="AM42" s="13"/>
      <c r="AN42" s="13"/>
      <c r="AO42" s="13"/>
      <c r="AP42" s="13"/>
      <c r="AQ42" s="13"/>
      <c r="AR42" s="13"/>
      <c r="AS42" s="13"/>
    </row>
    <row r="43" spans="1:45">
      <c r="A43" s="20"/>
      <c r="B43" s="21"/>
      <c r="C43" s="21"/>
      <c r="D43" s="21"/>
      <c r="E43" s="21"/>
      <c r="F43" s="21"/>
      <c r="G43" s="24"/>
      <c r="H43" s="24"/>
      <c r="I43" s="24"/>
      <c r="J43" s="24"/>
      <c r="K43" s="24"/>
      <c r="L43" s="24"/>
      <c r="M43" s="24"/>
      <c r="N43" s="24"/>
      <c r="O43" s="24"/>
      <c r="P43" s="24"/>
      <c r="Q43" s="24"/>
      <c r="R43" s="24"/>
      <c r="S43" s="24"/>
      <c r="T43" s="24"/>
      <c r="U43" s="24"/>
      <c r="V43" s="24"/>
      <c r="W43" s="25"/>
      <c r="X43" s="15"/>
      <c r="Y43" s="31" t="s">
        <v>144</v>
      </c>
      <c r="Z43" s="32"/>
      <c r="AA43" s="32"/>
      <c r="AB43" s="32"/>
      <c r="AC43" s="32"/>
      <c r="AD43" s="32"/>
      <c r="AE43" s="32"/>
      <c r="AF43" s="32"/>
      <c r="AG43" s="32"/>
      <c r="AH43" s="32"/>
      <c r="AI43" s="32"/>
      <c r="AJ43" s="32"/>
      <c r="AK43" s="32"/>
      <c r="AL43" s="32"/>
      <c r="AM43" s="32"/>
      <c r="AN43" s="32"/>
      <c r="AO43" s="32"/>
      <c r="AP43" s="32"/>
      <c r="AQ43" s="32"/>
      <c r="AR43" s="32"/>
      <c r="AS43" s="33"/>
    </row>
    <row r="44" spans="1:45">
      <c r="A44" s="20"/>
      <c r="B44" s="21"/>
      <c r="C44" s="21"/>
      <c r="D44" s="21"/>
      <c r="E44" s="21"/>
      <c r="F44" s="21"/>
      <c r="G44" s="24"/>
      <c r="H44" s="24"/>
      <c r="I44" s="24"/>
      <c r="J44" s="24"/>
      <c r="K44" s="24"/>
      <c r="L44" s="24"/>
      <c r="M44" s="24"/>
      <c r="N44" s="24"/>
      <c r="O44" s="24"/>
      <c r="P44" s="24"/>
      <c r="Q44" s="24"/>
      <c r="R44" s="24"/>
      <c r="S44" s="24"/>
      <c r="T44" s="24"/>
      <c r="U44" s="24"/>
      <c r="V44" s="24"/>
      <c r="W44" s="25"/>
      <c r="X44" s="15"/>
      <c r="Y44" s="34"/>
      <c r="Z44" s="35"/>
      <c r="AA44" s="35"/>
      <c r="AB44" s="35"/>
      <c r="AC44" s="35"/>
      <c r="AD44" s="35"/>
      <c r="AE44" s="35"/>
      <c r="AF44" s="35"/>
      <c r="AG44" s="35"/>
      <c r="AH44" s="35"/>
      <c r="AI44" s="35"/>
      <c r="AJ44" s="35"/>
      <c r="AK44" s="35"/>
      <c r="AL44" s="35"/>
      <c r="AM44" s="35"/>
      <c r="AN44" s="35"/>
      <c r="AO44" s="35"/>
      <c r="AP44" s="35"/>
      <c r="AQ44" s="35"/>
      <c r="AR44" s="35"/>
      <c r="AS44" s="36"/>
    </row>
    <row r="45" spans="1:45" ht="13.8" thickBot="1">
      <c r="A45" s="20"/>
      <c r="B45" s="21"/>
      <c r="C45" s="21"/>
      <c r="D45" s="21"/>
      <c r="E45" s="21"/>
      <c r="F45" s="21"/>
      <c r="G45" s="24"/>
      <c r="H45" s="24"/>
      <c r="I45" s="24"/>
      <c r="J45" s="24"/>
      <c r="K45" s="24"/>
      <c r="L45" s="24"/>
      <c r="M45" s="24"/>
      <c r="N45" s="24"/>
      <c r="O45" s="24"/>
      <c r="P45" s="24"/>
      <c r="Q45" s="24"/>
      <c r="R45" s="24"/>
      <c r="S45" s="24"/>
      <c r="T45" s="24"/>
      <c r="U45" s="24"/>
      <c r="V45" s="24"/>
      <c r="W45" s="25"/>
      <c r="X45" s="15"/>
      <c r="Y45" s="37"/>
      <c r="Z45" s="38"/>
      <c r="AA45" s="38"/>
      <c r="AB45" s="38"/>
      <c r="AC45" s="38"/>
      <c r="AD45" s="38"/>
      <c r="AE45" s="38"/>
      <c r="AF45" s="38"/>
      <c r="AG45" s="38"/>
      <c r="AH45" s="38"/>
      <c r="AI45" s="38"/>
      <c r="AJ45" s="38"/>
      <c r="AK45" s="38"/>
      <c r="AL45" s="38"/>
      <c r="AM45" s="38"/>
      <c r="AN45" s="38"/>
      <c r="AO45" s="38"/>
      <c r="AP45" s="38"/>
      <c r="AQ45" s="38"/>
      <c r="AR45" s="38"/>
      <c r="AS45" s="39"/>
    </row>
    <row r="46" spans="1:45">
      <c r="A46" s="20"/>
      <c r="B46" s="21"/>
      <c r="C46" s="21"/>
      <c r="D46" s="21"/>
      <c r="E46" s="21"/>
      <c r="F46" s="21"/>
      <c r="G46" s="24"/>
      <c r="H46" s="24"/>
      <c r="I46" s="24"/>
      <c r="J46" s="24"/>
      <c r="K46" s="24"/>
      <c r="L46" s="24"/>
      <c r="M46" s="24"/>
      <c r="N46" s="24"/>
      <c r="O46" s="24"/>
      <c r="P46" s="24"/>
      <c r="Q46" s="24"/>
      <c r="R46" s="24"/>
      <c r="S46" s="24"/>
      <c r="T46" s="24"/>
      <c r="U46" s="24"/>
      <c r="V46" s="24"/>
      <c r="W46" s="25"/>
      <c r="X46" s="15"/>
      <c r="Y46" s="12"/>
      <c r="Z46" s="13"/>
      <c r="AA46" s="13"/>
      <c r="AB46" s="13"/>
      <c r="AC46" s="13"/>
      <c r="AD46" s="13"/>
      <c r="AE46" s="13"/>
      <c r="AF46" s="13"/>
      <c r="AG46" s="13"/>
      <c r="AH46" s="13"/>
      <c r="AI46" s="13"/>
      <c r="AJ46" s="13"/>
      <c r="AK46" s="13"/>
      <c r="AL46" s="13"/>
      <c r="AM46" s="13"/>
      <c r="AN46" s="13"/>
      <c r="AO46" s="13"/>
      <c r="AP46" s="13"/>
      <c r="AQ46" s="13"/>
      <c r="AR46" s="13"/>
      <c r="AS46" s="13"/>
    </row>
    <row r="47" spans="1:45">
      <c r="A47" s="20"/>
      <c r="B47" s="21"/>
      <c r="C47" s="21"/>
      <c r="D47" s="21"/>
      <c r="E47" s="21"/>
      <c r="F47" s="21"/>
      <c r="G47" s="24"/>
      <c r="H47" s="24"/>
      <c r="I47" s="24"/>
      <c r="J47" s="24"/>
      <c r="K47" s="24"/>
      <c r="L47" s="24"/>
      <c r="M47" s="24"/>
      <c r="N47" s="24"/>
      <c r="O47" s="24"/>
      <c r="P47" s="24"/>
      <c r="Q47" s="24"/>
      <c r="R47" s="24"/>
      <c r="S47" s="24"/>
      <c r="T47" s="24"/>
      <c r="U47" s="24"/>
      <c r="V47" s="24"/>
      <c r="W47" s="25"/>
      <c r="X47" s="15"/>
      <c r="Y47" s="12"/>
      <c r="Z47" s="13"/>
      <c r="AA47" s="13"/>
      <c r="AB47" s="13"/>
      <c r="AC47" s="13"/>
      <c r="AD47" s="13"/>
      <c r="AE47" s="13"/>
      <c r="AF47" s="13"/>
      <c r="AG47" s="13"/>
      <c r="AH47" s="13"/>
      <c r="AI47" s="13"/>
      <c r="AJ47" s="13"/>
      <c r="AK47" s="13"/>
      <c r="AL47" s="13"/>
      <c r="AM47" s="13"/>
      <c r="AN47" s="13"/>
      <c r="AO47" s="13"/>
      <c r="AP47" s="13"/>
      <c r="AQ47" s="13"/>
      <c r="AR47" s="13"/>
      <c r="AS47" s="13"/>
    </row>
    <row r="48" spans="1:45" ht="13.8" thickBot="1">
      <c r="A48" s="20"/>
      <c r="B48" s="21"/>
      <c r="C48" s="21"/>
      <c r="D48" s="21"/>
      <c r="E48" s="21"/>
      <c r="F48" s="21"/>
      <c r="G48" s="24"/>
      <c r="H48" s="24"/>
      <c r="I48" s="24"/>
      <c r="J48" s="24"/>
      <c r="K48" s="24"/>
      <c r="L48" s="24"/>
      <c r="M48" s="24"/>
      <c r="N48" s="24"/>
      <c r="O48" s="24"/>
      <c r="P48" s="24"/>
      <c r="Q48" s="24"/>
      <c r="R48" s="24"/>
      <c r="S48" s="24"/>
      <c r="T48" s="24"/>
      <c r="U48" s="24"/>
      <c r="V48" s="24"/>
      <c r="W48" s="25"/>
      <c r="X48" s="15"/>
      <c r="Y48" s="12"/>
      <c r="Z48" s="13"/>
      <c r="AA48" s="13"/>
      <c r="AB48" s="13"/>
      <c r="AC48" s="13"/>
      <c r="AD48" s="13"/>
      <c r="AE48" s="13"/>
      <c r="AF48" s="13"/>
      <c r="AG48" s="13"/>
      <c r="AH48" s="13"/>
      <c r="AI48" s="13"/>
      <c r="AJ48" s="13"/>
      <c r="AK48" s="13"/>
      <c r="AL48" s="13"/>
      <c r="AM48" s="13"/>
      <c r="AN48" s="13"/>
      <c r="AO48" s="13"/>
      <c r="AP48" s="13"/>
      <c r="AQ48" s="13"/>
      <c r="AR48" s="13"/>
      <c r="AS48" s="13"/>
    </row>
    <row r="49" spans="1:45">
      <c r="A49" s="20"/>
      <c r="B49" s="21"/>
      <c r="C49" s="21"/>
      <c r="D49" s="21"/>
      <c r="E49" s="21"/>
      <c r="F49" s="21"/>
      <c r="G49" s="24"/>
      <c r="H49" s="24"/>
      <c r="I49" s="24"/>
      <c r="J49" s="24"/>
      <c r="K49" s="24"/>
      <c r="L49" s="24"/>
      <c r="M49" s="24"/>
      <c r="N49" s="24"/>
      <c r="O49" s="24"/>
      <c r="P49" s="24"/>
      <c r="Q49" s="24"/>
      <c r="R49" s="24"/>
      <c r="S49" s="24"/>
      <c r="T49" s="24"/>
      <c r="U49" s="24"/>
      <c r="V49" s="24"/>
      <c r="W49" s="25"/>
      <c r="X49" s="15"/>
      <c r="Y49" s="31" t="s">
        <v>145</v>
      </c>
      <c r="Z49" s="32"/>
      <c r="AA49" s="32"/>
      <c r="AB49" s="32"/>
      <c r="AC49" s="32"/>
      <c r="AD49" s="32"/>
      <c r="AE49" s="32"/>
      <c r="AF49" s="32"/>
      <c r="AG49" s="32"/>
      <c r="AH49" s="32"/>
      <c r="AI49" s="32"/>
      <c r="AJ49" s="32"/>
      <c r="AK49" s="32"/>
      <c r="AL49" s="32"/>
      <c r="AM49" s="32"/>
      <c r="AN49" s="32"/>
      <c r="AO49" s="32"/>
      <c r="AP49" s="32"/>
      <c r="AQ49" s="32"/>
      <c r="AR49" s="32"/>
      <c r="AS49" s="33"/>
    </row>
    <row r="50" spans="1:45">
      <c r="A50" s="20"/>
      <c r="B50" s="21"/>
      <c r="C50" s="21"/>
      <c r="D50" s="21"/>
      <c r="E50" s="21"/>
      <c r="F50" s="21"/>
      <c r="G50" s="24"/>
      <c r="H50" s="24"/>
      <c r="I50" s="24"/>
      <c r="J50" s="24"/>
      <c r="K50" s="24"/>
      <c r="L50" s="24"/>
      <c r="M50" s="24"/>
      <c r="N50" s="24"/>
      <c r="O50" s="24"/>
      <c r="P50" s="24"/>
      <c r="Q50" s="24"/>
      <c r="R50" s="24"/>
      <c r="S50" s="24"/>
      <c r="T50" s="24"/>
      <c r="U50" s="24"/>
      <c r="V50" s="24"/>
      <c r="W50" s="25"/>
      <c r="X50" s="15"/>
      <c r="Y50" s="34"/>
      <c r="Z50" s="35"/>
      <c r="AA50" s="35"/>
      <c r="AB50" s="35"/>
      <c r="AC50" s="35"/>
      <c r="AD50" s="35"/>
      <c r="AE50" s="35"/>
      <c r="AF50" s="35"/>
      <c r="AG50" s="35"/>
      <c r="AH50" s="35"/>
      <c r="AI50" s="35"/>
      <c r="AJ50" s="35"/>
      <c r="AK50" s="35"/>
      <c r="AL50" s="35"/>
      <c r="AM50" s="35"/>
      <c r="AN50" s="35"/>
      <c r="AO50" s="35"/>
      <c r="AP50" s="35"/>
      <c r="AQ50" s="35"/>
      <c r="AR50" s="35"/>
      <c r="AS50" s="36"/>
    </row>
    <row r="51" spans="1:45" ht="13.8" thickBot="1">
      <c r="A51" s="20"/>
      <c r="B51" s="21"/>
      <c r="C51" s="21"/>
      <c r="D51" s="21"/>
      <c r="E51" s="21"/>
      <c r="F51" s="21"/>
      <c r="G51" s="24"/>
      <c r="H51" s="24"/>
      <c r="I51" s="24"/>
      <c r="J51" s="24"/>
      <c r="K51" s="24"/>
      <c r="L51" s="24"/>
      <c r="M51" s="24"/>
      <c r="N51" s="24"/>
      <c r="O51" s="24"/>
      <c r="P51" s="24"/>
      <c r="Q51" s="24"/>
      <c r="R51" s="24"/>
      <c r="S51" s="24"/>
      <c r="T51" s="24"/>
      <c r="U51" s="24"/>
      <c r="V51" s="24"/>
      <c r="W51" s="25"/>
      <c r="X51" s="15"/>
      <c r="Y51" s="37"/>
      <c r="Z51" s="38"/>
      <c r="AA51" s="38"/>
      <c r="AB51" s="38"/>
      <c r="AC51" s="38"/>
      <c r="AD51" s="38"/>
      <c r="AE51" s="38"/>
      <c r="AF51" s="38"/>
      <c r="AG51" s="38"/>
      <c r="AH51" s="38"/>
      <c r="AI51" s="38"/>
      <c r="AJ51" s="38"/>
      <c r="AK51" s="38"/>
      <c r="AL51" s="38"/>
      <c r="AM51" s="38"/>
      <c r="AN51" s="38"/>
      <c r="AO51" s="38"/>
      <c r="AP51" s="38"/>
      <c r="AQ51" s="38"/>
      <c r="AR51" s="38"/>
      <c r="AS51" s="39"/>
    </row>
    <row r="52" spans="1:45">
      <c r="A52" s="20"/>
      <c r="B52" s="21"/>
      <c r="C52" s="21"/>
      <c r="D52" s="21"/>
      <c r="E52" s="21"/>
      <c r="F52" s="21"/>
      <c r="G52" s="24"/>
      <c r="H52" s="24"/>
      <c r="I52" s="24"/>
      <c r="J52" s="24"/>
      <c r="K52" s="24"/>
      <c r="L52" s="24"/>
      <c r="M52" s="24"/>
      <c r="N52" s="24"/>
      <c r="O52" s="24"/>
      <c r="P52" s="24"/>
      <c r="Q52" s="24"/>
      <c r="R52" s="24"/>
      <c r="S52" s="24"/>
      <c r="T52" s="24"/>
      <c r="U52" s="24"/>
      <c r="V52" s="24"/>
      <c r="W52" s="25"/>
      <c r="X52" s="15"/>
      <c r="Y52" s="12"/>
      <c r="Z52" s="13"/>
      <c r="AA52" s="13"/>
      <c r="AB52" s="13"/>
      <c r="AC52" s="13"/>
      <c r="AD52" s="13"/>
      <c r="AE52" s="13"/>
      <c r="AF52" s="13"/>
      <c r="AG52" s="13"/>
      <c r="AH52" s="13"/>
      <c r="AI52" s="13"/>
      <c r="AJ52" s="13"/>
      <c r="AK52" s="13"/>
      <c r="AL52" s="13"/>
      <c r="AM52" s="13"/>
      <c r="AN52" s="13"/>
      <c r="AO52" s="13"/>
      <c r="AP52" s="13"/>
      <c r="AQ52" s="13"/>
      <c r="AR52" s="13"/>
      <c r="AS52" s="13"/>
    </row>
    <row r="53" spans="1:45">
      <c r="A53" s="20"/>
      <c r="B53" s="21"/>
      <c r="C53" s="21"/>
      <c r="D53" s="21"/>
      <c r="E53" s="21"/>
      <c r="F53" s="21"/>
      <c r="G53" s="24"/>
      <c r="H53" s="24"/>
      <c r="I53" s="24"/>
      <c r="J53" s="24"/>
      <c r="K53" s="24"/>
      <c r="L53" s="24"/>
      <c r="M53" s="24"/>
      <c r="N53" s="24"/>
      <c r="O53" s="24"/>
      <c r="P53" s="24"/>
      <c r="Q53" s="24"/>
      <c r="R53" s="24"/>
      <c r="S53" s="24"/>
      <c r="T53" s="24"/>
      <c r="U53" s="24"/>
      <c r="V53" s="24"/>
      <c r="W53" s="25"/>
      <c r="X53" s="15"/>
      <c r="Y53" s="12"/>
      <c r="Z53" s="13"/>
      <c r="AA53" s="13"/>
      <c r="AB53" s="13"/>
      <c r="AC53" s="13"/>
      <c r="AD53" s="13"/>
      <c r="AE53" s="13"/>
      <c r="AF53" s="13"/>
      <c r="AG53" s="13"/>
      <c r="AH53" s="13"/>
      <c r="AI53" s="13"/>
      <c r="AJ53" s="13"/>
      <c r="AK53" s="13"/>
      <c r="AL53" s="13"/>
      <c r="AM53" s="13"/>
      <c r="AN53" s="13"/>
      <c r="AO53" s="13"/>
      <c r="AP53" s="13"/>
      <c r="AQ53" s="13"/>
      <c r="AR53" s="13"/>
      <c r="AS53" s="13"/>
    </row>
    <row r="54" spans="1:45">
      <c r="A54" s="22"/>
      <c r="B54" s="23"/>
      <c r="C54" s="23"/>
      <c r="D54" s="23"/>
      <c r="E54" s="23"/>
      <c r="F54" s="23"/>
      <c r="G54" s="26"/>
      <c r="H54" s="26"/>
      <c r="I54" s="26"/>
      <c r="J54" s="26"/>
      <c r="K54" s="26"/>
      <c r="L54" s="26"/>
      <c r="M54" s="26"/>
      <c r="N54" s="26"/>
      <c r="O54" s="26"/>
      <c r="P54" s="26"/>
      <c r="Q54" s="26"/>
      <c r="R54" s="26"/>
      <c r="S54" s="26"/>
      <c r="T54" s="26"/>
      <c r="U54" s="26"/>
      <c r="V54" s="26"/>
      <c r="W54" s="27"/>
      <c r="X54" s="15"/>
      <c r="Y54" s="12"/>
      <c r="Z54" s="13"/>
      <c r="AA54" s="13"/>
      <c r="AB54" s="13"/>
      <c r="AC54" s="13"/>
      <c r="AD54" s="13"/>
      <c r="AE54" s="13"/>
      <c r="AF54" s="13"/>
      <c r="AG54" s="13"/>
      <c r="AH54" s="13"/>
      <c r="AI54" s="13"/>
      <c r="AJ54" s="13"/>
      <c r="AK54" s="13"/>
      <c r="AL54" s="13"/>
      <c r="AM54" s="13"/>
      <c r="AN54" s="13"/>
      <c r="AO54" s="13"/>
      <c r="AP54" s="13"/>
      <c r="AQ54" s="13"/>
      <c r="AR54" s="13"/>
      <c r="AS54" s="13"/>
    </row>
  </sheetData>
  <mergeCells count="14">
    <mergeCell ref="A1:W1"/>
    <mergeCell ref="A2:F54"/>
    <mergeCell ref="G2:W54"/>
    <mergeCell ref="Y1:AS1"/>
    <mergeCell ref="Y3:AS5"/>
    <mergeCell ref="Y8:AS10"/>
    <mergeCell ref="Y13:AS15"/>
    <mergeCell ref="Y18:AS20"/>
    <mergeCell ref="Y23:AS25"/>
    <mergeCell ref="Y28:AS30"/>
    <mergeCell ref="Y33:AS35"/>
    <mergeCell ref="Y38:AS40"/>
    <mergeCell ref="Y43:AS45"/>
    <mergeCell ref="Y49:AS5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6E544-AFCE-44A1-966D-C9BCCC1D8EB3}">
  <dimension ref="A3:C25"/>
  <sheetViews>
    <sheetView topLeftCell="A3" zoomScaleNormal="100" workbookViewId="0">
      <selection activeCell="I24" sqref="I24"/>
    </sheetView>
  </sheetViews>
  <sheetFormatPr defaultRowHeight="13.2"/>
  <cols>
    <col min="1" max="1" width="13.88671875" bestFit="1" customWidth="1"/>
    <col min="2" max="2" width="23" bestFit="1" customWidth="1"/>
    <col min="3" max="3" width="20.21875" bestFit="1" customWidth="1"/>
  </cols>
  <sheetData>
    <row r="3" spans="1:3">
      <c r="A3" s="1" t="s">
        <v>70</v>
      </c>
      <c r="B3" t="s">
        <v>72</v>
      </c>
      <c r="C3" t="s">
        <v>75</v>
      </c>
    </row>
    <row r="4" spans="1:3">
      <c r="A4" s="6">
        <v>45019</v>
      </c>
      <c r="B4" s="11">
        <v>66.811111111111103</v>
      </c>
      <c r="C4" s="11">
        <v>27.592592592592592</v>
      </c>
    </row>
    <row r="5" spans="1:3">
      <c r="A5" s="6">
        <v>45020</v>
      </c>
      <c r="B5" s="11">
        <v>74.854014598540147</v>
      </c>
      <c r="C5" s="11">
        <v>21.654501216545015</v>
      </c>
    </row>
    <row r="6" spans="1:3">
      <c r="A6" s="6">
        <v>45021</v>
      </c>
      <c r="B6" s="11">
        <v>68.185185185185176</v>
      </c>
      <c r="C6" s="11">
        <v>27.654320987654319</v>
      </c>
    </row>
    <row r="7" spans="1:3">
      <c r="A7" s="6">
        <v>45022</v>
      </c>
      <c r="B7" s="11">
        <v>67.580882352941174</v>
      </c>
      <c r="C7" s="11">
        <v>25.980392156862749</v>
      </c>
    </row>
    <row r="8" spans="1:3">
      <c r="A8" s="6">
        <v>45023</v>
      </c>
      <c r="B8" s="11">
        <v>67.1404255319149</v>
      </c>
      <c r="C8" s="11">
        <v>27.23404255319149</v>
      </c>
    </row>
    <row r="9" spans="1:3">
      <c r="A9" s="6">
        <v>45024</v>
      </c>
      <c r="B9" s="11">
        <v>78.389705882352928</v>
      </c>
      <c r="C9" s="11">
        <v>19.975490196078432</v>
      </c>
    </row>
    <row r="10" spans="1:3">
      <c r="A10" s="6">
        <v>45026</v>
      </c>
      <c r="B10" s="11">
        <v>80.422222222222217</v>
      </c>
      <c r="C10" s="11">
        <v>16.419753086419753</v>
      </c>
    </row>
    <row r="11" spans="1:3">
      <c r="A11" s="6">
        <v>45027</v>
      </c>
      <c r="B11" s="11">
        <v>77.414814814814818</v>
      </c>
      <c r="C11" s="11">
        <v>19.012345679012345</v>
      </c>
    </row>
    <row r="12" spans="1:3">
      <c r="A12" s="6">
        <v>45028</v>
      </c>
      <c r="B12" s="11">
        <v>78.19259259259259</v>
      </c>
      <c r="C12" s="11">
        <v>20.37037037037037</v>
      </c>
    </row>
    <row r="13" spans="1:3">
      <c r="A13" s="6">
        <v>45029</v>
      </c>
      <c r="B13" s="11">
        <v>79.356783919597987</v>
      </c>
      <c r="C13" s="11">
        <v>16.582914572864322</v>
      </c>
    </row>
    <row r="14" spans="1:3">
      <c r="A14" s="6">
        <v>45032</v>
      </c>
      <c r="B14" s="11">
        <v>74.169117647058826</v>
      </c>
      <c r="C14" s="11">
        <v>21.200980392156861</v>
      </c>
    </row>
    <row r="15" spans="1:3">
      <c r="A15" s="6">
        <v>45033</v>
      </c>
      <c r="B15" s="11">
        <v>76.073529411764696</v>
      </c>
      <c r="C15" s="11">
        <v>21.078431372549019</v>
      </c>
    </row>
    <row r="16" spans="1:3">
      <c r="A16" s="6">
        <v>45034</v>
      </c>
      <c r="B16" s="11">
        <v>75.044117647058812</v>
      </c>
      <c r="C16" s="11">
        <v>22.181372549019606</v>
      </c>
    </row>
    <row r="17" spans="1:3">
      <c r="A17" s="6">
        <v>45035</v>
      </c>
      <c r="B17" s="11">
        <v>82.507352941176464</v>
      </c>
      <c r="C17" s="11">
        <v>14.583333333333334</v>
      </c>
    </row>
    <row r="18" spans="1:3">
      <c r="A18" s="6">
        <v>45036</v>
      </c>
      <c r="B18" s="11">
        <v>76.066666666666677</v>
      </c>
      <c r="C18" s="11">
        <v>22.592592592592592</v>
      </c>
    </row>
    <row r="19" spans="1:3">
      <c r="A19" s="6">
        <v>45037</v>
      </c>
      <c r="B19" s="11">
        <v>70.712158808933012</v>
      </c>
      <c r="C19" s="11">
        <v>21.836228287841191</v>
      </c>
    </row>
    <row r="20" spans="1:3">
      <c r="A20" s="6">
        <v>45040</v>
      </c>
      <c r="B20" s="11">
        <v>61.962962962962962</v>
      </c>
      <c r="C20" s="11">
        <v>37.407407407407405</v>
      </c>
    </row>
    <row r="21" spans="1:3">
      <c r="A21" s="6">
        <v>45041</v>
      </c>
      <c r="B21" s="11">
        <v>76.858942065491192</v>
      </c>
      <c r="C21" s="11">
        <v>19.899244332493705</v>
      </c>
    </row>
    <row r="22" spans="1:3">
      <c r="A22" s="6">
        <v>45042</v>
      </c>
      <c r="B22" s="11">
        <v>72.007352941176478</v>
      </c>
      <c r="C22" s="11">
        <v>23.284313725490197</v>
      </c>
    </row>
    <row r="23" spans="1:3">
      <c r="A23" s="6">
        <v>45043</v>
      </c>
      <c r="B23" s="11">
        <v>71.918518518518525</v>
      </c>
      <c r="C23" s="11">
        <v>23.950617283950617</v>
      </c>
    </row>
    <row r="24" spans="1:3">
      <c r="A24" s="6">
        <v>45044</v>
      </c>
      <c r="B24" s="11">
        <v>69.22794117647058</v>
      </c>
      <c r="C24" s="11">
        <v>25.980392156862749</v>
      </c>
    </row>
    <row r="25" spans="1:3">
      <c r="A25" s="6">
        <v>45045</v>
      </c>
      <c r="B25" s="11">
        <v>73.248000000000005</v>
      </c>
      <c r="C25" s="11">
        <v>24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5FF9D-6ECE-4CA2-901F-668C4EE2FB58}">
  <dimension ref="A3:B25"/>
  <sheetViews>
    <sheetView workbookViewId="0">
      <selection activeCell="C18" sqref="C18"/>
    </sheetView>
  </sheetViews>
  <sheetFormatPr defaultRowHeight="13.2"/>
  <cols>
    <col min="1" max="1" width="13.88671875" bestFit="1" customWidth="1"/>
    <col min="2" max="2" width="34.77734375" bestFit="1" customWidth="1"/>
  </cols>
  <sheetData>
    <row r="3" spans="1:2">
      <c r="A3" s="1" t="s">
        <v>70</v>
      </c>
      <c r="B3" t="s">
        <v>76</v>
      </c>
    </row>
    <row r="4" spans="1:2">
      <c r="A4" s="6">
        <v>45019</v>
      </c>
      <c r="B4" s="7">
        <v>6.2227074235807862</v>
      </c>
    </row>
    <row r="5" spans="1:2">
      <c r="A5" s="6">
        <v>45020</v>
      </c>
      <c r="B5" s="7">
        <v>4.3733681462140996</v>
      </c>
    </row>
    <row r="6" spans="1:2">
      <c r="A6" s="6">
        <v>45021</v>
      </c>
      <c r="B6" s="7">
        <v>4.8480463096960928</v>
      </c>
    </row>
    <row r="7" spans="1:2">
      <c r="A7" s="6">
        <v>45022</v>
      </c>
      <c r="B7" s="7">
        <v>5.5395683453237403</v>
      </c>
    </row>
    <row r="8" spans="1:2">
      <c r="A8" s="6">
        <v>45023</v>
      </c>
      <c r="B8" s="7">
        <v>5.2144659377628262</v>
      </c>
    </row>
    <row r="9" spans="1:2">
      <c r="A9" s="6">
        <v>45024</v>
      </c>
      <c r="B9" s="7">
        <v>3.546548448385054</v>
      </c>
    </row>
    <row r="10" spans="1:2">
      <c r="A10" s="6">
        <v>45026</v>
      </c>
      <c r="B10" s="7">
        <v>4.0816326530612246</v>
      </c>
    </row>
    <row r="11" spans="1:2">
      <c r="A11" s="6">
        <v>45027</v>
      </c>
      <c r="B11" s="7">
        <v>3.9871382636655945</v>
      </c>
    </row>
    <row r="12" spans="1:2">
      <c r="A12" s="6">
        <v>45028</v>
      </c>
      <c r="B12" s="7">
        <v>3.8265306122448979</v>
      </c>
    </row>
    <row r="13" spans="1:2">
      <c r="A13" s="6">
        <v>45029</v>
      </c>
      <c r="B13" s="7">
        <v>3.8363171355498724</v>
      </c>
    </row>
    <row r="14" spans="1:2">
      <c r="A14" s="6">
        <v>45032</v>
      </c>
      <c r="B14" s="7">
        <v>4.1250831669993344</v>
      </c>
    </row>
    <row r="15" spans="1:2">
      <c r="A15" s="6">
        <v>45033</v>
      </c>
      <c r="B15" s="7">
        <v>3.9636127355425597</v>
      </c>
    </row>
    <row r="16" spans="1:2">
      <c r="A16" s="6">
        <v>45034</v>
      </c>
      <c r="B16" s="7">
        <v>4.3307086614173231</v>
      </c>
    </row>
    <row r="17" spans="1:2">
      <c r="A17" s="6">
        <v>45035</v>
      </c>
      <c r="B17" s="7">
        <v>3.6658653846153846</v>
      </c>
    </row>
    <row r="18" spans="1:2">
      <c r="A18" s="6">
        <v>45036</v>
      </c>
      <c r="B18" s="7">
        <v>3.9921465968586389</v>
      </c>
    </row>
    <row r="19" spans="1:2">
      <c r="A19" s="6">
        <v>45037</v>
      </c>
      <c r="B19" s="7">
        <v>5.5671537926235217</v>
      </c>
    </row>
    <row r="20" spans="1:2">
      <c r="A20" s="6">
        <v>45040</v>
      </c>
      <c r="B20" s="7">
        <v>5.9055118110236222</v>
      </c>
    </row>
    <row r="21" spans="1:2">
      <c r="A21" s="6">
        <v>45041</v>
      </c>
      <c r="B21" s="7">
        <v>4.2188529993408039</v>
      </c>
    </row>
    <row r="22" spans="1:2">
      <c r="A22" s="6">
        <v>45042</v>
      </c>
      <c r="B22" s="7">
        <v>5.2168021680216805</v>
      </c>
    </row>
    <row r="23" spans="1:2">
      <c r="A23" s="6">
        <v>45043</v>
      </c>
      <c r="B23" s="7">
        <v>5.7104010876954447</v>
      </c>
    </row>
    <row r="24" spans="1:2">
      <c r="A24" s="6">
        <v>45044</v>
      </c>
      <c r="B24" s="7">
        <v>5.8782365290412875</v>
      </c>
    </row>
    <row r="25" spans="1:2">
      <c r="A25" s="6">
        <v>45045</v>
      </c>
      <c r="B25" s="7">
        <v>12.155809267965077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062E55-266A-40CD-828B-B9E9DA59AA7B}">
  <dimension ref="A3:K4"/>
  <sheetViews>
    <sheetView workbookViewId="0">
      <selection activeCell="E21" sqref="E21"/>
    </sheetView>
  </sheetViews>
  <sheetFormatPr defaultRowHeight="13.2"/>
  <cols>
    <col min="1" max="1" width="17" bestFit="1" customWidth="1"/>
    <col min="2" max="2" width="13.5546875" bestFit="1" customWidth="1"/>
    <col min="3" max="3" width="22.33203125" bestFit="1" customWidth="1"/>
    <col min="4" max="4" width="14.88671875" bestFit="1" customWidth="1"/>
    <col min="5" max="5" width="16.5546875" bestFit="1" customWidth="1"/>
    <col min="6" max="6" width="14.88671875" bestFit="1" customWidth="1"/>
    <col min="7" max="7" width="15.109375" bestFit="1" customWidth="1"/>
    <col min="8" max="8" width="15.5546875" bestFit="1" customWidth="1"/>
    <col min="9" max="9" width="12.5546875" bestFit="1" customWidth="1"/>
    <col min="10" max="10" width="13.6640625" bestFit="1" customWidth="1"/>
    <col min="11" max="11" width="25.21875" bestFit="1" customWidth="1"/>
  </cols>
  <sheetData>
    <row r="3" spans="1:11">
      <c r="A3" t="s">
        <v>82</v>
      </c>
      <c r="B3" t="s">
        <v>87</v>
      </c>
      <c r="C3" t="s">
        <v>86</v>
      </c>
      <c r="D3" t="s">
        <v>84</v>
      </c>
      <c r="E3" t="s">
        <v>83</v>
      </c>
      <c r="F3" t="s">
        <v>77</v>
      </c>
      <c r="G3" t="s">
        <v>85</v>
      </c>
      <c r="H3" t="s">
        <v>81</v>
      </c>
      <c r="I3" t="s">
        <v>80</v>
      </c>
      <c r="J3" t="s">
        <v>79</v>
      </c>
      <c r="K3" t="s">
        <v>78</v>
      </c>
    </row>
    <row r="4" spans="1:11">
      <c r="A4">
        <v>5</v>
      </c>
      <c r="B4">
        <v>24</v>
      </c>
      <c r="C4">
        <v>5</v>
      </c>
      <c r="D4">
        <v>283</v>
      </c>
      <c r="E4">
        <v>17</v>
      </c>
      <c r="F4">
        <v>32</v>
      </c>
      <c r="G4">
        <v>8</v>
      </c>
      <c r="H4">
        <v>6</v>
      </c>
      <c r="I4">
        <v>4</v>
      </c>
      <c r="J4">
        <v>1</v>
      </c>
      <c r="K4">
        <v>107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9C721-957F-4DD7-9775-5A7C0231BB72}">
  <dimension ref="A3:T4"/>
  <sheetViews>
    <sheetView topLeftCell="O1" zoomScale="85" zoomScaleNormal="85" workbookViewId="0">
      <selection activeCell="U13" sqref="U13"/>
    </sheetView>
  </sheetViews>
  <sheetFormatPr defaultRowHeight="13.2"/>
  <cols>
    <col min="1" max="1" width="32.44140625" bestFit="1" customWidth="1"/>
    <col min="2" max="2" width="15.88671875" bestFit="1" customWidth="1"/>
    <col min="3" max="3" width="31.88671875" bestFit="1" customWidth="1"/>
    <col min="4" max="4" width="23.5546875" bestFit="1" customWidth="1"/>
    <col min="5" max="5" width="24.77734375" bestFit="1" customWidth="1"/>
    <col min="6" max="6" width="21.33203125" bestFit="1" customWidth="1"/>
    <col min="7" max="7" width="53.6640625" bestFit="1" customWidth="1"/>
    <col min="8" max="8" width="29.109375" bestFit="1" customWidth="1"/>
    <col min="9" max="9" width="22.44140625" bestFit="1" customWidth="1"/>
    <col min="10" max="10" width="30.33203125" bestFit="1" customWidth="1"/>
    <col min="11" max="11" width="24.109375" bestFit="1" customWidth="1"/>
    <col min="12" max="12" width="23.6640625" bestFit="1" customWidth="1"/>
    <col min="13" max="13" width="25" bestFit="1" customWidth="1"/>
    <col min="14" max="14" width="38.44140625" bestFit="1" customWidth="1"/>
    <col min="15" max="15" width="28.109375" bestFit="1" customWidth="1"/>
    <col min="16" max="16" width="21" bestFit="1" customWidth="1"/>
    <col min="17" max="17" width="33.88671875" bestFit="1" customWidth="1"/>
    <col min="18" max="18" width="15" bestFit="1" customWidth="1"/>
    <col min="19" max="19" width="25.33203125" bestFit="1" customWidth="1"/>
    <col min="20" max="20" width="14.88671875" bestFit="1" customWidth="1"/>
  </cols>
  <sheetData>
    <row r="3" spans="1:20">
      <c r="A3" t="s">
        <v>106</v>
      </c>
      <c r="B3" t="s">
        <v>107</v>
      </c>
      <c r="C3" t="s">
        <v>105</v>
      </c>
      <c r="D3" t="s">
        <v>103</v>
      </c>
      <c r="E3" t="s">
        <v>104</v>
      </c>
      <c r="F3" t="s">
        <v>102</v>
      </c>
      <c r="G3" t="s">
        <v>101</v>
      </c>
      <c r="H3" t="s">
        <v>100</v>
      </c>
      <c r="I3" t="s">
        <v>99</v>
      </c>
      <c r="J3" t="s">
        <v>96</v>
      </c>
      <c r="K3" t="s">
        <v>98</v>
      </c>
      <c r="L3" t="s">
        <v>97</v>
      </c>
      <c r="M3" t="s">
        <v>95</v>
      </c>
      <c r="N3" t="s">
        <v>94</v>
      </c>
      <c r="O3" t="s">
        <v>93</v>
      </c>
      <c r="P3" t="s">
        <v>88</v>
      </c>
      <c r="Q3" t="s">
        <v>92</v>
      </c>
      <c r="R3" t="s">
        <v>91</v>
      </c>
      <c r="S3" t="s">
        <v>90</v>
      </c>
      <c r="T3" t="s">
        <v>89</v>
      </c>
    </row>
    <row r="4" spans="1:20">
      <c r="A4">
        <v>460</v>
      </c>
      <c r="B4">
        <v>1905</v>
      </c>
      <c r="C4">
        <v>30</v>
      </c>
      <c r="D4">
        <v>185</v>
      </c>
      <c r="E4">
        <v>80</v>
      </c>
      <c r="F4">
        <v>75</v>
      </c>
      <c r="G4">
        <v>340</v>
      </c>
      <c r="H4">
        <v>20</v>
      </c>
      <c r="I4">
        <v>35</v>
      </c>
      <c r="J4">
        <v>80</v>
      </c>
      <c r="K4">
        <v>25</v>
      </c>
      <c r="L4">
        <v>105</v>
      </c>
      <c r="M4">
        <v>80</v>
      </c>
      <c r="N4">
        <v>830</v>
      </c>
      <c r="O4">
        <v>125</v>
      </c>
      <c r="P4">
        <v>3250</v>
      </c>
      <c r="Q4">
        <v>310</v>
      </c>
      <c r="R4">
        <v>75</v>
      </c>
      <c r="S4">
        <v>540</v>
      </c>
      <c r="T4">
        <v>755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4BE1AD-F69E-4567-9AA2-B5D68B5AACF7}">
  <dimension ref="A3:O4"/>
  <sheetViews>
    <sheetView topLeftCell="K1" workbookViewId="0">
      <selection activeCell="O18" sqref="O18"/>
    </sheetView>
  </sheetViews>
  <sheetFormatPr defaultRowHeight="13.2"/>
  <cols>
    <col min="1" max="1" width="12.5546875" bestFit="1" customWidth="1"/>
    <col min="2" max="2" width="15.6640625" bestFit="1" customWidth="1"/>
    <col min="3" max="3" width="21.44140625" bestFit="1" customWidth="1"/>
    <col min="4" max="4" width="25.44140625" bestFit="1" customWidth="1"/>
    <col min="5" max="5" width="15.5546875" bestFit="1" customWidth="1"/>
    <col min="6" max="6" width="28.109375" bestFit="1" customWidth="1"/>
    <col min="7" max="7" width="35.77734375" bestFit="1" customWidth="1"/>
    <col min="8" max="8" width="34.44140625" bestFit="1" customWidth="1"/>
    <col min="9" max="9" width="18.21875" bestFit="1" customWidth="1"/>
    <col min="10" max="10" width="43.21875" bestFit="1" customWidth="1"/>
    <col min="11" max="11" width="31.77734375" bestFit="1" customWidth="1"/>
    <col min="12" max="12" width="17.21875" bestFit="1" customWidth="1"/>
    <col min="13" max="13" width="32.6640625" bestFit="1" customWidth="1"/>
    <col min="14" max="14" width="18.6640625" bestFit="1" customWidth="1"/>
    <col min="15" max="15" width="17.21875" bestFit="1" customWidth="1"/>
  </cols>
  <sheetData>
    <row r="3" spans="1:15">
      <c r="A3" t="s">
        <v>118</v>
      </c>
      <c r="B3" t="s">
        <v>122</v>
      </c>
      <c r="C3" t="s">
        <v>119</v>
      </c>
      <c r="D3" t="s">
        <v>121</v>
      </c>
      <c r="E3" t="s">
        <v>112</v>
      </c>
      <c r="F3" t="s">
        <v>117</v>
      </c>
      <c r="G3" t="s">
        <v>116</v>
      </c>
      <c r="H3" t="s">
        <v>120</v>
      </c>
      <c r="I3" t="s">
        <v>115</v>
      </c>
      <c r="J3" t="s">
        <v>114</v>
      </c>
      <c r="K3" t="s">
        <v>113</v>
      </c>
      <c r="L3" t="s">
        <v>108</v>
      </c>
      <c r="M3" t="s">
        <v>111</v>
      </c>
      <c r="N3" t="s">
        <v>110</v>
      </c>
      <c r="O3" t="s">
        <v>109</v>
      </c>
    </row>
    <row r="4" spans="1:15">
      <c r="A4">
        <v>55</v>
      </c>
      <c r="B4">
        <v>900</v>
      </c>
      <c r="C4">
        <v>20</v>
      </c>
      <c r="D4">
        <v>50</v>
      </c>
      <c r="E4">
        <v>60</v>
      </c>
      <c r="F4">
        <v>50</v>
      </c>
      <c r="G4">
        <v>75</v>
      </c>
      <c r="H4">
        <v>110</v>
      </c>
      <c r="I4">
        <v>155</v>
      </c>
      <c r="J4">
        <v>80</v>
      </c>
      <c r="K4">
        <v>35</v>
      </c>
      <c r="L4">
        <v>20</v>
      </c>
      <c r="M4">
        <v>170</v>
      </c>
      <c r="N4">
        <v>30</v>
      </c>
      <c r="O4">
        <v>20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2A986-1666-4EE0-9F3B-999467FA1B30}">
  <dimension ref="A3:M4"/>
  <sheetViews>
    <sheetView topLeftCell="I1" workbookViewId="0">
      <selection activeCell="L20" sqref="L20"/>
    </sheetView>
  </sheetViews>
  <sheetFormatPr defaultRowHeight="13.2"/>
  <cols>
    <col min="1" max="1" width="26.33203125" bestFit="1" customWidth="1"/>
    <col min="2" max="2" width="14.6640625" bestFit="1" customWidth="1"/>
    <col min="3" max="3" width="23.5546875" bestFit="1" customWidth="1"/>
    <col min="4" max="4" width="29.88671875" bestFit="1" customWidth="1"/>
    <col min="5" max="5" width="22.6640625" bestFit="1" customWidth="1"/>
    <col min="6" max="6" width="24.21875" bestFit="1" customWidth="1"/>
    <col min="7" max="7" width="25" bestFit="1" customWidth="1"/>
    <col min="8" max="8" width="23.33203125" bestFit="1" customWidth="1"/>
    <col min="9" max="9" width="22.109375" bestFit="1" customWidth="1"/>
    <col min="10" max="10" width="20.44140625" bestFit="1" customWidth="1"/>
    <col min="11" max="11" width="36.6640625" bestFit="1" customWidth="1"/>
    <col min="12" max="12" width="23.88671875" bestFit="1" customWidth="1"/>
    <col min="13" max="13" width="21" bestFit="1" customWidth="1"/>
  </cols>
  <sheetData>
    <row r="3" spans="1:13">
      <c r="A3" t="s">
        <v>123</v>
      </c>
      <c r="B3" t="s">
        <v>135</v>
      </c>
      <c r="C3" t="s">
        <v>131</v>
      </c>
      <c r="D3" t="s">
        <v>128</v>
      </c>
      <c r="E3" t="s">
        <v>130</v>
      </c>
      <c r="F3" t="s">
        <v>127</v>
      </c>
      <c r="G3" t="s">
        <v>132</v>
      </c>
      <c r="H3" t="s">
        <v>134</v>
      </c>
      <c r="I3" t="s">
        <v>126</v>
      </c>
      <c r="J3" t="s">
        <v>125</v>
      </c>
      <c r="K3" t="s">
        <v>133</v>
      </c>
      <c r="L3" t="s">
        <v>129</v>
      </c>
      <c r="M3" t="s">
        <v>124</v>
      </c>
    </row>
    <row r="4" spans="1:13">
      <c r="A4">
        <v>1835</v>
      </c>
      <c r="B4">
        <v>1290</v>
      </c>
      <c r="C4">
        <v>185</v>
      </c>
      <c r="D4">
        <v>695</v>
      </c>
      <c r="E4">
        <v>950</v>
      </c>
      <c r="F4">
        <v>30</v>
      </c>
      <c r="G4">
        <v>560</v>
      </c>
      <c r="H4">
        <v>605</v>
      </c>
      <c r="I4">
        <v>630</v>
      </c>
      <c r="J4">
        <v>230</v>
      </c>
      <c r="K4">
        <v>440</v>
      </c>
      <c r="L4">
        <v>595</v>
      </c>
      <c r="M4">
        <v>535</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1E304-F550-41B3-B1E8-9E94EF5A52E6}">
  <dimension ref="A3:C4"/>
  <sheetViews>
    <sheetView workbookViewId="0">
      <selection activeCell="F16" sqref="F16"/>
    </sheetView>
  </sheetViews>
  <sheetFormatPr defaultRowHeight="13.2"/>
  <cols>
    <col min="1" max="1" width="26.33203125" bestFit="1" customWidth="1"/>
    <col min="2" max="2" width="27.77734375" bestFit="1" customWidth="1"/>
    <col min="3" max="3" width="33" bestFit="1" customWidth="1"/>
  </cols>
  <sheetData>
    <row r="3" spans="1:3">
      <c r="A3" t="s">
        <v>71</v>
      </c>
      <c r="B3" t="s">
        <v>136</v>
      </c>
      <c r="C3" t="s">
        <v>137</v>
      </c>
    </row>
    <row r="4" spans="1:3">
      <c r="A4">
        <v>30549</v>
      </c>
      <c r="B4">
        <v>492</v>
      </c>
      <c r="C4">
        <v>1098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22EBB-663A-49C6-88AC-64D3381F146A}">
  <dimension ref="A1:BW23"/>
  <sheetViews>
    <sheetView topLeftCell="BF1" zoomScale="85" zoomScaleNormal="85" workbookViewId="0">
      <selection activeCell="BH1" sqref="BH1:BH1048576"/>
    </sheetView>
  </sheetViews>
  <sheetFormatPr defaultRowHeight="13.2"/>
  <cols>
    <col min="1" max="1" width="5.88671875" bestFit="1" customWidth="1"/>
    <col min="2" max="2" width="15" bestFit="1" customWidth="1"/>
    <col min="3" max="3" width="15.33203125" bestFit="1" customWidth="1"/>
    <col min="4" max="4" width="17" bestFit="1" customWidth="1"/>
    <col min="5" max="5" width="19" bestFit="1" customWidth="1"/>
    <col min="6" max="6" width="20.6640625" bestFit="1" customWidth="1"/>
    <col min="7" max="7" width="26" bestFit="1" customWidth="1"/>
    <col min="8" max="8" width="27.33203125" bestFit="1" customWidth="1"/>
    <col min="9" max="9" width="15.44140625" bestFit="1" customWidth="1"/>
    <col min="10" max="10" width="24.77734375" bestFit="1" customWidth="1"/>
    <col min="11" max="11" width="15.44140625" bestFit="1" customWidth="1"/>
    <col min="12" max="12" width="27.88671875" bestFit="1" customWidth="1"/>
    <col min="13" max="13" width="24.77734375" bestFit="1" customWidth="1"/>
    <col min="14" max="14" width="14.44140625" bestFit="1" customWidth="1"/>
    <col min="15" max="15" width="7.6640625" bestFit="1" customWidth="1"/>
    <col min="16" max="16" width="17.6640625" bestFit="1" customWidth="1"/>
    <col min="17" max="17" width="6.33203125" bestFit="1" customWidth="1"/>
    <col min="18" max="18" width="5.44140625" bestFit="1" customWidth="1"/>
    <col min="19" max="19" width="8.44140625" bestFit="1" customWidth="1"/>
    <col min="20" max="20" width="9.6640625" bestFit="1" customWidth="1"/>
    <col min="21" max="21" width="9.33203125" bestFit="1" customWidth="1"/>
    <col min="22" max="22" width="7.77734375" bestFit="1" customWidth="1"/>
    <col min="23" max="23" width="7.88671875" bestFit="1" customWidth="1"/>
    <col min="24" max="24" width="14.88671875" bestFit="1" customWidth="1"/>
    <col min="25" max="25" width="6.33203125" bestFit="1" customWidth="1"/>
    <col min="26" max="26" width="11.44140625" bestFit="1" customWidth="1"/>
    <col min="27" max="27" width="6.44140625" bestFit="1" customWidth="1"/>
    <col min="28" max="28" width="15.88671875" bestFit="1" customWidth="1"/>
    <col min="29" max="29" width="6.6640625" bestFit="1" customWidth="1"/>
    <col min="30" max="30" width="24.109375" bestFit="1" customWidth="1"/>
    <col min="31" max="31" width="18.6640625" bestFit="1" customWidth="1"/>
    <col min="32" max="32" width="27.77734375" bestFit="1" customWidth="1"/>
    <col min="33" max="33" width="15.109375" bestFit="1" customWidth="1"/>
    <col min="34" max="34" width="20.21875" bestFit="1" customWidth="1"/>
    <col min="35" max="35" width="14.44140625" bestFit="1" customWidth="1"/>
    <col min="36" max="36" width="14.6640625" bestFit="1" customWidth="1"/>
    <col min="37" max="37" width="13.21875" bestFit="1" customWidth="1"/>
    <col min="38" max="38" width="18.77734375" bestFit="1" customWidth="1"/>
    <col min="39" max="39" width="41.77734375" bestFit="1" customWidth="1"/>
    <col min="40" max="40" width="12.21875" bestFit="1" customWidth="1"/>
    <col min="41" max="41" width="14" bestFit="1" customWidth="1"/>
    <col min="42" max="42" width="15.44140625" bestFit="1" customWidth="1"/>
    <col min="43" max="43" width="21.44140625" bestFit="1" customWidth="1"/>
    <col min="44" max="44" width="22.44140625" bestFit="1" customWidth="1"/>
    <col min="45" max="45" width="7.33203125" bestFit="1" customWidth="1"/>
    <col min="46" max="46" width="9.6640625" bestFit="1" customWidth="1"/>
    <col min="47" max="47" width="9.44140625" bestFit="1" customWidth="1"/>
    <col min="48" max="48" width="11.109375" bestFit="1" customWidth="1"/>
    <col min="49" max="49" width="25" bestFit="1" customWidth="1"/>
    <col min="50" max="50" width="8.21875" bestFit="1" customWidth="1"/>
    <col min="51" max="51" width="24" bestFit="1" customWidth="1"/>
    <col min="52" max="52" width="35.6640625" bestFit="1" customWidth="1"/>
    <col min="53" max="53" width="10.88671875" bestFit="1" customWidth="1"/>
    <col min="54" max="54" width="28.33203125" bestFit="1" customWidth="1"/>
    <col min="55" max="55" width="20.6640625" bestFit="1" customWidth="1"/>
    <col min="56" max="56" width="5.44140625" bestFit="1" customWidth="1"/>
    <col min="57" max="57" width="13.88671875" bestFit="1" customWidth="1"/>
    <col min="58" max="58" width="27" bestFit="1" customWidth="1"/>
    <col min="59" max="59" width="18.109375" bestFit="1" customWidth="1"/>
    <col min="60" max="60" width="7.33203125" bestFit="1" customWidth="1"/>
    <col min="61" max="61" width="19" bestFit="1" customWidth="1"/>
    <col min="62" max="62" width="13.77734375" bestFit="1" customWidth="1"/>
    <col min="63" max="63" width="13.21875" bestFit="1" customWidth="1"/>
    <col min="64" max="64" width="14.77734375" bestFit="1" customWidth="1"/>
    <col min="65" max="65" width="16.33203125" bestFit="1" customWidth="1"/>
    <col min="66" max="66" width="22.33203125" bestFit="1" customWidth="1"/>
    <col min="67" max="67" width="16.21875" bestFit="1" customWidth="1"/>
    <col min="68" max="68" width="15.21875" bestFit="1" customWidth="1"/>
    <col min="69" max="69" width="16.21875" bestFit="1" customWidth="1"/>
    <col min="70" max="70" width="17.44140625" bestFit="1" customWidth="1"/>
    <col min="71" max="71" width="29.33203125" bestFit="1" customWidth="1"/>
    <col min="72" max="72" width="15.44140625" bestFit="1" customWidth="1"/>
    <col min="73" max="73" width="6.33203125" bestFit="1" customWidth="1"/>
    <col min="74" max="74" width="12" bestFit="1" customWidth="1"/>
    <col min="75" max="75" width="12.88671875" bestFit="1" customWidth="1"/>
  </cols>
  <sheetData>
    <row r="1" spans="1:75" ht="37.5" customHeight="1">
      <c r="A1" s="2" t="s">
        <v>10</v>
      </c>
      <c r="B1" s="2" t="s">
        <v>13</v>
      </c>
      <c r="C1" s="2" t="s">
        <v>14</v>
      </c>
      <c r="D1" s="2" t="s">
        <v>18</v>
      </c>
      <c r="E1" s="2" t="s">
        <v>15</v>
      </c>
      <c r="F1" s="2" t="s">
        <v>17</v>
      </c>
      <c r="G1" s="2" t="s">
        <v>16</v>
      </c>
      <c r="H1" s="2" t="s">
        <v>19</v>
      </c>
      <c r="I1" s="2" t="s">
        <v>20</v>
      </c>
      <c r="J1" s="2" t="s">
        <v>21</v>
      </c>
      <c r="K1" s="2" t="s">
        <v>22</v>
      </c>
      <c r="L1" s="2" t="s">
        <v>23</v>
      </c>
      <c r="M1" s="2" t="s">
        <v>21</v>
      </c>
      <c r="N1" s="2" t="s">
        <v>0</v>
      </c>
      <c r="O1" s="2" t="s">
        <v>1</v>
      </c>
      <c r="P1" s="2" t="s">
        <v>2</v>
      </c>
      <c r="Q1" s="2" t="s">
        <v>3</v>
      </c>
      <c r="R1" s="2" t="s">
        <v>4</v>
      </c>
      <c r="S1" s="2" t="s">
        <v>5</v>
      </c>
      <c r="T1" s="2" t="s">
        <v>6</v>
      </c>
      <c r="U1" s="2" t="s">
        <v>69</v>
      </c>
      <c r="V1" s="2" t="s">
        <v>29</v>
      </c>
      <c r="W1" s="2" t="s">
        <v>40</v>
      </c>
      <c r="X1" s="2" t="s">
        <v>60</v>
      </c>
      <c r="Y1" s="2" t="s">
        <v>9</v>
      </c>
      <c r="Z1" s="2" t="s">
        <v>25</v>
      </c>
      <c r="AA1" s="2" t="s">
        <v>41</v>
      </c>
      <c r="AB1" s="2" t="s">
        <v>30</v>
      </c>
      <c r="AC1" s="2" t="s">
        <v>42</v>
      </c>
      <c r="AD1" s="2" t="s">
        <v>53</v>
      </c>
      <c r="AE1" s="2" t="s">
        <v>54</v>
      </c>
      <c r="AF1" s="2" t="s">
        <v>55</v>
      </c>
      <c r="AG1" s="2" t="s">
        <v>31</v>
      </c>
      <c r="AH1" s="2" t="s">
        <v>56</v>
      </c>
      <c r="AI1" s="2" t="s">
        <v>28</v>
      </c>
      <c r="AJ1" s="2" t="s">
        <v>32</v>
      </c>
      <c r="AK1" s="2" t="s">
        <v>57</v>
      </c>
      <c r="AL1" s="2" t="s">
        <v>58</v>
      </c>
      <c r="AM1" s="2" t="s">
        <v>59</v>
      </c>
      <c r="AN1" s="2" t="s">
        <v>33</v>
      </c>
      <c r="AO1" s="2" t="s">
        <v>34</v>
      </c>
      <c r="AP1" s="2" t="s">
        <v>38</v>
      </c>
      <c r="AQ1" s="2" t="s">
        <v>43</v>
      </c>
      <c r="AR1" s="2" t="s">
        <v>51</v>
      </c>
      <c r="AS1" s="2" t="s">
        <v>24</v>
      </c>
      <c r="AT1" s="2" t="s">
        <v>61</v>
      </c>
      <c r="AU1" s="2" t="s">
        <v>62</v>
      </c>
      <c r="AV1" s="2" t="s">
        <v>44</v>
      </c>
      <c r="AW1" s="2" t="s">
        <v>63</v>
      </c>
      <c r="AX1" s="2" t="s">
        <v>45</v>
      </c>
      <c r="AY1" s="2" t="s">
        <v>11</v>
      </c>
      <c r="AZ1" s="2" t="s">
        <v>46</v>
      </c>
      <c r="BA1" s="2" t="s">
        <v>7</v>
      </c>
      <c r="BB1" s="2" t="s">
        <v>64</v>
      </c>
      <c r="BC1" s="2" t="s">
        <v>47</v>
      </c>
      <c r="BD1" s="2" t="s">
        <v>65</v>
      </c>
      <c r="BE1" s="2" t="s">
        <v>66</v>
      </c>
      <c r="BF1" s="2" t="s">
        <v>67</v>
      </c>
      <c r="BG1" s="2" t="s">
        <v>68</v>
      </c>
      <c r="BH1" s="2" t="s">
        <v>24</v>
      </c>
      <c r="BI1" s="2" t="s">
        <v>48</v>
      </c>
      <c r="BJ1" s="2" t="s">
        <v>26</v>
      </c>
      <c r="BK1" s="2" t="s">
        <v>35</v>
      </c>
      <c r="BL1" s="2" t="s">
        <v>36</v>
      </c>
      <c r="BM1" s="2" t="s">
        <v>12</v>
      </c>
      <c r="BN1" s="2" t="s">
        <v>37</v>
      </c>
      <c r="BO1" s="2" t="s">
        <v>8</v>
      </c>
      <c r="BP1" s="2" t="s">
        <v>27</v>
      </c>
      <c r="BQ1" s="2" t="s">
        <v>49</v>
      </c>
      <c r="BR1" s="2" t="s">
        <v>50</v>
      </c>
      <c r="BS1" s="2" t="s">
        <v>52</v>
      </c>
      <c r="BT1" s="2" t="s">
        <v>39</v>
      </c>
      <c r="BU1" s="2" t="s">
        <v>9</v>
      </c>
      <c r="BV1" s="8" t="s">
        <v>73</v>
      </c>
      <c r="BW1" s="2" t="s">
        <v>74</v>
      </c>
    </row>
    <row r="2" spans="1:75" ht="18">
      <c r="A2" s="4">
        <v>45019</v>
      </c>
      <c r="B2" s="3">
        <v>2700</v>
      </c>
      <c r="C2" s="3">
        <v>745</v>
      </c>
      <c r="D2" s="3">
        <v>126</v>
      </c>
      <c r="E2" s="3">
        <v>859</v>
      </c>
      <c r="F2" s="3">
        <v>12</v>
      </c>
      <c r="G2" s="3">
        <v>45</v>
      </c>
      <c r="H2" s="5">
        <v>6.2227074235807862</v>
      </c>
      <c r="I2" s="5">
        <v>66.811111111111103</v>
      </c>
      <c r="J2" s="5">
        <v>4.9126637554585146</v>
      </c>
      <c r="K2" s="5">
        <v>19.088888888888889</v>
      </c>
      <c r="L2" s="5">
        <v>6.2227074235807862</v>
      </c>
      <c r="M2" s="5">
        <v>4.9126637554585146</v>
      </c>
      <c r="N2" s="5">
        <v>19.081821547574972</v>
      </c>
      <c r="O2" s="3">
        <v>0</v>
      </c>
      <c r="P2" s="3">
        <v>2</v>
      </c>
      <c r="Q2" s="3">
        <v>0</v>
      </c>
      <c r="R2" s="3">
        <v>0</v>
      </c>
      <c r="S2" s="3">
        <v>1</v>
      </c>
      <c r="T2" s="3">
        <v>0</v>
      </c>
      <c r="U2" s="3">
        <v>0</v>
      </c>
      <c r="V2" s="3">
        <v>8</v>
      </c>
      <c r="W2" s="3">
        <v>0</v>
      </c>
      <c r="X2" s="3">
        <v>1</v>
      </c>
      <c r="Y2" s="3">
        <v>0</v>
      </c>
      <c r="Z2" s="3">
        <v>100</v>
      </c>
      <c r="AA2" s="3">
        <v>85</v>
      </c>
      <c r="AB2" s="3">
        <v>20</v>
      </c>
      <c r="AC2" s="3">
        <v>0</v>
      </c>
      <c r="AD2" s="3">
        <v>0</v>
      </c>
      <c r="AE2" s="3">
        <v>0</v>
      </c>
      <c r="AF2" s="3">
        <v>20</v>
      </c>
      <c r="AG2" s="3">
        <v>0</v>
      </c>
      <c r="AH2" s="3">
        <v>0</v>
      </c>
      <c r="AI2" s="3">
        <v>15</v>
      </c>
      <c r="AJ2" s="3">
        <v>0</v>
      </c>
      <c r="AK2" s="3">
        <v>0</v>
      </c>
      <c r="AL2" s="3">
        <v>0</v>
      </c>
      <c r="AM2" s="3">
        <v>0</v>
      </c>
      <c r="AN2" s="3">
        <v>0</v>
      </c>
      <c r="AO2" s="3">
        <v>0</v>
      </c>
      <c r="AP2" s="3">
        <v>0</v>
      </c>
      <c r="AQ2" s="3">
        <v>0</v>
      </c>
      <c r="AR2" s="3">
        <v>0</v>
      </c>
      <c r="AS2" s="3">
        <v>0</v>
      </c>
      <c r="AT2" s="3">
        <v>0</v>
      </c>
      <c r="AU2" s="3">
        <v>0</v>
      </c>
      <c r="AV2" s="3">
        <v>0</v>
      </c>
      <c r="AW2" s="3">
        <v>0</v>
      </c>
      <c r="AX2" s="3">
        <v>0</v>
      </c>
      <c r="AY2" s="3">
        <v>0</v>
      </c>
      <c r="AZ2" s="3">
        <v>60</v>
      </c>
      <c r="BA2" s="3">
        <v>0</v>
      </c>
      <c r="BB2" s="3">
        <v>0</v>
      </c>
      <c r="BC2" s="3">
        <v>0</v>
      </c>
      <c r="BD2" s="3">
        <v>0</v>
      </c>
      <c r="BE2" s="3">
        <v>0</v>
      </c>
      <c r="BF2" s="3">
        <v>0</v>
      </c>
      <c r="BG2" s="3">
        <v>0</v>
      </c>
      <c r="BH2" s="3">
        <v>95</v>
      </c>
      <c r="BI2" s="3">
        <v>75</v>
      </c>
      <c r="BJ2" s="3">
        <v>95</v>
      </c>
      <c r="BK2" s="3">
        <v>0</v>
      </c>
      <c r="BL2" s="3">
        <v>0</v>
      </c>
      <c r="BM2" s="3">
        <v>0</v>
      </c>
      <c r="BN2" s="3">
        <v>20</v>
      </c>
      <c r="BO2" s="3">
        <v>0</v>
      </c>
      <c r="BP2" s="3">
        <v>30</v>
      </c>
      <c r="BQ2" s="3">
        <v>0</v>
      </c>
      <c r="BR2" s="3">
        <v>0</v>
      </c>
      <c r="BS2" s="3">
        <v>0</v>
      </c>
      <c r="BT2" s="3">
        <v>130</v>
      </c>
      <c r="BU2" s="3">
        <v>0</v>
      </c>
      <c r="BV2" s="9">
        <f t="shared" ref="BV2:BV23" si="0">SUM(Z2:BU2)</f>
        <v>745</v>
      </c>
      <c r="BW2" s="10">
        <f t="shared" ref="BW2:BW23" si="1">BV2/B2*100</f>
        <v>27.592592592592592</v>
      </c>
    </row>
    <row r="3" spans="1:75" ht="18">
      <c r="A3" s="4">
        <v>45020</v>
      </c>
      <c r="B3" s="3">
        <v>4110</v>
      </c>
      <c r="C3" s="3">
        <v>890</v>
      </c>
      <c r="D3" s="3">
        <v>126</v>
      </c>
      <c r="E3" s="3">
        <v>1465</v>
      </c>
      <c r="F3" s="3">
        <v>18</v>
      </c>
      <c r="G3" s="3">
        <v>49</v>
      </c>
      <c r="H3" s="5">
        <v>4.3733681462140996</v>
      </c>
      <c r="I3" s="5">
        <v>74.854014598540147</v>
      </c>
      <c r="J3" s="5">
        <v>3.1984334203655354</v>
      </c>
      <c r="K3" s="5">
        <v>21.386861313868614</v>
      </c>
      <c r="L3" s="5">
        <v>4.3733681462140996</v>
      </c>
      <c r="M3" s="5">
        <v>3.1984334203655354</v>
      </c>
      <c r="N3" s="5">
        <v>20.472764645426516</v>
      </c>
      <c r="O3" s="3">
        <v>0</v>
      </c>
      <c r="P3" s="3">
        <v>0</v>
      </c>
      <c r="Q3" s="3">
        <v>0</v>
      </c>
      <c r="R3" s="3">
        <v>0</v>
      </c>
      <c r="S3" s="3">
        <v>0</v>
      </c>
      <c r="T3" s="3">
        <v>0</v>
      </c>
      <c r="U3" s="3">
        <v>0</v>
      </c>
      <c r="V3" s="3">
        <v>12</v>
      </c>
      <c r="W3" s="3">
        <v>2</v>
      </c>
      <c r="X3" s="3">
        <v>0</v>
      </c>
      <c r="Y3" s="3">
        <v>4</v>
      </c>
      <c r="Z3" s="3">
        <v>150</v>
      </c>
      <c r="AA3" s="3">
        <v>15</v>
      </c>
      <c r="AB3" s="3">
        <v>15</v>
      </c>
      <c r="AC3" s="3">
        <v>0</v>
      </c>
      <c r="AD3" s="3">
        <v>0</v>
      </c>
      <c r="AE3" s="3">
        <v>0</v>
      </c>
      <c r="AF3" s="3">
        <v>45</v>
      </c>
      <c r="AG3" s="3">
        <v>0</v>
      </c>
      <c r="AH3" s="3">
        <v>0</v>
      </c>
      <c r="AI3" s="3">
        <v>0</v>
      </c>
      <c r="AJ3" s="3">
        <v>0</v>
      </c>
      <c r="AK3" s="3">
        <v>0</v>
      </c>
      <c r="AL3" s="3">
        <v>0</v>
      </c>
      <c r="AM3" s="3">
        <v>60</v>
      </c>
      <c r="AN3" s="3">
        <v>0</v>
      </c>
      <c r="AO3" s="3">
        <v>0</v>
      </c>
      <c r="AP3" s="3">
        <v>20</v>
      </c>
      <c r="AQ3" s="3">
        <v>0</v>
      </c>
      <c r="AR3" s="3">
        <v>60</v>
      </c>
      <c r="AS3" s="3">
        <v>170</v>
      </c>
      <c r="AT3" s="3">
        <v>0</v>
      </c>
      <c r="AU3" s="3">
        <v>0</v>
      </c>
      <c r="AV3" s="3">
        <v>0</v>
      </c>
      <c r="AW3" s="3">
        <v>0</v>
      </c>
      <c r="AX3" s="3">
        <v>60</v>
      </c>
      <c r="AY3" s="3">
        <v>0</v>
      </c>
      <c r="AZ3" s="3">
        <v>0</v>
      </c>
      <c r="BA3" s="3">
        <v>0</v>
      </c>
      <c r="BB3" s="3">
        <v>0</v>
      </c>
      <c r="BC3" s="3">
        <v>0</v>
      </c>
      <c r="BD3" s="3">
        <v>0</v>
      </c>
      <c r="BE3" s="3">
        <v>0</v>
      </c>
      <c r="BF3" s="3">
        <v>0</v>
      </c>
      <c r="BG3" s="3">
        <v>0</v>
      </c>
      <c r="BH3" s="3">
        <v>15</v>
      </c>
      <c r="BI3" s="3">
        <v>45</v>
      </c>
      <c r="BJ3" s="3">
        <v>40</v>
      </c>
      <c r="BK3" s="3">
        <v>0</v>
      </c>
      <c r="BL3" s="3">
        <v>0</v>
      </c>
      <c r="BM3" s="3">
        <v>0</v>
      </c>
      <c r="BN3" s="3">
        <v>0</v>
      </c>
      <c r="BO3" s="3">
        <v>30</v>
      </c>
      <c r="BP3" s="3">
        <v>0</v>
      </c>
      <c r="BQ3" s="3">
        <v>0</v>
      </c>
      <c r="BR3" s="3">
        <v>10</v>
      </c>
      <c r="BS3" s="3">
        <v>0</v>
      </c>
      <c r="BT3" s="3">
        <v>30</v>
      </c>
      <c r="BU3" s="3">
        <v>125</v>
      </c>
      <c r="BV3" s="9">
        <f t="shared" si="0"/>
        <v>890</v>
      </c>
      <c r="BW3" s="10">
        <f t="shared" si="1"/>
        <v>21.654501216545015</v>
      </c>
    </row>
    <row r="4" spans="1:75" ht="18">
      <c r="A4" s="4">
        <v>45021</v>
      </c>
      <c r="B4" s="3">
        <v>4050</v>
      </c>
      <c r="C4" s="3">
        <v>1120</v>
      </c>
      <c r="D4" s="3">
        <v>126</v>
      </c>
      <c r="E4" s="3">
        <v>1315</v>
      </c>
      <c r="F4" s="3">
        <v>20</v>
      </c>
      <c r="G4" s="3">
        <v>47</v>
      </c>
      <c r="H4" s="5">
        <v>4.8480463096960928</v>
      </c>
      <c r="I4" s="5">
        <v>68.185185185185176</v>
      </c>
      <c r="J4" s="5">
        <v>3.4008683068017369</v>
      </c>
      <c r="K4" s="5">
        <v>19.481481481481481</v>
      </c>
      <c r="L4" s="5">
        <v>4.8480463096960928</v>
      </c>
      <c r="M4" s="5">
        <v>3.4008683068017369</v>
      </c>
      <c r="N4" s="5">
        <v>20.103121259552527</v>
      </c>
      <c r="O4" s="3">
        <v>6</v>
      </c>
      <c r="P4" s="3">
        <v>0</v>
      </c>
      <c r="Q4" s="3">
        <v>0</v>
      </c>
      <c r="R4" s="3">
        <v>0</v>
      </c>
      <c r="S4" s="3">
        <v>0</v>
      </c>
      <c r="T4" s="3">
        <v>0</v>
      </c>
      <c r="U4" s="3">
        <v>0</v>
      </c>
      <c r="V4" s="3">
        <v>12</v>
      </c>
      <c r="W4" s="3">
        <v>2</v>
      </c>
      <c r="X4" s="3">
        <v>0</v>
      </c>
      <c r="Y4" s="3">
        <v>0</v>
      </c>
      <c r="Z4" s="3">
        <v>145</v>
      </c>
      <c r="AA4" s="3">
        <v>30</v>
      </c>
      <c r="AB4" s="3">
        <v>50</v>
      </c>
      <c r="AC4" s="3">
        <v>0</v>
      </c>
      <c r="AD4" s="3">
        <v>0</v>
      </c>
      <c r="AE4" s="3">
        <v>0</v>
      </c>
      <c r="AF4" s="3">
        <v>30</v>
      </c>
      <c r="AG4" s="3">
        <v>0</v>
      </c>
      <c r="AH4" s="3">
        <v>0</v>
      </c>
      <c r="AI4" s="3">
        <v>0</v>
      </c>
      <c r="AJ4" s="3">
        <v>0</v>
      </c>
      <c r="AK4" s="3">
        <v>0</v>
      </c>
      <c r="AL4" s="3">
        <v>0</v>
      </c>
      <c r="AM4" s="3">
        <v>10</v>
      </c>
      <c r="AN4" s="3">
        <v>0</v>
      </c>
      <c r="AO4" s="3">
        <v>0</v>
      </c>
      <c r="AP4" s="3">
        <v>0</v>
      </c>
      <c r="AQ4" s="3">
        <v>0</v>
      </c>
      <c r="AR4" s="3">
        <v>0</v>
      </c>
      <c r="AS4" s="3">
        <v>80</v>
      </c>
      <c r="AT4" s="3">
        <v>10</v>
      </c>
      <c r="AU4" s="3">
        <v>0</v>
      </c>
      <c r="AV4" s="3">
        <v>0</v>
      </c>
      <c r="AW4" s="3">
        <v>0</v>
      </c>
      <c r="AX4" s="3">
        <v>0</v>
      </c>
      <c r="AY4" s="3">
        <v>0</v>
      </c>
      <c r="AZ4" s="3">
        <v>0</v>
      </c>
      <c r="BA4" s="3">
        <v>0</v>
      </c>
      <c r="BB4" s="3">
        <v>0</v>
      </c>
      <c r="BC4" s="3">
        <v>0</v>
      </c>
      <c r="BD4" s="3">
        <v>0</v>
      </c>
      <c r="BE4" s="3">
        <v>0</v>
      </c>
      <c r="BF4" s="3">
        <v>0</v>
      </c>
      <c r="BG4" s="3">
        <v>0</v>
      </c>
      <c r="BH4" s="3">
        <v>0</v>
      </c>
      <c r="BI4" s="3">
        <v>250</v>
      </c>
      <c r="BJ4" s="3">
        <v>0</v>
      </c>
      <c r="BK4" s="3">
        <v>50</v>
      </c>
      <c r="BL4" s="3">
        <v>0</v>
      </c>
      <c r="BM4" s="3">
        <v>0</v>
      </c>
      <c r="BN4" s="3">
        <v>30</v>
      </c>
      <c r="BO4" s="3">
        <v>0</v>
      </c>
      <c r="BP4" s="3">
        <v>60</v>
      </c>
      <c r="BQ4" s="3">
        <v>0</v>
      </c>
      <c r="BR4" s="3">
        <v>10</v>
      </c>
      <c r="BS4" s="3">
        <v>160</v>
      </c>
      <c r="BT4" s="3">
        <v>205</v>
      </c>
      <c r="BU4" s="3">
        <v>0</v>
      </c>
      <c r="BV4" s="9">
        <f t="shared" si="0"/>
        <v>1120</v>
      </c>
      <c r="BW4" s="10">
        <f t="shared" si="1"/>
        <v>27.654320987654319</v>
      </c>
    </row>
    <row r="5" spans="1:75" ht="18">
      <c r="A5" s="4">
        <v>45022</v>
      </c>
      <c r="B5" s="3">
        <v>4080</v>
      </c>
      <c r="C5" s="3">
        <v>1060</v>
      </c>
      <c r="D5" s="3">
        <v>126</v>
      </c>
      <c r="E5" s="3">
        <v>1313</v>
      </c>
      <c r="F5" s="3">
        <v>22</v>
      </c>
      <c r="G5" s="3">
        <v>55</v>
      </c>
      <c r="H5" s="5">
        <v>5.5395683453237403</v>
      </c>
      <c r="I5" s="5">
        <v>67.580882352941174</v>
      </c>
      <c r="J5" s="5">
        <v>3.9568345323741005</v>
      </c>
      <c r="K5" s="5">
        <v>19.308823529411764</v>
      </c>
      <c r="L5" s="5">
        <v>5.5395683453237403</v>
      </c>
      <c r="M5" s="5">
        <v>3.9568345323741005</v>
      </c>
      <c r="N5" s="5">
        <v>19.886219128572385</v>
      </c>
      <c r="O5" s="3">
        <v>2</v>
      </c>
      <c r="P5" s="3">
        <v>0</v>
      </c>
      <c r="Q5" s="3">
        <v>0</v>
      </c>
      <c r="R5" s="3">
        <v>0</v>
      </c>
      <c r="S5" s="3">
        <v>1</v>
      </c>
      <c r="T5" s="3">
        <v>1</v>
      </c>
      <c r="U5" s="3">
        <v>0</v>
      </c>
      <c r="V5" s="3">
        <v>11</v>
      </c>
      <c r="W5" s="3">
        <v>2</v>
      </c>
      <c r="X5" s="3">
        <v>3</v>
      </c>
      <c r="Y5" s="3">
        <v>2</v>
      </c>
      <c r="Z5" s="3">
        <v>145</v>
      </c>
      <c r="AA5" s="3">
        <v>0</v>
      </c>
      <c r="AB5" s="3">
        <v>40</v>
      </c>
      <c r="AC5" s="3">
        <v>0</v>
      </c>
      <c r="AD5" s="3">
        <v>0</v>
      </c>
      <c r="AE5" s="3">
        <v>0</v>
      </c>
      <c r="AF5" s="3">
        <v>55</v>
      </c>
      <c r="AG5" s="3">
        <v>0</v>
      </c>
      <c r="AH5" s="3">
        <v>0</v>
      </c>
      <c r="AI5" s="3">
        <v>0</v>
      </c>
      <c r="AJ5" s="3">
        <v>0</v>
      </c>
      <c r="AK5" s="3">
        <v>0</v>
      </c>
      <c r="AL5" s="3">
        <v>0</v>
      </c>
      <c r="AM5" s="3">
        <v>55</v>
      </c>
      <c r="AN5" s="3">
        <v>0</v>
      </c>
      <c r="AO5" s="3">
        <v>0</v>
      </c>
      <c r="AP5" s="3">
        <v>0</v>
      </c>
      <c r="AQ5" s="3">
        <v>0</v>
      </c>
      <c r="AR5" s="3">
        <v>0</v>
      </c>
      <c r="AS5" s="3">
        <v>130</v>
      </c>
      <c r="AT5" s="3">
        <v>0</v>
      </c>
      <c r="AU5" s="3">
        <v>20</v>
      </c>
      <c r="AV5" s="3">
        <v>0</v>
      </c>
      <c r="AW5" s="3">
        <v>0</v>
      </c>
      <c r="AX5" s="3">
        <v>0</v>
      </c>
      <c r="AY5" s="3">
        <v>0</v>
      </c>
      <c r="AZ5" s="3">
        <v>0</v>
      </c>
      <c r="BA5" s="3">
        <v>0</v>
      </c>
      <c r="BB5" s="3">
        <v>0</v>
      </c>
      <c r="BC5" s="3">
        <v>0</v>
      </c>
      <c r="BD5" s="3">
        <v>0</v>
      </c>
      <c r="BE5" s="3">
        <v>0</v>
      </c>
      <c r="BF5" s="3">
        <v>0</v>
      </c>
      <c r="BG5" s="3">
        <v>0</v>
      </c>
      <c r="BH5" s="3">
        <v>60</v>
      </c>
      <c r="BI5" s="3">
        <v>25</v>
      </c>
      <c r="BJ5" s="3">
        <v>0</v>
      </c>
      <c r="BK5" s="3">
        <v>0</v>
      </c>
      <c r="BL5" s="3">
        <v>215</v>
      </c>
      <c r="BM5" s="3">
        <v>0</v>
      </c>
      <c r="BN5" s="3">
        <v>50</v>
      </c>
      <c r="BO5" s="3">
        <v>0</v>
      </c>
      <c r="BP5" s="3">
        <v>100</v>
      </c>
      <c r="BQ5" s="3">
        <v>30</v>
      </c>
      <c r="BR5" s="3">
        <v>0</v>
      </c>
      <c r="BS5" s="3">
        <v>0</v>
      </c>
      <c r="BT5" s="3">
        <v>65</v>
      </c>
      <c r="BU5" s="3">
        <v>70</v>
      </c>
      <c r="BV5" s="9">
        <f t="shared" si="0"/>
        <v>1060</v>
      </c>
      <c r="BW5" s="10">
        <f t="shared" si="1"/>
        <v>25.980392156862749</v>
      </c>
    </row>
    <row r="6" spans="1:75" ht="18">
      <c r="A6" s="4">
        <v>45023</v>
      </c>
      <c r="B6" s="3">
        <v>3525</v>
      </c>
      <c r="C6" s="3">
        <v>960</v>
      </c>
      <c r="D6" s="3">
        <v>126</v>
      </c>
      <c r="E6" s="3">
        <v>1127</v>
      </c>
      <c r="F6" s="3">
        <v>16</v>
      </c>
      <c r="G6" s="3">
        <v>46</v>
      </c>
      <c r="H6" s="5">
        <v>5.2144659377628262</v>
      </c>
      <c r="I6" s="5">
        <v>67.1404255319149</v>
      </c>
      <c r="J6" s="5">
        <v>3.8687973086627423</v>
      </c>
      <c r="K6" s="5">
        <v>19.182978723404254</v>
      </c>
      <c r="L6" s="5">
        <v>5.2144659377628262</v>
      </c>
      <c r="M6" s="5">
        <v>3.8687973086627423</v>
      </c>
      <c r="N6" s="5">
        <v>19.751976605653635</v>
      </c>
      <c r="O6" s="3">
        <v>0</v>
      </c>
      <c r="P6" s="3">
        <v>0</v>
      </c>
      <c r="Q6" s="3">
        <v>0</v>
      </c>
      <c r="R6" s="3">
        <v>0</v>
      </c>
      <c r="S6" s="3">
        <v>0</v>
      </c>
      <c r="T6" s="3">
        <v>0</v>
      </c>
      <c r="U6" s="3">
        <v>0</v>
      </c>
      <c r="V6" s="3">
        <v>14</v>
      </c>
      <c r="W6" s="3">
        <v>0</v>
      </c>
      <c r="X6" s="3">
        <v>0</v>
      </c>
      <c r="Y6" s="3">
        <v>2</v>
      </c>
      <c r="Z6" s="3">
        <v>90</v>
      </c>
      <c r="AA6" s="3">
        <v>30</v>
      </c>
      <c r="AB6" s="3">
        <v>35</v>
      </c>
      <c r="AC6" s="3">
        <v>10</v>
      </c>
      <c r="AD6" s="3">
        <v>40</v>
      </c>
      <c r="AE6" s="3">
        <v>0</v>
      </c>
      <c r="AF6" s="3">
        <v>30</v>
      </c>
      <c r="AG6" s="3">
        <v>0</v>
      </c>
      <c r="AH6" s="3">
        <v>0</v>
      </c>
      <c r="AI6" s="3">
        <v>0</v>
      </c>
      <c r="AJ6" s="3">
        <v>0</v>
      </c>
      <c r="AK6" s="3">
        <v>35</v>
      </c>
      <c r="AL6" s="3">
        <v>0</v>
      </c>
      <c r="AM6" s="3">
        <v>0</v>
      </c>
      <c r="AN6" s="3">
        <v>0</v>
      </c>
      <c r="AO6" s="3">
        <v>0</v>
      </c>
      <c r="AP6" s="3">
        <v>60</v>
      </c>
      <c r="AQ6" s="3">
        <v>0</v>
      </c>
      <c r="AR6" s="3">
        <v>120</v>
      </c>
      <c r="AS6" s="3">
        <v>20</v>
      </c>
      <c r="AT6" s="3">
        <v>0</v>
      </c>
      <c r="AU6" s="3">
        <v>0</v>
      </c>
      <c r="AV6" s="3">
        <v>0</v>
      </c>
      <c r="AW6" s="3">
        <v>0</v>
      </c>
      <c r="AX6" s="3">
        <v>0</v>
      </c>
      <c r="AY6" s="3">
        <v>0</v>
      </c>
      <c r="AZ6" s="3">
        <v>0</v>
      </c>
      <c r="BA6" s="3">
        <v>0</v>
      </c>
      <c r="BB6" s="3">
        <v>0</v>
      </c>
      <c r="BC6" s="3">
        <v>0</v>
      </c>
      <c r="BD6" s="3">
        <v>0</v>
      </c>
      <c r="BE6" s="3">
        <v>0</v>
      </c>
      <c r="BF6" s="3">
        <v>0</v>
      </c>
      <c r="BG6" s="3">
        <v>0</v>
      </c>
      <c r="BH6" s="3">
        <v>40</v>
      </c>
      <c r="BI6" s="3">
        <v>35</v>
      </c>
      <c r="BJ6" s="3">
        <v>20</v>
      </c>
      <c r="BK6" s="3">
        <v>0</v>
      </c>
      <c r="BL6" s="3">
        <v>0</v>
      </c>
      <c r="BM6" s="3">
        <v>30</v>
      </c>
      <c r="BN6" s="3">
        <v>0</v>
      </c>
      <c r="BO6" s="3">
        <v>220</v>
      </c>
      <c r="BP6" s="3">
        <v>30</v>
      </c>
      <c r="BQ6" s="3">
        <v>0</v>
      </c>
      <c r="BR6" s="3">
        <v>10</v>
      </c>
      <c r="BS6" s="3">
        <v>0</v>
      </c>
      <c r="BT6" s="3">
        <v>0</v>
      </c>
      <c r="BU6" s="3">
        <v>105</v>
      </c>
      <c r="BV6" s="9">
        <f t="shared" si="0"/>
        <v>960</v>
      </c>
      <c r="BW6" s="10">
        <f t="shared" si="1"/>
        <v>27.23404255319149</v>
      </c>
    </row>
    <row r="7" spans="1:75" ht="18">
      <c r="A7" s="4">
        <v>45024</v>
      </c>
      <c r="B7" s="3">
        <v>4080</v>
      </c>
      <c r="C7" s="3">
        <v>815</v>
      </c>
      <c r="D7" s="3">
        <v>126</v>
      </c>
      <c r="E7" s="3">
        <v>1523</v>
      </c>
      <c r="F7" s="3">
        <v>14</v>
      </c>
      <c r="G7" s="3">
        <v>42</v>
      </c>
      <c r="H7" s="5">
        <v>3.546548448385054</v>
      </c>
      <c r="I7" s="5">
        <v>78.389705882352928</v>
      </c>
      <c r="J7" s="5">
        <v>2.6599113362887903</v>
      </c>
      <c r="K7" s="5">
        <v>22.397058823529413</v>
      </c>
      <c r="L7" s="5">
        <v>3.546548448385054</v>
      </c>
      <c r="M7" s="5">
        <v>2.6599113362887903</v>
      </c>
      <c r="N7" s="5">
        <v>20.230639581300455</v>
      </c>
      <c r="O7" s="3">
        <v>0</v>
      </c>
      <c r="P7" s="3">
        <v>0</v>
      </c>
      <c r="Q7" s="3">
        <v>0</v>
      </c>
      <c r="R7" s="3">
        <v>1</v>
      </c>
      <c r="S7" s="3">
        <v>0</v>
      </c>
      <c r="T7" s="3">
        <v>0</v>
      </c>
      <c r="U7" s="3">
        <v>0</v>
      </c>
      <c r="V7" s="3">
        <v>13</v>
      </c>
      <c r="W7" s="3">
        <v>0</v>
      </c>
      <c r="X7" s="3">
        <v>0</v>
      </c>
      <c r="Y7" s="3">
        <v>0</v>
      </c>
      <c r="Z7" s="3">
        <v>170</v>
      </c>
      <c r="AA7" s="3">
        <v>10</v>
      </c>
      <c r="AB7" s="3">
        <v>0</v>
      </c>
      <c r="AC7" s="3">
        <v>10</v>
      </c>
      <c r="AD7" s="3">
        <v>100</v>
      </c>
      <c r="AE7" s="3">
        <v>0</v>
      </c>
      <c r="AF7" s="3">
        <v>30</v>
      </c>
      <c r="AG7" s="3">
        <v>0</v>
      </c>
      <c r="AH7" s="3">
        <v>0</v>
      </c>
      <c r="AI7" s="3">
        <v>0</v>
      </c>
      <c r="AJ7" s="3">
        <v>0</v>
      </c>
      <c r="AK7" s="3">
        <v>0</v>
      </c>
      <c r="AL7" s="3">
        <v>0</v>
      </c>
      <c r="AM7" s="3">
        <v>20</v>
      </c>
      <c r="AN7" s="3">
        <v>0</v>
      </c>
      <c r="AO7" s="3">
        <v>0</v>
      </c>
      <c r="AP7" s="3">
        <v>0</v>
      </c>
      <c r="AQ7" s="3">
        <v>0</v>
      </c>
      <c r="AR7" s="3">
        <v>0</v>
      </c>
      <c r="AS7" s="3">
        <v>50</v>
      </c>
      <c r="AT7" s="3">
        <v>10</v>
      </c>
      <c r="AU7" s="3">
        <v>0</v>
      </c>
      <c r="AV7" s="3">
        <v>0</v>
      </c>
      <c r="AW7" s="3">
        <v>0</v>
      </c>
      <c r="AX7" s="3">
        <v>0</v>
      </c>
      <c r="AY7" s="3">
        <v>0</v>
      </c>
      <c r="AZ7" s="3">
        <v>0</v>
      </c>
      <c r="BA7" s="3">
        <v>0</v>
      </c>
      <c r="BB7" s="3">
        <v>0</v>
      </c>
      <c r="BC7" s="3">
        <v>0</v>
      </c>
      <c r="BD7" s="3">
        <v>0</v>
      </c>
      <c r="BE7" s="3">
        <v>0</v>
      </c>
      <c r="BF7" s="3">
        <v>0</v>
      </c>
      <c r="BG7" s="3">
        <v>0</v>
      </c>
      <c r="BH7" s="3">
        <v>0</v>
      </c>
      <c r="BI7" s="3">
        <v>50</v>
      </c>
      <c r="BJ7" s="3">
        <v>0</v>
      </c>
      <c r="BK7" s="3">
        <v>0</v>
      </c>
      <c r="BL7" s="3">
        <v>0</v>
      </c>
      <c r="BM7" s="3">
        <v>0</v>
      </c>
      <c r="BN7" s="3">
        <v>0</v>
      </c>
      <c r="BO7" s="3">
        <v>175</v>
      </c>
      <c r="BP7" s="3">
        <v>60</v>
      </c>
      <c r="BQ7" s="3">
        <v>0</v>
      </c>
      <c r="BR7" s="3">
        <v>20</v>
      </c>
      <c r="BS7" s="3">
        <v>110</v>
      </c>
      <c r="BT7" s="3">
        <v>0</v>
      </c>
      <c r="BU7" s="3">
        <v>0</v>
      </c>
      <c r="BV7" s="9">
        <f t="shared" si="0"/>
        <v>815</v>
      </c>
      <c r="BW7" s="10">
        <f t="shared" si="1"/>
        <v>19.975490196078432</v>
      </c>
    </row>
    <row r="8" spans="1:75" ht="18">
      <c r="A8" s="4">
        <v>45026</v>
      </c>
      <c r="B8" s="3">
        <v>4050</v>
      </c>
      <c r="C8" s="3">
        <v>665</v>
      </c>
      <c r="D8" s="3">
        <v>126</v>
      </c>
      <c r="E8" s="3">
        <v>1551</v>
      </c>
      <c r="F8" s="3">
        <v>14</v>
      </c>
      <c r="G8" s="3">
        <v>52</v>
      </c>
      <c r="H8" s="5">
        <v>4.0816326530612246</v>
      </c>
      <c r="I8" s="5">
        <v>80.422222222222217</v>
      </c>
      <c r="J8" s="5">
        <v>3.2158317872603583</v>
      </c>
      <c r="K8" s="5">
        <v>22.977777777777778</v>
      </c>
      <c r="L8" s="5">
        <v>4.0816326530612246</v>
      </c>
      <c r="M8" s="5">
        <v>3.2158317872603583</v>
      </c>
      <c r="N8" s="5">
        <v>20.648969769890211</v>
      </c>
      <c r="O8" s="3">
        <v>0</v>
      </c>
      <c r="P8" s="3">
        <v>2</v>
      </c>
      <c r="Q8" s="3">
        <v>0</v>
      </c>
      <c r="R8" s="3">
        <v>0</v>
      </c>
      <c r="S8" s="3">
        <v>0</v>
      </c>
      <c r="T8" s="3">
        <v>0</v>
      </c>
      <c r="U8" s="3">
        <v>0</v>
      </c>
      <c r="V8" s="3">
        <v>12</v>
      </c>
      <c r="W8" s="3">
        <v>0</v>
      </c>
      <c r="X8" s="3">
        <v>0</v>
      </c>
      <c r="Y8" s="3">
        <v>0</v>
      </c>
      <c r="Z8" s="3">
        <v>175</v>
      </c>
      <c r="AA8" s="3">
        <v>10</v>
      </c>
      <c r="AB8" s="3">
        <v>0</v>
      </c>
      <c r="AC8" s="3">
        <v>10</v>
      </c>
      <c r="AD8" s="3">
        <v>0</v>
      </c>
      <c r="AE8" s="3">
        <v>70</v>
      </c>
      <c r="AF8" s="3">
        <v>40</v>
      </c>
      <c r="AG8" s="3">
        <v>0</v>
      </c>
      <c r="AH8" s="3">
        <v>0</v>
      </c>
      <c r="AI8" s="3">
        <v>60</v>
      </c>
      <c r="AJ8" s="3">
        <v>0</v>
      </c>
      <c r="AK8" s="3">
        <v>0</v>
      </c>
      <c r="AL8" s="3">
        <v>0</v>
      </c>
      <c r="AM8" s="3">
        <v>30</v>
      </c>
      <c r="AN8" s="3">
        <v>0</v>
      </c>
      <c r="AO8" s="3">
        <v>0</v>
      </c>
      <c r="AP8" s="3">
        <v>0</v>
      </c>
      <c r="AQ8" s="3">
        <v>0</v>
      </c>
      <c r="AR8" s="3">
        <v>0</v>
      </c>
      <c r="AS8" s="3">
        <v>90</v>
      </c>
      <c r="AT8" s="3">
        <v>0</v>
      </c>
      <c r="AU8" s="3">
        <v>0</v>
      </c>
      <c r="AV8" s="3">
        <v>0</v>
      </c>
      <c r="AW8" s="3">
        <v>0</v>
      </c>
      <c r="AX8" s="3">
        <v>0</v>
      </c>
      <c r="AY8" s="3">
        <v>0</v>
      </c>
      <c r="AZ8" s="3">
        <v>0</v>
      </c>
      <c r="BA8" s="3">
        <v>0</v>
      </c>
      <c r="BB8" s="3">
        <v>0</v>
      </c>
      <c r="BC8" s="3">
        <v>0</v>
      </c>
      <c r="BD8" s="3">
        <v>0</v>
      </c>
      <c r="BE8" s="3">
        <v>0</v>
      </c>
      <c r="BF8" s="3">
        <v>0</v>
      </c>
      <c r="BG8" s="3">
        <v>0</v>
      </c>
      <c r="BH8" s="3">
        <v>75</v>
      </c>
      <c r="BI8" s="3">
        <v>20</v>
      </c>
      <c r="BJ8" s="3">
        <v>0</v>
      </c>
      <c r="BK8" s="3">
        <v>0</v>
      </c>
      <c r="BL8" s="3">
        <v>0</v>
      </c>
      <c r="BM8" s="3">
        <v>0</v>
      </c>
      <c r="BN8" s="3">
        <v>0</v>
      </c>
      <c r="BO8" s="3">
        <v>0</v>
      </c>
      <c r="BP8" s="3">
        <v>35</v>
      </c>
      <c r="BQ8" s="3">
        <v>0</v>
      </c>
      <c r="BR8" s="3">
        <v>0</v>
      </c>
      <c r="BS8" s="3">
        <v>0</v>
      </c>
      <c r="BT8" s="3">
        <v>0</v>
      </c>
      <c r="BU8" s="3">
        <v>50</v>
      </c>
      <c r="BV8" s="9">
        <f t="shared" si="0"/>
        <v>665</v>
      </c>
      <c r="BW8" s="10">
        <f t="shared" si="1"/>
        <v>16.419753086419753</v>
      </c>
    </row>
    <row r="9" spans="1:75" ht="18">
      <c r="A9" s="4">
        <v>45027</v>
      </c>
      <c r="B9" s="3">
        <v>4050</v>
      </c>
      <c r="C9" s="3">
        <v>770</v>
      </c>
      <c r="D9" s="3">
        <v>126</v>
      </c>
      <c r="E9" s="3">
        <v>1493</v>
      </c>
      <c r="F9" s="3">
        <v>14</v>
      </c>
      <c r="G9" s="3">
        <v>48</v>
      </c>
      <c r="H9" s="5">
        <v>3.9871382636655945</v>
      </c>
      <c r="I9" s="5">
        <v>77.414814814814818</v>
      </c>
      <c r="J9" s="5">
        <v>3.0868167202572345</v>
      </c>
      <c r="K9" s="5">
        <v>22.118518518518517</v>
      </c>
      <c r="L9" s="5">
        <v>4.6057347670250897</v>
      </c>
      <c r="M9" s="5">
        <v>3.4408602150537635</v>
      </c>
      <c r="N9" s="5">
        <v>20.843176923578934</v>
      </c>
      <c r="O9" s="3">
        <v>0</v>
      </c>
      <c r="P9" s="3">
        <v>0</v>
      </c>
      <c r="Q9" s="3">
        <v>1</v>
      </c>
      <c r="R9" s="3">
        <v>0</v>
      </c>
      <c r="S9" s="3">
        <v>1</v>
      </c>
      <c r="T9" s="3">
        <v>0</v>
      </c>
      <c r="U9" s="3">
        <v>0</v>
      </c>
      <c r="V9" s="3">
        <v>12</v>
      </c>
      <c r="W9" s="3">
        <v>0</v>
      </c>
      <c r="X9" s="3">
        <v>0</v>
      </c>
      <c r="Y9" s="3">
        <v>0</v>
      </c>
      <c r="Z9" s="3">
        <v>160</v>
      </c>
      <c r="AA9" s="3">
        <v>55</v>
      </c>
      <c r="AB9" s="3">
        <v>20</v>
      </c>
      <c r="AC9" s="3">
        <v>0</v>
      </c>
      <c r="AD9" s="3">
        <v>0</v>
      </c>
      <c r="AE9" s="3">
        <v>0</v>
      </c>
      <c r="AF9" s="3">
        <v>30</v>
      </c>
      <c r="AG9" s="3">
        <v>0</v>
      </c>
      <c r="AH9" s="3">
        <v>0</v>
      </c>
      <c r="AI9" s="3">
        <v>0</v>
      </c>
      <c r="AJ9" s="3">
        <v>0</v>
      </c>
      <c r="AK9" s="3">
        <v>0</v>
      </c>
      <c r="AL9" s="3">
        <v>0</v>
      </c>
      <c r="AM9" s="3">
        <v>0</v>
      </c>
      <c r="AN9" s="3">
        <v>0</v>
      </c>
      <c r="AO9" s="3">
        <v>0</v>
      </c>
      <c r="AP9" s="3">
        <v>0</v>
      </c>
      <c r="AQ9" s="3">
        <v>0</v>
      </c>
      <c r="AR9" s="3">
        <v>0</v>
      </c>
      <c r="AS9" s="3">
        <v>190</v>
      </c>
      <c r="AT9" s="3">
        <v>0</v>
      </c>
      <c r="AU9" s="3">
        <v>0</v>
      </c>
      <c r="AV9" s="3">
        <v>0</v>
      </c>
      <c r="AW9" s="3">
        <v>0</v>
      </c>
      <c r="AX9" s="3">
        <v>0</v>
      </c>
      <c r="AY9" s="3">
        <v>35</v>
      </c>
      <c r="AZ9" s="3">
        <v>0</v>
      </c>
      <c r="BA9" s="3">
        <v>0</v>
      </c>
      <c r="BB9" s="3">
        <v>45</v>
      </c>
      <c r="BC9" s="3">
        <v>30</v>
      </c>
      <c r="BD9" s="3">
        <v>0</v>
      </c>
      <c r="BE9" s="3">
        <v>0</v>
      </c>
      <c r="BF9" s="3">
        <v>0</v>
      </c>
      <c r="BG9" s="3">
        <v>0</v>
      </c>
      <c r="BH9" s="3">
        <v>20</v>
      </c>
      <c r="BI9" s="3">
        <v>90</v>
      </c>
      <c r="BJ9" s="3">
        <v>0</v>
      </c>
      <c r="BK9" s="3">
        <v>0</v>
      </c>
      <c r="BL9" s="3">
        <v>0</v>
      </c>
      <c r="BM9" s="3">
        <v>0</v>
      </c>
      <c r="BN9" s="3">
        <v>0</v>
      </c>
      <c r="BO9" s="3">
        <v>0</v>
      </c>
      <c r="BP9" s="3">
        <v>35</v>
      </c>
      <c r="BQ9" s="3">
        <v>0</v>
      </c>
      <c r="BR9" s="3">
        <v>10</v>
      </c>
      <c r="BS9" s="3">
        <v>0</v>
      </c>
      <c r="BT9" s="3">
        <v>50</v>
      </c>
      <c r="BU9" s="3">
        <v>0</v>
      </c>
      <c r="BV9" s="9">
        <f t="shared" si="0"/>
        <v>770</v>
      </c>
      <c r="BW9" s="10">
        <f t="shared" si="1"/>
        <v>19.012345679012345</v>
      </c>
    </row>
    <row r="10" spans="1:75" ht="18">
      <c r="A10" s="4">
        <v>45028</v>
      </c>
      <c r="B10" s="3">
        <v>4050</v>
      </c>
      <c r="C10" s="3">
        <v>825</v>
      </c>
      <c r="D10" s="3">
        <v>126</v>
      </c>
      <c r="E10" s="3">
        <v>1508</v>
      </c>
      <c r="F10" s="3">
        <v>13</v>
      </c>
      <c r="G10" s="3">
        <v>47</v>
      </c>
      <c r="H10" s="5">
        <v>3.8265306122448979</v>
      </c>
      <c r="I10" s="5">
        <v>78.19259259259259</v>
      </c>
      <c r="J10" s="5">
        <v>2.9974489795918364</v>
      </c>
      <c r="K10" s="5">
        <v>22.340740740740742</v>
      </c>
      <c r="L10" s="5">
        <v>4.5097423004399753</v>
      </c>
      <c r="M10" s="5">
        <v>3.3862350722815839</v>
      </c>
      <c r="N10" s="5">
        <v>21.017984782107447</v>
      </c>
      <c r="O10" s="3">
        <v>0</v>
      </c>
      <c r="P10" s="3">
        <v>0</v>
      </c>
      <c r="Q10" s="3">
        <v>0</v>
      </c>
      <c r="R10" s="3">
        <v>0</v>
      </c>
      <c r="S10" s="3">
        <v>1</v>
      </c>
      <c r="T10" s="3">
        <v>0</v>
      </c>
      <c r="U10" s="3">
        <v>0</v>
      </c>
      <c r="V10" s="3">
        <v>12</v>
      </c>
      <c r="W10" s="3">
        <v>0</v>
      </c>
      <c r="X10" s="3">
        <v>0</v>
      </c>
      <c r="Y10" s="3">
        <v>0</v>
      </c>
      <c r="Z10" s="3">
        <v>100</v>
      </c>
      <c r="AA10" s="3">
        <v>20</v>
      </c>
      <c r="AB10" s="3">
        <v>60</v>
      </c>
      <c r="AC10" s="3">
        <v>0</v>
      </c>
      <c r="AD10" s="3">
        <v>0</v>
      </c>
      <c r="AE10" s="3">
        <v>0</v>
      </c>
      <c r="AF10" s="3">
        <v>20</v>
      </c>
      <c r="AG10" s="3">
        <v>0</v>
      </c>
      <c r="AH10" s="3">
        <v>0</v>
      </c>
      <c r="AI10" s="3">
        <v>0</v>
      </c>
      <c r="AJ10" s="3">
        <v>0</v>
      </c>
      <c r="AK10" s="3">
        <v>0</v>
      </c>
      <c r="AL10" s="3">
        <v>0</v>
      </c>
      <c r="AM10" s="3">
        <v>0</v>
      </c>
      <c r="AN10" s="3">
        <v>0</v>
      </c>
      <c r="AO10" s="3">
        <v>0</v>
      </c>
      <c r="AP10" s="3">
        <v>0</v>
      </c>
      <c r="AQ10" s="3">
        <v>0</v>
      </c>
      <c r="AR10" s="3">
        <v>0</v>
      </c>
      <c r="AS10" s="3">
        <v>100</v>
      </c>
      <c r="AT10" s="3">
        <v>0</v>
      </c>
      <c r="AU10" s="3">
        <v>0</v>
      </c>
      <c r="AV10" s="3">
        <v>0</v>
      </c>
      <c r="AW10" s="3">
        <v>0</v>
      </c>
      <c r="AX10" s="3">
        <v>0</v>
      </c>
      <c r="AY10" s="3">
        <v>0</v>
      </c>
      <c r="AZ10" s="3">
        <v>0</v>
      </c>
      <c r="BA10" s="3">
        <v>0</v>
      </c>
      <c r="BB10" s="3">
        <v>0</v>
      </c>
      <c r="BC10" s="3">
        <v>0</v>
      </c>
      <c r="BD10" s="3">
        <v>0</v>
      </c>
      <c r="BE10" s="3">
        <v>0</v>
      </c>
      <c r="BF10" s="3">
        <v>0</v>
      </c>
      <c r="BG10" s="3">
        <v>0</v>
      </c>
      <c r="BH10" s="3">
        <v>130</v>
      </c>
      <c r="BI10" s="3">
        <v>230</v>
      </c>
      <c r="BJ10" s="3">
        <v>0</v>
      </c>
      <c r="BK10" s="3">
        <v>0</v>
      </c>
      <c r="BL10" s="3">
        <v>0</v>
      </c>
      <c r="BM10" s="3">
        <v>0</v>
      </c>
      <c r="BN10" s="3">
        <v>0</v>
      </c>
      <c r="BO10" s="3">
        <v>0</v>
      </c>
      <c r="BP10" s="3">
        <v>0</v>
      </c>
      <c r="BQ10" s="3">
        <v>90</v>
      </c>
      <c r="BR10" s="3">
        <v>35</v>
      </c>
      <c r="BS10" s="3">
        <v>0</v>
      </c>
      <c r="BT10" s="3">
        <v>10</v>
      </c>
      <c r="BU10" s="3">
        <v>30</v>
      </c>
      <c r="BV10" s="9">
        <f t="shared" si="0"/>
        <v>825</v>
      </c>
      <c r="BW10" s="10">
        <f t="shared" si="1"/>
        <v>20.37037037037037</v>
      </c>
    </row>
    <row r="11" spans="1:75" ht="18">
      <c r="A11" s="4">
        <v>45029</v>
      </c>
      <c r="B11" s="3">
        <v>3980</v>
      </c>
      <c r="C11" s="3">
        <v>660</v>
      </c>
      <c r="D11" s="3">
        <v>126</v>
      </c>
      <c r="E11" s="3">
        <v>1504</v>
      </c>
      <c r="F11" s="3">
        <v>14</v>
      </c>
      <c r="G11" s="3">
        <v>46</v>
      </c>
      <c r="H11" s="5">
        <v>3.8363171355498724</v>
      </c>
      <c r="I11" s="5">
        <v>79.356783919597987</v>
      </c>
      <c r="J11" s="5">
        <v>2.9411764705882351</v>
      </c>
      <c r="K11" s="5">
        <v>22.673366834170857</v>
      </c>
      <c r="L11" s="5">
        <v>4.4360481388189195</v>
      </c>
      <c r="M11" s="5">
        <v>3.3375314861460956</v>
      </c>
      <c r="N11" s="5">
        <v>21.18833385044989</v>
      </c>
      <c r="O11" s="3">
        <v>2</v>
      </c>
      <c r="P11" s="3">
        <v>0</v>
      </c>
      <c r="Q11" s="3">
        <v>0</v>
      </c>
      <c r="R11" s="3">
        <v>0</v>
      </c>
      <c r="S11" s="3">
        <v>0</v>
      </c>
      <c r="T11" s="3">
        <v>0</v>
      </c>
      <c r="U11" s="3">
        <v>0</v>
      </c>
      <c r="V11" s="3">
        <v>10</v>
      </c>
      <c r="W11" s="3">
        <v>2</v>
      </c>
      <c r="X11" s="3">
        <v>0</v>
      </c>
      <c r="Y11" s="3">
        <v>0</v>
      </c>
      <c r="Z11" s="3">
        <v>170</v>
      </c>
      <c r="AA11" s="3">
        <v>20</v>
      </c>
      <c r="AB11" s="3">
        <v>50</v>
      </c>
      <c r="AC11" s="3">
        <v>0</v>
      </c>
      <c r="AD11" s="3">
        <v>0</v>
      </c>
      <c r="AE11" s="3">
        <v>0</v>
      </c>
      <c r="AF11" s="3">
        <v>40</v>
      </c>
      <c r="AG11" s="3">
        <v>0</v>
      </c>
      <c r="AH11" s="3">
        <v>0</v>
      </c>
      <c r="AI11" s="3">
        <v>0</v>
      </c>
      <c r="AJ11" s="3">
        <v>0</v>
      </c>
      <c r="AK11" s="3">
        <v>0</v>
      </c>
      <c r="AL11" s="3">
        <v>0</v>
      </c>
      <c r="AM11" s="3">
        <v>20</v>
      </c>
      <c r="AN11" s="3">
        <v>0</v>
      </c>
      <c r="AO11" s="3">
        <v>0</v>
      </c>
      <c r="AP11" s="3">
        <v>0</v>
      </c>
      <c r="AQ11" s="3">
        <v>0</v>
      </c>
      <c r="AR11" s="3">
        <v>0</v>
      </c>
      <c r="AS11" s="3">
        <v>70</v>
      </c>
      <c r="AT11" s="3">
        <v>0</v>
      </c>
      <c r="AU11" s="3">
        <v>0</v>
      </c>
      <c r="AV11" s="3">
        <v>0</v>
      </c>
      <c r="AW11" s="3">
        <v>0</v>
      </c>
      <c r="AX11" s="3">
        <v>0</v>
      </c>
      <c r="AY11" s="3">
        <v>0</v>
      </c>
      <c r="AZ11" s="3">
        <v>0</v>
      </c>
      <c r="BA11" s="3">
        <v>50</v>
      </c>
      <c r="BB11" s="3">
        <v>0</v>
      </c>
      <c r="BC11" s="3">
        <v>0</v>
      </c>
      <c r="BD11" s="3">
        <v>0</v>
      </c>
      <c r="BE11" s="3">
        <v>0</v>
      </c>
      <c r="BF11" s="3">
        <v>0</v>
      </c>
      <c r="BG11" s="3">
        <v>0</v>
      </c>
      <c r="BH11" s="3">
        <v>0</v>
      </c>
      <c r="BI11" s="3">
        <v>90</v>
      </c>
      <c r="BJ11" s="3">
        <v>10</v>
      </c>
      <c r="BK11" s="3">
        <v>0</v>
      </c>
      <c r="BL11" s="3">
        <v>0</v>
      </c>
      <c r="BM11" s="3">
        <v>0</v>
      </c>
      <c r="BN11" s="3">
        <v>0</v>
      </c>
      <c r="BO11" s="3">
        <v>40</v>
      </c>
      <c r="BP11" s="3">
        <v>60</v>
      </c>
      <c r="BQ11" s="3">
        <v>0</v>
      </c>
      <c r="BR11" s="3">
        <v>0</v>
      </c>
      <c r="BS11" s="3">
        <v>0</v>
      </c>
      <c r="BT11" s="3">
        <v>0</v>
      </c>
      <c r="BU11" s="3">
        <v>40</v>
      </c>
      <c r="BV11" s="9">
        <f t="shared" si="0"/>
        <v>660</v>
      </c>
      <c r="BW11" s="10">
        <f t="shared" si="1"/>
        <v>16.582914572864322</v>
      </c>
    </row>
    <row r="12" spans="1:75" ht="18">
      <c r="A12" s="4">
        <v>45032</v>
      </c>
      <c r="B12" s="3">
        <v>4080</v>
      </c>
      <c r="C12" s="3">
        <v>865</v>
      </c>
      <c r="D12" s="3">
        <v>126</v>
      </c>
      <c r="E12" s="3">
        <v>1441</v>
      </c>
      <c r="F12" s="3">
        <v>15</v>
      </c>
      <c r="G12" s="3">
        <v>47</v>
      </c>
      <c r="H12" s="5">
        <v>4.1250831669993344</v>
      </c>
      <c r="I12" s="5">
        <v>74.169117647058826</v>
      </c>
      <c r="J12" s="5">
        <v>3.1270791749833666</v>
      </c>
      <c r="K12" s="5">
        <v>21.191176470588236</v>
      </c>
      <c r="L12" s="5">
        <v>4.4064577397910734</v>
      </c>
      <c r="M12" s="5">
        <v>3.3175055397277622</v>
      </c>
      <c r="N12" s="5">
        <v>21.188605108055008</v>
      </c>
      <c r="O12" s="3">
        <v>0</v>
      </c>
      <c r="P12" s="3">
        <v>0</v>
      </c>
      <c r="Q12" s="3">
        <v>0</v>
      </c>
      <c r="R12" s="3">
        <v>0</v>
      </c>
      <c r="S12" s="3">
        <v>0</v>
      </c>
      <c r="T12" s="3">
        <v>2</v>
      </c>
      <c r="U12" s="3">
        <v>0</v>
      </c>
      <c r="V12" s="3">
        <v>13</v>
      </c>
      <c r="W12" s="3">
        <v>0</v>
      </c>
      <c r="X12" s="3">
        <v>0</v>
      </c>
      <c r="Y12" s="3">
        <v>0</v>
      </c>
      <c r="Z12" s="3">
        <v>205</v>
      </c>
      <c r="AA12" s="3">
        <v>50</v>
      </c>
      <c r="AB12" s="3">
        <v>20</v>
      </c>
      <c r="AC12" s="3">
        <v>20</v>
      </c>
      <c r="AD12" s="3">
        <v>0</v>
      </c>
      <c r="AE12" s="3">
        <v>0</v>
      </c>
      <c r="AF12" s="3">
        <v>85</v>
      </c>
      <c r="AG12" s="3">
        <v>80</v>
      </c>
      <c r="AH12" s="3">
        <v>0</v>
      </c>
      <c r="AI12" s="3">
        <v>0</v>
      </c>
      <c r="AJ12" s="3">
        <v>0</v>
      </c>
      <c r="AK12" s="3">
        <v>0</v>
      </c>
      <c r="AL12" s="3">
        <v>0</v>
      </c>
      <c r="AM12" s="3">
        <v>0</v>
      </c>
      <c r="AN12" s="3">
        <v>0</v>
      </c>
      <c r="AO12" s="3">
        <v>0</v>
      </c>
      <c r="AP12" s="3">
        <v>0</v>
      </c>
      <c r="AQ12" s="3">
        <v>0</v>
      </c>
      <c r="AR12" s="3">
        <v>0</v>
      </c>
      <c r="AS12" s="3">
        <v>70</v>
      </c>
      <c r="AT12" s="3">
        <v>0</v>
      </c>
      <c r="AU12" s="3">
        <v>0</v>
      </c>
      <c r="AV12" s="3">
        <v>0</v>
      </c>
      <c r="AW12" s="3">
        <v>0</v>
      </c>
      <c r="AX12" s="3">
        <v>0</v>
      </c>
      <c r="AY12" s="3">
        <v>0</v>
      </c>
      <c r="AZ12" s="3">
        <v>0</v>
      </c>
      <c r="BA12" s="3">
        <v>0</v>
      </c>
      <c r="BB12" s="3">
        <v>0</v>
      </c>
      <c r="BC12" s="3">
        <v>0</v>
      </c>
      <c r="BD12" s="3">
        <v>0</v>
      </c>
      <c r="BE12" s="3">
        <v>20</v>
      </c>
      <c r="BF12" s="3">
        <v>40</v>
      </c>
      <c r="BG12" s="3">
        <v>20</v>
      </c>
      <c r="BH12" s="3">
        <v>20</v>
      </c>
      <c r="BI12" s="3">
        <v>15</v>
      </c>
      <c r="BJ12" s="3">
        <v>0</v>
      </c>
      <c r="BK12" s="3">
        <v>0</v>
      </c>
      <c r="BL12" s="3">
        <v>125</v>
      </c>
      <c r="BM12" s="3">
        <v>0</v>
      </c>
      <c r="BN12" s="3">
        <v>0</v>
      </c>
      <c r="BO12" s="3">
        <v>0</v>
      </c>
      <c r="BP12" s="3">
        <v>10</v>
      </c>
      <c r="BQ12" s="3">
        <v>0</v>
      </c>
      <c r="BR12" s="3">
        <v>0</v>
      </c>
      <c r="BS12" s="3">
        <v>0</v>
      </c>
      <c r="BT12" s="3">
        <v>35</v>
      </c>
      <c r="BU12" s="3">
        <v>50</v>
      </c>
      <c r="BV12" s="9">
        <f t="shared" si="0"/>
        <v>865</v>
      </c>
      <c r="BW12" s="10">
        <f t="shared" si="1"/>
        <v>21.200980392156861</v>
      </c>
    </row>
    <row r="13" spans="1:75" ht="18">
      <c r="A13" s="4">
        <v>45033</v>
      </c>
      <c r="B13" s="3">
        <v>4080</v>
      </c>
      <c r="C13" s="3">
        <v>860</v>
      </c>
      <c r="D13" s="3">
        <v>126</v>
      </c>
      <c r="E13" s="3">
        <v>1478</v>
      </c>
      <c r="F13" s="3">
        <v>20</v>
      </c>
      <c r="G13" s="3">
        <v>41</v>
      </c>
      <c r="H13" s="5">
        <v>3.9636127355425597</v>
      </c>
      <c r="I13" s="5">
        <v>76.073529411764696</v>
      </c>
      <c r="J13" s="5">
        <v>2.6640675763482777</v>
      </c>
      <c r="K13" s="5">
        <v>21.735294117647058</v>
      </c>
      <c r="L13" s="5">
        <v>4.3671397253951767</v>
      </c>
      <c r="M13" s="5">
        <v>3.2594900196146304</v>
      </c>
      <c r="N13" s="5">
        <v>21.236228542147067</v>
      </c>
      <c r="O13" s="3">
        <v>1</v>
      </c>
      <c r="P13" s="3">
        <v>0</v>
      </c>
      <c r="Q13" s="3">
        <v>0</v>
      </c>
      <c r="R13" s="3">
        <v>0</v>
      </c>
      <c r="S13" s="3">
        <v>0</v>
      </c>
      <c r="T13" s="3">
        <v>0</v>
      </c>
      <c r="U13" s="3">
        <v>0</v>
      </c>
      <c r="V13" s="3">
        <v>18</v>
      </c>
      <c r="W13" s="3">
        <v>0</v>
      </c>
      <c r="X13" s="3">
        <v>0</v>
      </c>
      <c r="Y13" s="3">
        <v>1</v>
      </c>
      <c r="Z13" s="3">
        <v>125</v>
      </c>
      <c r="AA13" s="3">
        <v>30</v>
      </c>
      <c r="AB13" s="3">
        <v>0</v>
      </c>
      <c r="AC13" s="3">
        <v>0</v>
      </c>
      <c r="AD13" s="3">
        <v>0</v>
      </c>
      <c r="AE13" s="3">
        <v>0</v>
      </c>
      <c r="AF13" s="3">
        <v>30</v>
      </c>
      <c r="AG13" s="3">
        <v>0</v>
      </c>
      <c r="AH13" s="3">
        <v>0</v>
      </c>
      <c r="AI13" s="3">
        <v>0</v>
      </c>
      <c r="AJ13" s="3">
        <v>0</v>
      </c>
      <c r="AK13" s="3">
        <v>0</v>
      </c>
      <c r="AL13" s="3">
        <v>20</v>
      </c>
      <c r="AM13" s="3">
        <v>10</v>
      </c>
      <c r="AN13" s="3">
        <v>0</v>
      </c>
      <c r="AO13" s="3">
        <v>0</v>
      </c>
      <c r="AP13" s="3">
        <v>0</v>
      </c>
      <c r="AQ13" s="3">
        <v>0</v>
      </c>
      <c r="AR13" s="3">
        <v>90</v>
      </c>
      <c r="AS13" s="3">
        <v>75</v>
      </c>
      <c r="AT13" s="3">
        <v>0</v>
      </c>
      <c r="AU13" s="3">
        <v>0</v>
      </c>
      <c r="AV13" s="3">
        <v>30</v>
      </c>
      <c r="AW13" s="3">
        <v>0</v>
      </c>
      <c r="AX13" s="3">
        <v>0</v>
      </c>
      <c r="AY13" s="3">
        <v>0</v>
      </c>
      <c r="AZ13" s="3">
        <v>0</v>
      </c>
      <c r="BA13" s="3">
        <v>0</v>
      </c>
      <c r="BB13" s="3">
        <v>0</v>
      </c>
      <c r="BC13" s="3">
        <v>0</v>
      </c>
      <c r="BD13" s="3">
        <v>0</v>
      </c>
      <c r="BE13" s="3">
        <v>0</v>
      </c>
      <c r="BF13" s="3">
        <v>0</v>
      </c>
      <c r="BG13" s="3">
        <v>0</v>
      </c>
      <c r="BH13" s="3">
        <v>0</v>
      </c>
      <c r="BI13" s="3">
        <v>35</v>
      </c>
      <c r="BJ13" s="3">
        <v>0</v>
      </c>
      <c r="BK13" s="3">
        <v>20</v>
      </c>
      <c r="BL13" s="3">
        <v>110</v>
      </c>
      <c r="BM13" s="3">
        <v>0</v>
      </c>
      <c r="BN13" s="3">
        <v>50</v>
      </c>
      <c r="BO13" s="3">
        <v>30</v>
      </c>
      <c r="BP13" s="3">
        <v>20</v>
      </c>
      <c r="BQ13" s="3">
        <v>0</v>
      </c>
      <c r="BR13" s="3">
        <v>15</v>
      </c>
      <c r="BS13" s="3">
        <v>100</v>
      </c>
      <c r="BT13" s="3">
        <v>0</v>
      </c>
      <c r="BU13" s="3">
        <v>70</v>
      </c>
      <c r="BV13" s="9">
        <f t="shared" si="0"/>
        <v>860</v>
      </c>
      <c r="BW13" s="10">
        <f t="shared" si="1"/>
        <v>21.078431372549019</v>
      </c>
    </row>
    <row r="14" spans="1:75" ht="18">
      <c r="A14" s="4">
        <v>45034</v>
      </c>
      <c r="B14" s="3">
        <v>4080</v>
      </c>
      <c r="C14" s="3">
        <v>905</v>
      </c>
      <c r="D14" s="3">
        <v>126</v>
      </c>
      <c r="E14" s="3">
        <v>1458</v>
      </c>
      <c r="F14" s="3">
        <v>16</v>
      </c>
      <c r="G14" s="3">
        <v>50</v>
      </c>
      <c r="H14" s="5">
        <v>4.3307086614173231</v>
      </c>
      <c r="I14" s="5">
        <v>75.044117647058812</v>
      </c>
      <c r="J14" s="5">
        <v>3.2808398950131235</v>
      </c>
      <c r="K14" s="5">
        <v>21.441176470588236</v>
      </c>
      <c r="L14" s="5">
        <v>4.3641955668681724</v>
      </c>
      <c r="M14" s="5">
        <v>3.2612153993000317</v>
      </c>
      <c r="N14" s="5">
        <v>21.252651425877914</v>
      </c>
      <c r="O14" s="3">
        <v>0</v>
      </c>
      <c r="P14" s="3">
        <v>1</v>
      </c>
      <c r="Q14" s="3">
        <v>0</v>
      </c>
      <c r="R14" s="3">
        <v>1</v>
      </c>
      <c r="S14" s="3">
        <v>0</v>
      </c>
      <c r="T14" s="3">
        <v>0</v>
      </c>
      <c r="U14" s="3">
        <v>0</v>
      </c>
      <c r="V14" s="3">
        <v>14</v>
      </c>
      <c r="W14" s="3">
        <v>0</v>
      </c>
      <c r="X14" s="3">
        <v>0</v>
      </c>
      <c r="Y14" s="3">
        <v>0</v>
      </c>
      <c r="Z14" s="3">
        <v>180</v>
      </c>
      <c r="AA14" s="3">
        <v>70</v>
      </c>
      <c r="AB14" s="3">
        <v>20</v>
      </c>
      <c r="AC14" s="3">
        <v>0</v>
      </c>
      <c r="AD14" s="3">
        <v>0</v>
      </c>
      <c r="AE14" s="3">
        <v>55</v>
      </c>
      <c r="AF14" s="3">
        <v>50</v>
      </c>
      <c r="AG14" s="3">
        <v>0</v>
      </c>
      <c r="AH14" s="3">
        <v>0</v>
      </c>
      <c r="AI14" s="3">
        <v>20</v>
      </c>
      <c r="AJ14" s="3">
        <v>0</v>
      </c>
      <c r="AK14" s="3">
        <v>0</v>
      </c>
      <c r="AL14" s="3">
        <v>0</v>
      </c>
      <c r="AM14" s="3">
        <v>0</v>
      </c>
      <c r="AN14" s="3">
        <v>0</v>
      </c>
      <c r="AO14" s="3">
        <v>75</v>
      </c>
      <c r="AP14" s="3">
        <v>0</v>
      </c>
      <c r="AQ14" s="3">
        <v>0</v>
      </c>
      <c r="AR14" s="3">
        <v>0</v>
      </c>
      <c r="AS14" s="3">
        <v>80</v>
      </c>
      <c r="AT14" s="3">
        <v>0</v>
      </c>
      <c r="AU14" s="3">
        <v>0</v>
      </c>
      <c r="AV14" s="3">
        <v>0</v>
      </c>
      <c r="AW14" s="3">
        <v>0</v>
      </c>
      <c r="AX14" s="3">
        <v>0</v>
      </c>
      <c r="AY14" s="3">
        <v>0</v>
      </c>
      <c r="AZ14" s="3">
        <v>0</v>
      </c>
      <c r="BA14" s="3">
        <v>10</v>
      </c>
      <c r="BB14" s="3">
        <v>0</v>
      </c>
      <c r="BC14" s="3">
        <v>0</v>
      </c>
      <c r="BD14" s="3">
        <v>0</v>
      </c>
      <c r="BE14" s="3">
        <v>0</v>
      </c>
      <c r="BF14" s="3">
        <v>0</v>
      </c>
      <c r="BG14" s="3">
        <v>0</v>
      </c>
      <c r="BH14" s="3">
        <v>0</v>
      </c>
      <c r="BI14" s="3">
        <v>90</v>
      </c>
      <c r="BJ14" s="3">
        <v>0</v>
      </c>
      <c r="BK14" s="3">
        <v>0</v>
      </c>
      <c r="BL14" s="3">
        <v>0</v>
      </c>
      <c r="BM14" s="3">
        <v>0</v>
      </c>
      <c r="BN14" s="3">
        <v>170</v>
      </c>
      <c r="BO14" s="3">
        <v>10</v>
      </c>
      <c r="BP14" s="3">
        <v>30</v>
      </c>
      <c r="BQ14" s="3">
        <v>0</v>
      </c>
      <c r="BR14" s="3">
        <v>15</v>
      </c>
      <c r="BS14" s="3">
        <v>0</v>
      </c>
      <c r="BT14" s="3">
        <v>0</v>
      </c>
      <c r="BU14" s="3">
        <v>30</v>
      </c>
      <c r="BV14" s="9">
        <f t="shared" si="0"/>
        <v>905</v>
      </c>
      <c r="BW14" s="10">
        <f t="shared" si="1"/>
        <v>22.181372549019606</v>
      </c>
    </row>
    <row r="15" spans="1:75" ht="18">
      <c r="A15" s="4">
        <v>45035</v>
      </c>
      <c r="B15" s="3">
        <v>4080</v>
      </c>
      <c r="C15" s="3">
        <v>595</v>
      </c>
      <c r="D15" s="3">
        <v>126</v>
      </c>
      <c r="E15" s="3">
        <v>1603</v>
      </c>
      <c r="F15" s="3">
        <v>14</v>
      </c>
      <c r="G15" s="3">
        <v>47</v>
      </c>
      <c r="H15" s="5">
        <v>3.6658653846153846</v>
      </c>
      <c r="I15" s="5">
        <v>82.507352941176464</v>
      </c>
      <c r="J15" s="5">
        <v>2.8245192307692308</v>
      </c>
      <c r="K15" s="5">
        <v>23.573529411764707</v>
      </c>
      <c r="L15" s="5">
        <v>4.3075723613682877</v>
      </c>
      <c r="M15" s="5">
        <v>3.225806451612903</v>
      </c>
      <c r="N15" s="5">
        <v>21.424830896792493</v>
      </c>
      <c r="O15" s="3">
        <v>0</v>
      </c>
      <c r="P15" s="3">
        <v>1</v>
      </c>
      <c r="Q15" s="3">
        <v>0</v>
      </c>
      <c r="R15" s="3">
        <v>0</v>
      </c>
      <c r="S15" s="3">
        <v>0</v>
      </c>
      <c r="T15" s="3">
        <v>0</v>
      </c>
      <c r="U15" s="3">
        <v>0</v>
      </c>
      <c r="V15" s="3">
        <v>13</v>
      </c>
      <c r="W15" s="3">
        <v>0</v>
      </c>
      <c r="X15" s="3">
        <v>0</v>
      </c>
      <c r="Y15" s="3">
        <v>0</v>
      </c>
      <c r="Z15" s="3">
        <v>175</v>
      </c>
      <c r="AA15" s="3">
        <v>20</v>
      </c>
      <c r="AB15" s="3">
        <v>0</v>
      </c>
      <c r="AC15" s="3">
        <v>0</v>
      </c>
      <c r="AD15" s="3">
        <v>0</v>
      </c>
      <c r="AE15" s="3">
        <v>0</v>
      </c>
      <c r="AF15" s="3">
        <v>65</v>
      </c>
      <c r="AG15" s="3">
        <v>0</v>
      </c>
      <c r="AH15" s="3">
        <v>0</v>
      </c>
      <c r="AI15" s="3">
        <v>0</v>
      </c>
      <c r="AJ15" s="3">
        <v>0</v>
      </c>
      <c r="AK15" s="3">
        <v>0</v>
      </c>
      <c r="AL15" s="3">
        <v>0</v>
      </c>
      <c r="AM15" s="3">
        <v>0</v>
      </c>
      <c r="AN15" s="3">
        <v>0</v>
      </c>
      <c r="AO15" s="3">
        <v>0</v>
      </c>
      <c r="AP15" s="3">
        <v>0</v>
      </c>
      <c r="AQ15" s="3">
        <v>0</v>
      </c>
      <c r="AR15" s="3">
        <v>100</v>
      </c>
      <c r="AS15" s="3">
        <v>85</v>
      </c>
      <c r="AT15" s="3">
        <v>0</v>
      </c>
      <c r="AU15" s="3">
        <v>0</v>
      </c>
      <c r="AV15" s="3">
        <v>0</v>
      </c>
      <c r="AW15" s="3">
        <v>0</v>
      </c>
      <c r="AX15" s="3">
        <v>0</v>
      </c>
      <c r="AY15" s="3">
        <v>0</v>
      </c>
      <c r="AZ15" s="3">
        <v>0</v>
      </c>
      <c r="BA15" s="3">
        <v>0</v>
      </c>
      <c r="BB15" s="3">
        <v>20</v>
      </c>
      <c r="BC15" s="3">
        <v>20</v>
      </c>
      <c r="BD15" s="3">
        <v>0</v>
      </c>
      <c r="BE15" s="3">
        <v>0</v>
      </c>
      <c r="BF15" s="3">
        <v>0</v>
      </c>
      <c r="BG15" s="3">
        <v>0</v>
      </c>
      <c r="BH15" s="3">
        <v>0</v>
      </c>
      <c r="BI15" s="3">
        <v>10</v>
      </c>
      <c r="BJ15" s="3">
        <v>0</v>
      </c>
      <c r="BK15" s="3">
        <v>0</v>
      </c>
      <c r="BL15" s="3">
        <v>0</v>
      </c>
      <c r="BM15" s="3">
        <v>0</v>
      </c>
      <c r="BN15" s="3">
        <v>20</v>
      </c>
      <c r="BO15" s="3">
        <v>10</v>
      </c>
      <c r="BP15" s="3">
        <v>0</v>
      </c>
      <c r="BQ15" s="3">
        <v>10</v>
      </c>
      <c r="BR15" s="3">
        <v>60</v>
      </c>
      <c r="BS15" s="3">
        <v>0</v>
      </c>
      <c r="BT15" s="3">
        <v>0</v>
      </c>
      <c r="BU15" s="3">
        <v>0</v>
      </c>
      <c r="BV15" s="9">
        <f t="shared" si="0"/>
        <v>595</v>
      </c>
      <c r="BW15" s="10">
        <f t="shared" si="1"/>
        <v>14.583333333333334</v>
      </c>
    </row>
    <row r="16" spans="1:75" ht="18">
      <c r="A16" s="4">
        <v>45036</v>
      </c>
      <c r="B16" s="3">
        <v>4050</v>
      </c>
      <c r="C16" s="3">
        <v>915</v>
      </c>
      <c r="D16" s="3">
        <v>126</v>
      </c>
      <c r="E16" s="3">
        <v>1467</v>
      </c>
      <c r="F16" s="3">
        <v>17</v>
      </c>
      <c r="G16" s="3">
        <v>44</v>
      </c>
      <c r="H16" s="5">
        <v>3.9921465968586389</v>
      </c>
      <c r="I16" s="5">
        <v>76.066666666666677</v>
      </c>
      <c r="J16" s="5">
        <v>2.8795811518324608</v>
      </c>
      <c r="K16" s="5">
        <v>21.733333333333334</v>
      </c>
      <c r="L16" s="5">
        <v>4.2857142857142856</v>
      </c>
      <c r="M16" s="5">
        <v>3.201814058956916</v>
      </c>
      <c r="N16" s="5">
        <v>21.445991261050704</v>
      </c>
      <c r="O16" s="3">
        <v>0</v>
      </c>
      <c r="P16" s="3">
        <v>0</v>
      </c>
      <c r="Q16" s="3">
        <v>0</v>
      </c>
      <c r="R16" s="3">
        <v>2</v>
      </c>
      <c r="S16" s="3">
        <v>0</v>
      </c>
      <c r="T16" s="3">
        <v>0</v>
      </c>
      <c r="U16" s="3">
        <v>0</v>
      </c>
      <c r="V16" s="3">
        <v>12</v>
      </c>
      <c r="W16" s="3">
        <v>0</v>
      </c>
      <c r="X16" s="3">
        <v>1</v>
      </c>
      <c r="Y16" s="3">
        <v>2</v>
      </c>
      <c r="Z16" s="3">
        <v>155</v>
      </c>
      <c r="AA16" s="3">
        <v>0</v>
      </c>
      <c r="AB16" s="3">
        <v>15</v>
      </c>
      <c r="AC16" s="3">
        <v>0</v>
      </c>
      <c r="AD16" s="3">
        <v>0</v>
      </c>
      <c r="AE16" s="3">
        <v>0</v>
      </c>
      <c r="AF16" s="3">
        <v>35</v>
      </c>
      <c r="AG16" s="3">
        <v>0</v>
      </c>
      <c r="AH16" s="3">
        <v>0</v>
      </c>
      <c r="AI16" s="3">
        <v>0</v>
      </c>
      <c r="AJ16" s="3">
        <v>0</v>
      </c>
      <c r="AK16" s="3">
        <v>0</v>
      </c>
      <c r="AL16" s="3">
        <v>0</v>
      </c>
      <c r="AM16" s="3">
        <v>60</v>
      </c>
      <c r="AN16" s="3">
        <v>0</v>
      </c>
      <c r="AO16" s="3">
        <v>0</v>
      </c>
      <c r="AP16" s="3">
        <v>0</v>
      </c>
      <c r="AQ16" s="3">
        <v>0</v>
      </c>
      <c r="AR16" s="3">
        <v>0</v>
      </c>
      <c r="AS16" s="3">
        <v>95</v>
      </c>
      <c r="AT16" s="3">
        <v>0</v>
      </c>
      <c r="AU16" s="3">
        <v>0</v>
      </c>
      <c r="AV16" s="3">
        <v>0</v>
      </c>
      <c r="AW16" s="3">
        <v>0</v>
      </c>
      <c r="AX16" s="3">
        <v>0</v>
      </c>
      <c r="AY16" s="3">
        <v>0</v>
      </c>
      <c r="AZ16" s="3">
        <v>0</v>
      </c>
      <c r="BA16" s="3">
        <v>0</v>
      </c>
      <c r="BB16" s="3">
        <v>0</v>
      </c>
      <c r="BC16" s="3">
        <v>0</v>
      </c>
      <c r="BD16" s="3">
        <v>0</v>
      </c>
      <c r="BE16" s="3">
        <v>0</v>
      </c>
      <c r="BF16" s="3">
        <v>0</v>
      </c>
      <c r="BG16" s="3">
        <v>0</v>
      </c>
      <c r="BH16" s="3">
        <v>70</v>
      </c>
      <c r="BI16" s="3">
        <v>130</v>
      </c>
      <c r="BJ16" s="3">
        <v>65</v>
      </c>
      <c r="BK16" s="3">
        <v>0</v>
      </c>
      <c r="BL16" s="3">
        <v>0</v>
      </c>
      <c r="BM16" s="3">
        <v>0</v>
      </c>
      <c r="BN16" s="3">
        <v>90</v>
      </c>
      <c r="BO16" s="3">
        <v>0</v>
      </c>
      <c r="BP16" s="3">
        <v>180</v>
      </c>
      <c r="BQ16" s="3">
        <v>0</v>
      </c>
      <c r="BR16" s="3">
        <v>20</v>
      </c>
      <c r="BS16" s="3">
        <v>0</v>
      </c>
      <c r="BT16" s="3">
        <v>0</v>
      </c>
      <c r="BU16" s="3">
        <v>0</v>
      </c>
      <c r="BV16" s="9">
        <f t="shared" si="0"/>
        <v>915</v>
      </c>
      <c r="BW16" s="10">
        <f t="shared" si="1"/>
        <v>22.592592592592592</v>
      </c>
    </row>
    <row r="17" spans="1:75" ht="18">
      <c r="A17" s="4">
        <v>45037</v>
      </c>
      <c r="B17" s="3">
        <v>4030</v>
      </c>
      <c r="C17" s="3">
        <v>880</v>
      </c>
      <c r="D17" s="3">
        <v>126</v>
      </c>
      <c r="E17" s="3">
        <v>1357</v>
      </c>
      <c r="F17" s="3">
        <v>21</v>
      </c>
      <c r="G17" s="3">
        <v>59</v>
      </c>
      <c r="H17" s="5">
        <v>5.5671537926235217</v>
      </c>
      <c r="I17" s="5">
        <v>70.712158808933012</v>
      </c>
      <c r="J17" s="5">
        <v>4.1057759220598466</v>
      </c>
      <c r="K17" s="5">
        <v>20.203473945409428</v>
      </c>
      <c r="L17" s="5">
        <v>4.3641163196661985</v>
      </c>
      <c r="M17" s="5">
        <v>3.257120960531358</v>
      </c>
      <c r="N17" s="5">
        <v>21.366605364956559</v>
      </c>
      <c r="O17" s="3">
        <v>0</v>
      </c>
      <c r="P17" s="3">
        <v>1</v>
      </c>
      <c r="Q17" s="3">
        <v>0</v>
      </c>
      <c r="R17" s="3">
        <v>0</v>
      </c>
      <c r="S17" s="3">
        <v>0</v>
      </c>
      <c r="T17" s="3">
        <v>2</v>
      </c>
      <c r="U17" s="3">
        <v>0</v>
      </c>
      <c r="V17" s="3">
        <v>12</v>
      </c>
      <c r="W17" s="3">
        <v>0</v>
      </c>
      <c r="X17" s="3">
        <v>0</v>
      </c>
      <c r="Y17" s="3">
        <v>6</v>
      </c>
      <c r="Z17" s="3">
        <v>135</v>
      </c>
      <c r="AA17" s="3">
        <v>25</v>
      </c>
      <c r="AB17" s="3">
        <v>25</v>
      </c>
      <c r="AC17" s="3">
        <v>0</v>
      </c>
      <c r="AD17" s="3">
        <v>50</v>
      </c>
      <c r="AE17" s="3">
        <v>0</v>
      </c>
      <c r="AF17" s="3">
        <v>30</v>
      </c>
      <c r="AG17" s="3">
        <v>0</v>
      </c>
      <c r="AH17" s="3">
        <v>0</v>
      </c>
      <c r="AI17" s="3">
        <v>0</v>
      </c>
      <c r="AJ17" s="3">
        <v>0</v>
      </c>
      <c r="AK17" s="3">
        <v>0</v>
      </c>
      <c r="AL17" s="3">
        <v>0</v>
      </c>
      <c r="AM17" s="3">
        <v>0</v>
      </c>
      <c r="AN17" s="3">
        <v>0</v>
      </c>
      <c r="AO17" s="3">
        <v>0</v>
      </c>
      <c r="AP17" s="3">
        <v>0</v>
      </c>
      <c r="AQ17" s="3">
        <v>0</v>
      </c>
      <c r="AR17" s="3">
        <v>0</v>
      </c>
      <c r="AS17" s="3">
        <v>95</v>
      </c>
      <c r="AT17" s="3">
        <v>0</v>
      </c>
      <c r="AU17" s="3">
        <v>0</v>
      </c>
      <c r="AV17" s="3">
        <v>0</v>
      </c>
      <c r="AW17" s="3">
        <v>30</v>
      </c>
      <c r="AX17" s="3">
        <v>0</v>
      </c>
      <c r="AY17" s="3">
        <v>0</v>
      </c>
      <c r="AZ17" s="3">
        <v>0</v>
      </c>
      <c r="BA17" s="3">
        <v>95</v>
      </c>
      <c r="BB17" s="3">
        <v>10</v>
      </c>
      <c r="BC17" s="3">
        <v>0</v>
      </c>
      <c r="BD17" s="3">
        <v>0</v>
      </c>
      <c r="BE17" s="3">
        <v>0</v>
      </c>
      <c r="BF17" s="3">
        <v>0</v>
      </c>
      <c r="BG17" s="3">
        <v>0</v>
      </c>
      <c r="BH17" s="3">
        <v>20</v>
      </c>
      <c r="BI17" s="3">
        <v>85</v>
      </c>
      <c r="BJ17" s="3">
        <v>20</v>
      </c>
      <c r="BK17" s="3">
        <v>0</v>
      </c>
      <c r="BL17" s="3">
        <v>60</v>
      </c>
      <c r="BM17" s="3">
        <v>0</v>
      </c>
      <c r="BN17" s="3">
        <v>0</v>
      </c>
      <c r="BO17" s="3">
        <v>40</v>
      </c>
      <c r="BP17" s="3">
        <v>30</v>
      </c>
      <c r="BQ17" s="3">
        <v>0</v>
      </c>
      <c r="BR17" s="3">
        <v>0</v>
      </c>
      <c r="BS17" s="3">
        <v>0</v>
      </c>
      <c r="BT17" s="3">
        <v>20</v>
      </c>
      <c r="BU17" s="3">
        <v>110</v>
      </c>
      <c r="BV17" s="9">
        <f t="shared" si="0"/>
        <v>880</v>
      </c>
      <c r="BW17" s="10">
        <f t="shared" si="1"/>
        <v>21.836228287841191</v>
      </c>
    </row>
    <row r="18" spans="1:75" ht="18">
      <c r="A18" s="4">
        <v>45040</v>
      </c>
      <c r="B18" s="3">
        <v>4050</v>
      </c>
      <c r="C18" s="3">
        <v>1515</v>
      </c>
      <c r="D18" s="3">
        <v>126</v>
      </c>
      <c r="E18" s="3">
        <v>1195</v>
      </c>
      <c r="F18" s="3">
        <v>14</v>
      </c>
      <c r="G18" s="3">
        <v>61</v>
      </c>
      <c r="H18" s="5">
        <v>5.9055118110236222</v>
      </c>
      <c r="I18" s="5">
        <v>61.962962962962962</v>
      </c>
      <c r="J18" s="5">
        <v>4.8031496062992129</v>
      </c>
      <c r="K18" s="5">
        <v>17.703703703703702</v>
      </c>
      <c r="L18" s="5">
        <v>4.4431877852728521</v>
      </c>
      <c r="M18" s="5">
        <v>3.3364301005776142</v>
      </c>
      <c r="N18" s="5">
        <v>21.145606769359116</v>
      </c>
      <c r="O18" s="3">
        <v>0</v>
      </c>
      <c r="P18" s="3">
        <v>0</v>
      </c>
      <c r="Q18" s="3">
        <v>0</v>
      </c>
      <c r="R18" s="3">
        <v>0</v>
      </c>
      <c r="S18" s="3">
        <v>0</v>
      </c>
      <c r="T18" s="3">
        <v>0</v>
      </c>
      <c r="U18" s="3">
        <v>0</v>
      </c>
      <c r="V18" s="3">
        <v>14</v>
      </c>
      <c r="W18" s="3">
        <v>0</v>
      </c>
      <c r="X18" s="3">
        <v>0</v>
      </c>
      <c r="Y18" s="3">
        <v>0</v>
      </c>
      <c r="Z18" s="3">
        <v>150</v>
      </c>
      <c r="AA18" s="3">
        <v>110</v>
      </c>
      <c r="AB18" s="3">
        <v>10</v>
      </c>
      <c r="AC18" s="3">
        <v>10</v>
      </c>
      <c r="AD18" s="3">
        <v>0</v>
      </c>
      <c r="AE18" s="3">
        <v>0</v>
      </c>
      <c r="AF18" s="3">
        <v>30</v>
      </c>
      <c r="AG18" s="3">
        <v>0</v>
      </c>
      <c r="AH18" s="3">
        <v>60</v>
      </c>
      <c r="AI18" s="3">
        <v>0</v>
      </c>
      <c r="AJ18" s="3">
        <v>0</v>
      </c>
      <c r="AK18" s="3">
        <v>0</v>
      </c>
      <c r="AL18" s="3">
        <v>0</v>
      </c>
      <c r="AM18" s="3">
        <v>20</v>
      </c>
      <c r="AN18" s="3">
        <v>75</v>
      </c>
      <c r="AO18" s="3">
        <v>0</v>
      </c>
      <c r="AP18" s="3">
        <v>0</v>
      </c>
      <c r="AQ18" s="3">
        <v>0</v>
      </c>
      <c r="AR18" s="3">
        <v>0</v>
      </c>
      <c r="AS18" s="3">
        <v>35</v>
      </c>
      <c r="AT18" s="3">
        <v>0</v>
      </c>
      <c r="AU18" s="3">
        <v>0</v>
      </c>
      <c r="AV18" s="3">
        <v>0</v>
      </c>
      <c r="AW18" s="3">
        <v>120</v>
      </c>
      <c r="AX18" s="3">
        <v>0</v>
      </c>
      <c r="AY18" s="3">
        <v>0</v>
      </c>
      <c r="AZ18" s="3">
        <v>20</v>
      </c>
      <c r="BA18" s="3">
        <v>0</v>
      </c>
      <c r="BB18" s="3">
        <v>0</v>
      </c>
      <c r="BC18" s="3">
        <v>0</v>
      </c>
      <c r="BD18" s="3">
        <v>0</v>
      </c>
      <c r="BE18" s="3">
        <v>0</v>
      </c>
      <c r="BF18" s="3">
        <v>0</v>
      </c>
      <c r="BG18" s="3">
        <v>30</v>
      </c>
      <c r="BH18" s="3">
        <v>240</v>
      </c>
      <c r="BI18" s="3">
        <v>135</v>
      </c>
      <c r="BJ18" s="3">
        <v>215</v>
      </c>
      <c r="BK18" s="3">
        <v>0</v>
      </c>
      <c r="BL18" s="3">
        <v>30</v>
      </c>
      <c r="BM18" s="3">
        <v>0</v>
      </c>
      <c r="BN18" s="3">
        <v>135</v>
      </c>
      <c r="BO18" s="3">
        <v>0</v>
      </c>
      <c r="BP18" s="3">
        <v>30</v>
      </c>
      <c r="BQ18" s="3">
        <v>0</v>
      </c>
      <c r="BR18" s="3">
        <v>40</v>
      </c>
      <c r="BS18" s="3">
        <v>0</v>
      </c>
      <c r="BT18" s="3">
        <v>20</v>
      </c>
      <c r="BU18" s="3">
        <v>0</v>
      </c>
      <c r="BV18" s="9">
        <f t="shared" si="0"/>
        <v>1515</v>
      </c>
      <c r="BW18" s="10">
        <f t="shared" si="1"/>
        <v>37.407407407407405</v>
      </c>
    </row>
    <row r="19" spans="1:75" ht="18">
      <c r="A19" s="4">
        <v>45041</v>
      </c>
      <c r="B19" s="3">
        <v>3970</v>
      </c>
      <c r="C19" s="3">
        <v>790</v>
      </c>
      <c r="D19" s="3">
        <v>126</v>
      </c>
      <c r="E19" s="3">
        <v>1453</v>
      </c>
      <c r="F19" s="3">
        <v>14</v>
      </c>
      <c r="G19" s="3">
        <v>50</v>
      </c>
      <c r="H19" s="5">
        <v>4.2188529993408039</v>
      </c>
      <c r="I19" s="5">
        <v>76.858942065491192</v>
      </c>
      <c r="J19" s="5">
        <v>3.2959789057350033</v>
      </c>
      <c r="K19" s="5">
        <v>21.95969773299748</v>
      </c>
      <c r="L19" s="5">
        <v>4.4302352135190679</v>
      </c>
      <c r="M19" s="5">
        <v>3.3340945421329073</v>
      </c>
      <c r="N19" s="5">
        <v>21.191065601440304</v>
      </c>
      <c r="O19" s="3">
        <v>0</v>
      </c>
      <c r="P19" s="3">
        <v>0</v>
      </c>
      <c r="Q19" s="3">
        <v>0</v>
      </c>
      <c r="R19" s="3">
        <v>0</v>
      </c>
      <c r="S19" s="3">
        <v>0</v>
      </c>
      <c r="T19" s="3">
        <v>0</v>
      </c>
      <c r="U19" s="3">
        <v>0</v>
      </c>
      <c r="V19" s="3">
        <v>14</v>
      </c>
      <c r="W19" s="3">
        <v>0</v>
      </c>
      <c r="X19" s="3">
        <v>0</v>
      </c>
      <c r="Y19" s="3">
        <v>0</v>
      </c>
      <c r="Z19" s="3">
        <v>140</v>
      </c>
      <c r="AA19" s="3">
        <v>55</v>
      </c>
      <c r="AB19" s="3">
        <v>20</v>
      </c>
      <c r="AC19" s="3">
        <v>0</v>
      </c>
      <c r="AD19" s="3">
        <v>60</v>
      </c>
      <c r="AE19" s="3">
        <v>0</v>
      </c>
      <c r="AF19" s="3">
        <v>40</v>
      </c>
      <c r="AG19" s="3">
        <v>0</v>
      </c>
      <c r="AH19" s="3">
        <v>0</v>
      </c>
      <c r="AI19" s="3">
        <v>0</v>
      </c>
      <c r="AJ19" s="3">
        <v>0</v>
      </c>
      <c r="AK19" s="3">
        <v>0</v>
      </c>
      <c r="AL19" s="3">
        <v>0</v>
      </c>
      <c r="AM19" s="3">
        <v>0</v>
      </c>
      <c r="AN19" s="3">
        <v>0</v>
      </c>
      <c r="AO19" s="3">
        <v>0</v>
      </c>
      <c r="AP19" s="3">
        <v>0</v>
      </c>
      <c r="AQ19" s="3">
        <v>0</v>
      </c>
      <c r="AR19" s="3">
        <v>0</v>
      </c>
      <c r="AS19" s="3">
        <v>70</v>
      </c>
      <c r="AT19" s="3">
        <v>0</v>
      </c>
      <c r="AU19" s="3">
        <v>0</v>
      </c>
      <c r="AV19" s="3">
        <v>0</v>
      </c>
      <c r="AW19" s="3">
        <v>0</v>
      </c>
      <c r="AX19" s="3">
        <v>0</v>
      </c>
      <c r="AY19" s="3">
        <v>0</v>
      </c>
      <c r="AZ19" s="3">
        <v>0</v>
      </c>
      <c r="BA19" s="3">
        <v>0</v>
      </c>
      <c r="BB19" s="3">
        <v>0</v>
      </c>
      <c r="BC19" s="3">
        <v>0</v>
      </c>
      <c r="BD19" s="3">
        <v>0</v>
      </c>
      <c r="BE19" s="3">
        <v>0</v>
      </c>
      <c r="BF19" s="3">
        <v>0</v>
      </c>
      <c r="BG19" s="3">
        <v>0</v>
      </c>
      <c r="BH19" s="3">
        <v>25</v>
      </c>
      <c r="BI19" s="3">
        <v>75</v>
      </c>
      <c r="BJ19" s="3">
        <v>40</v>
      </c>
      <c r="BK19" s="3">
        <v>70</v>
      </c>
      <c r="BL19" s="3">
        <v>0</v>
      </c>
      <c r="BM19" s="3">
        <v>0</v>
      </c>
      <c r="BN19" s="3">
        <v>0</v>
      </c>
      <c r="BO19" s="3">
        <v>0</v>
      </c>
      <c r="BP19" s="3">
        <v>45</v>
      </c>
      <c r="BQ19" s="3">
        <v>0</v>
      </c>
      <c r="BR19" s="3">
        <v>30</v>
      </c>
      <c r="BS19" s="3">
        <v>0</v>
      </c>
      <c r="BT19" s="3">
        <v>0</v>
      </c>
      <c r="BU19" s="3">
        <v>120</v>
      </c>
      <c r="BV19" s="9">
        <f t="shared" si="0"/>
        <v>790</v>
      </c>
      <c r="BW19" s="10">
        <f t="shared" si="1"/>
        <v>19.899244332493705</v>
      </c>
    </row>
    <row r="20" spans="1:75" ht="18">
      <c r="A20" s="4">
        <v>45042</v>
      </c>
      <c r="B20" s="3">
        <v>4080</v>
      </c>
      <c r="C20" s="3">
        <v>950</v>
      </c>
      <c r="D20" s="3">
        <v>126</v>
      </c>
      <c r="E20" s="3">
        <v>1399</v>
      </c>
      <c r="F20" s="3">
        <v>21</v>
      </c>
      <c r="G20" s="3">
        <v>56</v>
      </c>
      <c r="H20" s="5">
        <v>5.2168021680216805</v>
      </c>
      <c r="I20" s="5">
        <v>72.007352941176478</v>
      </c>
      <c r="J20" s="5">
        <v>3.7940379403794036</v>
      </c>
      <c r="K20" s="5">
        <v>20.573529411764707</v>
      </c>
      <c r="L20" s="5">
        <v>4.4720720720720717</v>
      </c>
      <c r="M20" s="5">
        <v>3.3585585585585589</v>
      </c>
      <c r="N20" s="5">
        <v>21.157550282004895</v>
      </c>
      <c r="O20" s="3">
        <v>7</v>
      </c>
      <c r="P20" s="3">
        <v>0</v>
      </c>
      <c r="Q20" s="3">
        <v>0</v>
      </c>
      <c r="R20" s="3">
        <v>0</v>
      </c>
      <c r="S20" s="3">
        <v>0</v>
      </c>
      <c r="T20" s="3">
        <v>0</v>
      </c>
      <c r="U20" s="3">
        <v>0</v>
      </c>
      <c r="V20" s="3">
        <v>14</v>
      </c>
      <c r="W20" s="3">
        <v>0</v>
      </c>
      <c r="X20" s="3">
        <v>0</v>
      </c>
      <c r="Y20" s="3">
        <v>0</v>
      </c>
      <c r="Z20" s="3">
        <v>125</v>
      </c>
      <c r="AA20" s="3">
        <v>45</v>
      </c>
      <c r="AB20" s="3">
        <v>20</v>
      </c>
      <c r="AC20" s="3">
        <v>15</v>
      </c>
      <c r="AD20" s="3">
        <v>0</v>
      </c>
      <c r="AE20" s="3">
        <v>0</v>
      </c>
      <c r="AF20" s="3">
        <v>10</v>
      </c>
      <c r="AG20" s="3">
        <v>0</v>
      </c>
      <c r="AH20" s="3">
        <v>0</v>
      </c>
      <c r="AI20" s="3">
        <v>0</v>
      </c>
      <c r="AJ20" s="3">
        <v>25</v>
      </c>
      <c r="AK20" s="3">
        <v>0</v>
      </c>
      <c r="AL20" s="3">
        <v>0</v>
      </c>
      <c r="AM20" s="3">
        <v>0</v>
      </c>
      <c r="AN20" s="3">
        <v>0</v>
      </c>
      <c r="AO20" s="3">
        <v>0</v>
      </c>
      <c r="AP20" s="3">
        <v>0</v>
      </c>
      <c r="AQ20" s="3">
        <v>0</v>
      </c>
      <c r="AR20" s="3">
        <v>0</v>
      </c>
      <c r="AS20" s="3">
        <v>245</v>
      </c>
      <c r="AT20" s="3">
        <v>0</v>
      </c>
      <c r="AU20" s="3">
        <v>0</v>
      </c>
      <c r="AV20" s="3">
        <v>0</v>
      </c>
      <c r="AW20" s="3">
        <v>0</v>
      </c>
      <c r="AX20" s="3">
        <v>0</v>
      </c>
      <c r="AY20" s="3">
        <v>0</v>
      </c>
      <c r="AZ20" s="3">
        <v>0</v>
      </c>
      <c r="BA20" s="3">
        <v>0</v>
      </c>
      <c r="BB20" s="3">
        <v>0</v>
      </c>
      <c r="BC20" s="3">
        <v>0</v>
      </c>
      <c r="BD20" s="3">
        <v>0</v>
      </c>
      <c r="BE20" s="3">
        <v>0</v>
      </c>
      <c r="BF20" s="3">
        <v>0</v>
      </c>
      <c r="BG20" s="3">
        <v>0</v>
      </c>
      <c r="BH20" s="3">
        <v>10</v>
      </c>
      <c r="BI20" s="3">
        <v>100</v>
      </c>
      <c r="BJ20" s="3">
        <v>0</v>
      </c>
      <c r="BK20" s="3">
        <v>0</v>
      </c>
      <c r="BL20" s="3">
        <v>0</v>
      </c>
      <c r="BM20" s="3">
        <v>0</v>
      </c>
      <c r="BN20" s="3">
        <v>0</v>
      </c>
      <c r="BO20" s="3">
        <v>40</v>
      </c>
      <c r="BP20" s="3">
        <v>100</v>
      </c>
      <c r="BQ20" s="3">
        <v>30</v>
      </c>
      <c r="BR20" s="3">
        <v>80</v>
      </c>
      <c r="BS20" s="3">
        <v>0</v>
      </c>
      <c r="BT20" s="3">
        <v>15</v>
      </c>
      <c r="BU20" s="3">
        <v>90</v>
      </c>
      <c r="BV20" s="9">
        <f t="shared" si="0"/>
        <v>950</v>
      </c>
      <c r="BW20" s="10">
        <f t="shared" si="1"/>
        <v>23.284313725490197</v>
      </c>
    </row>
    <row r="21" spans="1:75" ht="18">
      <c r="A21" s="4">
        <v>45043</v>
      </c>
      <c r="B21" s="3">
        <v>4050</v>
      </c>
      <c r="C21" s="3">
        <v>970</v>
      </c>
      <c r="D21" s="3">
        <v>126</v>
      </c>
      <c r="E21" s="3">
        <v>1387</v>
      </c>
      <c r="F21" s="3">
        <v>34</v>
      </c>
      <c r="G21" s="3">
        <v>50</v>
      </c>
      <c r="H21" s="5">
        <v>5.7104010876954447</v>
      </c>
      <c r="I21" s="5">
        <v>71.918518518518525</v>
      </c>
      <c r="J21" s="5">
        <v>3.3990482664853841</v>
      </c>
      <c r="K21" s="5">
        <v>20.548148148148147</v>
      </c>
      <c r="L21" s="5">
        <v>4.5344101844563838</v>
      </c>
      <c r="M21" s="5">
        <v>3.3605968310461658</v>
      </c>
      <c r="N21" s="5">
        <v>21.126397899679397</v>
      </c>
      <c r="O21" s="3">
        <v>0</v>
      </c>
      <c r="P21" s="3">
        <v>0</v>
      </c>
      <c r="Q21" s="3">
        <v>0</v>
      </c>
      <c r="R21" s="3">
        <v>0</v>
      </c>
      <c r="S21" s="3">
        <v>0</v>
      </c>
      <c r="T21" s="3">
        <v>0</v>
      </c>
      <c r="U21" s="3">
        <v>17</v>
      </c>
      <c r="V21" s="3">
        <v>16</v>
      </c>
      <c r="W21" s="3">
        <v>0</v>
      </c>
      <c r="X21" s="3">
        <v>0</v>
      </c>
      <c r="Y21" s="3">
        <v>1</v>
      </c>
      <c r="Z21" s="3">
        <v>130</v>
      </c>
      <c r="AA21" s="3">
        <v>45</v>
      </c>
      <c r="AB21" s="3">
        <v>65</v>
      </c>
      <c r="AC21" s="3">
        <v>0</v>
      </c>
      <c r="AD21" s="3">
        <v>0</v>
      </c>
      <c r="AE21" s="3">
        <v>0</v>
      </c>
      <c r="AF21" s="3">
        <v>45</v>
      </c>
      <c r="AG21" s="3">
        <v>0</v>
      </c>
      <c r="AH21" s="3">
        <v>0</v>
      </c>
      <c r="AI21" s="3">
        <v>0</v>
      </c>
      <c r="AJ21" s="3">
        <v>0</v>
      </c>
      <c r="AK21" s="3">
        <v>0</v>
      </c>
      <c r="AL21" s="3">
        <v>0</v>
      </c>
      <c r="AM21" s="3">
        <v>0</v>
      </c>
      <c r="AN21" s="3">
        <v>0</v>
      </c>
      <c r="AO21" s="3">
        <v>110</v>
      </c>
      <c r="AP21" s="3">
        <v>0</v>
      </c>
      <c r="AQ21" s="3">
        <v>0</v>
      </c>
      <c r="AR21" s="3">
        <v>90</v>
      </c>
      <c r="AS21" s="3">
        <v>45</v>
      </c>
      <c r="AT21" s="3">
        <v>0</v>
      </c>
      <c r="AU21" s="3">
        <v>0</v>
      </c>
      <c r="AV21" s="3">
        <v>0</v>
      </c>
      <c r="AW21" s="3">
        <v>0</v>
      </c>
      <c r="AX21" s="3">
        <v>0</v>
      </c>
      <c r="AY21" s="3">
        <v>0</v>
      </c>
      <c r="AZ21" s="3">
        <v>0</v>
      </c>
      <c r="BA21" s="3">
        <v>0</v>
      </c>
      <c r="BB21" s="3">
        <v>0</v>
      </c>
      <c r="BC21" s="3">
        <v>0</v>
      </c>
      <c r="BD21" s="3">
        <v>0</v>
      </c>
      <c r="BE21" s="3">
        <v>0</v>
      </c>
      <c r="BF21" s="3">
        <v>70</v>
      </c>
      <c r="BG21" s="3">
        <v>0</v>
      </c>
      <c r="BH21" s="3">
        <v>70</v>
      </c>
      <c r="BI21" s="3">
        <v>115</v>
      </c>
      <c r="BJ21" s="3">
        <v>0</v>
      </c>
      <c r="BK21" s="3">
        <v>0</v>
      </c>
      <c r="BL21" s="3">
        <v>0</v>
      </c>
      <c r="BM21" s="3">
        <v>0</v>
      </c>
      <c r="BN21" s="3">
        <v>50</v>
      </c>
      <c r="BO21" s="3">
        <v>0</v>
      </c>
      <c r="BP21" s="3">
        <v>15</v>
      </c>
      <c r="BQ21" s="3">
        <v>0</v>
      </c>
      <c r="BR21" s="3">
        <v>90</v>
      </c>
      <c r="BS21" s="3">
        <v>0</v>
      </c>
      <c r="BT21" s="3">
        <v>0</v>
      </c>
      <c r="BU21" s="3">
        <v>30</v>
      </c>
      <c r="BV21" s="9">
        <f t="shared" si="0"/>
        <v>970</v>
      </c>
      <c r="BW21" s="10">
        <f t="shared" si="1"/>
        <v>23.950617283950617</v>
      </c>
    </row>
    <row r="22" spans="1:75" ht="18">
      <c r="A22" s="4">
        <v>45044</v>
      </c>
      <c r="B22" s="3">
        <v>4080</v>
      </c>
      <c r="C22" s="3">
        <v>1060</v>
      </c>
      <c r="D22" s="3">
        <v>126</v>
      </c>
      <c r="E22" s="3">
        <v>1345</v>
      </c>
      <c r="F22" s="3">
        <v>32</v>
      </c>
      <c r="G22" s="3">
        <v>52</v>
      </c>
      <c r="H22" s="5">
        <v>5.8782365290412875</v>
      </c>
      <c r="I22" s="5">
        <v>69.22794117647058</v>
      </c>
      <c r="J22" s="5">
        <v>3.63890832750175</v>
      </c>
      <c r="K22" s="5">
        <v>19.779411764705884</v>
      </c>
      <c r="L22" s="5">
        <v>4.5970636215334419</v>
      </c>
      <c r="M22" s="5">
        <v>3.3735725938009788</v>
      </c>
      <c r="N22" s="5">
        <v>21.060427820325067</v>
      </c>
      <c r="O22" s="3">
        <v>14</v>
      </c>
      <c r="P22" s="3">
        <v>0</v>
      </c>
      <c r="Q22" s="3">
        <v>0</v>
      </c>
      <c r="R22" s="3">
        <v>0</v>
      </c>
      <c r="S22" s="3">
        <v>2</v>
      </c>
      <c r="T22" s="3">
        <v>0</v>
      </c>
      <c r="U22" s="3">
        <v>0</v>
      </c>
      <c r="V22" s="3">
        <v>13</v>
      </c>
      <c r="W22" s="3">
        <v>0</v>
      </c>
      <c r="X22" s="3">
        <v>0</v>
      </c>
      <c r="Y22" s="3">
        <v>3</v>
      </c>
      <c r="Z22" s="3">
        <v>145</v>
      </c>
      <c r="AA22" s="3">
        <v>30</v>
      </c>
      <c r="AB22" s="3">
        <v>30</v>
      </c>
      <c r="AC22" s="3">
        <v>0</v>
      </c>
      <c r="AD22" s="3">
        <v>0</v>
      </c>
      <c r="AE22" s="3">
        <v>0</v>
      </c>
      <c r="AF22" s="3">
        <v>30</v>
      </c>
      <c r="AG22" s="3">
        <v>0</v>
      </c>
      <c r="AH22" s="3">
        <v>0</v>
      </c>
      <c r="AI22" s="3">
        <v>10</v>
      </c>
      <c r="AJ22" s="3">
        <v>0</v>
      </c>
      <c r="AK22" s="3">
        <v>0</v>
      </c>
      <c r="AL22" s="3">
        <v>0</v>
      </c>
      <c r="AM22" s="3">
        <v>15</v>
      </c>
      <c r="AN22" s="3">
        <v>0</v>
      </c>
      <c r="AO22" s="3">
        <v>0</v>
      </c>
      <c r="AP22" s="3">
        <v>0</v>
      </c>
      <c r="AQ22" s="3">
        <v>0</v>
      </c>
      <c r="AR22" s="3">
        <v>0</v>
      </c>
      <c r="AS22" s="3">
        <v>50</v>
      </c>
      <c r="AT22" s="3">
        <v>0</v>
      </c>
      <c r="AU22" s="3">
        <v>0</v>
      </c>
      <c r="AV22" s="3">
        <v>0</v>
      </c>
      <c r="AW22" s="3">
        <v>20</v>
      </c>
      <c r="AX22" s="3">
        <v>0</v>
      </c>
      <c r="AY22" s="3">
        <v>0</v>
      </c>
      <c r="AZ22" s="3">
        <v>0</v>
      </c>
      <c r="BA22" s="3">
        <v>0</v>
      </c>
      <c r="BB22" s="3">
        <v>0</v>
      </c>
      <c r="BC22" s="3">
        <v>0</v>
      </c>
      <c r="BD22" s="3">
        <v>0</v>
      </c>
      <c r="BE22" s="3">
        <v>0</v>
      </c>
      <c r="BF22" s="3">
        <v>0</v>
      </c>
      <c r="BG22" s="3">
        <v>0</v>
      </c>
      <c r="BH22" s="3">
        <v>0</v>
      </c>
      <c r="BI22" s="3">
        <v>20</v>
      </c>
      <c r="BJ22" s="3">
        <v>30</v>
      </c>
      <c r="BK22" s="3">
        <v>90</v>
      </c>
      <c r="BL22" s="3">
        <v>90</v>
      </c>
      <c r="BM22" s="3">
        <v>0</v>
      </c>
      <c r="BN22" s="3">
        <v>0</v>
      </c>
      <c r="BO22" s="3">
        <v>0</v>
      </c>
      <c r="BP22" s="3">
        <v>30</v>
      </c>
      <c r="BQ22" s="3">
        <v>25</v>
      </c>
      <c r="BR22" s="3">
        <v>95</v>
      </c>
      <c r="BS22" s="3">
        <v>70</v>
      </c>
      <c r="BT22" s="3">
        <v>0</v>
      </c>
      <c r="BU22" s="3">
        <v>280</v>
      </c>
      <c r="BV22" s="9">
        <f t="shared" si="0"/>
        <v>1060</v>
      </c>
      <c r="BW22" s="10">
        <f t="shared" si="1"/>
        <v>25.980392156862749</v>
      </c>
    </row>
    <row r="23" spans="1:75" ht="18">
      <c r="A23" s="4">
        <v>45045</v>
      </c>
      <c r="B23" s="3">
        <v>3750</v>
      </c>
      <c r="C23" s="3">
        <v>900</v>
      </c>
      <c r="D23" s="3">
        <v>126</v>
      </c>
      <c r="E23" s="3">
        <v>1308</v>
      </c>
      <c r="F23" s="3">
        <v>117</v>
      </c>
      <c r="G23" s="3">
        <v>64</v>
      </c>
      <c r="H23" s="5">
        <v>12.155809267965077</v>
      </c>
      <c r="I23" s="5">
        <v>73.248000000000005</v>
      </c>
      <c r="J23" s="5">
        <v>4.2981867024848892</v>
      </c>
      <c r="K23" s="5">
        <v>20.928000000000001</v>
      </c>
      <c r="L23" s="5">
        <v>4.9472603379072151</v>
      </c>
      <c r="M23" s="5">
        <v>3.4164099691963039</v>
      </c>
      <c r="N23" s="5">
        <v>21.054723396434479</v>
      </c>
      <c r="O23" s="3">
        <v>0</v>
      </c>
      <c r="P23" s="3">
        <v>100</v>
      </c>
      <c r="Q23" s="3">
        <v>0</v>
      </c>
      <c r="R23" s="3">
        <v>0</v>
      </c>
      <c r="S23" s="3">
        <v>0</v>
      </c>
      <c r="T23" s="3">
        <v>0</v>
      </c>
      <c r="U23" s="3">
        <v>0</v>
      </c>
      <c r="V23" s="3">
        <v>14</v>
      </c>
      <c r="W23" s="3">
        <v>0</v>
      </c>
      <c r="X23" s="3">
        <v>0</v>
      </c>
      <c r="Y23" s="3">
        <v>3</v>
      </c>
      <c r="Z23" s="3">
        <v>180</v>
      </c>
      <c r="AA23" s="3">
        <v>0</v>
      </c>
      <c r="AB23" s="3">
        <v>25</v>
      </c>
      <c r="AC23" s="3">
        <v>0</v>
      </c>
      <c r="AD23" s="3">
        <v>60</v>
      </c>
      <c r="AE23" s="3">
        <v>0</v>
      </c>
      <c r="AF23" s="3">
        <v>40</v>
      </c>
      <c r="AG23" s="3">
        <v>0</v>
      </c>
      <c r="AH23" s="3">
        <v>20</v>
      </c>
      <c r="AI23" s="3">
        <v>0</v>
      </c>
      <c r="AJ23" s="3">
        <v>0</v>
      </c>
      <c r="AK23" s="3">
        <v>0</v>
      </c>
      <c r="AL23" s="3">
        <v>0</v>
      </c>
      <c r="AM23" s="3">
        <v>40</v>
      </c>
      <c r="AN23" s="3">
        <v>0</v>
      </c>
      <c r="AO23" s="3">
        <v>0</v>
      </c>
      <c r="AP23" s="3">
        <v>0</v>
      </c>
      <c r="AQ23" s="3">
        <v>30</v>
      </c>
      <c r="AR23" s="3">
        <v>0</v>
      </c>
      <c r="AS23" s="3">
        <v>60</v>
      </c>
      <c r="AT23" s="3">
        <v>0</v>
      </c>
      <c r="AU23" s="3">
        <v>0</v>
      </c>
      <c r="AV23" s="3">
        <v>0</v>
      </c>
      <c r="AW23" s="3">
        <v>0</v>
      </c>
      <c r="AX23" s="3">
        <v>0</v>
      </c>
      <c r="AY23" s="3">
        <v>0</v>
      </c>
      <c r="AZ23" s="3">
        <v>0</v>
      </c>
      <c r="BA23" s="3">
        <v>0</v>
      </c>
      <c r="BB23" s="3">
        <v>0</v>
      </c>
      <c r="BC23" s="3">
        <v>0</v>
      </c>
      <c r="BD23" s="3">
        <v>55</v>
      </c>
      <c r="BE23" s="3">
        <v>0</v>
      </c>
      <c r="BF23" s="3">
        <v>0</v>
      </c>
      <c r="BG23" s="3">
        <v>0</v>
      </c>
      <c r="BH23" s="3">
        <v>10</v>
      </c>
      <c r="BI23" s="3">
        <v>115</v>
      </c>
      <c r="BJ23" s="3">
        <v>0</v>
      </c>
      <c r="BK23" s="3">
        <v>0</v>
      </c>
      <c r="BL23" s="3">
        <v>0</v>
      </c>
      <c r="BM23" s="3">
        <v>0</v>
      </c>
      <c r="BN23" s="3">
        <v>80</v>
      </c>
      <c r="BO23" s="3">
        <v>0</v>
      </c>
      <c r="BP23" s="3">
        <v>50</v>
      </c>
      <c r="BQ23" s="3">
        <v>0</v>
      </c>
      <c r="BR23" s="3">
        <v>20</v>
      </c>
      <c r="BS23" s="3">
        <v>0</v>
      </c>
      <c r="BT23" s="3">
        <v>25</v>
      </c>
      <c r="BU23" s="3">
        <v>90</v>
      </c>
      <c r="BV23" s="9">
        <f t="shared" si="0"/>
        <v>900</v>
      </c>
      <c r="BW23" s="10">
        <f t="shared" si="1"/>
        <v>24</v>
      </c>
    </row>
  </sheetData>
  <autoFilter ref="A1:BW23" xr:uid="{BE420D91-7BB3-4A38-A330-9306AF46EAFF}"/>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APRIL CB</vt:lpstr>
      <vt:lpstr>Prod vs Breakdown</vt:lpstr>
      <vt:lpstr>Rej %</vt:lpstr>
      <vt:lpstr>Defects</vt:lpstr>
      <vt:lpstr>Prod Break</vt:lpstr>
      <vt:lpstr>Eq Maint Break</vt:lpstr>
      <vt:lpstr>Die maint break</vt:lpstr>
      <vt:lpstr>Prod data</vt:lpstr>
      <vt:lpstr>Data</vt:lpstr>
    </vt:vector>
  </TitlesOfParts>
  <Company>suzuki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magesh create 15-10-2008</dc:creator>
  <cp:lastModifiedBy>HITESH RANGA</cp:lastModifiedBy>
  <cp:lastPrinted>2023-04-17T13:37:53Z</cp:lastPrinted>
  <dcterms:created xsi:type="dcterms:W3CDTF">2009-01-16T05:13:49Z</dcterms:created>
  <dcterms:modified xsi:type="dcterms:W3CDTF">2023-08-15T21:00:57Z</dcterms:modified>
</cp:coreProperties>
</file>